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sformel_usgs_gov/Documents/spec_obs_upstream/OBIS/processing/rock_u_eDNA/data_raw/doi.org10.1093icesjmsfsaa225/"/>
    </mc:Choice>
  </mc:AlternateContent>
  <xr:revisionPtr revIDLastSave="6" documentId="13_ncr:1_{BC513E0C-4E08-9542-9275-8AC2DD004360}" xr6:coauthVersionLast="47" xr6:coauthVersionMax="47" xr10:uidLastSave="{CDB310D7-B4FC-41D4-9B65-EB4E4C81E9F6}"/>
  <bookViews>
    <workbookView xWindow="-28920" yWindow="-120" windowWidth="29040" windowHeight="15840" activeTab="2" xr2:uid="{16018528-D433-CD41-801E-903406C7C117}"/>
  </bookViews>
  <sheets>
    <sheet name="List of Tables" sheetId="23" r:id="rId1"/>
    <sheet name="Table 7 READS, SAMPLES by MNTH" sheetId="2" r:id="rId2"/>
    <sheet name="Table 8A eDNA 2019jan" sheetId="19" r:id="rId3"/>
    <sheet name="Table 8B eDNA 2019jun" sheetId="18" r:id="rId4"/>
    <sheet name="Table 8C eDNA 2019aug" sheetId="17" r:id="rId5"/>
    <sheet name="Table 8D eDNA 2019nov" sheetId="16" r:id="rId6"/>
    <sheet name="Table 9 eDNA 2019aug reAMP" sheetId="6" r:id="rId7"/>
    <sheet name="Table 10 2019aug WITH PHIX" sheetId="21" r:id="rId8"/>
  </sheets>
  <definedNames>
    <definedName name="_20194Tows">#REF!</definedName>
    <definedName name="NJOTTows20161_20193">#REF!</definedName>
    <definedName name="_xlnm.Print_Area" localSheetId="0">'List of Tables'!$A$1:$F$11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2" l="1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V6" i="2"/>
  <c r="U6" i="2"/>
  <c r="T6" i="2"/>
  <c r="T4" i="2" l="1"/>
  <c r="J522" i="21" l="1"/>
  <c r="I522" i="21"/>
  <c r="J521" i="21"/>
  <c r="I521" i="21"/>
  <c r="J520" i="21"/>
  <c r="I520" i="21"/>
  <c r="J519" i="21"/>
  <c r="I519" i="21"/>
  <c r="J518" i="21"/>
  <c r="I518" i="21"/>
  <c r="J517" i="21"/>
  <c r="I517" i="21"/>
  <c r="J516" i="21"/>
  <c r="I516" i="21"/>
  <c r="J515" i="21"/>
  <c r="I515" i="21"/>
  <c r="J514" i="21"/>
  <c r="I514" i="21"/>
  <c r="J513" i="21"/>
  <c r="I513" i="21"/>
  <c r="J512" i="21"/>
  <c r="I512" i="21"/>
  <c r="J511" i="21"/>
  <c r="I511" i="21"/>
  <c r="J510" i="21"/>
  <c r="I510" i="21"/>
  <c r="J509" i="21"/>
  <c r="I509" i="21"/>
  <c r="J508" i="21"/>
  <c r="I508" i="21"/>
  <c r="J507" i="21"/>
  <c r="I507" i="21"/>
  <c r="J506" i="21"/>
  <c r="I506" i="21"/>
  <c r="J505" i="21"/>
  <c r="I505" i="21"/>
  <c r="J504" i="21"/>
  <c r="I504" i="21"/>
  <c r="J503" i="21"/>
  <c r="I503" i="21"/>
  <c r="J502" i="21"/>
  <c r="I502" i="21"/>
  <c r="J501" i="21"/>
  <c r="I501" i="21"/>
  <c r="J500" i="21"/>
  <c r="I500" i="21"/>
  <c r="J499" i="21"/>
  <c r="I499" i="21"/>
  <c r="J498" i="21"/>
  <c r="I498" i="21"/>
  <c r="J497" i="21"/>
  <c r="I497" i="21"/>
  <c r="J496" i="21"/>
  <c r="I496" i="21"/>
  <c r="J495" i="21"/>
  <c r="I495" i="21"/>
  <c r="J494" i="21"/>
  <c r="I494" i="21"/>
  <c r="J493" i="21"/>
  <c r="I493" i="21"/>
  <c r="J492" i="21"/>
  <c r="I492" i="21"/>
  <c r="J491" i="21"/>
  <c r="I491" i="21"/>
  <c r="J490" i="21"/>
  <c r="I490" i="21"/>
  <c r="J489" i="21"/>
  <c r="I489" i="21"/>
  <c r="J488" i="21"/>
  <c r="I488" i="21"/>
  <c r="J487" i="21"/>
  <c r="I487" i="21"/>
  <c r="J486" i="21"/>
  <c r="I486" i="21"/>
  <c r="J485" i="21"/>
  <c r="I485" i="21"/>
  <c r="J484" i="21"/>
  <c r="I484" i="21"/>
  <c r="J483" i="21"/>
  <c r="I483" i="21"/>
  <c r="J482" i="21"/>
  <c r="I482" i="21"/>
  <c r="J481" i="21"/>
  <c r="I481" i="21"/>
  <c r="J480" i="21"/>
  <c r="I480" i="21"/>
  <c r="J479" i="21"/>
  <c r="I479" i="21"/>
  <c r="J478" i="21"/>
  <c r="I478" i="21"/>
  <c r="J477" i="21"/>
  <c r="I477" i="21"/>
  <c r="J476" i="21"/>
  <c r="I476" i="21"/>
  <c r="J475" i="21"/>
  <c r="I475" i="21"/>
  <c r="J474" i="21"/>
  <c r="I474" i="21"/>
  <c r="J473" i="21"/>
  <c r="I473" i="21"/>
  <c r="J472" i="21"/>
  <c r="I472" i="21"/>
  <c r="J471" i="21"/>
  <c r="I471" i="21"/>
  <c r="J470" i="21"/>
  <c r="I470" i="21"/>
  <c r="J469" i="21"/>
  <c r="I469" i="21"/>
  <c r="J468" i="21"/>
  <c r="I468" i="21"/>
  <c r="J467" i="21"/>
  <c r="I467" i="21"/>
  <c r="J466" i="21"/>
  <c r="I466" i="21"/>
  <c r="J465" i="21"/>
  <c r="I465" i="21"/>
  <c r="J464" i="21"/>
  <c r="I464" i="21"/>
  <c r="J463" i="21"/>
  <c r="I463" i="21"/>
  <c r="J462" i="21"/>
  <c r="I462" i="21"/>
  <c r="J461" i="21"/>
  <c r="I461" i="21"/>
  <c r="J460" i="21"/>
  <c r="I460" i="21"/>
  <c r="J459" i="21"/>
  <c r="I459" i="21"/>
  <c r="J458" i="21"/>
  <c r="I458" i="21"/>
  <c r="J457" i="21"/>
  <c r="I457" i="21"/>
  <c r="J456" i="21"/>
  <c r="I456" i="21"/>
  <c r="J455" i="21"/>
  <c r="I455" i="21"/>
  <c r="J454" i="21"/>
  <c r="I454" i="21"/>
  <c r="J453" i="21"/>
  <c r="I453" i="21"/>
  <c r="J452" i="21"/>
  <c r="I452" i="21"/>
  <c r="J451" i="21"/>
  <c r="I451" i="21"/>
  <c r="J450" i="21"/>
  <c r="I450" i="21"/>
  <c r="J449" i="21"/>
  <c r="I449" i="21"/>
  <c r="J448" i="21"/>
  <c r="I448" i="21"/>
  <c r="J447" i="21"/>
  <c r="I447" i="21"/>
  <c r="J446" i="21"/>
  <c r="I446" i="21"/>
  <c r="J445" i="21"/>
  <c r="I445" i="21"/>
  <c r="J444" i="21"/>
  <c r="I444" i="21"/>
  <c r="J443" i="21"/>
  <c r="I443" i="21"/>
  <c r="J442" i="21"/>
  <c r="I442" i="21"/>
  <c r="J441" i="21"/>
  <c r="I441" i="21"/>
  <c r="J440" i="21"/>
  <c r="I440" i="21"/>
  <c r="J439" i="21"/>
  <c r="I439" i="21"/>
  <c r="J438" i="21"/>
  <c r="I438" i="21"/>
  <c r="J437" i="21"/>
  <c r="I437" i="21"/>
  <c r="J436" i="21"/>
  <c r="I436" i="21"/>
  <c r="J435" i="21"/>
  <c r="I435" i="21"/>
  <c r="J434" i="21"/>
  <c r="I434" i="21"/>
  <c r="J433" i="21"/>
  <c r="I433" i="21"/>
  <c r="J432" i="21"/>
  <c r="I432" i="21"/>
  <c r="J431" i="21"/>
  <c r="I431" i="21"/>
  <c r="J430" i="21"/>
  <c r="I430" i="21"/>
  <c r="J429" i="21"/>
  <c r="I429" i="21"/>
  <c r="J428" i="21"/>
  <c r="I428" i="21"/>
  <c r="J427" i="21"/>
  <c r="I427" i="21"/>
  <c r="J426" i="21"/>
  <c r="I426" i="21"/>
  <c r="J425" i="21"/>
  <c r="I425" i="21"/>
  <c r="J424" i="21"/>
  <c r="I424" i="21"/>
  <c r="J423" i="21"/>
  <c r="I423" i="21"/>
  <c r="J422" i="21"/>
  <c r="I422" i="21"/>
  <c r="J421" i="21"/>
  <c r="I421" i="21"/>
  <c r="J420" i="21"/>
  <c r="I420" i="21"/>
  <c r="J419" i="21"/>
  <c r="I419" i="21"/>
  <c r="J418" i="21"/>
  <c r="I418" i="21"/>
  <c r="J417" i="21"/>
  <c r="I417" i="21"/>
  <c r="J416" i="21"/>
  <c r="I416" i="21"/>
  <c r="J415" i="21"/>
  <c r="I415" i="21"/>
  <c r="J414" i="21"/>
  <c r="I414" i="21"/>
  <c r="J413" i="21"/>
  <c r="I413" i="21"/>
  <c r="J412" i="21"/>
  <c r="I412" i="21"/>
  <c r="J411" i="21"/>
  <c r="I411" i="21"/>
  <c r="J410" i="21"/>
  <c r="I410" i="21"/>
  <c r="J409" i="21"/>
  <c r="I409" i="21"/>
  <c r="J408" i="21"/>
  <c r="I408" i="21"/>
  <c r="J407" i="21"/>
  <c r="I407" i="21"/>
  <c r="J406" i="21"/>
  <c r="I406" i="21"/>
  <c r="J405" i="21"/>
  <c r="I405" i="21"/>
  <c r="J404" i="21"/>
  <c r="I404" i="21"/>
  <c r="J403" i="21"/>
  <c r="I403" i="21"/>
  <c r="J402" i="21"/>
  <c r="I402" i="21"/>
  <c r="J401" i="21"/>
  <c r="I401" i="21"/>
  <c r="J400" i="21"/>
  <c r="I400" i="21"/>
  <c r="J399" i="21"/>
  <c r="I399" i="21"/>
  <c r="J398" i="21"/>
  <c r="I398" i="21"/>
  <c r="J397" i="21"/>
  <c r="I397" i="21"/>
  <c r="J396" i="21"/>
  <c r="I396" i="21"/>
  <c r="J395" i="21"/>
  <c r="I395" i="21"/>
  <c r="J394" i="21"/>
  <c r="I394" i="21"/>
  <c r="J393" i="21"/>
  <c r="I393" i="21"/>
  <c r="J392" i="21"/>
  <c r="I392" i="21"/>
  <c r="J391" i="21"/>
  <c r="I391" i="21"/>
  <c r="J390" i="21"/>
  <c r="I390" i="21"/>
  <c r="J389" i="21"/>
  <c r="I389" i="21"/>
  <c r="J388" i="21"/>
  <c r="I388" i="21"/>
  <c r="J387" i="21"/>
  <c r="I387" i="21"/>
  <c r="J386" i="21"/>
  <c r="I386" i="21"/>
  <c r="J385" i="21"/>
  <c r="I385" i="21"/>
  <c r="J384" i="21"/>
  <c r="I384" i="21"/>
  <c r="J383" i="21"/>
  <c r="I383" i="21"/>
  <c r="J382" i="21"/>
  <c r="I382" i="21"/>
  <c r="J381" i="21"/>
  <c r="I381" i="21"/>
  <c r="J380" i="21"/>
  <c r="I380" i="21"/>
  <c r="J379" i="21"/>
  <c r="I379" i="21"/>
  <c r="J378" i="21"/>
  <c r="I378" i="21"/>
  <c r="J377" i="21"/>
  <c r="I377" i="21"/>
  <c r="J376" i="21"/>
  <c r="I376" i="21"/>
  <c r="J375" i="21"/>
  <c r="I375" i="21"/>
  <c r="J374" i="21"/>
  <c r="I374" i="21"/>
  <c r="J373" i="21"/>
  <c r="I373" i="21"/>
  <c r="J372" i="21"/>
  <c r="I372" i="21"/>
  <c r="J371" i="21"/>
  <c r="I371" i="21"/>
  <c r="J370" i="21"/>
  <c r="I370" i="21"/>
  <c r="J369" i="21"/>
  <c r="I369" i="21"/>
  <c r="J368" i="21"/>
  <c r="I368" i="21"/>
  <c r="J367" i="21"/>
  <c r="I367" i="21"/>
  <c r="J366" i="21"/>
  <c r="I366" i="21"/>
  <c r="J365" i="21"/>
  <c r="I365" i="21"/>
  <c r="J364" i="21"/>
  <c r="I364" i="21"/>
  <c r="J363" i="21"/>
  <c r="I363" i="21"/>
  <c r="J362" i="21"/>
  <c r="I362" i="21"/>
  <c r="J361" i="21"/>
  <c r="I361" i="21"/>
  <c r="J360" i="21"/>
  <c r="I360" i="21"/>
  <c r="J359" i="21"/>
  <c r="I359" i="21"/>
  <c r="J358" i="21"/>
  <c r="I358" i="21"/>
  <c r="J357" i="21"/>
  <c r="I357" i="21"/>
  <c r="J356" i="21"/>
  <c r="I356" i="21"/>
  <c r="J355" i="21"/>
  <c r="I355" i="21"/>
  <c r="J354" i="21"/>
  <c r="I354" i="21"/>
  <c r="J353" i="21"/>
  <c r="I353" i="21"/>
  <c r="J352" i="21"/>
  <c r="I352" i="21"/>
  <c r="J351" i="21"/>
  <c r="I351" i="21"/>
  <c r="J350" i="21"/>
  <c r="I350" i="21"/>
  <c r="J349" i="21"/>
  <c r="I349" i="21"/>
  <c r="J348" i="21"/>
  <c r="I348" i="21"/>
  <c r="J347" i="21"/>
  <c r="I347" i="21"/>
  <c r="J346" i="21"/>
  <c r="I346" i="21"/>
  <c r="J345" i="21"/>
  <c r="I345" i="21"/>
  <c r="J344" i="21"/>
  <c r="I344" i="21"/>
  <c r="J343" i="21"/>
  <c r="I343" i="21"/>
  <c r="J342" i="21"/>
  <c r="I342" i="21"/>
  <c r="J341" i="21"/>
  <c r="I341" i="21"/>
  <c r="J340" i="21"/>
  <c r="I340" i="21"/>
  <c r="J339" i="21"/>
  <c r="I339" i="21"/>
  <c r="J338" i="21"/>
  <c r="I338" i="21"/>
  <c r="J337" i="21"/>
  <c r="I337" i="21"/>
  <c r="J336" i="21"/>
  <c r="I336" i="21"/>
  <c r="J335" i="21"/>
  <c r="I335" i="21"/>
  <c r="J334" i="21"/>
  <c r="I334" i="21"/>
  <c r="J333" i="21"/>
  <c r="I333" i="21"/>
  <c r="J332" i="21"/>
  <c r="I332" i="21"/>
  <c r="J331" i="21"/>
  <c r="I331" i="21"/>
  <c r="J330" i="21"/>
  <c r="I330" i="21"/>
  <c r="J329" i="21"/>
  <c r="I329" i="21"/>
  <c r="J328" i="21"/>
  <c r="I328" i="21"/>
  <c r="J327" i="21"/>
  <c r="I327" i="21"/>
  <c r="J326" i="21"/>
  <c r="I326" i="21"/>
  <c r="J325" i="21"/>
  <c r="I325" i="21"/>
  <c r="J324" i="21"/>
  <c r="I324" i="21"/>
  <c r="J323" i="21"/>
  <c r="I323" i="21"/>
  <c r="J322" i="21"/>
  <c r="I322" i="21"/>
  <c r="J321" i="21"/>
  <c r="I321" i="21"/>
  <c r="J320" i="21"/>
  <c r="I320" i="21"/>
  <c r="J319" i="21"/>
  <c r="I319" i="21"/>
  <c r="J318" i="21"/>
  <c r="I318" i="21"/>
  <c r="J317" i="21"/>
  <c r="I317" i="21"/>
  <c r="J316" i="21"/>
  <c r="I316" i="21"/>
  <c r="J315" i="21"/>
  <c r="I315" i="21"/>
  <c r="J314" i="21"/>
  <c r="I314" i="21"/>
  <c r="J313" i="21"/>
  <c r="I313" i="21"/>
  <c r="J312" i="21"/>
  <c r="I312" i="21"/>
  <c r="J311" i="21"/>
  <c r="I311" i="21"/>
  <c r="J310" i="21"/>
  <c r="I310" i="21"/>
  <c r="J309" i="21"/>
  <c r="I309" i="21"/>
  <c r="J308" i="21"/>
  <c r="I308" i="21"/>
  <c r="J307" i="21"/>
  <c r="I307" i="21"/>
  <c r="J306" i="21"/>
  <c r="I306" i="21"/>
  <c r="J305" i="21"/>
  <c r="I305" i="21"/>
  <c r="J304" i="21"/>
  <c r="I304" i="21"/>
  <c r="J303" i="21"/>
  <c r="I303" i="21"/>
  <c r="J302" i="21"/>
  <c r="I302" i="21"/>
  <c r="J301" i="21"/>
  <c r="I301" i="21"/>
  <c r="J300" i="21"/>
  <c r="I300" i="21"/>
  <c r="J299" i="21"/>
  <c r="I299" i="21"/>
  <c r="J298" i="21"/>
  <c r="I298" i="21"/>
  <c r="J297" i="21"/>
  <c r="I297" i="21"/>
  <c r="J296" i="21"/>
  <c r="I296" i="21"/>
  <c r="J295" i="21"/>
  <c r="I295" i="21"/>
  <c r="J294" i="21"/>
  <c r="I294" i="21"/>
  <c r="J293" i="21"/>
  <c r="I293" i="21"/>
  <c r="J292" i="21"/>
  <c r="I292" i="21"/>
  <c r="J291" i="21"/>
  <c r="I291" i="21"/>
  <c r="J290" i="21"/>
  <c r="I290" i="21"/>
  <c r="J289" i="21"/>
  <c r="I289" i="21"/>
  <c r="J288" i="21"/>
  <c r="I288" i="21"/>
  <c r="J287" i="21"/>
  <c r="I287" i="21"/>
  <c r="J286" i="21"/>
  <c r="I286" i="21"/>
  <c r="J285" i="21"/>
  <c r="I285" i="21"/>
  <c r="J284" i="21"/>
  <c r="I284" i="21"/>
  <c r="J283" i="21"/>
  <c r="I283" i="21"/>
  <c r="J282" i="21"/>
  <c r="I282" i="21"/>
  <c r="J281" i="21"/>
  <c r="I281" i="21"/>
  <c r="J280" i="21"/>
  <c r="I280" i="21"/>
  <c r="J279" i="21"/>
  <c r="I279" i="21"/>
  <c r="J278" i="21"/>
  <c r="I278" i="21"/>
  <c r="J277" i="21"/>
  <c r="I277" i="21"/>
  <c r="J276" i="21"/>
  <c r="I276" i="21"/>
  <c r="J275" i="21"/>
  <c r="I275" i="21"/>
  <c r="J274" i="21"/>
  <c r="I274" i="21"/>
  <c r="J273" i="21"/>
  <c r="I273" i="21"/>
  <c r="J272" i="21"/>
  <c r="I272" i="21"/>
  <c r="J271" i="21"/>
  <c r="I271" i="21"/>
  <c r="J270" i="21"/>
  <c r="I270" i="21"/>
  <c r="J269" i="21"/>
  <c r="I269" i="21"/>
  <c r="J268" i="21"/>
  <c r="I268" i="21"/>
  <c r="J267" i="21"/>
  <c r="I267" i="21"/>
  <c r="J266" i="21"/>
  <c r="I266" i="21"/>
  <c r="J265" i="21"/>
  <c r="I265" i="21"/>
  <c r="J264" i="21"/>
  <c r="I264" i="21"/>
  <c r="J263" i="21"/>
  <c r="I263" i="21"/>
  <c r="J262" i="21"/>
  <c r="I262" i="21"/>
  <c r="J261" i="21"/>
  <c r="I261" i="21"/>
  <c r="J260" i="21"/>
  <c r="I260" i="21"/>
  <c r="J259" i="21"/>
  <c r="I259" i="21"/>
  <c r="J258" i="21"/>
  <c r="I258" i="21"/>
  <c r="J257" i="21"/>
  <c r="I257" i="21"/>
  <c r="J256" i="21"/>
  <c r="I256" i="21"/>
  <c r="J255" i="21"/>
  <c r="I255" i="21"/>
  <c r="J254" i="21"/>
  <c r="I254" i="21"/>
  <c r="J253" i="21"/>
  <c r="I253" i="21"/>
  <c r="J252" i="21"/>
  <c r="I252" i="21"/>
  <c r="J251" i="21"/>
  <c r="I251" i="21"/>
  <c r="J250" i="21"/>
  <c r="I250" i="21"/>
  <c r="J249" i="21"/>
  <c r="I249" i="21"/>
  <c r="J248" i="21"/>
  <c r="I248" i="21"/>
  <c r="J247" i="21"/>
  <c r="I247" i="21"/>
  <c r="J246" i="21"/>
  <c r="I246" i="21"/>
  <c r="J245" i="21"/>
  <c r="I245" i="21"/>
  <c r="J244" i="21"/>
  <c r="I244" i="21"/>
  <c r="J243" i="21"/>
  <c r="I243" i="21"/>
  <c r="J242" i="21"/>
  <c r="I242" i="21"/>
  <c r="J241" i="21"/>
  <c r="I241" i="21"/>
  <c r="J240" i="21"/>
  <c r="I240" i="21"/>
  <c r="J239" i="21"/>
  <c r="I239" i="21"/>
  <c r="J238" i="21"/>
  <c r="I238" i="21"/>
  <c r="J237" i="21"/>
  <c r="I237" i="21"/>
  <c r="J236" i="21"/>
  <c r="I236" i="21"/>
  <c r="J235" i="21"/>
  <c r="I235" i="21"/>
  <c r="J234" i="21"/>
  <c r="I234" i="21"/>
  <c r="J233" i="21"/>
  <c r="I233" i="21"/>
  <c r="J232" i="21"/>
  <c r="I232" i="21"/>
  <c r="J231" i="21"/>
  <c r="I231" i="21"/>
  <c r="J230" i="21"/>
  <c r="I230" i="21"/>
  <c r="J229" i="21"/>
  <c r="I229" i="21"/>
  <c r="J228" i="21"/>
  <c r="I228" i="21"/>
  <c r="J227" i="21"/>
  <c r="I227" i="21"/>
  <c r="J226" i="21"/>
  <c r="I226" i="21"/>
  <c r="J225" i="21"/>
  <c r="I225" i="21"/>
  <c r="J224" i="21"/>
  <c r="I224" i="21"/>
  <c r="J223" i="21"/>
  <c r="I223" i="21"/>
  <c r="J222" i="21"/>
  <c r="I222" i="21"/>
  <c r="J221" i="21"/>
  <c r="I221" i="21"/>
  <c r="J220" i="21"/>
  <c r="I220" i="21"/>
  <c r="J219" i="21"/>
  <c r="I219" i="21"/>
  <c r="J218" i="21"/>
  <c r="I218" i="21"/>
  <c r="J217" i="21"/>
  <c r="I217" i="21"/>
  <c r="J216" i="21"/>
  <c r="I216" i="21"/>
  <c r="J215" i="21"/>
  <c r="I215" i="21"/>
  <c r="J214" i="21"/>
  <c r="I214" i="21"/>
  <c r="J213" i="21"/>
  <c r="I213" i="21"/>
  <c r="J212" i="21"/>
  <c r="I212" i="21"/>
  <c r="J211" i="21"/>
  <c r="I211" i="21"/>
  <c r="J210" i="21"/>
  <c r="I210" i="21"/>
  <c r="J209" i="21"/>
  <c r="I209" i="21"/>
  <c r="J208" i="21"/>
  <c r="I208" i="21"/>
  <c r="J207" i="21"/>
  <c r="I207" i="21"/>
  <c r="J206" i="21"/>
  <c r="I206" i="21"/>
  <c r="J205" i="21"/>
  <c r="I205" i="21"/>
  <c r="J204" i="21"/>
  <c r="I204" i="21"/>
  <c r="J203" i="21"/>
  <c r="I203" i="21"/>
  <c r="J202" i="21"/>
  <c r="I202" i="21"/>
  <c r="J201" i="21"/>
  <c r="I201" i="21"/>
  <c r="J200" i="21"/>
  <c r="I200" i="21"/>
  <c r="J199" i="21"/>
  <c r="I199" i="21"/>
  <c r="J198" i="21"/>
  <c r="I198" i="21"/>
  <c r="J197" i="21"/>
  <c r="I197" i="21"/>
  <c r="J196" i="21"/>
  <c r="I196" i="21"/>
  <c r="J195" i="21"/>
  <c r="I195" i="21"/>
  <c r="J194" i="21"/>
  <c r="I194" i="21"/>
  <c r="J193" i="21"/>
  <c r="I193" i="21"/>
  <c r="J192" i="21"/>
  <c r="I192" i="21"/>
  <c r="J191" i="21"/>
  <c r="I191" i="21"/>
  <c r="J190" i="21"/>
  <c r="I190" i="21"/>
  <c r="J189" i="21"/>
  <c r="I189" i="21"/>
  <c r="J188" i="21"/>
  <c r="I188" i="21"/>
  <c r="J187" i="21"/>
  <c r="I187" i="21"/>
  <c r="J186" i="21"/>
  <c r="I186" i="21"/>
  <c r="J185" i="21"/>
  <c r="I185" i="21"/>
  <c r="J184" i="21"/>
  <c r="I184" i="21"/>
  <c r="J183" i="21"/>
  <c r="I183" i="21"/>
  <c r="J182" i="21"/>
  <c r="I182" i="21"/>
  <c r="J181" i="21"/>
  <c r="I181" i="21"/>
  <c r="J180" i="21"/>
  <c r="I180" i="21"/>
  <c r="J179" i="21"/>
  <c r="I179" i="21"/>
  <c r="J178" i="21"/>
  <c r="I178" i="21"/>
  <c r="J177" i="21"/>
  <c r="I177" i="21"/>
  <c r="J176" i="21"/>
  <c r="I176" i="21"/>
  <c r="J175" i="21"/>
  <c r="I175" i="21"/>
  <c r="J174" i="21"/>
  <c r="I174" i="21"/>
  <c r="J173" i="21"/>
  <c r="I173" i="21"/>
  <c r="J172" i="21"/>
  <c r="I172" i="21"/>
  <c r="J171" i="21"/>
  <c r="I171" i="21"/>
  <c r="J170" i="21"/>
  <c r="I170" i="21"/>
  <c r="J169" i="21"/>
  <c r="I169" i="21"/>
  <c r="J168" i="21"/>
  <c r="I168" i="21"/>
  <c r="J167" i="21"/>
  <c r="I167" i="21"/>
  <c r="J166" i="21"/>
  <c r="I166" i="21"/>
  <c r="J165" i="21"/>
  <c r="I165" i="21"/>
  <c r="J164" i="21"/>
  <c r="I164" i="21"/>
  <c r="J163" i="21"/>
  <c r="I163" i="21"/>
  <c r="J162" i="21"/>
  <c r="I162" i="21"/>
  <c r="J161" i="21"/>
  <c r="I161" i="21"/>
  <c r="J160" i="21"/>
  <c r="I160" i="21"/>
  <c r="J159" i="21"/>
  <c r="I159" i="21"/>
  <c r="J158" i="21"/>
  <c r="I158" i="21"/>
  <c r="J157" i="21"/>
  <c r="I157" i="21"/>
  <c r="J156" i="21"/>
  <c r="I156" i="21"/>
  <c r="J155" i="21"/>
  <c r="I155" i="21"/>
  <c r="J154" i="21"/>
  <c r="I154" i="21"/>
  <c r="J153" i="21"/>
  <c r="I153" i="21"/>
  <c r="J152" i="21"/>
  <c r="I152" i="21"/>
  <c r="J151" i="21"/>
  <c r="I151" i="21"/>
  <c r="J150" i="21"/>
  <c r="I150" i="21"/>
  <c r="J149" i="21"/>
  <c r="I149" i="21"/>
  <c r="J148" i="21"/>
  <c r="I148" i="21"/>
  <c r="J147" i="21"/>
  <c r="I147" i="21"/>
  <c r="J146" i="21"/>
  <c r="I146" i="21"/>
  <c r="J145" i="21"/>
  <c r="I145" i="21"/>
  <c r="J144" i="21"/>
  <c r="I144" i="21"/>
  <c r="J143" i="21"/>
  <c r="I143" i="21"/>
  <c r="J142" i="21"/>
  <c r="I142" i="21"/>
  <c r="J141" i="21"/>
  <c r="I141" i="21"/>
  <c r="J140" i="21"/>
  <c r="I140" i="21"/>
  <c r="J139" i="21"/>
  <c r="I139" i="21"/>
  <c r="J138" i="21"/>
  <c r="I138" i="21"/>
  <c r="J137" i="21"/>
  <c r="I137" i="21"/>
  <c r="J136" i="21"/>
  <c r="I136" i="21"/>
  <c r="J135" i="21"/>
  <c r="I135" i="21"/>
  <c r="J134" i="21"/>
  <c r="I134" i="21"/>
  <c r="J133" i="21"/>
  <c r="I133" i="21"/>
  <c r="J132" i="21"/>
  <c r="I132" i="21"/>
  <c r="J131" i="21"/>
  <c r="I131" i="21"/>
  <c r="J130" i="21"/>
  <c r="I130" i="21"/>
  <c r="J129" i="21"/>
  <c r="I129" i="21"/>
  <c r="J128" i="21"/>
  <c r="I128" i="21"/>
  <c r="J127" i="21"/>
  <c r="I127" i="21"/>
  <c r="J126" i="21"/>
  <c r="I126" i="21"/>
  <c r="J125" i="21"/>
  <c r="I125" i="21"/>
  <c r="J124" i="21"/>
  <c r="I124" i="21"/>
  <c r="J123" i="21"/>
  <c r="I123" i="21"/>
  <c r="J122" i="21"/>
  <c r="I122" i="21"/>
  <c r="J121" i="21"/>
  <c r="I121" i="21"/>
  <c r="J120" i="21"/>
  <c r="I120" i="21"/>
  <c r="J119" i="21"/>
  <c r="I119" i="21"/>
  <c r="J118" i="21"/>
  <c r="I118" i="21"/>
  <c r="J117" i="21"/>
  <c r="I117" i="21"/>
  <c r="J116" i="21"/>
  <c r="I116" i="21"/>
  <c r="J115" i="21"/>
  <c r="I115" i="21"/>
  <c r="J114" i="21"/>
  <c r="I114" i="21"/>
  <c r="J113" i="2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I8" i="6" l="1"/>
  <c r="J8" i="6"/>
  <c r="K8" i="6"/>
  <c r="L8" i="6"/>
  <c r="M8" i="6"/>
  <c r="N8" i="6"/>
  <c r="O8" i="6"/>
  <c r="P8" i="6"/>
  <c r="Q8" i="6"/>
  <c r="I9" i="6"/>
  <c r="J9" i="6"/>
  <c r="K9" i="6"/>
  <c r="L9" i="6"/>
  <c r="M9" i="6"/>
  <c r="N9" i="6"/>
  <c r="O9" i="6"/>
  <c r="P9" i="6"/>
  <c r="Q9" i="6"/>
  <c r="H9" i="6"/>
  <c r="H8" i="6"/>
  <c r="E14" i="6"/>
  <c r="E15" i="6"/>
  <c r="E16" i="6"/>
  <c r="E17" i="6"/>
  <c r="E18" i="6"/>
  <c r="E20" i="6"/>
  <c r="E21" i="6"/>
  <c r="E22" i="6"/>
  <c r="E24" i="6"/>
  <c r="E27" i="6"/>
  <c r="E28" i="6"/>
  <c r="E29" i="6"/>
  <c r="E30" i="6"/>
  <c r="E32" i="6"/>
  <c r="E34" i="6"/>
  <c r="E35" i="6"/>
  <c r="E36" i="6"/>
  <c r="E37" i="6"/>
  <c r="E38" i="6"/>
  <c r="E41" i="6"/>
  <c r="E42" i="6"/>
  <c r="E43" i="6"/>
  <c r="E44" i="6"/>
  <c r="E45" i="6"/>
  <c r="E46" i="6"/>
  <c r="E47" i="6"/>
  <c r="E48" i="6"/>
  <c r="E49" i="6"/>
  <c r="E50" i="6"/>
  <c r="E52" i="6"/>
  <c r="E53" i="6"/>
  <c r="E54" i="6"/>
  <c r="E55" i="6"/>
  <c r="E56" i="6"/>
  <c r="E57" i="6"/>
  <c r="E58" i="6"/>
  <c r="E59" i="6"/>
  <c r="E60" i="6"/>
  <c r="E61" i="6"/>
  <c r="E62" i="6"/>
  <c r="E63" i="6"/>
  <c r="E65" i="6"/>
  <c r="E66" i="6"/>
  <c r="E67" i="6"/>
  <c r="E68" i="6"/>
  <c r="E69" i="6"/>
  <c r="E70" i="6"/>
  <c r="E71" i="6"/>
  <c r="E11" i="6"/>
  <c r="E12" i="6"/>
  <c r="E19" i="6"/>
  <c r="E23" i="6"/>
  <c r="E25" i="6"/>
  <c r="E26" i="6"/>
  <c r="E31" i="6"/>
  <c r="E33" i="6"/>
  <c r="E39" i="6"/>
  <c r="E40" i="6"/>
  <c r="E51" i="6"/>
  <c r="E64" i="6"/>
  <c r="E13" i="6"/>
  <c r="F14" i="6"/>
  <c r="G14" i="6"/>
  <c r="F15" i="6"/>
  <c r="G15" i="6"/>
  <c r="F16" i="6"/>
  <c r="G16" i="6"/>
  <c r="F17" i="6"/>
  <c r="G17" i="6"/>
  <c r="F18" i="6"/>
  <c r="G18" i="6"/>
  <c r="F20" i="6"/>
  <c r="G20" i="6"/>
  <c r="F21" i="6"/>
  <c r="G21" i="6"/>
  <c r="F22" i="6"/>
  <c r="G22" i="6"/>
  <c r="F24" i="6"/>
  <c r="G24" i="6"/>
  <c r="F27" i="6"/>
  <c r="G27" i="6"/>
  <c r="F28" i="6"/>
  <c r="G28" i="6"/>
  <c r="F29" i="6"/>
  <c r="G29" i="6"/>
  <c r="F30" i="6"/>
  <c r="G30" i="6"/>
  <c r="F32" i="6"/>
  <c r="G32" i="6"/>
  <c r="F34" i="6"/>
  <c r="G34" i="6"/>
  <c r="F35" i="6"/>
  <c r="G35" i="6"/>
  <c r="F36" i="6"/>
  <c r="G36" i="6"/>
  <c r="F37" i="6"/>
  <c r="G37" i="6"/>
  <c r="F38" i="6"/>
  <c r="G38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11" i="6"/>
  <c r="G11" i="6"/>
  <c r="F12" i="6"/>
  <c r="G12" i="6"/>
  <c r="F19" i="6"/>
  <c r="G19" i="6"/>
  <c r="F23" i="6"/>
  <c r="G23" i="6"/>
  <c r="F25" i="6"/>
  <c r="G25" i="6"/>
  <c r="F26" i="6"/>
  <c r="G26" i="6"/>
  <c r="F31" i="6"/>
  <c r="G31" i="6"/>
  <c r="F33" i="6"/>
  <c r="G33" i="6"/>
  <c r="F39" i="6"/>
  <c r="G39" i="6"/>
  <c r="F40" i="6"/>
  <c r="G40" i="6"/>
  <c r="F51" i="6"/>
  <c r="G51" i="6"/>
  <c r="F64" i="6"/>
  <c r="G64" i="6"/>
  <c r="G13" i="6"/>
  <c r="F13" i="6"/>
  <c r="I8" i="19" l="1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H9" i="19"/>
  <c r="H8" i="19"/>
  <c r="E15" i="19"/>
  <c r="E29" i="19"/>
  <c r="E13" i="19"/>
  <c r="E26" i="19"/>
  <c r="E24" i="19"/>
  <c r="E12" i="19"/>
  <c r="E14" i="19"/>
  <c r="E28" i="19"/>
  <c r="E25" i="19"/>
  <c r="E22" i="19"/>
  <c r="E17" i="19"/>
  <c r="E16" i="19"/>
  <c r="E23" i="19"/>
  <c r="E32" i="19"/>
  <c r="E27" i="19"/>
  <c r="E18" i="19"/>
  <c r="E20" i="19"/>
  <c r="E30" i="19"/>
  <c r="E21" i="19"/>
  <c r="E19" i="19"/>
  <c r="E11" i="19"/>
  <c r="E34" i="19"/>
  <c r="E35" i="19"/>
  <c r="E33" i="19"/>
  <c r="E31" i="19"/>
  <c r="G31" i="19"/>
  <c r="F31" i="19"/>
  <c r="F29" i="19"/>
  <c r="G29" i="19"/>
  <c r="F13" i="19"/>
  <c r="G13" i="19"/>
  <c r="F26" i="19"/>
  <c r="G26" i="19"/>
  <c r="F24" i="19"/>
  <c r="G24" i="19"/>
  <c r="F12" i="19"/>
  <c r="G12" i="19"/>
  <c r="F14" i="19"/>
  <c r="G14" i="19"/>
  <c r="F28" i="19"/>
  <c r="G28" i="19"/>
  <c r="F25" i="19"/>
  <c r="G25" i="19"/>
  <c r="F22" i="19"/>
  <c r="G22" i="19"/>
  <c r="F17" i="19"/>
  <c r="G17" i="19"/>
  <c r="F16" i="19"/>
  <c r="G16" i="19"/>
  <c r="F23" i="19"/>
  <c r="G23" i="19"/>
  <c r="F32" i="19"/>
  <c r="G32" i="19"/>
  <c r="F27" i="19"/>
  <c r="G27" i="19"/>
  <c r="F18" i="19"/>
  <c r="G18" i="19"/>
  <c r="F20" i="19"/>
  <c r="G20" i="19"/>
  <c r="F30" i="19"/>
  <c r="G30" i="19"/>
  <c r="F21" i="19"/>
  <c r="G21" i="19"/>
  <c r="F19" i="19"/>
  <c r="G19" i="19"/>
  <c r="F11" i="19"/>
  <c r="G11" i="19"/>
  <c r="F34" i="19"/>
  <c r="G34" i="19"/>
  <c r="F35" i="19"/>
  <c r="G35" i="19"/>
  <c r="F33" i="19"/>
  <c r="G33" i="19"/>
  <c r="F15" i="19"/>
  <c r="G15" i="19"/>
  <c r="I9" i="18"/>
  <c r="J9" i="18"/>
  <c r="K9" i="18"/>
  <c r="L9" i="18"/>
  <c r="M9" i="18"/>
  <c r="N9" i="18"/>
  <c r="O9" i="18"/>
  <c r="P9" i="18"/>
  <c r="Q9" i="18"/>
  <c r="R9" i="18"/>
  <c r="H9" i="18"/>
  <c r="I8" i="18"/>
  <c r="J8" i="18"/>
  <c r="K8" i="18"/>
  <c r="L8" i="18"/>
  <c r="M8" i="18"/>
  <c r="N8" i="18"/>
  <c r="O8" i="18"/>
  <c r="P8" i="18"/>
  <c r="Q8" i="18"/>
  <c r="R8" i="18"/>
  <c r="H8" i="18"/>
  <c r="E12" i="18" l="1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I8" i="17" l="1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H9" i="17"/>
  <c r="H8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11" i="17"/>
  <c r="C33" i="19"/>
  <c r="C35" i="19"/>
  <c r="C34" i="19"/>
  <c r="C11" i="19"/>
  <c r="C19" i="19"/>
  <c r="C21" i="19"/>
  <c r="C30" i="19"/>
  <c r="C20" i="19"/>
  <c r="C18" i="19"/>
  <c r="C27" i="19"/>
  <c r="C32" i="19"/>
  <c r="C23" i="19"/>
  <c r="C16" i="19"/>
  <c r="C17" i="19"/>
  <c r="C22" i="19"/>
  <c r="C25" i="19"/>
  <c r="C28" i="19"/>
  <c r="C14" i="19"/>
  <c r="C12" i="19"/>
  <c r="C24" i="19"/>
  <c r="C26" i="19"/>
  <c r="C13" i="19"/>
  <c r="C29" i="19"/>
  <c r="C15" i="19"/>
  <c r="C31" i="19"/>
  <c r="C56" i="18" l="1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G11" i="18"/>
  <c r="C11" i="18"/>
  <c r="F11" i="18" l="1"/>
  <c r="E52" i="16" l="1"/>
  <c r="E20" i="16"/>
  <c r="E74" i="16"/>
  <c r="E63" i="16"/>
  <c r="E61" i="16"/>
  <c r="E68" i="16"/>
  <c r="E64" i="16"/>
  <c r="E44" i="16"/>
  <c r="E37" i="16"/>
  <c r="E11" i="16"/>
  <c r="E67" i="16"/>
  <c r="E54" i="16"/>
  <c r="E47" i="16"/>
  <c r="E57" i="16"/>
  <c r="E22" i="16"/>
  <c r="E51" i="16"/>
  <c r="E17" i="16"/>
  <c r="E53" i="16"/>
  <c r="E39" i="16"/>
  <c r="E50" i="16"/>
  <c r="E40" i="16"/>
  <c r="E23" i="16"/>
  <c r="E59" i="16"/>
  <c r="E15" i="16"/>
  <c r="E60" i="16"/>
  <c r="E65" i="16"/>
  <c r="E25" i="16"/>
  <c r="E16" i="16"/>
  <c r="E24" i="16"/>
  <c r="E28" i="16"/>
  <c r="E58" i="16"/>
  <c r="E70" i="16"/>
  <c r="E62" i="16"/>
  <c r="E34" i="16"/>
  <c r="E18" i="16"/>
  <c r="E33" i="16"/>
  <c r="E36" i="16"/>
  <c r="E41" i="16"/>
  <c r="E69" i="16"/>
  <c r="E56" i="16"/>
  <c r="E13" i="16"/>
  <c r="E73" i="16"/>
  <c r="E26" i="16"/>
  <c r="E30" i="16"/>
  <c r="E29" i="16"/>
  <c r="E27" i="16"/>
  <c r="E46" i="16"/>
  <c r="E71" i="16"/>
  <c r="E38" i="16"/>
  <c r="E45" i="16"/>
  <c r="E48" i="16"/>
  <c r="E49" i="16"/>
  <c r="E31" i="16"/>
  <c r="E35" i="16"/>
  <c r="E66" i="16"/>
  <c r="E12" i="16"/>
  <c r="E32" i="16"/>
  <c r="E21" i="16"/>
  <c r="E43" i="16"/>
  <c r="E19" i="16"/>
  <c r="E42" i="16"/>
  <c r="E14" i="16"/>
  <c r="E55" i="16"/>
  <c r="E72" i="16"/>
  <c r="G55" i="16"/>
  <c r="F55" i="16"/>
  <c r="C55" i="16"/>
  <c r="G14" i="16"/>
  <c r="F14" i="16"/>
  <c r="C14" i="16"/>
  <c r="G42" i="16"/>
  <c r="F42" i="16"/>
  <c r="C42" i="16"/>
  <c r="G19" i="16"/>
  <c r="F19" i="16"/>
  <c r="C19" i="16"/>
  <c r="G43" i="16"/>
  <c r="F43" i="16"/>
  <c r="C43" i="16"/>
  <c r="G21" i="16"/>
  <c r="F21" i="16"/>
  <c r="C21" i="16"/>
  <c r="G32" i="16"/>
  <c r="F32" i="16"/>
  <c r="C32" i="16"/>
  <c r="G12" i="16"/>
  <c r="F12" i="16"/>
  <c r="C12" i="16"/>
  <c r="G66" i="16"/>
  <c r="F66" i="16"/>
  <c r="C66" i="16"/>
  <c r="G35" i="16"/>
  <c r="F35" i="16"/>
  <c r="C35" i="16"/>
  <c r="G31" i="16"/>
  <c r="F31" i="16"/>
  <c r="C31" i="16"/>
  <c r="G49" i="16"/>
  <c r="F49" i="16"/>
  <c r="C49" i="16"/>
  <c r="G48" i="16"/>
  <c r="F48" i="16"/>
  <c r="C48" i="16"/>
  <c r="G45" i="16"/>
  <c r="F45" i="16"/>
  <c r="C45" i="16"/>
  <c r="G38" i="16"/>
  <c r="F38" i="16"/>
  <c r="C38" i="16"/>
  <c r="G71" i="16"/>
  <c r="F71" i="16"/>
  <c r="C71" i="16"/>
  <c r="G46" i="16"/>
  <c r="F46" i="16"/>
  <c r="C46" i="16"/>
  <c r="G27" i="16"/>
  <c r="F27" i="16"/>
  <c r="C27" i="16"/>
  <c r="G29" i="16"/>
  <c r="F29" i="16"/>
  <c r="C29" i="16"/>
  <c r="G30" i="16"/>
  <c r="F30" i="16"/>
  <c r="C30" i="16"/>
  <c r="G26" i="16"/>
  <c r="F26" i="16"/>
  <c r="C26" i="16"/>
  <c r="G73" i="16"/>
  <c r="F73" i="16"/>
  <c r="C73" i="16"/>
  <c r="G13" i="16"/>
  <c r="F13" i="16"/>
  <c r="C13" i="16"/>
  <c r="G56" i="16"/>
  <c r="F56" i="16"/>
  <c r="C56" i="16"/>
  <c r="G69" i="16"/>
  <c r="F69" i="16"/>
  <c r="C69" i="16"/>
  <c r="G41" i="16"/>
  <c r="F41" i="16"/>
  <c r="C41" i="16"/>
  <c r="G36" i="16"/>
  <c r="F36" i="16"/>
  <c r="C36" i="16"/>
  <c r="G33" i="16"/>
  <c r="F33" i="16"/>
  <c r="C33" i="16"/>
  <c r="G18" i="16"/>
  <c r="F18" i="16"/>
  <c r="C18" i="16"/>
  <c r="G34" i="16"/>
  <c r="F34" i="16"/>
  <c r="C34" i="16"/>
  <c r="G62" i="16"/>
  <c r="F62" i="16"/>
  <c r="C62" i="16"/>
  <c r="G70" i="16"/>
  <c r="F70" i="16"/>
  <c r="C70" i="16"/>
  <c r="G58" i="16"/>
  <c r="F58" i="16"/>
  <c r="C58" i="16"/>
  <c r="G28" i="16"/>
  <c r="F28" i="16"/>
  <c r="C28" i="16"/>
  <c r="G24" i="16"/>
  <c r="F24" i="16"/>
  <c r="C24" i="16"/>
  <c r="G16" i="16"/>
  <c r="F16" i="16"/>
  <c r="C16" i="16"/>
  <c r="G25" i="16"/>
  <c r="F25" i="16"/>
  <c r="C25" i="16"/>
  <c r="G65" i="16"/>
  <c r="F65" i="16"/>
  <c r="C65" i="16"/>
  <c r="G60" i="16"/>
  <c r="F60" i="16"/>
  <c r="C60" i="16"/>
  <c r="G15" i="16"/>
  <c r="F15" i="16"/>
  <c r="C15" i="16"/>
  <c r="G59" i="16"/>
  <c r="F59" i="16"/>
  <c r="C59" i="16"/>
  <c r="G23" i="16"/>
  <c r="F23" i="16"/>
  <c r="C23" i="16"/>
  <c r="G40" i="16"/>
  <c r="F40" i="16"/>
  <c r="C40" i="16"/>
  <c r="G50" i="16"/>
  <c r="F50" i="16"/>
  <c r="C50" i="16"/>
  <c r="G39" i="16"/>
  <c r="F39" i="16"/>
  <c r="C39" i="16"/>
  <c r="G53" i="16"/>
  <c r="F53" i="16"/>
  <c r="C53" i="16"/>
  <c r="G17" i="16"/>
  <c r="F17" i="16"/>
  <c r="C17" i="16"/>
  <c r="G51" i="16"/>
  <c r="F51" i="16"/>
  <c r="C51" i="16"/>
  <c r="G22" i="16"/>
  <c r="F22" i="16"/>
  <c r="C22" i="16"/>
  <c r="G57" i="16"/>
  <c r="F57" i="16"/>
  <c r="C57" i="16"/>
  <c r="G47" i="16"/>
  <c r="F47" i="16"/>
  <c r="C47" i="16"/>
  <c r="G54" i="16"/>
  <c r="F54" i="16"/>
  <c r="C54" i="16"/>
  <c r="G67" i="16"/>
  <c r="F67" i="16"/>
  <c r="C67" i="16"/>
  <c r="G11" i="16"/>
  <c r="F11" i="16"/>
  <c r="C11" i="16"/>
  <c r="G37" i="16"/>
  <c r="F37" i="16"/>
  <c r="C37" i="16"/>
  <c r="G44" i="16"/>
  <c r="F44" i="16"/>
  <c r="C44" i="16"/>
  <c r="G64" i="16"/>
  <c r="F64" i="16"/>
  <c r="C64" i="16"/>
  <c r="G68" i="16"/>
  <c r="F68" i="16"/>
  <c r="C68" i="16"/>
  <c r="G61" i="16"/>
  <c r="F61" i="16"/>
  <c r="C61" i="16"/>
  <c r="G63" i="16"/>
  <c r="F63" i="16"/>
  <c r="C63" i="16"/>
  <c r="G74" i="16"/>
  <c r="F74" i="16"/>
  <c r="C74" i="16"/>
  <c r="G20" i="16"/>
  <c r="F20" i="16"/>
  <c r="C20" i="16"/>
  <c r="G52" i="16"/>
  <c r="F52" i="16"/>
  <c r="C52" i="16"/>
  <c r="G72" i="16"/>
  <c r="F72" i="16"/>
  <c r="C72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S6" i="2" l="1"/>
  <c r="U4" i="2"/>
  <c r="V4" i="2"/>
  <c r="S4" i="2"/>
  <c r="V5" i="2" l="1"/>
  <c r="U5" i="2"/>
  <c r="T5" i="2"/>
  <c r="S5" i="2"/>
  <c r="Y48" i="2" l="1"/>
  <c r="Z48" i="2"/>
  <c r="AA48" i="2"/>
  <c r="AB48" i="2"/>
  <c r="Y94" i="2"/>
  <c r="Z94" i="2"/>
  <c r="AA94" i="2"/>
  <c r="AB94" i="2"/>
  <c r="Y102" i="2"/>
  <c r="Z102" i="2"/>
  <c r="AA102" i="2"/>
  <c r="AB102" i="2"/>
  <c r="Y61" i="2"/>
  <c r="Z61" i="2"/>
  <c r="AA61" i="2"/>
  <c r="AB61" i="2"/>
  <c r="Y79" i="2"/>
  <c r="Z79" i="2"/>
  <c r="AA79" i="2"/>
  <c r="AB79" i="2"/>
  <c r="Y85" i="2"/>
  <c r="Z85" i="2"/>
  <c r="AA85" i="2"/>
  <c r="AB85" i="2"/>
  <c r="X85" i="2" s="1"/>
  <c r="Y19" i="2"/>
  <c r="Z19" i="2"/>
  <c r="AA19" i="2"/>
  <c r="AB19" i="2"/>
  <c r="X19" i="2" s="1"/>
  <c r="Y104" i="2"/>
  <c r="Z104" i="2"/>
  <c r="AA104" i="2"/>
  <c r="AB104" i="2"/>
  <c r="Y68" i="2"/>
  <c r="Z68" i="2"/>
  <c r="AA68" i="2"/>
  <c r="AB68" i="2"/>
  <c r="Y45" i="2"/>
  <c r="Z45" i="2"/>
  <c r="AA45" i="2"/>
  <c r="AB45" i="2"/>
  <c r="Y83" i="2"/>
  <c r="Z83" i="2"/>
  <c r="AA83" i="2"/>
  <c r="AB83" i="2"/>
  <c r="Y70" i="2"/>
  <c r="Z70" i="2"/>
  <c r="AA70" i="2"/>
  <c r="AB70" i="2"/>
  <c r="Y22" i="2"/>
  <c r="Z22" i="2"/>
  <c r="AA22" i="2"/>
  <c r="AB22" i="2"/>
  <c r="Y14" i="2"/>
  <c r="Z14" i="2"/>
  <c r="AA14" i="2"/>
  <c r="AB14" i="2"/>
  <c r="Y26" i="2"/>
  <c r="Z26" i="2"/>
  <c r="AA26" i="2"/>
  <c r="AB26" i="2"/>
  <c r="Y96" i="2"/>
  <c r="Z96" i="2"/>
  <c r="AA96" i="2"/>
  <c r="AB96" i="2"/>
  <c r="Y21" i="2"/>
  <c r="Z21" i="2"/>
  <c r="AA21" i="2"/>
  <c r="AB21" i="2"/>
  <c r="Y25" i="2"/>
  <c r="Z25" i="2"/>
  <c r="AA25" i="2"/>
  <c r="AB25" i="2"/>
  <c r="Y80" i="2"/>
  <c r="Z80" i="2"/>
  <c r="AA80" i="2"/>
  <c r="AB80" i="2"/>
  <c r="Y57" i="2"/>
  <c r="Z57" i="2"/>
  <c r="AA57" i="2"/>
  <c r="AB57" i="2"/>
  <c r="Y13" i="2"/>
  <c r="Z13" i="2"/>
  <c r="AA13" i="2"/>
  <c r="AB13" i="2"/>
  <c r="Y73" i="2"/>
  <c r="Z73" i="2"/>
  <c r="AA73" i="2"/>
  <c r="AB73" i="2"/>
  <c r="Y101" i="2"/>
  <c r="Z101" i="2"/>
  <c r="AA101" i="2"/>
  <c r="AB101" i="2"/>
  <c r="Y99" i="2"/>
  <c r="Z99" i="2"/>
  <c r="AA99" i="2"/>
  <c r="AB99" i="2"/>
  <c r="Y6" i="2"/>
  <c r="Z6" i="2"/>
  <c r="AA6" i="2"/>
  <c r="AB6" i="2"/>
  <c r="Y67" i="2"/>
  <c r="Z67" i="2"/>
  <c r="AA67" i="2"/>
  <c r="AB67" i="2"/>
  <c r="Y77" i="2"/>
  <c r="Z77" i="2"/>
  <c r="AA77" i="2"/>
  <c r="AB77" i="2"/>
  <c r="Y12" i="2"/>
  <c r="Z12" i="2"/>
  <c r="AA12" i="2"/>
  <c r="AB12" i="2"/>
  <c r="Y16" i="2"/>
  <c r="Z16" i="2"/>
  <c r="AA16" i="2"/>
  <c r="AB16" i="2"/>
  <c r="Y11" i="2"/>
  <c r="Z11" i="2"/>
  <c r="AA11" i="2"/>
  <c r="AB11" i="2"/>
  <c r="Y69" i="2"/>
  <c r="Z69" i="2"/>
  <c r="AA69" i="2"/>
  <c r="AB69" i="2"/>
  <c r="Y66" i="2"/>
  <c r="Z66" i="2"/>
  <c r="AA66" i="2"/>
  <c r="AB66" i="2"/>
  <c r="Y56" i="2"/>
  <c r="Z56" i="2"/>
  <c r="AA56" i="2"/>
  <c r="AB56" i="2"/>
  <c r="Y78" i="2"/>
  <c r="Z78" i="2"/>
  <c r="AA78" i="2"/>
  <c r="AB78" i="2"/>
  <c r="Y15" i="2"/>
  <c r="Z15" i="2"/>
  <c r="AA15" i="2"/>
  <c r="AB15" i="2"/>
  <c r="Y37" i="2"/>
  <c r="Z37" i="2"/>
  <c r="AA37" i="2"/>
  <c r="AB37" i="2"/>
  <c r="Y91" i="2"/>
  <c r="Z91" i="2"/>
  <c r="AA91" i="2"/>
  <c r="AB91" i="2"/>
  <c r="Y47" i="2"/>
  <c r="Z47" i="2"/>
  <c r="AA47" i="2"/>
  <c r="AB47" i="2"/>
  <c r="Y33" i="2"/>
  <c r="Z33" i="2"/>
  <c r="AA33" i="2"/>
  <c r="AB33" i="2"/>
  <c r="Y17" i="2"/>
  <c r="Z17" i="2"/>
  <c r="AA17" i="2"/>
  <c r="AB17" i="2"/>
  <c r="Y81" i="2"/>
  <c r="Z81" i="2"/>
  <c r="AA81" i="2"/>
  <c r="AB81" i="2"/>
  <c r="Y86" i="2"/>
  <c r="Z86" i="2"/>
  <c r="AA86" i="2"/>
  <c r="AB86" i="2"/>
  <c r="Y88" i="2"/>
  <c r="Z88" i="2"/>
  <c r="AA88" i="2"/>
  <c r="AB88" i="2"/>
  <c r="Y27" i="2"/>
  <c r="Z27" i="2"/>
  <c r="AA27" i="2"/>
  <c r="AB27" i="2"/>
  <c r="Y10" i="2"/>
  <c r="Z10" i="2"/>
  <c r="AA10" i="2"/>
  <c r="AB10" i="2"/>
  <c r="Y62" i="2"/>
  <c r="Z62" i="2"/>
  <c r="AA62" i="2"/>
  <c r="AB62" i="2"/>
  <c r="Y103" i="2"/>
  <c r="Z103" i="2"/>
  <c r="AA103" i="2"/>
  <c r="AB103" i="2"/>
  <c r="Y30" i="2"/>
  <c r="Z30" i="2"/>
  <c r="AA30" i="2"/>
  <c r="AB30" i="2"/>
  <c r="Y75" i="2"/>
  <c r="Z75" i="2"/>
  <c r="AA75" i="2"/>
  <c r="AB75" i="2"/>
  <c r="Y59" i="2"/>
  <c r="Z59" i="2"/>
  <c r="AA59" i="2"/>
  <c r="AB59" i="2"/>
  <c r="Y7" i="2"/>
  <c r="Z7" i="2"/>
  <c r="AA7" i="2"/>
  <c r="AB7" i="2"/>
  <c r="Y39" i="2"/>
  <c r="Z39" i="2"/>
  <c r="AA39" i="2"/>
  <c r="AB39" i="2"/>
  <c r="Y46" i="2"/>
  <c r="Z46" i="2"/>
  <c r="AA46" i="2"/>
  <c r="AB46" i="2"/>
  <c r="Y40" i="2"/>
  <c r="Z40" i="2"/>
  <c r="AA40" i="2"/>
  <c r="AB40" i="2"/>
  <c r="Y97" i="2"/>
  <c r="Z97" i="2"/>
  <c r="AA97" i="2"/>
  <c r="AB97" i="2"/>
  <c r="Y8" i="2"/>
  <c r="Z8" i="2"/>
  <c r="AA8" i="2"/>
  <c r="AB8" i="2"/>
  <c r="Y98" i="2"/>
  <c r="Z98" i="2"/>
  <c r="AA98" i="2"/>
  <c r="AB98" i="2"/>
  <c r="Y65" i="2"/>
  <c r="Z65" i="2"/>
  <c r="AA65" i="2"/>
  <c r="AB65" i="2"/>
  <c r="Y95" i="2"/>
  <c r="Z95" i="2"/>
  <c r="AA95" i="2"/>
  <c r="AB95" i="2"/>
  <c r="Y49" i="2"/>
  <c r="Z49" i="2"/>
  <c r="AA49" i="2"/>
  <c r="AB49" i="2"/>
  <c r="Y89" i="2"/>
  <c r="Z89" i="2"/>
  <c r="AA89" i="2"/>
  <c r="AB89" i="2"/>
  <c r="Y36" i="2"/>
  <c r="Z36" i="2"/>
  <c r="AA36" i="2"/>
  <c r="AB36" i="2"/>
  <c r="Y43" i="2"/>
  <c r="Z43" i="2"/>
  <c r="AA43" i="2"/>
  <c r="AB43" i="2"/>
  <c r="Y44" i="2"/>
  <c r="Z44" i="2"/>
  <c r="AA44" i="2"/>
  <c r="AB44" i="2"/>
  <c r="Y20" i="2"/>
  <c r="Z20" i="2"/>
  <c r="AA20" i="2"/>
  <c r="AB20" i="2"/>
  <c r="Y72" i="2"/>
  <c r="Z72" i="2"/>
  <c r="AA72" i="2"/>
  <c r="AB72" i="2"/>
  <c r="Y87" i="2"/>
  <c r="Z87" i="2"/>
  <c r="AA87" i="2"/>
  <c r="AB87" i="2"/>
  <c r="Y9" i="2"/>
  <c r="Z9" i="2"/>
  <c r="AA9" i="2"/>
  <c r="AB9" i="2"/>
  <c r="Y82" i="2"/>
  <c r="Z82" i="2"/>
  <c r="AA82" i="2"/>
  <c r="AB82" i="2"/>
  <c r="Y64" i="2"/>
  <c r="Z64" i="2"/>
  <c r="AA64" i="2"/>
  <c r="AB64" i="2"/>
  <c r="Y28" i="2"/>
  <c r="Z28" i="2"/>
  <c r="AA28" i="2"/>
  <c r="AB28" i="2"/>
  <c r="Y29" i="2"/>
  <c r="Z29" i="2"/>
  <c r="AA29" i="2"/>
  <c r="AB29" i="2"/>
  <c r="Y71" i="2"/>
  <c r="Z71" i="2"/>
  <c r="AA71" i="2"/>
  <c r="AB71" i="2"/>
  <c r="Y84" i="2"/>
  <c r="Z84" i="2"/>
  <c r="AA84" i="2"/>
  <c r="AB84" i="2"/>
  <c r="Y31" i="2"/>
  <c r="Z31" i="2"/>
  <c r="AA31" i="2"/>
  <c r="AB31" i="2"/>
  <c r="Y42" i="2"/>
  <c r="Z42" i="2"/>
  <c r="AA42" i="2"/>
  <c r="AB42" i="2"/>
  <c r="Y63" i="2"/>
  <c r="Z63" i="2"/>
  <c r="AA63" i="2"/>
  <c r="AB63" i="2"/>
  <c r="Y74" i="2"/>
  <c r="Z74" i="2"/>
  <c r="AA74" i="2"/>
  <c r="AB74" i="2"/>
  <c r="Y58" i="2"/>
  <c r="Z58" i="2"/>
  <c r="AA58" i="2"/>
  <c r="AB58" i="2"/>
  <c r="X58" i="2" s="1"/>
  <c r="Y92" i="2"/>
  <c r="Z92" i="2"/>
  <c r="AA92" i="2"/>
  <c r="AB92" i="2"/>
  <c r="Y76" i="2"/>
  <c r="Z76" i="2"/>
  <c r="AA76" i="2"/>
  <c r="AB76" i="2"/>
  <c r="Y100" i="2"/>
  <c r="Z100" i="2"/>
  <c r="AA100" i="2"/>
  <c r="AB100" i="2"/>
  <c r="Y34" i="2"/>
  <c r="Z34" i="2"/>
  <c r="AA34" i="2"/>
  <c r="AB34" i="2"/>
  <c r="Y51" i="2"/>
  <c r="Z51" i="2"/>
  <c r="AA51" i="2"/>
  <c r="AB51" i="2"/>
  <c r="Y54" i="2"/>
  <c r="Z54" i="2"/>
  <c r="AA54" i="2"/>
  <c r="AB54" i="2"/>
  <c r="Y23" i="2"/>
  <c r="Z23" i="2"/>
  <c r="AA23" i="2"/>
  <c r="AB23" i="2"/>
  <c r="Y50" i="2"/>
  <c r="Z50" i="2"/>
  <c r="AA50" i="2"/>
  <c r="AB50" i="2"/>
  <c r="Y90" i="2"/>
  <c r="Z90" i="2"/>
  <c r="AA90" i="2"/>
  <c r="AB90" i="2"/>
  <c r="Y55" i="2"/>
  <c r="Z55" i="2"/>
  <c r="AA55" i="2"/>
  <c r="AB55" i="2"/>
  <c r="Y32" i="2"/>
  <c r="Z32" i="2"/>
  <c r="AA32" i="2"/>
  <c r="AB32" i="2"/>
  <c r="Y41" i="2"/>
  <c r="Z41" i="2"/>
  <c r="AA41" i="2"/>
  <c r="AB41" i="2"/>
  <c r="Y24" i="2"/>
  <c r="Z24" i="2"/>
  <c r="AA24" i="2"/>
  <c r="AB24" i="2"/>
  <c r="Y35" i="2"/>
  <c r="Z35" i="2"/>
  <c r="AA35" i="2"/>
  <c r="AB35" i="2"/>
  <c r="Y38" i="2"/>
  <c r="Z38" i="2"/>
  <c r="AA38" i="2"/>
  <c r="AB38" i="2"/>
  <c r="Y18" i="2"/>
  <c r="Z18" i="2"/>
  <c r="AA18" i="2"/>
  <c r="AB18" i="2"/>
  <c r="Y53" i="2"/>
  <c r="Z53" i="2"/>
  <c r="AA53" i="2"/>
  <c r="AB53" i="2"/>
  <c r="Y52" i="2"/>
  <c r="Z52" i="2"/>
  <c r="AA52" i="2"/>
  <c r="AB52" i="2"/>
  <c r="X52" i="2" s="1"/>
  <c r="Y60" i="2"/>
  <c r="Z60" i="2"/>
  <c r="AA60" i="2"/>
  <c r="AB60" i="2"/>
  <c r="X60" i="2" s="1"/>
  <c r="E48" i="2"/>
  <c r="E94" i="2"/>
  <c r="E61" i="2"/>
  <c r="E102" i="2"/>
  <c r="E79" i="2"/>
  <c r="E85" i="2"/>
  <c r="E104" i="2"/>
  <c r="E19" i="2"/>
  <c r="E96" i="2"/>
  <c r="E68" i="2"/>
  <c r="E45" i="2"/>
  <c r="E14" i="2"/>
  <c r="E83" i="2"/>
  <c r="E70" i="2"/>
  <c r="E22" i="2"/>
  <c r="E26" i="2"/>
  <c r="E21" i="2"/>
  <c r="E13" i="2"/>
  <c r="E80" i="2"/>
  <c r="E25" i="2"/>
  <c r="E99" i="2"/>
  <c r="E57" i="2"/>
  <c r="E73" i="2"/>
  <c r="E101" i="2"/>
  <c r="E6" i="2"/>
  <c r="E16" i="2"/>
  <c r="E67" i="2"/>
  <c r="E77" i="2"/>
  <c r="E12" i="2"/>
  <c r="E11" i="2"/>
  <c r="E56" i="2"/>
  <c r="E69" i="2"/>
  <c r="E37" i="2"/>
  <c r="E78" i="2"/>
  <c r="E66" i="2"/>
  <c r="E33" i="2"/>
  <c r="E81" i="2"/>
  <c r="E15" i="2"/>
  <c r="E17" i="2"/>
  <c r="E91" i="2"/>
  <c r="E47" i="2"/>
  <c r="E86" i="2"/>
  <c r="E27" i="2"/>
  <c r="E88" i="2"/>
  <c r="E103" i="2"/>
  <c r="E10" i="2"/>
  <c r="E62" i="2"/>
  <c r="E7" i="2"/>
  <c r="E59" i="2"/>
  <c r="E30" i="2"/>
  <c r="E97" i="2"/>
  <c r="E75" i="2"/>
  <c r="E98" i="2"/>
  <c r="E39" i="2"/>
  <c r="E46" i="2"/>
  <c r="E40" i="2"/>
  <c r="E8" i="2"/>
  <c r="E65" i="2"/>
  <c r="E95" i="2"/>
  <c r="E49" i="2"/>
  <c r="E89" i="2"/>
  <c r="E36" i="2"/>
  <c r="E43" i="2"/>
  <c r="E9" i="2"/>
  <c r="E44" i="2"/>
  <c r="E20" i="2"/>
  <c r="E72" i="2"/>
  <c r="E87" i="2"/>
  <c r="E82" i="2"/>
  <c r="E84" i="2"/>
  <c r="E64" i="2"/>
  <c r="E29" i="2"/>
  <c r="E28" i="2"/>
  <c r="E71" i="2"/>
  <c r="E31" i="2"/>
  <c r="E42" i="2"/>
  <c r="E63" i="2"/>
  <c r="E74" i="2"/>
  <c r="E58" i="2"/>
  <c r="E92" i="2"/>
  <c r="E76" i="2"/>
  <c r="E100" i="2"/>
  <c r="E34" i="2"/>
  <c r="E51" i="2"/>
  <c r="E54" i="2"/>
  <c r="E23" i="2"/>
  <c r="E50" i="2"/>
  <c r="E90" i="2"/>
  <c r="E55" i="2"/>
  <c r="E32" i="2"/>
  <c r="E41" i="2"/>
  <c r="E24" i="2"/>
  <c r="E35" i="2"/>
  <c r="E38" i="2"/>
  <c r="E18" i="2"/>
  <c r="E53" i="2"/>
  <c r="E52" i="2"/>
  <c r="E60" i="2"/>
  <c r="E93" i="2"/>
  <c r="L93" i="2"/>
  <c r="Y93" i="2"/>
  <c r="Z93" i="2"/>
  <c r="AA93" i="2"/>
  <c r="AB93" i="2"/>
  <c r="L48" i="2"/>
  <c r="L94" i="2"/>
  <c r="L61" i="2"/>
  <c r="L102" i="2"/>
  <c r="L79" i="2"/>
  <c r="L85" i="2"/>
  <c r="L104" i="2"/>
  <c r="L19" i="2"/>
  <c r="L96" i="2"/>
  <c r="L68" i="2"/>
  <c r="L45" i="2"/>
  <c r="L14" i="2"/>
  <c r="L83" i="2"/>
  <c r="L70" i="2"/>
  <c r="L22" i="2"/>
  <c r="L26" i="2"/>
  <c r="L21" i="2"/>
  <c r="L13" i="2"/>
  <c r="L80" i="2"/>
  <c r="L25" i="2"/>
  <c r="L99" i="2"/>
  <c r="L57" i="2"/>
  <c r="L73" i="2"/>
  <c r="L101" i="2"/>
  <c r="L6" i="2"/>
  <c r="L16" i="2"/>
  <c r="L67" i="2"/>
  <c r="L77" i="2"/>
  <c r="L12" i="2"/>
  <c r="L11" i="2"/>
  <c r="L56" i="2"/>
  <c r="L69" i="2"/>
  <c r="L37" i="2"/>
  <c r="L78" i="2"/>
  <c r="L66" i="2"/>
  <c r="L33" i="2"/>
  <c r="L81" i="2"/>
  <c r="L15" i="2"/>
  <c r="L17" i="2"/>
  <c r="L91" i="2"/>
  <c r="L47" i="2"/>
  <c r="L86" i="2"/>
  <c r="L27" i="2"/>
  <c r="L88" i="2"/>
  <c r="L103" i="2"/>
  <c r="L10" i="2"/>
  <c r="L62" i="2"/>
  <c r="L7" i="2"/>
  <c r="L59" i="2"/>
  <c r="L30" i="2"/>
  <c r="L97" i="2"/>
  <c r="L75" i="2"/>
  <c r="L98" i="2"/>
  <c r="L39" i="2"/>
  <c r="L46" i="2"/>
  <c r="L40" i="2"/>
  <c r="L8" i="2"/>
  <c r="L65" i="2"/>
  <c r="L95" i="2"/>
  <c r="L49" i="2"/>
  <c r="L89" i="2"/>
  <c r="L36" i="2"/>
  <c r="L43" i="2"/>
  <c r="L9" i="2"/>
  <c r="L44" i="2"/>
  <c r="L20" i="2"/>
  <c r="L72" i="2"/>
  <c r="L87" i="2"/>
  <c r="L82" i="2"/>
  <c r="L84" i="2"/>
  <c r="L64" i="2"/>
  <c r="L29" i="2"/>
  <c r="L28" i="2"/>
  <c r="L71" i="2"/>
  <c r="L31" i="2"/>
  <c r="L42" i="2"/>
  <c r="L63" i="2"/>
  <c r="L74" i="2"/>
  <c r="L58" i="2"/>
  <c r="L92" i="2"/>
  <c r="L76" i="2"/>
  <c r="L100" i="2"/>
  <c r="L34" i="2"/>
  <c r="L51" i="2"/>
  <c r="L54" i="2"/>
  <c r="L23" i="2"/>
  <c r="L50" i="2"/>
  <c r="L90" i="2"/>
  <c r="L55" i="2"/>
  <c r="L32" i="2"/>
  <c r="L41" i="2"/>
  <c r="L24" i="2"/>
  <c r="L35" i="2"/>
  <c r="L38" i="2"/>
  <c r="L18" i="2"/>
  <c r="L53" i="2"/>
  <c r="L52" i="2"/>
  <c r="L60" i="2"/>
  <c r="X93" i="2" l="1"/>
  <c r="X24" i="2"/>
  <c r="X41" i="2"/>
  <c r="X97" i="2"/>
  <c r="X12" i="2"/>
  <c r="X62" i="2"/>
  <c r="X51" i="2"/>
  <c r="X103" i="2"/>
  <c r="X96" i="2"/>
  <c r="X23" i="2"/>
  <c r="X95" i="2"/>
  <c r="X33" i="2"/>
  <c r="X68" i="2"/>
  <c r="X102" i="2"/>
  <c r="X79" i="2"/>
  <c r="X50" i="2"/>
  <c r="R84" i="2"/>
  <c r="X72" i="2"/>
  <c r="X78" i="2"/>
  <c r="R60" i="2"/>
  <c r="X74" i="2"/>
  <c r="X42" i="2"/>
  <c r="X31" i="2"/>
  <c r="X87" i="2"/>
  <c r="X9" i="2"/>
  <c r="X40" i="2"/>
  <c r="X10" i="2"/>
  <c r="X17" i="2"/>
  <c r="X15" i="2"/>
  <c r="X56" i="2"/>
  <c r="X101" i="2"/>
  <c r="X57" i="2"/>
  <c r="X99" i="2"/>
  <c r="X13" i="2"/>
  <c r="X34" i="2"/>
  <c r="X92" i="2"/>
  <c r="R64" i="2"/>
  <c r="X82" i="2"/>
  <c r="R82" i="2"/>
  <c r="X8" i="2"/>
  <c r="R8" i="2"/>
  <c r="X75" i="2"/>
  <c r="X88" i="2"/>
  <c r="X91" i="2"/>
  <c r="X48" i="2"/>
  <c r="X38" i="2"/>
  <c r="X54" i="2"/>
  <c r="X63" i="2"/>
  <c r="X64" i="2"/>
  <c r="X98" i="2"/>
  <c r="R98" i="2"/>
  <c r="X27" i="2"/>
  <c r="X66" i="2"/>
  <c r="X11" i="2"/>
  <c r="X94" i="2"/>
  <c r="X18" i="2"/>
  <c r="X35" i="2"/>
  <c r="X43" i="2"/>
  <c r="X49" i="2"/>
  <c r="X46" i="2"/>
  <c r="X16" i="2"/>
  <c r="X6" i="2"/>
  <c r="X21" i="2"/>
  <c r="X26" i="2"/>
  <c r="X70" i="2"/>
  <c r="X83" i="2"/>
  <c r="X14" i="2"/>
  <c r="R88" i="2"/>
  <c r="R72" i="2"/>
  <c r="R50" i="2"/>
  <c r="R51" i="2"/>
  <c r="R100" i="2"/>
  <c r="X76" i="2"/>
  <c r="R39" i="2"/>
  <c r="R97" i="2"/>
  <c r="R13" i="2"/>
  <c r="R94" i="2"/>
  <c r="R52" i="2"/>
  <c r="R63" i="2"/>
  <c r="R35" i="2"/>
  <c r="R74" i="2"/>
  <c r="R29" i="2"/>
  <c r="R20" i="2"/>
  <c r="R46" i="2"/>
  <c r="R7" i="2"/>
  <c r="R18" i="2"/>
  <c r="R90" i="2"/>
  <c r="R36" i="2"/>
  <c r="R91" i="2"/>
  <c r="R96" i="2"/>
  <c r="X53" i="2"/>
  <c r="R53" i="2"/>
  <c r="R24" i="2"/>
  <c r="R32" i="2"/>
  <c r="R23" i="2"/>
  <c r="R92" i="2"/>
  <c r="R42" i="2"/>
  <c r="R71" i="2"/>
  <c r="X89" i="2"/>
  <c r="R89" i="2"/>
  <c r="R95" i="2"/>
  <c r="R65" i="2"/>
  <c r="R86" i="2"/>
  <c r="R15" i="2"/>
  <c r="R38" i="2"/>
  <c r="X55" i="2"/>
  <c r="X90" i="2"/>
  <c r="R54" i="2"/>
  <c r="R58" i="2"/>
  <c r="X28" i="2"/>
  <c r="X29" i="2"/>
  <c r="X44" i="2"/>
  <c r="R44" i="2"/>
  <c r="R43" i="2"/>
  <c r="R62" i="2"/>
  <c r="R12" i="2"/>
  <c r="R6" i="2"/>
  <c r="X32" i="2"/>
  <c r="X100" i="2"/>
  <c r="X71" i="2"/>
  <c r="R30" i="2"/>
  <c r="R10" i="2"/>
  <c r="R78" i="2"/>
  <c r="R69" i="2"/>
  <c r="R11" i="2"/>
  <c r="R16" i="2"/>
  <c r="R68" i="2"/>
  <c r="R41" i="2"/>
  <c r="R55" i="2"/>
  <c r="R34" i="2"/>
  <c r="R76" i="2"/>
  <c r="R31" i="2"/>
  <c r="R28" i="2"/>
  <c r="X84" i="2"/>
  <c r="R87" i="2"/>
  <c r="X20" i="2"/>
  <c r="R9" i="2"/>
  <c r="X36" i="2"/>
  <c r="R49" i="2"/>
  <c r="X65" i="2"/>
  <c r="R40" i="2"/>
  <c r="X39" i="2"/>
  <c r="R75" i="2"/>
  <c r="X59" i="2"/>
  <c r="X7" i="2"/>
  <c r="R103" i="2"/>
  <c r="R33" i="2"/>
  <c r="R77" i="2"/>
  <c r="R21" i="2"/>
  <c r="R48" i="2"/>
  <c r="X30" i="2"/>
  <c r="X86" i="2"/>
  <c r="X47" i="2"/>
  <c r="R47" i="2"/>
  <c r="X81" i="2"/>
  <c r="R81" i="2"/>
  <c r="X37" i="2"/>
  <c r="R37" i="2"/>
  <c r="X77" i="2"/>
  <c r="X25" i="2"/>
  <c r="R59" i="2"/>
  <c r="R27" i="2"/>
  <c r="R17" i="2"/>
  <c r="R66" i="2"/>
  <c r="R56" i="2"/>
  <c r="R57" i="2"/>
  <c r="R99" i="2"/>
  <c r="R70" i="2"/>
  <c r="R83" i="2"/>
  <c r="R85" i="2"/>
  <c r="R79" i="2"/>
  <c r="R101" i="2"/>
  <c r="R25" i="2"/>
  <c r="R80" i="2"/>
  <c r="R26" i="2"/>
  <c r="R22" i="2"/>
  <c r="R14" i="2"/>
  <c r="R45" i="2"/>
  <c r="R19" i="2"/>
  <c r="R104" i="2"/>
  <c r="R102" i="2"/>
  <c r="R61" i="2"/>
  <c r="R93" i="2"/>
  <c r="X69" i="2"/>
  <c r="X67" i="2"/>
  <c r="R67" i="2"/>
  <c r="X73" i="2"/>
  <c r="R73" i="2"/>
  <c r="X80" i="2"/>
  <c r="X22" i="2"/>
  <c r="X45" i="2"/>
  <c r="X104" i="2"/>
  <c r="X61" i="2"/>
  <c r="L5" i="2"/>
</calcChain>
</file>

<file path=xl/sharedStrings.xml><?xml version="1.0" encoding="utf-8"?>
<sst xmlns="http://schemas.openxmlformats.org/spreadsheetml/2006/main" count="9250" uniqueCount="2048">
  <si>
    <t>S</t>
  </si>
  <si>
    <t>B</t>
  </si>
  <si>
    <t>TTCTATTCTTAACCACAAACTAAATCTCCTGGCACTACGAGTACACACTTAAAACCTAAGAACTTGGCGGTGTTTCAACATAC</t>
  </si>
  <si>
    <t>&gt;4.00_Proboscis_worm_Glycera_dibranchiata</t>
  </si>
  <si>
    <t>TTCTATTCTTAACCTCACCCCATTTCTCCTGGCACTACGAGTACATACTTAAAACCTAAGAACTTGGCGGTGTCTCAACATAC</t>
  </si>
  <si>
    <t>&gt;4.00_American_bloodworm_Glycera_americana</t>
  </si>
  <si>
    <t>ACTATGCTTAGCTATAAACTCAAATAATTTAACAAACAAAATTATTCACCAGAGTATGACAAGCAATAGCTTAAAACTCAAAGGACATGGCGGTGCTTTACATCCCT</t>
  </si>
  <si>
    <t>CTATGCTTAGCCCTAAACTCTAATAGTTACATTAACAAAACCATTCGCCAGAGTACTACAAGCAACAGCTTAAAACTCAAAGGACTTGGCAGTGCTTTATATCCCT</t>
  </si>
  <si>
    <t>GCTATGCTTAACCCTAAACTCGAATAGTTAGATCAACAAAACTGTTCGCCAGAACACTACAAGCAACAGCTTAAAACTCAAAGGACTTGGCAGTGCTTTATATCCCT</t>
  </si>
  <si>
    <t>ACTATGCTTACCCCTAAACTCTAATAGTTACATTTAAAAAAAAATTTGCCAGAATACTACCAGCAACAGCTAAAAACTCAAAGGATTTGATGCTGCTTATATCCCT</t>
  </si>
  <si>
    <t>GCTATGCTTAACCCTAAACTCGAACAGTTAGATCAACAAAACTGTTCGCCAGAACACTACAAGCAACAGCTTAAAACTCAAAGGACTTGGCCATGCTTTATATCCCT</t>
  </si>
  <si>
    <t>GCTATGCTTAACCCTAAACTCGAATAGTTAGATCAACAAAACTGTTCACCAGAACACTACAAGCAACAGCTTAAAACTCAAAGGACTTGGCGGTGCTTTATATCCCT</t>
  </si>
  <si>
    <t>GCTATGCTTAACTCTAAACTCGAATAGTTAGATCAACAAAACTGTTGGCCAGAACACTACAAGCAACAGCTTAAAACTCAAAGGACTTGGCGGTGCTTTATAGCCCT</t>
  </si>
  <si>
    <t>GCTATGCTTAACCCTAAACTCGAATAGTTAGATCAACAAAACTGTTCGCCAGAACACTACAAGCAACAGCTTAAAACTCAAAGGACTTGGCGGTGCTTTACATCCCT</t>
  </si>
  <si>
    <t>ACTATGCTTAGCCCTAAACACAAATAGTTATATTAACAAGACTGTTCGCCAGAGTACTACATGCAGCAGCTTAAAACTCAAAGGACTTGGCGGTGCTTTATAGCCTT</t>
  </si>
  <si>
    <t>ACTATGCTTAGCCCTAAACTATAATAGTTATATTAACAAAACCATTCGCCAGAATACTAGAAGCAATAGCTTAAAACTCAAAGGACTTGGCGGTGCTTTATATCCCT</t>
  </si>
  <si>
    <t>ACTATGCTTAGCCCTAAACTCTAATAGTTACATTAACAAAACCATTCGCCAGAGTACTACAAGCAACAGCTTAAAACTCAAAGGACTTGGCAGTGCTTTATATCCCT</t>
  </si>
  <si>
    <t>ACTATGCTTACACAAATAGTTATATTAACAAGACTGTTCGCCAGAGTACTACATGCAGCAGCTTAAAACTCAAAGGACTTGGCGGTGCTTTATAGCCTT</t>
  </si>
  <si>
    <t>GCTATGCTTAACTCTAAACTCAAATAGTTAGATCAAAAAAACTGTTCGCCAGAACACTACAAGCAACAGCTTAAAACTCAAAGGACTTGGCGGTGCTTTATATCCCT</t>
  </si>
  <si>
    <t>ACTCTGCTTAGCCATACGCTCAAATAATTTAACAAAAAAATTATACACCAGCGTACTACAAGCAATAGCTTAAAAATCAAAGGAATTCATGGTGCTTTACATCCTT</t>
  </si>
  <si>
    <t>ACTATGCTTAGCCCTAAACTATAATAGTTAAATTAACAAAACAATTTACCAGAATACTACAAGCAACAGGTTAAAACTCAAAGGACTTGGCAGTGCTTTATATCCAT</t>
  </si>
  <si>
    <t>ACTATGCTTAGCCCTAAACCCAAGTAGTTAAATTAACAAAACTATTCACCAGAGAACTACAAGCCACAGCTTAAAACTACTTGGCGGTGCTTTATATCCTT</t>
  </si>
  <si>
    <t>CCCTACTAGAGTTACATTAACAAAACCATTTGCCTGAGCAACAGCTTAAAACTCAAAGGACTTGGCAGTGCTTTATATCCCTCTAG</t>
  </si>
  <si>
    <t>ACTATGCTTAGCCCTAAACCCAGATAGTTAAATTAACAAAACTACTCGCCAGAGTACTACAAACAACAGCTTAAAACTCAAAGGACTTGGCAGTGCTTTATATCCCT</t>
  </si>
  <si>
    <t>ACTATGCTTAGCCATAAACTTAAATAACTGAATAAAGTTATTTGCCAGAGTACTACTACCAGCAACAGCCTAAATCTCAGAGGATTTGGCAGTGCTTTATATTCCT</t>
  </si>
  <si>
    <t>ACTATGCTTAGTTCTAAACCCAAATAGTTCAACCAACAAAACTATTCACCAGAGTACTACAAGCAACAGCTTAAGACTCAAAAGACTTGGCAGTGCTTTATATCCCT</t>
  </si>
  <si>
    <t>TCTATGCTTAGCCCTAAACCCTAACAGTTACATTAACAAAACCATTCGCCAGAGTACTACAAGCAACAATTTAAAACTCAAAGGACTTGGTGGTGCTTTATATCCCT</t>
  </si>
  <si>
    <t>ACTATGTTTAGCCATAAACTTAAAGTTATTCACTAGAGTACTATCAGCAACAGCTTAAAACTCAAAGGACTTGGTGGTATGGTGTTTCCATCCCCC</t>
  </si>
  <si>
    <t>ACTACACTTAGCCCTAAAGTCGAATAGTTACATTAACAAAACCATTCGCCAGACTACTACAAGCAACAGCTTAAAACTCAAAGGACTTGGCGGTGCTTTACATCCCT</t>
  </si>
  <si>
    <t>ACTATGCTTAGCCCTAAACCCTGATAGTTACATTAACAAAACCATTCGCCAGAGTAGTACAAGCAACAGCTTAAAACTCAAAGGACTTGGCGTTGCTTTATATCCCT</t>
  </si>
  <si>
    <t>ACTATGCTTAGCCCTAAACTCTAATAGTTACATTGAGAAAACCATTCGCCAGAGTACTACAAGCAACAGCTTAAAACTCAAAGGACTTGGCGGTGCTTTATATCCCT</t>
  </si>
  <si>
    <t>ACTATGCTCAGCCCTAAACTTCAACAGTTAAATCAACAAAACTGCTCGCCAGAACACTAGGAGCAACAGCTTAAAACTCAAAGGACCTGGCGGTGCTTCACATCCCT</t>
  </si>
  <si>
    <t>CCAATACGCTTAGCCCTAAACTCCAATAGTTAAATCAACAGAACTATTCACCAGAACACTACAAGCAATAGCTTAAAACTCAAAGGACTTGGCGGTGCTTTATATCCCT</t>
  </si>
  <si>
    <t>ACTAGGCTTAGCCCTAAACTCCAATAGTTAAATCAACAAAACTATTCCCCAGAACACTACAAGCAATAGCTTAAAACTCAAAGGACTTGGCAGTGCTTTATATCCCT</t>
  </si>
  <si>
    <t>ACTATGCTTAGCCCTAAACTCCAATAGTTAAATCAACAAAACTATTCACCAGAACACTACAAGCAATAGCTTAAAACTCAAAGGACTTGGCGGTGCTTTATATCCCT</t>
  </si>
  <si>
    <t>CCCCACTAGAGTTACATTAACAAAACCATTTGCCTGAGCAACAGCTTAAAACTCAAAGGACTTGGCAGTGCTTTATATCCCTCTAG</t>
  </si>
  <si>
    <t>ACTATGCTTAGCCCTAAACCCCAACAGTTAAATCAACAAAACTGCTCGCCAGAACACTACGAGCCACAGCTTAAAACTCAAAGGACCTGGCGGTGCTTCATATCCCT</t>
  </si>
  <si>
    <t>&gt;3.00_Human_mito3</t>
  </si>
  <si>
    <t>ACTATGCTTAGCCCTAAACTTCAACAGTTAAATTAACAAAACTGCTCGCCAGAACACTACGAGCCACAGCTTAAAACTCAAAGGACCTGGCGGTGCTTCATATCCCT</t>
  </si>
  <si>
    <t>ACTATGCTTAGCCCTAAACCTCAACAGTTAAATCAACAAAACTGCTCGCCAGAACACTACGAGCCACAGCTTAAAACTCAAAGGACCTGGCGGTGCTTCATATCCCT</t>
  </si>
  <si>
    <t>&gt;3.00_Human_mito1</t>
  </si>
  <si>
    <t>ACTATGCTTAGCCCTAAACATAAGCTATTCTATAACAAAATAATTCGCCAGAGAACTACTAGCAACAGCTTAAAACTCAAAGGACTTGGCGGTGCTTTATACCCCT</t>
  </si>
  <si>
    <t>&gt;2.5_Dog_chromoX_XX35E2</t>
  </si>
  <si>
    <t>ACTATGCTTAGCCCTAAACACAAATAATTATAAGAACAAAATTATTCGCCAGAGTACTACCGGCAACAGCCCGAAACTCAAAGGACTTGGCGGTGCTTTATACCCTT</t>
  </si>
  <si>
    <t>ACTATGCTTAGCCCTAAACATAGATAATTTTACAACAAAATAATTCGCCAGGGGACTACTAGCAATAGCTTAAAACTCAAAGGACTTGGCGGTGCTTTATATCCCT</t>
  </si>
  <si>
    <t>ACTATGCCTGGCCCTAAATCTTGATACTAATATACTCACGTATCCGCCTGAGAACTACGAGCACAAACGCTTAAAACTCTAAGGACTTGGCGGTGCCCTAAACCCAC</t>
  </si>
  <si>
    <t>ACTATGCTTAGCCCTAAACATAGATAATTTTACAACAAAATAATTCGCCAGAGGACTACTAGCAATAGCTTAAAACTCAAAGGACTTGGCGGTGCTTTATATCCCT</t>
  </si>
  <si>
    <t>ACTATGCCTAGCCCTAAATCTAGATACCTCCCATCACACATGTATCCGCCTGAGAACTACGAGCACAAACGCTTAAAACTCTAAGGACTTGGCGGTGCCCCAAACCCAC</t>
  </si>
  <si>
    <t>ACTATGCTTAGCCCTAAACACAGATAATTACATAAACAAAATTATTCGCCAGAGTACTACTAGCAACAGCTTAAAACTCAAAGGACTTGGCGGTGCTTTATATCCTT</t>
  </si>
  <si>
    <t>ACTATGCTTAGCCATAAACCTAAATAATTAAATTTAACAAAACTATTTGCCAGAGAACTACTAGCCATAGCTTAAAACTCAAAGGACTTGGCGGTACTTTATATCCAT</t>
  </si>
  <si>
    <t>ACTATGCCTAGCCCTAAACCCAAATAGTTACATAACAAAACTATTCGCCAGAGTACTACTCGCAACTGCCTAAAACTCAAAGGACTTGGCGGTGCTTCACATCCAC</t>
  </si>
  <si>
    <t>&gt;2.00_Pig_Sus_scrofa</t>
  </si>
  <si>
    <t>ACTATGCCTGGCCCTAAATCTTGATACTTACCATACCGAAGTATCCGCCAGAGAACTACGAGCACAAACGCTTAAAACTCTAAGGACTTGGCGGTGCCCTAAACCCAC</t>
  </si>
  <si>
    <t>&gt;2.00_Common_merganser_Mergus_merganser_prob_others</t>
  </si>
  <si>
    <t>ACTATGCTTAGCCCTAAACATAAATATTCAATTAACAAGAATATTCGCCAGAGAACTACTAGCCACTGCTTAAAACTCAAAGGACTTGGCGGTGCTTTATACCCCT</t>
  </si>
  <si>
    <t>&gt;2.00_Gray_squirrel_Sciurus_carolinensis</t>
  </si>
  <si>
    <t>ACTATGCCTGGCCCTAAATCTTGATACTTACCCTACCAAAGTATCCGCCAGAGAACTACGAGCACAAACGCTTAAAACTCTAAGGACTTGGCGGTGCCCTAAACCCAC</t>
  </si>
  <si>
    <t>&gt;2.00_American_widgeon_other_ducks</t>
  </si>
  <si>
    <t>ACTATGCTTAGCCCTAAACACAAATAATTACAGAAACAAAATTATTCGCCAGAGTACTACCGGCAACAGCCCGAAACTCAAAGGACTTGGCGGTGCTTTATACCCTT</t>
  </si>
  <si>
    <t>ACTATGCTTAGCCCTAAACACAAATATTTAATTAACAAAAATATTCGCCAGAGTACTACTAGCAATTGCTTAAAACTCAAAGGACTTGGCGGTGCTTTATATCCCT</t>
  </si>
  <si>
    <t>ACTATGCCTAGCCTTAAATCTTGGCACTTACCCTACTAAAGTGCCCGCCTGAGAACTACGAGCACAAACGCTTAAAACTCTAAGGACTTGGCGGTGCTCTAAACCCAC</t>
  </si>
  <si>
    <t>&gt;2.00_Northern_gannet_Morus_bassanus_incomplete_refseq</t>
  </si>
  <si>
    <t>ACTATGCCTAGCCCTAAATCTCGATGCTTGCCGTACCAAAGCATCCGCCCGAGAACTACGAGCACAAACGCTTAAAACTCTAAGGACTTGGCGGTGCCCCAAACCCAT</t>
  </si>
  <si>
    <t>&gt;2.00_Great_black_backed_gull_Larus_marinus</t>
  </si>
  <si>
    <t>ACTATGCTTAGCCCTAAACACAAATAATTATAAAAACAAAATTATTCGCCAGAGTACTACCGGCAACAGCCCGAAACTCAAAGGACTTGGCGGTGCTTTATACCCTT</t>
  </si>
  <si>
    <t>ACTATGCCTGGCCCTAAATCTTGATGCTCGATATTACCTGAGCATCCGCCCGAGAACTACGAGCACAAACGCTTAAAACTCTAAGGACTTGGCGGTGCTCCAAACCCAC</t>
  </si>
  <si>
    <t>&gt;2.00_American_robin_others_Turdus_migratorius</t>
  </si>
  <si>
    <t>ACTATGCTTAGCCCTAAACTTAGATATTTTCCACACAAAAATATCCGCCAGAGAACTACGAGCATAAACGCTTAAAACTCTAAGGACTTGGCGGTACCTCAAACCCTC</t>
  </si>
  <si>
    <t>&gt;2.00_Loggerhead_sea_turtle</t>
  </si>
  <si>
    <t>ACTATGCTTAGCCCTAAACTTAGATAGTTATCCTAAACAAAACTATCCGCCAGAGAACTACTAGCAATAGCTTAAAACTCAAAGGACTTGGCGGTGCTTTACATCCCT</t>
  </si>
  <si>
    <t>ACTATGCCTAGCCCTAAATCTCGATGCTTGCCGTACCAAAGCATCCGCCCGAGAACTACGAGCACAAACGCTTAAAACTCTAAGGACTTGGCGGTGTCCCAAACCCAT</t>
  </si>
  <si>
    <t>&gt;2.00_Laughing_gull_Larus_atricilla</t>
  </si>
  <si>
    <t>ACTATGCCTGGCCCTAAATCTTGATACTTACTTTACCGAAGTATCCGCCAGAGAACTACGAGCACAAACGCTTAAAACTCTAAGGACTTGGCGGTGCCCCAAACCCAC</t>
  </si>
  <si>
    <t>&gt;2.00_Canada_goose_other_geese_swans</t>
  </si>
  <si>
    <t>ACTATGCTTAGCCCTAAACATAAATAGTTATATAAACAAAACTATTCGCCAGAGTACTACCGGCAATAGCTTAAAACTCAAAGGACTTGGCGGTGCTTTATACCCTT</t>
  </si>
  <si>
    <t>&gt;2.00_White_tailed_deer_Odocoileus_virginianus</t>
  </si>
  <si>
    <t>ACTATGCTTAGCCCTAAACATAAATAATTCACGTAACAAAATTATTCGCCAGAGAACTACTAGCAACAGCTTAAAACTCAAAGGACTTGGCGGTGCTTCACACCCCT</t>
  </si>
  <si>
    <t>&gt;2.00_Harbor_seal_Phoca_largha_others</t>
  </si>
  <si>
    <t>ACTATGCTTAGTCGTAAACCCTAATAGTCACAAAACAAGACTATTCGCCAGAGTACTACTAGCAACAGCCTAAAACTCAAAGGACTTGGCGGTGCTTCATACCCCT</t>
  </si>
  <si>
    <t>&gt;2.00_Humpback_whale</t>
  </si>
  <si>
    <t>ACTATGCTTAGTCGTAAACCCCAATAGTCACAAAACAAGACTATTCGCCAGAGTACTACTAGCAACAGCCTAAAACTCAAAGGACTTGGCGGTGCCTCATACCCAT</t>
  </si>
  <si>
    <t>&gt;2.00_Fin_whale_Balaenoptera_physalus</t>
  </si>
  <si>
    <t>ACTATGCTTAGTCGTAAACTTAAATAATCCTAAAACAAGATTATTCGCCAGAGTACTATCGGCAACAGCCCAAAACTCAAAGGACTTGGCGGTGCTTCATATCCTT</t>
  </si>
  <si>
    <t>&gt;2.00_Bottlenose_dolphin_Tursiops_truncatus</t>
  </si>
  <si>
    <t>ACTATGCTCAGTTATAAACCCAGACGTCCAACTACAATTAGACGTCCGCCCGGGTACTACGAGCATTAGCTTGAAACCCAAAGGACCTGACGGTGCCTCAGACCCCC</t>
  </si>
  <si>
    <t>&gt;1.00_Taillight_or_Weed_shiner_Notropis_maculatus_or_texanus</t>
  </si>
  <si>
    <t>ACTATGCATAGTCATAAATTCTGATAAAAACATACAATTTTATCCGCCAGGGGACTACAAGCATTAGCTTAAAACCCAAAGGACTTGGCGGTGCTTCAAACCCAC</t>
  </si>
  <si>
    <t>&gt;1.00_Grass_or_chain_pickerel_Esox_americanus_or_niger</t>
  </si>
  <si>
    <t>ACTATGCCTAGCCGTAAACTTTGATGGAAACATACAACTGACATCCGCCAGGGGACTATAAGCGCCAGCTTAAAACCCAAAGGACTTGGCGGTGCCTCAGACCCAC</t>
  </si>
  <si>
    <t>ACTATGCTTAGCCTTAAACATTGATTATTAATTACATCAAATATCCGCCCGGGTATTACGAACATTAGTTTAAAACCCAAAGGACTTGGCGGTGCTTAACATCCAC</t>
  </si>
  <si>
    <t>&gt;1.00_Scad98_Trachurus_trachurus98</t>
  </si>
  <si>
    <t>ACTATGCATAGCCGTAAACATTGATAGAAACTCACACCTTCTATCCGCCCGGGAACTACGAGCATTAGCTTAAAACCCAAAGGACTTGGCGGTACTTTAGACCCCC</t>
  </si>
  <si>
    <t>ACTATGCCCAGCCTTAAACATTGACAGTATACTACATATGCCGTCCGCCTGGGAAATACGAGCGCCAGCTTAAAACCCAAAGGACTTGGCGGTGCTTTAGACCCAC</t>
  </si>
  <si>
    <t>ACTATGCTTAACCATAAACATTGTTATAAATAAACCTACCTTAATACACTGCCTGTATACTACAAGCGCTAGCTTACAATCCAAAGGACTTGGCGGTGCTCCAAACCTAC</t>
  </si>
  <si>
    <t>ACTATGCTTAACCGTAAACATTGTTATAAACAAACTTACCTTAACACACCGCCTGAATACTACAAGCGCTAGCTTAAAATCCAAAGGACTTGGCGGTGCTCCAAACCCAC</t>
  </si>
  <si>
    <t>ACTATGCTTAACCGTAAACATTGTTACAAATATATTTACCTTAACACACCGCCTGAACACTACAAGCACTAGCTTAAAATCCAAAGGACTTGGCGGTGCTCCAAACCCAC</t>
  </si>
  <si>
    <t>ACTATGCTTAACCGTAAACATTGTTACAAATAAATTTACCTTAACACACCGCCTGAATACTACAAGCGCTAGCTTACAATCCAAAGGACTTGGCGGTGCTCCAAACCCAC</t>
  </si>
  <si>
    <t>ACTATGCTTAACCGTAAACATTGTTACAAATAAATTTACCTTATCACACCGCCTGAATACTACAAGCACTAGCTTAAAATCCAAAGGACTTGGCGGTGCTCCAAACCCAA</t>
  </si>
  <si>
    <t>ACTATGCTTAACCATAAACATCGTTATAAACAAACCTACCTTAATACACCGCCTGAATACTACAAGCGCTAGCTTACAATCCAAAGGACTTGGCGGTGCTCCAAACCCAC</t>
  </si>
  <si>
    <t>ACTATGCTTAGCCCTAAACATCGATAGCGCAATACACCTGCTATCCGCCTGGGAACTACGAGCATCAGCTTGAAACCCAAAGGACTTGGCGGTGCTTTAGATCCAC</t>
  </si>
  <si>
    <t>&gt;1.00_Pacific_sand_lance_Ammodytes_hexapterus</t>
  </si>
  <si>
    <t>ACTATGCTTAGTCCTAAACATTGACAACAATACACACCTGCTGTCCGCCTGGGAACTACGAGCACCAGCTTGAAACCCAAAGGACTTGGCGGTGCTTTAGATCCAC</t>
  </si>
  <si>
    <t>&gt;1.00_Gulf_kingfish99_formerly_Drum_family_nibea95b</t>
  </si>
  <si>
    <t>ACTATGCCCCGCCGTAAACTTAGATATTTCAGTACAATAAATATCCGCCAGGGGACTACGAGCGCCAGCTTAAAACCCAAAGGACTTGGCGGTGCTTCAGACCCCC</t>
  </si>
  <si>
    <t>ACTATGCTTAGCCCTAAACATTGACAACAACATACACCTGTTGTCCGCCCGGGAACTACGAGCATCAGCTTGAAACCCAAAGGACTTGGCGGTGCTTTAGATCCAC</t>
  </si>
  <si>
    <t>&gt;1.10_Spot_or_Black_drum99a_Pogonias_cromis99a_or_Leiostomus_xanthurus99a</t>
  </si>
  <si>
    <t>ACTATGCTTAGCCCTAAACATCGATTGTATAATACACTCAATATCCGCCCGGGAATTACAAACGTTAGTTTAAAACCCAAAGGACTTGGCGGTGCTTAACATCCAC</t>
  </si>
  <si>
    <t>&gt;1.10_Summer_flounder99b_Paralicthys_dentatus99b</t>
  </si>
  <si>
    <t>ACTATGCTTAGCCCTAAACATCGATTGTGTAATACACTCAATATCCGCCCGGGGATTACAAACGTTAGTTTAAAACCCAAAGGACTTGGCGGTGCTTAACATCCAC</t>
  </si>
  <si>
    <t>ACTATGCCTAGCCGTAAACTTTTATGCTAACGTACAACTAGCATCCGCCAGGGAACTACAAGCACCAGCTTAAAACCCAAAGGACTTGGCGGTGCCTCAGACCCCC</t>
  </si>
  <si>
    <t>&gt;1.10_Bay_anchovy99a_Anchoa_mitchilli99a</t>
  </si>
  <si>
    <t>ACTATGCTTAGCCATAAACATTGACAGTCTATTACATTTTCTGTCCGCCCGGGAACTACGAGCATTAGCTTAAAACCCAAAGGACTTGGCGGTGCTTTAGACCCAC</t>
  </si>
  <si>
    <t>&gt;1.00_Pinfish_Lagodon_rhomoboides</t>
  </si>
  <si>
    <t>ACTATGCTTAGCCATAAACATTGACAGTATATTACATTTTCTGTCCGCCTGGGAACTACAAGCATTAGCTTAAAACCCAAAGGACTTGGCGGTGCTTTAGACCCAC</t>
  </si>
  <si>
    <t>&gt;1.00_Atlantic_spadefish_Chaetodipterus_faber</t>
  </si>
  <si>
    <t>ACTATGCCTAGCCTTAAACATTGGCAGCACCCCACACCCGCTGCCCGCCTGGAAACTACGAGCACCAGCTTAAAACCCAAAGGACTTGGCGGTGCTTTAGATCCAC</t>
  </si>
  <si>
    <t>&gt;1.00_Halfbeak_sp98_Hemiramphus_sp98</t>
  </si>
  <si>
    <t>ACTATGCTCAGCCATAAACCTAGATAAAATTTTACATATATTATCCGCCAGGGTACTACGAGCGCTAGCTTAAAACCCAAAGGACTTGGCGGTGCTTCAAACCCAC</t>
  </si>
  <si>
    <t>&gt;1.00_Giant_trevally99_Caranx_ignobilis99</t>
  </si>
  <si>
    <t>ACTATGCTTAGCCCTAAACATTGATCGTTTACTACATCAAACATCCGCCTGGGAATTACGAACATTAGTTTAAAACCCAAAGGACTTGGCGGTGCTTAACATCCAC</t>
  </si>
  <si>
    <t>&gt;1.00_Lined_seahorse_Hippocampus_erectus</t>
  </si>
  <si>
    <t>ACTATGCCCAGCCGTAAACCAAGATACCGCTCCCACCAAGGTATCCGCCGGGTTATTACGAACATTAGTCTAAAAGCCAAAGGAATTGGCGGTGCTTTATATCCCT</t>
  </si>
  <si>
    <t>&gt;1.00_Blackcheek_tonguefish_Symphurus_plagiusa</t>
  </si>
  <si>
    <t>&gt;1.00_Florida_pompano_Trachinotus_carolinus</t>
  </si>
  <si>
    <t>ACTATGCATAGTCTTAAACAAAAGTATTTTAATTACATCATACTCGCCAGGGTACTACGAGCTTTAGCTTAAAACCCAAAGGACTTGGCGGTGCTTTACACCCAC</t>
  </si>
  <si>
    <t>&gt;1.00_Red_cornetfish99_Fistularia_petimba99</t>
  </si>
  <si>
    <t>ACTATGCTTAGCCCTAAACATTGATTATACATTACACCAAACATCCGCCCGGGTATTACGAACATCAGTTTAAAACCCCAAGGACTTGGCGGTGCTTAACATCCAC</t>
  </si>
  <si>
    <t>&gt;1.00_Northern_stargazer</t>
  </si>
  <si>
    <t>ACTATGCCTAGCCCTAAACATTGATAGGTTAATACTTCCCCTATCCGCCAGGGTACTACAAGCACCAGCTTAAAACCCAAAGGACTTGGCGGTGCTTTAGACCCAC</t>
  </si>
  <si>
    <t>&gt;1.00_Blackbelly_rosefish_Helicolenus_dactylopterus</t>
  </si>
  <si>
    <t>ACTATGCTTAACCGTAAACACAGTTACAAATAACCTGTTACCTTAATACACCGCCTGAACACTACGAGCGCTAGCTTAAAACACAAAGGACTTGGCGGTGCTCCAAACCCAT</t>
  </si>
  <si>
    <t>&gt;1.01_Atlantic_stingray_Dasyatis_sabina</t>
  </si>
  <si>
    <t>&gt;1.00_Rainwater_killifish_Lucania_parva_(Banded_killifish97_cluster1)</t>
  </si>
  <si>
    <t>ACTATGCCTTGCCCTAAACATAGATGGTAAAATACAACTTCCATCCGCCAGGGAACTACGAGCGTAAGCTTAAAACCCAAAGGACTTGGCGGTGCTTTAGACCCCC</t>
  </si>
  <si>
    <t>&gt;1.00_Oyster_toadfish_Opsanus_tau</t>
  </si>
  <si>
    <t>ACTATGCCTAGCCCTAAACCTTGGCAATATATCACATACCCTGCCCGCCTGGGAACTACGAGCATCAGCTTAAAACCCAAAGGACTTGGCGGTGCTTTAGACCCCC</t>
  </si>
  <si>
    <t>&gt;1.01_Spinner_shark_Carcharhinus_brevipinna</t>
  </si>
  <si>
    <t>ACTATGCACAGCCGTAAACTTTGATAATAATTTACAATATTATCCGCCCGGGAACTACGAGCGTAAGCTTAAAACCCAAAGGACTTGGCGGTGCTTTAGATCCAC</t>
  </si>
  <si>
    <t>&gt;1.01_Brazilian_cownose_ray_Rhinoptera_brasiliensis_formerly_Cownose_ray98</t>
  </si>
  <si>
    <t>ACTATGTTTAGTCGTAAACTTAGTAGCCGCCAGGATACTACGAGCAACTGCTTAAAAACCAAAGGACCTGGCGGTGCTTTACTCCCC</t>
  </si>
  <si>
    <t>&gt;1.00_Rock_gunnel_Pholis_gunnelus</t>
  </si>
  <si>
    <t>ACTATGCCTAGCCGTAAACATTGATAGAATTCTACACCCTCTATCCGCCTGGGTACTACGAGCATTAGCTTGAAACCCAAAGGACTTGGCGGTACTTTAGATCCCC</t>
  </si>
  <si>
    <t>&gt;1.00_Frigate_or_bullet_tuna_Auxis_thazard_or_rochei</t>
  </si>
  <si>
    <t>&gt;1.00_Sheepshead_minnow_Cyprindon_variegatus</t>
  </si>
  <si>
    <t>ACTATGCCCAACCACAAACTTAGACAACACCCTACTATATTGTTCGCCAGAGTACTACAAGCGCTAGCTTAAAACCCAAAGGACTTGGCGGTATCCCATACCCAC</t>
  </si>
  <si>
    <t>&gt;1.00_Tuna_sp_Thunnus_sp</t>
  </si>
  <si>
    <t>ACTATGCTAAGCCTTAAACACAGACAAATGCTCTGTCCGCCAGGGTATTACGAGCATCAGCTTAAAACCCAAAGGACTTGGCGGTACTTTACACCCAC</t>
  </si>
  <si>
    <t>&gt;1.00_Striped_cusk_eel96_Ophidon_marginatum96</t>
  </si>
  <si>
    <t>&gt;1.00_Beardfish_Polymixia_lowei</t>
  </si>
  <si>
    <t>ACTATGCTCAACCATAAACATTGTTACTAATAATTTACCTTAATACCCGCCCGAGTACTACAAGCGCTAGCTTAAAACCCAAAGGACTTGGCGGTGCTCCAAATCCAC</t>
  </si>
  <si>
    <t>&gt;1.00_Mummichog_Fundulus_heteroclitus</t>
  </si>
  <si>
    <t>ACTATGCCTAGCCCTAAACATTGATAGTATTATACACCCACTATCCGCCTGGGAACTACGAGCATTAGCTTAAAACCCAAAGGACTTGGCGGTGCTTTAGATCCAC</t>
  </si>
  <si>
    <t>ACTATGCCTAGCCCTAAACATTGACAGTAAATTCACCAACTGTTCGCCCGGGAACTACGAGCACCAGCTTAAAACCCAAAGGACTTGGCGGTGCTTTAGACCCAC</t>
  </si>
  <si>
    <t>&gt;1.00_Striped_burrfish_Chilomycterus_schoepfi</t>
  </si>
  <si>
    <t>ACTATGCCTAGCCGTAAACATAAGCAGCCTATCACTCCGCTGTTCGCCAGGGGACTACAAGCCCCAGCTTAAAACCCAAAGGACTTGGCGGTGCTTTAGACCCCC</t>
  </si>
  <si>
    <t>&gt;1.00_Seaboard_goby_Gobiosoma_ginsburgi</t>
  </si>
  <si>
    <t>ACTATGCCTAGCCGTAAACATTGATAGAATTCTACACCCTCTATCCGCCTGGGTACTACGAGCATCAGCTTGAAACCCAAAGGACTTGGCGGTACTTTAGATCCCC</t>
  </si>
  <si>
    <t>&gt;1.00_Little_tunny_or_skipjack_tuna_Euthynnus_alletteratus_or_Katsuwonus_pelamis</t>
  </si>
  <si>
    <t>ACTATGCCCGGCCGTAAACGTTGATATGTAATTACAAATAATATCCGCCCGGGTACTACGAGCGTCAGCTTAAAACCCAAAGAACTTGGCGGTGCTTTAGACCCCC</t>
  </si>
  <si>
    <t>&gt;1.00_Dwarf_goatfish_Upeneus_parvus</t>
  </si>
  <si>
    <t>ACTATGCCTAGCCGTAAACATTGATAGAATTATACGCCCTCTATCCGCCCGGGTACTACGAGCATCAGCTTGAAACCCAAAGGACTTGGCGGTACTTTAGATCCCC</t>
  </si>
  <si>
    <t>&gt;1.00_Spanish_mackerel_Scomberomorus_maculatus</t>
  </si>
  <si>
    <t>ACTATGCTTAGCCTTAAACTTAGATAATACTATTACACCCATTATCCGCCCGGGTACTACGAGCACTAGCTTAAAACCCAAAGGACTTGGCGGTGCTTAATAACCCC</t>
  </si>
  <si>
    <t>&gt;1.00_Crested_blenny_Hypleurochilus_germinatus_refseq_not_full_length</t>
  </si>
  <si>
    <t>ACTATGCCTAGCCGTAAACATTGATAGTACATTACATTTGCTATCCGCCCGGGTACTACGAGCATAAGCTTAAAACCCAAAGGACTTGGCGGTGCTTTAGATCCAC</t>
  </si>
  <si>
    <t>&gt;1.00_Cunner_Tetragolabrus_adspersus</t>
  </si>
  <si>
    <t>&gt;1.00_Mahi_mahi_Coryphaena_hippurus</t>
  </si>
  <si>
    <t>ACTATGCACAGCCCTAAACTTCGATAATATCTTACAACTATTATCCGCCCGGGAACTACGAGCATTAGCTTAAAACCCAAAGGACTTGGCGGTGCTTTAGATCCCT</t>
  </si>
  <si>
    <t>&gt;1.00_Atlantic_cod_and_other_gadidae</t>
  </si>
  <si>
    <t>ACTATGCTCAGCCCTAAACTTTGATAGTTTTACCACACCCACTATCCGCCCGGGTACTACGAGCTTTAGCTTAAAACCCAAAGGACTTGGCGGTGCTTAAGATCCGT</t>
  </si>
  <si>
    <t>&gt;1.00_White_mullet_Mugil_curema</t>
  </si>
  <si>
    <t>ACTATGCCTAGCCGTAAACATTGATAGAATTTTACACCCTCTATCCGCCTGGGTACTACGAGCATTAGCTTGAAACCCAAAGGACTTGGCGGTACTTTAGATCCCC</t>
  </si>
  <si>
    <t>ACTATGCTTAGCCCTGAACATTGATCGTTTATTACACCAAACATCCGCCCGGGAATTACGAACACCAGTTTAAAACCCAAAGGACTTGGCGGTGCTTAACATCCAC</t>
  </si>
  <si>
    <t>&gt;1.00_Yellowtail_amberjack99_Seriola_lalandi99</t>
  </si>
  <si>
    <t>ACTATGCTTAGCCCTAAATATAGATAAAGCCTCACCTTTGACTTTATCCGCCAGGGTACTACGAGCGCTAGCTTAAAACCCAAAGGACTTGGCGGTGCTTCAAACCCAA</t>
  </si>
  <si>
    <t>&gt;1.00_Spotfin_mojarra_Eucinostomus_argentatus</t>
  </si>
  <si>
    <t>ACTATGTATAGCCTTAAACCTTGATAGAATAACACAACCCCTATCCGCCCGGGAACTACGAGCACCAGCTTAAAACCCAAAGGACTTGGCGGTGCTTTAGACCCCC</t>
  </si>
  <si>
    <t>&gt;1.00_Catfish_sp_Ictalurus_sp</t>
  </si>
  <si>
    <t>ACTATGCACAGCCGTAAACTTTGATAAGAATATACAACATTATCCGCCTGGGTACTACGAGCGTAAGCTTAAAACCCAAAGGACTTGGCGGTGCTTTAGATCCAC</t>
  </si>
  <si>
    <t>ACTATGTATGGTCGTTAACATTGATGGTTTTATACCCAAACCATCCGCCTGGGAACTACGAGCAATAGCTTAAAACCCAAAGGACTTGGCGGTGCTTTAGACCCCC</t>
  </si>
  <si>
    <t>&gt;1.00_Grey_triggerfish_Balistes_capriscus</t>
  </si>
  <si>
    <t>ACTATGCTTAGCCCTAAACATTGACTGTTTATTACATAAACATCCGCCTGGGAACTACGAACATTAGTTTAAAACCCAAAGGACTTGGCGGTGCTTAATATCCAC</t>
  </si>
  <si>
    <t>&gt;1.01_Cownose_ray_Rhinoptera_bonasus</t>
  </si>
  <si>
    <t>ACTATGCCTAGCCTTAAACATCGATGGCCACTTACTTAAACCATCCGCCAGGGAACTACGAGCATTAGCTTAAAACCCAAAGGACTTGGCGGTGCTTTAGATCCAC</t>
  </si>
  <si>
    <t>&gt;1.00_American_conger_Conger_oceanicus</t>
  </si>
  <si>
    <t>ACTATGCCCAACCATAAACTTAGACAACACTCCACTATATTGTTCGCCAGAATACTACAAGCGCTAGCTTAAAACCCAAAGGACTTGGCGGTATCCCACACCCAC</t>
  </si>
  <si>
    <t>&gt;1.01_Atlantic_sharpnose_shark_Rhizoprionodon_terraenovae</t>
  </si>
  <si>
    <t>&gt;1.00_Shortfinger_anchovy_Anchoa_lyolepis</t>
  </si>
  <si>
    <t>ACTATGCTCAGCCCTAAACATTGATTGGACTCTACAACCCCAATCCGCCTGGGAATTACGAACATAAGTTTAAAACCCAAAGGACTTGGCGGTGCTTTATATCCCC</t>
  </si>
  <si>
    <t>&gt;1.00_Northern_sennet_Sphyraena_borealis_(Sphyraena95)</t>
  </si>
  <si>
    <t>&gt;1.01_Sand_tiger_shark_Carcharias_taurus</t>
  </si>
  <si>
    <t>ACTATGCTCAACCATAAACATCGTTACTAATGATTTACCTTAATACCCGCCCGAGTACTACAAGCGCTAGCTTAAAACCCAAAGGACTTGGCGGTGCTCCAAACCCAC</t>
  </si>
  <si>
    <t>&gt;1.00_Rough_scad_Trachurus_lathami</t>
  </si>
  <si>
    <t>ACTATGCCCGGCCGTAAACTTTTATGCTAATGTACAACTAGCATCCGCCAGGGAACTACAAGCACCAGCTTAAAACCCAAAGGACTTGGCGGTGCCTCAGACCCCC</t>
  </si>
  <si>
    <t>&gt;1.00_Sea_lamprey_Petromyzon_marinus</t>
  </si>
  <si>
    <t>ACTATGCCTAGCCGTAAACATTGATAGAATTATACACCTCTCTATCCGCCCGGATATTACGAGCATTAGCTTGAAACCCAAAGGACTTGGCGGTACTTTAGATCCCC</t>
  </si>
  <si>
    <t>&gt;1.00_Atlantic_chub_mackerel_Scomber_colias</t>
  </si>
  <si>
    <t>ACTATGCTCGGCCGTAAACTTAGATAACTAATTATAATATTTATCCGCCAGGGTACTACGAGCATAAGCTTAAAACCCAAAGGACTTGGCGGTGCTTCAGACCCTC</t>
  </si>
  <si>
    <t>&gt;1.00_Inshore_lizardfish_Synodus_foetens_partial</t>
  </si>
  <si>
    <t>ACTATGCATAACTGTAAACACAGATAGCAACTTACTCGCAATCCGCCAGGGAACTACAAGCACTGGCTTGAAACCCAAAGGACTTGGCGGTGCTTTAGACCCAC</t>
  </si>
  <si>
    <t>&gt;1.00_Northern_pipefish_Syngnathus_fuscus</t>
  </si>
  <si>
    <t>&gt;1.01_Sandbar_shark_Carcharhinus_plumbeus</t>
  </si>
  <si>
    <t>ACTATGCTTAGCCGTAAACATTGATTATACCAATACACAATAATCCGCCCGGGAATTACGAACAAAAGTTTAAAACCCAAAGGACTTGGCGGTGCTTAACATCCAC</t>
  </si>
  <si>
    <t>&gt;1.00_Hogchoker_trinectes_maculatus</t>
  </si>
  <si>
    <t>ACTATGCTCAACCACAAACTTAAACAACATCCTACTATATTGTTCGCCAGAGTACTACAAGCGCTAGCTTAAAACCCAAAGGACTTGGCGGTATCCCATACCCAC</t>
  </si>
  <si>
    <t>&gt;1.00_Gulf_stream_flounder_Citharichthys_arctifrons_MM02</t>
  </si>
  <si>
    <t>ACTATGCTAAGCCTTAAACATAGACATACTCTGTCCGCCAGGGTATTACGAGCATCAGCTTAAAACCCAAAGGACTTGGCGGTACTTTACACCCAC</t>
  </si>
  <si>
    <t>&gt;1.00_Striped_cusk_eel_Ophidon_marginatum</t>
  </si>
  <si>
    <t>ACTATGTCTAACCATAAACTTAAACAATAATTTACTATATTGTTCGCCAGAGAACTACAAGCGCTAGCTTAAAACCCAAAGGACTTGGCGGTGTCCCAAACCCAC</t>
  </si>
  <si>
    <t>&gt;1.00_Silver_anchovy_Engraulis_eurystole</t>
  </si>
  <si>
    <t>ACTATGCTTAGCCGTAAACATTGATAGAACACTACAACCTCTATCCGCCCGACTACTACGAGCACGAAGCTTAAAAACCAAAGGACTTGGCGGTTCATCAGATCCCT</t>
  </si>
  <si>
    <t>&gt;1.00_Cutlassfish98_Trichiurus_sp98</t>
  </si>
  <si>
    <t>ACTATGCTTAGCCTTAAACATTGATTATTTATTACATCAAACATCCGCCCGGGAATTACGAACATTAGTTTAAAACCCAAAGGACTTGGCGGTGCTTAACATCCAC</t>
  </si>
  <si>
    <t>&gt;1.00_Atlantic_silverside_Menidia_menidia</t>
  </si>
  <si>
    <t>ACTATGCTTAACTGTAAACAAAGATGATAATACACAAACATCATCCGCCAGGGGATTACGAGCAAAGTTTAAAACCCAAAGGACTTGGCGGTGCCTCAAACCCAC</t>
  </si>
  <si>
    <t>GCTATGCCTGCCATAAATAAACAACCGTCGCCAGGGCACTACGAACAATCGTTTAAAACCCAAAGAACTTGACGGCACCCTAAACCCAC</t>
  </si>
  <si>
    <t>ACTATGCTTAGCCCTAAACATTGACAACAATATACACCTGTTGTCCGCCTGGGAACTACGAGCATCAGCTTAAAACCCAAAGGACTTGGCGGTGCTTTAGACCCAC</t>
  </si>
  <si>
    <t>&gt;1.00_Atlantic_croaker_(nibea98)</t>
  </si>
  <si>
    <t>&gt;1.00_Thread_herring_Opisthonema_oglinum</t>
  </si>
  <si>
    <t>ACTATGTCTAACCACAAACTTAAACAATAATTCACTATATTGTTCGCCAGAGTACTACAAGCGCTAGCTTGAAACCCAAAGGACTTGGCGGTGTCCCAAACCCAC</t>
  </si>
  <si>
    <t>&gt;1.01_Thresher_shark_Alopias_vulpinus</t>
  </si>
  <si>
    <t>ACTATGCCCATCTACAAACTTAGACAATAATTTACCATATTGTCCGCCAGAGTACTACAAGCGCTAGCTTAAAACCCAAAGGACTTGGCGGTGCCTCAGACCCCC</t>
  </si>
  <si>
    <t>&gt;1.01_Atlantic_angel_shark_Squatina_dumeril</t>
  </si>
  <si>
    <t>ACTATGCTTAGCCCTAAACCCAGATGTACTCTTACACACACATCCGCCCGGGTACTACGAGCACAGCTTAAAACCCAAAGGACTTGGCGGTGTCTCAGACCCAC</t>
  </si>
  <si>
    <t>ACTATGCTTAGCCCTAAACATCGATTGCACCATACACTCCATATCCGCCCGGGAATTATGAACGTCAGTTTAAAACCCAAAGGACTTGGCGGTGCTTAACATCCAC</t>
  </si>
  <si>
    <t>&gt;1.00_Winter_or_Yellowtail_flounder_Pseudopleuronectes_americanus_or_Pleuronectes_ferrugineus</t>
  </si>
  <si>
    <t>&gt;1.01_Bluntnose_stingray_Dasyatis_say_formerly_unknown_ray94B</t>
  </si>
  <si>
    <t>ACTATGCTTAGCCCTAAACAATGATACTTACATACATCCACCATCCGCCCGGGTACTACGAGCATTAGCTTAAAACCCAAAGGACTTGGCGGTGCTTTAAAACCAT</t>
  </si>
  <si>
    <t>&gt;1.00_Northern_puffer_Sphoeroides_maculatus</t>
  </si>
  <si>
    <t>&gt;1.00_Red_eye_round_herring_Etrumeus_teres</t>
  </si>
  <si>
    <t>ACTATGCTTAACCATAAACATTGTTATAAATAAACCTACCTTAACATACCGCCTGAATACTACAAGCGCTAGCTTAAAATCCAAAGGACTTGGCGGTGCTCCATACCCAC</t>
  </si>
  <si>
    <t>&gt;1.00_Atlantic_herring_Clupea_harengus</t>
  </si>
  <si>
    <t>ACTATGCCTAGCCGTAAACTTTGGTGATAAAACACACATATCACCCGCCCGGGTACTACGAGCATTAGCTTAAAACCCAAAGGACTTGGCGGTGCTTTAGATCCAC</t>
  </si>
  <si>
    <t>ACTATGCTTAGCCTTAAACATTGATCGTTTACCACATCAAACATCCGCCTGGGGATTACGAACACTAGTTTAAAACCCAAAGGACTTGGCGGTGCTTAACATCCAC</t>
  </si>
  <si>
    <t>&gt;1.00_Atlantic_moonfish_Selene_setapinnis</t>
  </si>
  <si>
    <t>ACTATGCCCTGCCGTAAACTTAGATATTTCAATACAATAAATATCCGCCCGGGGACTACGAGCGCCAGCTTAAAACCCAAAGGACTTGGCGGTGCTTCAGACCCCC</t>
  </si>
  <si>
    <t>ACTATGCTTAGCCCTAAACATCGATTGTAAAATACACTCAAAATCCGCCCGGGTATTACGAACATTAGTTTAAAACCCAAAGGACTTGGCGGTGCTTAACATCCAC</t>
  </si>
  <si>
    <t>&gt;1.00_Fourspot_flounder_Hippoglossina_oblonga</t>
  </si>
  <si>
    <t>&gt;1.00_Atlantic_mackerel_Scomber_scombrus</t>
  </si>
  <si>
    <t>ACTATGCCTAGCCGTAAACTTTAATGCTAATGTACAACTAGCATCCGCCAGGGAACTACGAGCACCAGCTTAAAACCCAAAGGACTTGGCGGTGCCTCAGACCCCC</t>
  </si>
  <si>
    <t>ACTATGCTCAGTCATAAACTTTGGTGATAAATTACACATATTGCCCGCCAGGGTACTACGAGCGCTAGCTTAAAACCCAAAGGACTTGGCGGTGCCCCAGACCCAC</t>
  </si>
  <si>
    <t>&gt;1.00_Sturgeon_sp_Acipenser_sp</t>
  </si>
  <si>
    <t>&gt;1.00_Silver_perch_Bardiella_chrysoura_(nibea93)</t>
  </si>
  <si>
    <t>ACTATGCTTAGCCCTAAACATAGAATAAACTTTACCTAATATACTCCGCCCGGGTATTACGAGCATCAGCTTAAAACCCAAAGGACTTGGCGGTGCTTTACATCCAC</t>
  </si>
  <si>
    <t>ACTATGCTTAGCCCTAAACATAGAATAAACTTTACTTAATATACTCCGCCCGGGTATTACGAGCATCAGCTTAAAACCCAAAGGACTTGGCGGTGCTTTACATCCAC</t>
  </si>
  <si>
    <t>&gt;1.00_Smallmouth_flounder_Etropus_microstomus</t>
  </si>
  <si>
    <t>ACTATGCTCAGCCGTAAACTTAGATATGATTTTACAACAAATATCCGCCCGGGGACTACGAGCATCAGCTTAAAACCCAAAGGACTTGGCGGTGCTTCAGACCCTC</t>
  </si>
  <si>
    <t>&gt;1.00_Tautog_Tautoga_onitis</t>
  </si>
  <si>
    <t>ACTATGCCCCGCCGTAAACTTAGATATATTAGTACAACAAATATCCGCCCGGGAACTACGAGCGCCAGCTTAAAACCCAAAGGACTTGGCGGTGCTTCAGACCCCC</t>
  </si>
  <si>
    <t>&gt;1.00_Broad_striped_anchovy_Anchoa_hepsetus</t>
  </si>
  <si>
    <t>ACTATGCCTAGCCGTAAACATTGATAGAATTATACACCCTTCTATCCGCCTGGATATTACGAGCATTAGCTTGAAACCCAAAGGACTTGGCGGTACTTTAGATCCCC</t>
  </si>
  <si>
    <t>ACTATGCTTAGCCCTAAACATTGGCAGCACACCACATATGCTGCCCGCCTGGGAAGTAAGAGCACCAGCTTGAAACCCAAAGGACTTGGCGGTGCTTTAGATCCCC</t>
  </si>
  <si>
    <t>&gt;1.00_Striped_sea_robin_Prionotus_evolans</t>
  </si>
  <si>
    <t>ACTATGTGTGGCTGTTAACATCGAGGGCCCGATACTCTGACCCTCCGCCCGGGGACTACGAGCACTAGCTTAAAACCCAAAGGACTTGGCGGTGCTTTACCCCCCA</t>
  </si>
  <si>
    <t>&gt;1.00_Silver_hake_Merluccius_bilinearis</t>
  </si>
  <si>
    <t>&gt;1.00_Atlantic_or_northern_sand_lance_Ammodytes_americanus_or_dubius</t>
  </si>
  <si>
    <t>ACTATGCCTAGCCCTAAACATCGATAGCGCACTACATCTGCTATCCGCCTGGGAACTACGAGCACCAGCTTGAAACCCAAAGGACTTGGCGGTGCTTTAGATCCAC</t>
  </si>
  <si>
    <t>&gt;1.00_Black_drum_or_Spot_Pogonias_cromis_or_Leiostomus_xanthurus</t>
  </si>
  <si>
    <t>ACTATGCTTAGCCGTAAACATTGATAGAGATTTACACCTTCTATCCGCCTGGGAACTACGAGCATTAGCTTAAAACCCAAAGGACTTGGCGGTACTTTAGATCCCC</t>
  </si>
  <si>
    <t>&gt;1.00_American_butterfish_Peprilus_triacanthus</t>
  </si>
  <si>
    <t>&gt;1.00_Weakfish_Cynoscion_regalis</t>
  </si>
  <si>
    <t>ACTATGCTTAACTATAAACATTGCTATTAATAAATATACCTTAATATCCGCCTGAGTACTACAAGCGCTAGCTTAAAACCCAAAGGACTTGGCGGTGCTCCACACCCAC</t>
  </si>
  <si>
    <t>&gt;1.01_Spiny_butterfly_ray_Gynmura_altavela</t>
  </si>
  <si>
    <t>ACTATGCTTAGCCTTAAACATAGACAGTTGTTTACCCCCACTGTCCGCCCGGGCACTACGAGCATTAGCTTGAAACCCAAAGGACTTGGCGGTGCTTTAGACCCAC</t>
  </si>
  <si>
    <t>&gt;1.00_Striped_bass_Morone_saxatilis</t>
  </si>
  <si>
    <t>ACTATGTGTGGTCCTCAACATCGATAATTATTGTACTTAAATTATCCGCCCGGGAACTACGAGCATTAGCTTAAAACCCAAAGGACTTGGCGGTGCTTTAGACCCCC</t>
  </si>
  <si>
    <t>&gt;1.00_Red_White_or_Spotted_hake_sp_Urophycis_sp</t>
  </si>
  <si>
    <t>ACTATGTCCAACCACAAACTTAGACAATAAATCACTATATTGTTCGCCCGAGTACTACAAGCGCTAGCTTAAAACCCAAAGGACTTGGCGGTATCCCATACCCAC</t>
  </si>
  <si>
    <t>&gt;1.01_Smooth_dogfish_Mustelus_canis</t>
  </si>
  <si>
    <t>&gt;1.00_Southern_kingfish_Menticirrhus_americanus_(nibea95)</t>
  </si>
  <si>
    <t>ACTATGCTTAGCCGTAAACATTGATAGAATAGTACATCCCATCTATCCGCCGGGGTACTACGAGCACCAGCTTGAAACCCAAAGGACTTGGCGGTACTTTAGATCCCC</t>
  </si>
  <si>
    <t>&gt;1.00_Bluefish_Pomatomus_saltatrix</t>
  </si>
  <si>
    <t>&gt;1.01_Spiny_dogfish_Squaalus_acanthias</t>
  </si>
  <si>
    <t>ACTATGCCTAGCCGTAAACATCGATAGTGCATTACGTTAACTATCCGCCCGGGTACTACGAGCATGAGCTTAAAACCCAAAGGACTTGGCGGTGCTTTAGATCCAC</t>
  </si>
  <si>
    <t>ACTATGCCCCGCCGTAAACTTAGATATTCCAGTACAATAAATATCCGCCAGGGGACTACGAGCGCCAGCTTAAAACCCAAAGGACTTGGCGGTGCTTCAGACCCCC</t>
  </si>
  <si>
    <t>&gt;1.00_Atlantic_menhaden_Brevoortia_tyrannus_LS17</t>
  </si>
  <si>
    <t>ACTATGCTTAGCCCTAAACATTGACAACAACATACACCTGTTGTCCGCCTGGGAACTACGAGCATCAGCTTGAAACCCAAAGGACTTGGCGGTGCTTTAGATCCAC</t>
  </si>
  <si>
    <t>&gt;1.01_Roughtail_stingray_Dasyatis_centroura</t>
  </si>
  <si>
    <t>ACTATGCCCAGCCGTAAACTTTAATGCTAATGTACAACTAGCATCCGCCAGGGGACTACGAGCACCAGCTTAAAACCCAAAGGACTTGGCGGTGCCTCAGACCCCC</t>
  </si>
  <si>
    <t>ACTATGCTCAGCCCTAAACATTGGTAGCGCATCACAGCCGCTACCCGCCTGGGTACTACGAGCACCAGCTTAAAACCCAAAGGACTTGGCGGTGCTTTAGACCCCC</t>
  </si>
  <si>
    <t>&gt;1.00_Black_sea_bass_Centropristis_striata</t>
  </si>
  <si>
    <t>ACTATGCTTAGTCGTAAACATTGACAACAACACACACCTGTTGTCCGCCTGGGAACTACGAGCGCCAGCTTAAAACCCAAAGGACTTGGCGGTGCTTTAGATCCAC</t>
  </si>
  <si>
    <t>&gt;1.00_Scup_Stenotomus_chrysops</t>
  </si>
  <si>
    <t>ACTATGCTTAGCCTTAAACATTGACAACAACATACACCTGTTGTCCGCCTGGGTACTACGAGCATTAGCTTAAAACCCAAAGGACTTGGCGGTGCTTTAGACCCAC</t>
  </si>
  <si>
    <t>&gt;1.00_Atlantic_menhaden_LS16_or_river_herrings_Clupeidae_sp</t>
  </si>
  <si>
    <t>ACTATGCCCCGCCGTAAACTTAGATATTCCAGTACAACAAATATCCGCCAGGGGACTACGAGCGCCAGCTTAAAACCCAAAGGACTTGGCGGTGCTTCAGACCCCC</t>
  </si>
  <si>
    <t>ACTATGCTTAGTCCTAAACATTGACAACAACACACGCCTGTTGTCCGCCTGGGGACTACGAGCACCAGCTTAAAACCCAAAGGACTTGGCGGTGCTTTAGATCCAC</t>
  </si>
  <si>
    <t>&gt;1.00_Northern_kingfish_Menticirrhus_saxatilis</t>
  </si>
  <si>
    <t>&gt;1.00_Bay_anchovy_Anchoa_mitchilli</t>
  </si>
  <si>
    <t>ACTATGCTTAGCCCTAAACATTGACAACAAGATACAACTGTTGTCCGCCTGGACACTACGAGCACCAGCTTGAAAGCCAAAGGACTTGGCGGTGCCTTAGACCCAC</t>
  </si>
  <si>
    <t>ACTATGCTTAACCGTAAACATTGTTACAAGCATATTTACCTTAATACACCGCCTGAACACTACAAGCGCTAGCTTAAAATCCAAAGGACTTGGCGGTGCTCCAAACCCAC</t>
  </si>
  <si>
    <t>ACTATGCCTAGCCGTAAACTTTTATGCTAATGTACAACTAGCATCCGCCAGGGAACTACAAGCACCAGCTTAAAACCCAAAGGACTTGGCGGTGCCTCAGACCCCC</t>
  </si>
  <si>
    <t>&gt;1.00_Northern_sea_robin_Prionotus_carolinus</t>
  </si>
  <si>
    <t>ACTATGCTTAACCATAAATAGACCTTTACCACTACTTACTTTGTTTAAGTCCGCCTGAGTACTACAAGCGCTAGCTTAAAACCCAAAGGACTTGGCGGTGCCCCAGACCCCC</t>
  </si>
  <si>
    <t>&gt;1.01_Winter_skate_or_Little_skate_Leucoraja_ocellata_or_erinacea</t>
  </si>
  <si>
    <t>ACTATGCTTAGCCCTAAACATCGATTTAATACCCCATTAAATCCGCCTGGGGACTACGAACGTATGTTTAAAACCCCAAGGACTTGGCGGTGCTTTATATCCAC</t>
  </si>
  <si>
    <t>&gt;1.00_Windowpane_flounder_Scophthalmos_aquosus</t>
  </si>
  <si>
    <t>&gt;1.01_Clearnose_skate_Raja_eglanteria</t>
  </si>
  <si>
    <t>ACTATGCTTAGCCCTAAACATCGATTGTATAATACACTCAATATCCGCCCGGGGATTACAAACGTTAGTTTAAAACCCAAAGGACTTGGCGGTGCTTAACATCCAC</t>
  </si>
  <si>
    <t>&gt;1.00_Summer_flounder_Paralichthys_dentatus</t>
  </si>
  <si>
    <t>&gt;1.01_Bullnose_ray_Myliobatis_freminvillii</t>
  </si>
  <si>
    <t>ACTATGCCCAACCACAAACTTAGACAATAACCTACTACATTGTCCGCCAGAGTACTACAAGCGCTAGCTTAAAACCCAAAGGACTTGGCGGTGCTTCAGACCCCC</t>
  </si>
  <si>
    <t>ACTATGCTTAGCCATAAACATTGACAGTCTACTACATTTTCTGTCCGCCCGGGAACTACGAGCATTAGCTTAAAACCCAAAGGACTTGGCGGTGCTTTAGACCCAC</t>
  </si>
  <si>
    <t>ACTATGCCTAACCATAAATAGACCCTACCACTACTTACCTTGTCTAAGTCCGCCCGAGTACTACAAGCGCTAGCTTAAAACCCAAAGGACTTGGCGGTGCCCCAGACCCCC</t>
  </si>
  <si>
    <t>ACTATGCTTAGCCCCAAACATTGATAGCACACCACATATGCTATCCGCCCGGGAAGTAAGTGCACGAGCTTGAAACCCAAAGGACTTGGCGGTGCTTTAGATCCCC</t>
  </si>
  <si>
    <t>ACTATGCTTAACTATAAACATTGTTATTAATGAACTTACCTTAATATCCGCCCGAGTACTACAAGCGCTAGCTTAAAACCCAAAGGACTTGGCGGTGCTCCAAATCCCC</t>
  </si>
  <si>
    <t>SUM</t>
  </si>
  <si>
    <t>singles</t>
  </si>
  <si>
    <t>#species</t>
  </si>
  <si>
    <t>SAMPLES</t>
  </si>
  <si>
    <t>TOTAL</t>
  </si>
  <si>
    <t>READS</t>
  </si>
  <si>
    <t>CATEGORY</t>
  </si>
  <si>
    <t>SEQ</t>
  </si>
  <si>
    <t>11 NOV 2019</t>
  </si>
  <si>
    <t>08 AUG 2019</t>
  </si>
  <si>
    <t>06 JUN 2019</t>
  </si>
  <si>
    <t>01 JAN 2019</t>
  </si>
  <si>
    <t>library</t>
  </si>
  <si>
    <t>stratum</t>
  </si>
  <si>
    <t>block</t>
  </si>
  <si>
    <t>fish species</t>
  </si>
  <si>
    <t>1.01_Bullnose_ray_Myliobatis_freminvillii</t>
  </si>
  <si>
    <t>&gt;1.00_American_anglerfish_Lophius_americanus</t>
  </si>
  <si>
    <t>ACTATGCCTAGCCCTAAACATTGGCAACACAAAACACCCGTTGCCCGCCAGGGCACTACGAGCATTAGCTTAAAACCCAAAGGACTTGGCGGTGCTTTAGACCCAC</t>
  </si>
  <si>
    <t>1.01_Clearnose_skate_Raja_eglanteria</t>
  </si>
  <si>
    <t>1.00_Northern_sea_robin_Prionotus_carolinus</t>
  </si>
  <si>
    <t>&gt;1.00_American_eel_Anguilla_rostrata</t>
  </si>
  <si>
    <t>ACTATGCTCAACCTTAAACAACGATGACAACATACAAATATCATCCGCCAGGGGACTACGAGCGTTAGCTTAAAACCCAAAGGACTTGGCGGTGCCTCAAACCCAC</t>
  </si>
  <si>
    <t>1.00_Black_sea_bass_Centropristis_striata</t>
  </si>
  <si>
    <t>&gt;1.00_American_plaice_Hippoglossoides_platessoides_also_matches_Winter_flounder_refseq</t>
  </si>
  <si>
    <t>ACTATGCTTAGCCCTAAACATCGATTGCACAATACACTCCATATCCGCCCGGGGATTATGAACGTCAGTTTAAAACCCAAAGGACTTGGCGGTGCTTAACATCCAC</t>
  </si>
  <si>
    <t>1.00_Scup_Stenotomus_chrysops</t>
  </si>
  <si>
    <t>&gt;1.00_Atlantic_cod98_Gadidae98</t>
  </si>
  <si>
    <t>ACTATATATGGTCGTTAACATTGATGGTTTTATACCCAAACCATCCGCCTGGGAACTACGAGCAATAGCTTAAAACCCAAAAGACTTGGCGGTGCTTTAGACCCCC</t>
  </si>
  <si>
    <t>1.00_Broad_striped_anchovy_Anchoa_hepsetus</t>
  </si>
  <si>
    <t>1.00_Bay_anchovy_Anchoa_mitchilli</t>
  </si>
  <si>
    <t>1.00_Summer_flounder_Paralichthys_dentatus</t>
  </si>
  <si>
    <t>&gt;1.00_Atlantic_cutlassfish_Trichiurus_lepturus_prob_Asian_ssp</t>
  </si>
  <si>
    <t>ACTATGCTTAGCCGTAAACATTGATAGAACCCTACAACCTCTATCCGCCTGGCCACTACGAGCATGAAGCTTAAAAACCAAAGGACTTGGCGGTTCTTTAAACCCCT</t>
  </si>
  <si>
    <t>1.01_Spiny_butterfly_ray_Gynmura_altavela</t>
  </si>
  <si>
    <t>&gt;1.00_Atlantic_halibut_Hippoglossus_sp</t>
  </si>
  <si>
    <t>ACTATGCTTAGCCCTAAACATCGATTGCACTATACACTCCATATCCGCCCGGGAATTATGAACATCAGTTTAAAACCCAAAGGACTTGGCGGTGCTTAACATCCAC</t>
  </si>
  <si>
    <t>1.00_Northern_kingfish_Menticirrhus_saxatilis</t>
  </si>
  <si>
    <t>1.00_Southern_kingfish_Menticirrhus_americanus_(nibea95)</t>
  </si>
  <si>
    <t>1.00_Windowpane_flounder_Scophthalmos_aquosus</t>
  </si>
  <si>
    <t>&gt;1.00_Atlantic_needlefish_Strongylura_marina</t>
  </si>
  <si>
    <t>ACTATGCATAGCCCTAAACCTTGATAGAATTTTACACCCCCTATCCGCCAGGATACTACGAGCCCCAGCTTAAAATCCAAAGGACCTGGCGGTGCTTTAGACCCAC</t>
  </si>
  <si>
    <t>1.01_Roughtail_stingray_Dasyatis_centroura</t>
  </si>
  <si>
    <t>&gt;1.00_Bluegill_Lepomis_macrochirus</t>
  </si>
  <si>
    <t>ACTATGCCTAGCCTTAAACATTGGCAACACTTTACACCTGCTGCCCGCCAGGAAACTACGAGCATTAGCTTAAAACCCAAAGGACTTGGCGGTGCTTTAGACCCAC</t>
  </si>
  <si>
    <t>1.00_Black_drum_or_Spot_Pogonias_cromis_or_Leiostomus_xanthurus</t>
  </si>
  <si>
    <t>1.01_Smooth_dogfish_Mustelus_canis</t>
  </si>
  <si>
    <t>1.01_Bluntnose_stingray_Dasyatis_say_formerly_unknown_ray94B</t>
  </si>
  <si>
    <t>&gt;1.00_Gilt_head_seabream_Sparus_aurata</t>
  </si>
  <si>
    <t>ACTATGCTTAGCCGTAAACATTGACAGTCTATAACATTTTCTGTCCGCCTGGGGACTACGAGCATTAGCTTAAAACCCAAAGGACTTGGCGGTGCTTTAGACCCAC</t>
  </si>
  <si>
    <t>1.00_Weakfish_Cynoscion_regalis</t>
  </si>
  <si>
    <t>&gt;1.00_Golden_tilefish_Lopholatilus_chamaeleonticeps</t>
  </si>
  <si>
    <t>ATTATGCTTAGCCGTAAACATCGACAGCATTTTATACCCGCTGTCCGCCCGGGGACTACGAGCAACAGCTTAAAACCCAAAGGACTTGGCGGTGCTTTAGTCCCAC</t>
  </si>
  <si>
    <t>1.00_Striped_sea_robin_Prionotus_evolans</t>
  </si>
  <si>
    <t>&gt;1.00_Gulf_kingfish_Menticirrhus_littoralis_formerly_Drum_family_nibea97</t>
  </si>
  <si>
    <t>ACTATGCTTAGTCCTAAACATTGACAACAATACACACCTGTTGTCCGCCTGGGAACTACGAGCACCAGCTTGAAACCCAAAGGACTTGGCGGTGCTTTAGATCCAC</t>
  </si>
  <si>
    <t>1.00_Bluefish_Pomatomus_saltatrix</t>
  </si>
  <si>
    <t>1.00_Smallmouth_flounder_Etropus_microstomus</t>
  </si>
  <si>
    <t>&gt;1.00_Grubby_or_other_sculpins_Cottidae_sp</t>
  </si>
  <si>
    <t>ACTATGCCTAGCCCTAAACATTGATAGTACTATACACCCACTATCCGCCCGGGAACTACGAGCAATAGCTTAAAACCCAAAGGACTTGGCGGTGCTTTAGATCCAC</t>
  </si>
  <si>
    <t>1.01_Atlantic_angel_shark_Squatina_dumeril</t>
  </si>
  <si>
    <t>&gt;1.00_Nile_tilapia_Oreochromis_niloticus</t>
  </si>
  <si>
    <t>ACTATGCCCAGCCCTAAACTTTGATAGCCCACTACACCCGCTATCCGCCCGGGTACTACGAGCACTAGCTTAAAACCCAAAGGACTTGGCGGTGCTTTAGACCCAC</t>
  </si>
  <si>
    <t>1.00_Tautog_Tautoga_onitis</t>
  </si>
  <si>
    <t>1.01_Winter_skate_or_Little_skate_Leucoraja_ocellata_or_erinacea</t>
  </si>
  <si>
    <t>&gt;1.00_Feather_blenny_Hypsoblennius_hentz</t>
  </si>
  <si>
    <t>ACTATGCTTAGCCTTAAACTTAGATAATAGATTACCTAAATTATCCGCCTGGGGACTACGAGCACTAGCTTAAAACCCAAAGGACTTGGCGGTGCTTAATAACCCC</t>
  </si>
  <si>
    <t>1.00_Atlantic_menhaden_Brevoortia_tyrannus_LS17</t>
  </si>
  <si>
    <t>&gt;1.00_Barramundi_Lates_calcarifer</t>
  </si>
  <si>
    <t>ACTATGCTTAGCCCTAAACATTGATTTTACATTACACTTAATATTCCGCCCGGGAATTACAAGCACTAGCTTAAAACCCAAAGGACTTGGCGGTGCTTAATATCCAC</t>
  </si>
  <si>
    <t>1.00_Red_White_or_Spotted_hake_sp_Urophycis_sp</t>
  </si>
  <si>
    <t>1.00_Atlantic_menhaden_LS16_or_river_herrings_Clupeidae_sp</t>
  </si>
  <si>
    <t>1.00_Northern_pipefish_Syngnathus_fuscus</t>
  </si>
  <si>
    <t>&gt;1.00_White_catfish_Ameiurus_catus</t>
  </si>
  <si>
    <t>ACTATGCTTAGCCTTAAACCCAGATGTACTCTTACACACACATCCGCCCGGGTACTACGAGCACAGCTTAAAACCCAAAGGACTTGGCGGTGTCTCAGACCCAC</t>
  </si>
  <si>
    <t>1.00_Northern_puffer_Sphoeroides_maculatus</t>
  </si>
  <si>
    <t>&gt;1.00_Zebrafish_Danio_rerio</t>
  </si>
  <si>
    <t>ACTATGCTTAGCCATAAACAAAGACATTTAATCACAACAATGTTCGCCCGGACACTACAAGCATAAGCTTAAAACCCAAAGGACCTGACGGTGCCTTAGATCCCC</t>
  </si>
  <si>
    <t>1.01_Cownose_ray_Rhinoptera_bonasus</t>
  </si>
  <si>
    <t>&gt;1.01_Nurse_shark_Ginglymostoma_cirratum</t>
  </si>
  <si>
    <t>ACTATGCCTAACTATAAACTTAGACAATAATCCACTATATTGTTCACCAGAGTACTACAAGCGCTAGCTTAAAACCCAAAGGACTTGGCGGTGTCCCACACCCAC</t>
  </si>
  <si>
    <t>1.01_Atlantic_sharpnose_shark_Rhizoprionodon_terraenovae</t>
  </si>
  <si>
    <t>1.00_Grey_triggerfish_Balistes_capriscus</t>
  </si>
  <si>
    <t>seriola lalandi99</t>
  </si>
  <si>
    <t>&gt;2.00_American_coot_Fulica_americana</t>
  </si>
  <si>
    <t>ACTATGCTTGGCCCTAAATCTAGATACTTTTCCCCACTAAAGTATCCGCCTGAGAACTACGAGCACAAACGCTTAAAACTCTAAGGACTTGGCGGTGCTCCAAACCCAC</t>
  </si>
  <si>
    <t>1.00_Atlantic_moonfish_Selene_setapinnis</t>
  </si>
  <si>
    <t>ACTATGCCTAGCCCTAAATCCTGATGCTTACCCTACCAAAGCATCCGCCTGAGAACTACGAGCGCAAACGCTTAAAACTCTAAGGACTTGGCGGTGCCCCAAACCCAC</t>
  </si>
  <si>
    <t>1.00_Thread_herring_Opisthonema_oglinum</t>
  </si>
  <si>
    <t>&gt;2.00_Common_loon_Gavia_immer</t>
  </si>
  <si>
    <t>ACTATGCCCAGCCCTAAATCTTGATGCTTACCCCACTGAAGCATCCGCCTGAGAACTACGAGCACAAACGCTTAAAACTCTAAGGACTTGGCGGTGCCCCAAACCCAC</t>
  </si>
  <si>
    <t>1.00_Northern_sennet_Sphyraena_borealis_(Sphyraena95)</t>
  </si>
  <si>
    <t>&gt;2.00_Deer_mouse_Peromyscus_leucopus</t>
  </si>
  <si>
    <t>ACTATGCTTAGCCCTAAACCTTAAAGATTAAATAACAAAATCATTTGCCTGAGAACTACTGGCTACCGCTTAAAACTCAAAGGACTTGGCGGTACTTTATATCCAT</t>
  </si>
  <si>
    <t>anchoa lyolepis100</t>
  </si>
  <si>
    <t>&gt;2.00_House_sparrow_Passer_domesticus</t>
  </si>
  <si>
    <t>ACTATGCCTGGCCCTAAATCTTGATGCTTAAACCTACTAAAGCATCCGCCCGAGAACTACGAGCACTAACGCTTAAAACTCTAAGGACTTGGCGGTGCCCCAAACCCAC</t>
  </si>
  <si>
    <t>1.00_Red_eye_round_herring_Etrumeus_teres</t>
  </si>
  <si>
    <t>1.00_Sheepshead_minnow_Cyprindon_variegatus</t>
  </si>
  <si>
    <t>&gt;1.00_Brown_bullhead99_Ameiurus_nebulosus99</t>
  </si>
  <si>
    <t>ACTATGCTTAGCCTTAAACCCAGATGTATTCTTACACACACATCCGCCCGGGTACTACGAGCATGGCTTAAAACCCAAAGGACTTGGCGGTGTCTCAGACCCAC</t>
  </si>
  <si>
    <t>1.00_Mummichog_Fundulus_heteroclitus</t>
  </si>
  <si>
    <t>&gt;1.00_Blacknose_dace_Rhinichthys_atratulus</t>
  </si>
  <si>
    <t>ACTATGCTCAGCCATAAACCCAGGCGTCGAACTACAGTTAGACGTCCGCCCGGGTACTACGAGCATTAGCTTGAAACCCAAAGGACCTGACGGTGCCTCAGACCCCC</t>
  </si>
  <si>
    <t>1.00_Unknown_fish_Psenopsis97</t>
  </si>
  <si>
    <t>1.01_Thresher_shark_Alopias_vulpinus</t>
  </si>
  <si>
    <t>1.00_Striped_burrfish_Chilomycterus_schoepfi</t>
  </si>
  <si>
    <t>beardfish polymixia lowei100</t>
  </si>
  <si>
    <t>1.00_Northern_stargazer</t>
  </si>
  <si>
    <t>1.00_American_butterfish_Peprilus_triacanthus or gulf butterfish_burti</t>
  </si>
  <si>
    <t>&gt;1.00_Yellow_perch_Perca_flavescens</t>
  </si>
  <si>
    <t>ACTATGCCTAGCCATAAACATTGGTAGCACATTACACCCACTACCCGCCTGGGAACTACGAGCATCAGCTTGAAACCCAAAGGACTTGGCGGTGCTTTAGATCCAC</t>
  </si>
  <si>
    <t>1.00_Seaboard_goby_Gobiosoma_ginsburgi</t>
  </si>
  <si>
    <t>&gt;1.00_Spotfin_killifish_Fundulus_luciae_formerly_Fundulus_grandis97</t>
  </si>
  <si>
    <t>ACTATGCACAGCCATAAACTTTGATAAAAATATACAATATTATCCGCCCGGGTACTACGAGCATGAGCTTAAAACCCAAAGGACTTGGCGGTGCTTTAGATCCAC</t>
  </si>
  <si>
    <t>1.00_Hogchoker_trinectes_maculatus</t>
  </si>
  <si>
    <t>&gt;1.00_Striped_blenny_Chasmodes_bosquianus</t>
  </si>
  <si>
    <t>ACTATGCTTAGCCTTAAACTTAGTTAGTATATTACATACACACCCGCCTGGGAACTACGAGCATTAGCTTAAAACCCAAAGGACTTGGCGGTGCTTAACACCCCC</t>
  </si>
  <si>
    <t>1.00_Atlantic_croaker_(nibea98)</t>
  </si>
  <si>
    <t>ophidion marginatum96</t>
  </si>
  <si>
    <t>1.00_Atlantic_chub_mackerel_Scomber_colias</t>
  </si>
  <si>
    <t>1.00_Fourspot_flounder_Hippoglossina_oblonga</t>
  </si>
  <si>
    <t>1.00_Tuna_sp_Thunnus_sp</t>
  </si>
  <si>
    <t>1.00_Lined_seahorse_Hippocampus_erectus</t>
  </si>
  <si>
    <t>1.01_Spiny_dogfish_Squaalus_acanthias</t>
  </si>
  <si>
    <t>&gt;1.00_Rainbow_trout_or_Salmon_sp_Oncorhynchus_sp</t>
  </si>
  <si>
    <t>ACTATGCCTAGCCGTAAACCTTGATAGAAATATACAATTGATATCCGCCAGGGAACTACAAGCGCCAGCTTAAAACCCAAAGGACTTGGCGGTGCCTCAGACCCAC</t>
  </si>
  <si>
    <t>1.00_Rough_silverside_Membras_martinica_formerly_Odontesthes94</t>
  </si>
  <si>
    <t>ACTATGCCCAGCCCTAAACTTTGATAATAACCTACACCTATTATCCGCCCGGGTATTACGAGCACCAGCTTAAAACCCAAAGGACTTGGCGGTGCTTTAGATCCAC</t>
  </si>
  <si>
    <t>1.00_Silver_hake_Merluccius_bilinearis</t>
  </si>
  <si>
    <t>trichiurus japonicus98</t>
  </si>
  <si>
    <t>1.00_Winter_or_Yellowtail_flounder_Pseudopleuronectes_americanus_or_Pleuronectes_ferrugineus</t>
  </si>
  <si>
    <t>&gt;1.00_Northern_snakehead_Channa_argus</t>
  </si>
  <si>
    <t>ACTATGCTTAGCCTTAAACATTGATAGCACCCTACATCAGCTATTCGCCAGGGGACTACGAGCATAAGCTTAAAACCCAAAGGACTTGGCGGTGCTTAAGATCCAC</t>
  </si>
  <si>
    <t>1.00_Little_tunny_or_skipjack_tuna_Euthynnus_alletteratus_or_Katsuwonus_pelamis</t>
  </si>
  <si>
    <t>1.00_Sturgeon_sp_Acipenser_sp</t>
  </si>
  <si>
    <t>1.00_Agujon_needlefish_Tylosurus_acus</t>
  </si>
  <si>
    <t>ACTATGCACAGCCCTAAACTTTGATAGAAACATTACACCCACTATCCGCCAGGGTACTACGAGCTCTAGCTTAAAATCCAAAGGACTTGGCGGTGCTTTAGACCCAC</t>
  </si>
  <si>
    <t>ACTATGCCCTGCCGTAAACTTAGATATTTCAATACAACAAATATCCGCCCGGGGACTACGAGCGCCAGCTTAAAACCCAAAGGACTTGGCGGTGCTTCAGACCCCC</t>
  </si>
  <si>
    <t>ACTATGCACAGCCGTAAACTTTGATAAAATTATACAATATTATCCGCCTGGGAACTACGAGCATAAGCTTAAAACCCAAAGGACTTGGCGGTGCTTTAGATCCAC</t>
  </si>
  <si>
    <t>ACTATGCCTAGCCGTAAACTTTGATGAAAACATACAACTGACATCCGCCAGGGGACTATAAGCGCCAGCTTAAAACCCAAAGGACTTGGCGGTGCCTCAGACCCAC</t>
  </si>
  <si>
    <t>ACTATGCCTAGCCATAAACATTGATAGTTAGCTACACCCACTATCCGCCCGGGGACTACGAGCATCAGCTTGAAACCCAAAGGACTTGGCGGTGCTTTAGATCCAC</t>
  </si>
  <si>
    <t>1.00_Spanish_mackerel_Scomberomorus_maculatus</t>
  </si>
  <si>
    <t>1.00_White_mullet_Mugil_curema</t>
  </si>
  <si>
    <t>1.00_Oyster_toadfish_Opsanus_tau</t>
  </si>
  <si>
    <t>ACTATGTCTAGCCCTAAACATTGATAGAGTCTTACAACCACTATCCGCCAGGGGACTACAAGCATCAGCTTGAAACCCAAAGGACTTGGCGGTGCTTTAGATCCAC</t>
  </si>
  <si>
    <t>ACTATGCATAACCGTAAACACCGATGGCAATTTACTCGCAATCCGCCAGGGAACTACAAGCACTAGCTTGAAACCCAAAGGACTTGGCGGTGCTTTAGACCCAC</t>
  </si>
  <si>
    <t>ACTATGCCTAGCCGTAAACATAAACAGCCTGTCACCCCGCTGTTCGCCCGGGTACTACAAGCCCTAGCTTAAAACCCAAAGGACTTGGCGGTGCTTTAGACCCCC</t>
  </si>
  <si>
    <t>1.00_Rainwater_killifish_Lucania_parva_(Banded_killifish97_cluster1)</t>
  </si>
  <si>
    <t>ACTATGCCCAGCCCTAAACTTTGATAATTTATCACACTCATTATCCGCCTGGGAACTACGAGCTTCAGCTTTAAACCCAAAGGACTTGGCGGTGCTTAAGATCCAC</t>
  </si>
  <si>
    <t>1.00_Frigate_or_bullet_tuna_Auxis_thazard_or_rochei</t>
  </si>
  <si>
    <t>&gt;1.00_American_gizzard_shad_Dorosoma_cepedianum</t>
  </si>
  <si>
    <t>ACTATGCTTAGCCCCAAACATTGATAGCACGCCACATATGCTATCCGCCCGGGAAGTAAGTGCACGAGCTTGAAACCCAAAGGACTTGGCGGTGCTTTAGATCCCC</t>
  </si>
  <si>
    <t>&gt;1.00_Ladyfish99_Elops_saurus99</t>
  </si>
  <si>
    <t>ACTATGCTTGGCCGTAAACCTTGATGATAAAGCACAAATATCATCCGCCAGGGGACTACAAGCGTCAGCTTAAAACCCAAAGGACTTGGCGGTGCCCCACACCCAC</t>
  </si>
  <si>
    <t>&gt;2.00_Glossy_ibis_refseq_incomplete</t>
  </si>
  <si>
    <t>ACTATGCCTAGCCCTAAATCTTGGTACTTCCCCTACTTAAGTATCCGCCTGAGAACTACGAGCACAAACGCTTAAAACTCTAAGGACTTGGCGGTGCCCCAAACCCAC</t>
  </si>
  <si>
    <t>&gt;2.00_Oystercatcher99_Haematopus99</t>
  </si>
  <si>
    <t>ACTATGCCTAGCCCTAAATCCCAATGCTTACTATACCAAAGCATTCGCCTGAGAACTACGAGCACAAACGCTTAAAACTCTAAGGACTTGGCGGTGCCCCAAACCCAC</t>
  </si>
  <si>
    <t>&gt;2.00_Semipalmated_plover_Charadrius_semipalmatus</t>
  </si>
  <si>
    <t>ACTATGCTTAGCCCTAAATCCTGATGCTTACTCTACCAAAGCATCCGCCCGAGAACTACGAGCACAAACGCTTAAAACTCTAAGGACTTGGCGGTGCCCCAAATCCCC</t>
  </si>
  <si>
    <t>ACTATGCCTAGCCGTAAACTTTGGTGATAAAACACACATATCACCCGCCCGGGTACTACAAGCATTAGCTTAAAACCCAAAGGACTTGGCGGTGCTTTAGATCCAC</t>
  </si>
  <si>
    <t>&gt;2.00_Muskrat_Ondatra_zibethicus99</t>
  </si>
  <si>
    <t>ACTATGCTTAGCCCTAAACTTCAATATATATAATACAAAACAAATATATTTGCCTGAGAACTACTGGCCACAGCTTAAAACTCAAAGGACTTGGCGGTACTTTATATCCAT</t>
  </si>
  <si>
    <t>ACTATGCCTGGCCCTAAATCTTGATACTTACCCTACCGAAGTATCCGCCAGAGAACTACGAGCACAAACGCTTAAAACTCTAAGGACTTGGCGGTGCCCTAAACCCAC</t>
  </si>
  <si>
    <t>&gt;1.00_Banded_killifish_Fundulus_diaphanus</t>
  </si>
  <si>
    <t>&gt;1.00_Black_crappie_Pomoxis_nigromaculatus</t>
  </si>
  <si>
    <t>ACTATGCCTAGCCCTAAACATTGATAGCATCCTACATCTGCTATCCGCCTGGGAACTACGAGCTTTAGCTTGAAACCCAAAGGACTTGGCGGTGCTTTAGATCCAC</t>
  </si>
  <si>
    <t>&gt;1.00_Bigeye_scad_Selar_crumenophthalmus</t>
  </si>
  <si>
    <t>ACTATGCTTAGTCCTAAACATTGATTATTTTTCACATCAATACATCCGCCTGGGGATTACGAACATTAGTTTAAAACCCAAAGGACTTGGCGGTGCTTAATAACCCC</t>
  </si>
  <si>
    <t>&gt;1.00_Agujon_needlefish_Tylosurus_acus</t>
  </si>
  <si>
    <t>&gt;1.00_Gray_angelfish_Pomacanthus_arcuatus99</t>
  </si>
  <si>
    <t>ACTATGCCTAGCCGTAAACATAGACAGTTCACGTACCCTACTGTCCGCCCGGGAACTACGAGCATTAGCTTGAAACCCAAAGGACTTGGCGGTGCTTTATACCCAC</t>
  </si>
  <si>
    <t>&gt;1.00_King_mackerel_Scomberomorus_cavalla</t>
  </si>
  <si>
    <t>ACTATGCCTAGCCGTAAACATTGATAGAACTATACACCCTCTATCCGCCTGGGTACTACGAGCATTAGCTTAAAACCCAAAGGACTTGGCGGTACTTTAGATCCCC</t>
  </si>
  <si>
    <t>&gt;1.00_Naked_goby_Gobiosoma_bosc</t>
  </si>
  <si>
    <t>&gt;1.00_Olive_flounder_Paralichthys_olivaceus</t>
  </si>
  <si>
    <t>ACTATGCTTAGCCCTAAACATCGATTGTACATTACACTCAACATCCGCCCGGGAATTACAAACGTTAGTTTAAAACCCAAAGGACTTGGCGGTGCTTAACATCCAC</t>
  </si>
  <si>
    <t>&gt;1.00_Tilapia_Oreochromis_sp</t>
  </si>
  <si>
    <t>ACTATGCCCAGCCCTAAACTTTGATAGCCCACTACACCCGCTATCCGCCCGGGTACTACGAGCACTAGCTTAAAACCCAAAGGACTTGGCGGTGCTTTAGATCCAC</t>
  </si>
  <si>
    <t>&gt;1.00_Red_drum98_Sciaenops_ocellatus98</t>
  </si>
  <si>
    <t>ACTATGCTTAGCCTTAAACATTGACAACAACACACACCTGTTGTCCGCCTGGGAACTACGAGCATTAGCTTAAAACCCAAAGGACTTGGCGGTGCTTTAGATCCAC</t>
  </si>
  <si>
    <t>&gt;1.00_Rough_silverside_Membras_martinica_formerly_Odontesthes94</t>
  </si>
  <si>
    <t>&gt;1.00_Flathead_grey_mullet_Mugil_cephalus</t>
  </si>
  <si>
    <t>&gt;2.00_American_crow_other_corvids</t>
  </si>
  <si>
    <t>ACTATGCCTGGCCCTAAATCTTGATGCTCTATGCTACCTGAGCATCCGCCCGAGAACTACGAGCACAAACGCTTAAAACTCTAAGGACTTGGCGGTGTCCCAAACCCAC</t>
  </si>
  <si>
    <t>&gt;1.00_Pacific_red_snapper_Lutjanus_peru</t>
  </si>
  <si>
    <t>ACTATGCCTAGCCATAAACATTGATAGCTAACTACACCCACTATCCGCCCGGGGACTACGAGCATCAGCTTGAAACCCAAAGGACTTGGCGGTGCTTTAGATCCAC</t>
  </si>
  <si>
    <t>&gt;2.00_Chinese_soft_shell_turtle_Pelodiscus_sinensis</t>
  </si>
  <si>
    <t>ACTATGCTTAACCCTAAACTTAGATATTTTAAATACAAAATTATCCGCCAGAAAACTACGAGCAAAACGCTTAAAACTCCAAGGACTTGGCGGTACCTCAAATCCAC</t>
  </si>
  <si>
    <t>&gt;1.00_Northern_pipefish96_Syngnathus_fuscus96</t>
  </si>
  <si>
    <t>GGGATTAGATACCCTGTTTTAGGAGGAACTTTACAACGAAGAGCTGGTACAGCAAGACATGATGCTGTTGCTTGGGGATATGCTAGAGGAGCCTGTT</t>
  </si>
  <si>
    <t>&gt;1.00_Arctic_char_others_Salvelinus_sp</t>
  </si>
  <si>
    <t>ACTATGCCTAGCCGTAAACTTTGATAGAAAAATACAACTGATATCCGCCAGGGAACTACAAGCGCCAGCTTAAAACCCAAAGGACTTGGCGGTGCCTCAGACCCAC</t>
  </si>
  <si>
    <t>&gt;1.00_Butterfly_mackerel_Gasterochisma_melampus</t>
  </si>
  <si>
    <t>ACTATGCCTAGCCATAAACATTGATAGAATTTTACACCCTCTATCCGCCTGGGTACTACGAGCATTAGCTTGAAACCCAAAGGACTTGGCGGTACTTTAGATCCCC</t>
  </si>
  <si>
    <t>&gt;1.01_Blacktip_shark_Carcharhinus_limbatus</t>
  </si>
  <si>
    <t>ACTATGCCCAACCACAAACTTAAACAACATCCCACTATATTGTTCGCCAGAGTACTACAAGCGCTAGCTTAAAACCCAAAGGACTTGGCGGTATCCCATACCCAC</t>
  </si>
  <si>
    <t>GGGATTAGATACCCCGTTTTAGGAGGAACCTTGCAAAGAAGAGCTGGTACAGCAAGACATGATGCGGTTGCTTGGGGATATGCTAGAGGAGCCTGTT</t>
  </si>
  <si>
    <t>&gt;1.00_Spotted_rose_snapper_Lutjanus_guttatus</t>
  </si>
  <si>
    <t>&gt;2.00_Red_knot_Calidris_canutus</t>
  </si>
  <si>
    <t>ACTATGCTTAGCCCTAAATCTTGATGTTCTCTCGTACTAAAACATCCGCCCGAGAACTACGAGCACAAACGCTTAAAACTCTAAGGACTTGGCGGTGCCCTAAACCCAC</t>
  </si>
  <si>
    <t>&gt;1.00_Fourspine_stickleback_Apelties_quadraacus</t>
  </si>
  <si>
    <t>&gt;1.00_Smallmouth_bass_Micropterus_dolomieu</t>
  </si>
  <si>
    <t>ACTATGCCTAGCCTTAAACATCGATAGCAACTTACACCTGCTATCCGCCTGGGAACTACGAGCACCAGCTTGAAACCCAAAGGACTTGGCGGTGCTTTAGATCCAC</t>
  </si>
  <si>
    <t>ACTATGCCTAGCCGTAAACATCGATAGTGCATTACGTTAACTATCCGCCCGGGTACTACGAGCATGAGCTTAAAACCCAAAGGACTTGGCGGCGCTTTAGATCCAC</t>
  </si>
  <si>
    <t>GGGATTAGATACCCTGTTTTAGGAGGAACTTTACAACGAAGAGCTGGTACAGCAAGACATGATGCTGTTGCTTGGGGGTATGCTAGAGGAGCCTGTT</t>
  </si>
  <si>
    <t>&gt;1.00_Spotted_goatfish_Pseudupeneus_maculatus</t>
  </si>
  <si>
    <t>ACTATGCCTGGCCGTAAACATTGATAAGATATTACACGCATTATCCGCCTGGGTACTACGAGCGCTAGCTTAAAACCCGAAGGACTTGGCGGTGCTTTAGACCCCC</t>
  </si>
  <si>
    <t>&gt;1.00_Pacific_creolefish_Paranthias_colonus</t>
  </si>
  <si>
    <t>ACTATGCTTTGCCCTAAACATTGATAGTTTTTTACACCCACTATCCGCCTGGGGACTACGAGCAATAGCTTAAAACCCAAAGGACTTGGCGGTGCTTTAGACCCAC</t>
  </si>
  <si>
    <t>&gt;2.00_Horned_grebe_Podiceps_auritus</t>
  </si>
  <si>
    <t>ACTATGCTTAGCCCTAAATCTTGATACTTACTATACTAAAGTATCCGCCTGAGAACTACGAGCACAAACGCTTAAAACTCTAAGGACTTGGCGGTGCCCCAAACCCAC</t>
  </si>
  <si>
    <t>ATTATTTCTAGCCACCACCTAAAATTTAACTTCAATCAAAGCCAGAGAACTACCTACAACAGTACTAAACTCAAAGAATTTGGCGGTGTTTTAGACCTAC</t>
  </si>
  <si>
    <t>&gt;1.00_Porgy_sp_Pagrus_major99</t>
  </si>
  <si>
    <t>ACTATGCTTAGCCGTAAACATTGACAGTTGAATACATTTTCTGTCCGCCTGGGTACTACGAGCATTAGCTTAAAACCCAAAGGACTTGGCGGTGCTTTAGACCCAC</t>
  </si>
  <si>
    <t>&gt;1.00_Sharksucker_Echeneis_naucrates</t>
  </si>
  <si>
    <t>ACTATGCTTAGCCCTAAACATTGATTGTTTAATACATCAAACATCCGCCCGGGAATTACGAACATCAGTTTAAAACCCAAAGGACTTGGCGGTGCTTTACATCCAC</t>
  </si>
  <si>
    <t>&gt;2.00_Common_tern_Sterna_hirundo</t>
  </si>
  <si>
    <t>ATTATGCCTAGCCCTAAATCTTGATGTTTATCATACTAAAGCATCCGCCTGAGAACTACGAGCACAAACGCTTAAAACTCTAAGGACTTGGCGGTGCCCCAAACCCAC</t>
  </si>
  <si>
    <t>&gt;4.00_Acorn_worm_Saccoglossus_kowalevskii</t>
  </si>
  <si>
    <t>1.00_American_butterfish_Peprilus_triacanthus</t>
  </si>
  <si>
    <t>1.00_Blackbelly_rosefish_Helicolenus_dactylopterus</t>
  </si>
  <si>
    <t>1.00_Florida_pompano_Trachinotus_carolinus</t>
  </si>
  <si>
    <t>1.00_Halfbeak_sp98_Hemiramphus_sp98</t>
  </si>
  <si>
    <t>1.00_Rough_scad_Trachurus_lathami</t>
  </si>
  <si>
    <t>1.00_Silver_anchovy_Engraulis_eurystole</t>
  </si>
  <si>
    <t>1.01_Brazilian_cownose_ray_Rhinoptera_brasiliensis_formerly_Cownose_ray98</t>
  </si>
  <si>
    <t>1.01_Sandbar_shark_Carcharhinus_plumbeus</t>
  </si>
  <si>
    <t>&gt;1.00_Armored_searobin_Peristedion_miniatum</t>
  </si>
  <si>
    <t>&gt;1.00_Black_crappie98_Pomoxis_nigromaculatus98</t>
  </si>
  <si>
    <t>&gt;1.00_Blue_catfish_Ictalurus_furcatus</t>
  </si>
  <si>
    <t>&gt;1.00_Brook_trout_Salmo_trutta</t>
  </si>
  <si>
    <t>&gt;1.00_Brown_bullhead_Ameiurus_nebulosus</t>
  </si>
  <si>
    <t>&gt;1.00_Buckler_dory_Zenopsis_conchifera</t>
  </si>
  <si>
    <t>&gt;1.00_Capelin_Mallotus_villosus</t>
  </si>
  <si>
    <t>&gt;1.00_Chinook_salmon_Onchorhynchus_tshawytscha</t>
  </si>
  <si>
    <t>&gt;1.00_Cichlid_Maylandia_zebra_others</t>
  </si>
  <si>
    <t>&gt;1.00_Climbing_perch_Anabas_testudineus</t>
  </si>
  <si>
    <t>&gt;1.00_Cobia_Rachycentron_canadum</t>
  </si>
  <si>
    <t>&gt;1.00_Common_carp_Cyprinus_carpio</t>
  </si>
  <si>
    <t>&gt;1.00_Common_guppy_Poecile_reticulata</t>
  </si>
  <si>
    <t>&gt;1.00_Coney_Cephalopholus_fulva</t>
  </si>
  <si>
    <t>&gt;1.00_Creek_chubsucker_Erimyzon_oblongus</t>
  </si>
  <si>
    <t>&gt;1.00_Eastern_mudminnow_Umbra_pygmea</t>
  </si>
  <si>
    <t>&gt;1.00_European_pilchard_Sardina_pichardus</t>
  </si>
  <si>
    <t>&gt;1.00_European_sea_bass_Dicentrarchus_labrax</t>
  </si>
  <si>
    <t>&gt;1.00_Fathead_minnow_Pimephales_promelas</t>
  </si>
  <si>
    <t>&gt;1.00_Fawn_cusk-eel_Lepophidium_profundorum</t>
  </si>
  <si>
    <t>&gt;1.00_Flagfin_mojarra_Eucinostomus_melanopterus</t>
  </si>
  <si>
    <t>&gt;1.00_Florida_pompano99_Trachinotus_carolinus99</t>
  </si>
  <si>
    <t>&gt;1.00_Golden_shiner_Notemigonus_chrysoleucas</t>
  </si>
  <si>
    <t>&gt;1.00_Goldfish_Carassius_auratus</t>
  </si>
  <si>
    <t>&gt;1.00_Grass_or_silver_carp_Cyprinidae_sp</t>
  </si>
  <si>
    <t>&gt;1.00_Gray_angelfish_Pomacanthus_arcuatus</t>
  </si>
  <si>
    <t>&gt;1.00_Gray_snapper_Lutjanus_griseus</t>
  </si>
  <si>
    <t>&gt;1.00_Greenland_halibut_Reinhardtius_hippoglossoides</t>
  </si>
  <si>
    <t>&gt;1.00_Green_sunfish_Lepomis_cyanellus</t>
  </si>
  <si>
    <t>&gt;1.00_Gulf_kingfish98_formerly_Drum_family_nibea94b</t>
  </si>
  <si>
    <t>&gt;1.00_Hilsa_shad__Tenuolosa_ilisa</t>
  </si>
  <si>
    <t>&gt;1.00_Inland_silverside_Menidia_beryllina</t>
  </si>
  <si>
    <t>&gt;1.00_Inshore_lizardfish_Synodus_foetens</t>
  </si>
  <si>
    <t>&gt;1.00_Iridescent_shark_catfish_Pangasianodon_hypopthalmus</t>
  </si>
  <si>
    <t>&gt;1.00_Jack_family_caranx_ignobilis99</t>
  </si>
  <si>
    <t>&gt;1.00_Jenny_mojara_Eucinostomus_gula</t>
  </si>
  <si>
    <t>&gt;1.00_Johnny_darter99_Ethiostomum_nigrum99</t>
  </si>
  <si>
    <t>&gt;1.00_Ladyfish98_Elops_saurus98</t>
  </si>
  <si>
    <t>&gt;1.00_Largemouth_bass_Micropterus_salmoides</t>
  </si>
  <si>
    <t>&gt;1.00_Large_yellow_croaker_Larimichthys_crocea</t>
  </si>
  <si>
    <t>&gt;1.00_Lebranche_mullet_Mugil_liza</t>
  </si>
  <si>
    <t>&gt;1.00_Longhorn_other_sculpins_M_octodecemspinosus_others</t>
  </si>
  <si>
    <t>&gt;1.00_Longnose_sucker_or_Buffalo_fish_Catostomus_catostomus_or_Ictiobus_sp</t>
  </si>
  <si>
    <t>&gt;1.00_Mosquitofish_Gambusia_affinis</t>
  </si>
  <si>
    <t>&gt;1.00_Noodlefish_sp_Salangidae_sp</t>
  </si>
  <si>
    <t>&gt;1.00_Ocean_pout_Zoarces_americanus</t>
  </si>
  <si>
    <t>&gt;1.00_Ocean_sunfish_Mola_mola</t>
  </si>
  <si>
    <t>&gt;1.00_Offshore_hake_Merluccius_albidus</t>
  </si>
  <si>
    <t>&gt;1.00_Orange_filefish_Aluterus_schoepfii</t>
  </si>
  <si>
    <t>&gt;1.00_Oyster_toadfish95</t>
  </si>
  <si>
    <t>&gt;1.00_Pacific_worm_eel97_Myrophis_wafer97</t>
  </si>
  <si>
    <t>&gt;1.00_Planehead_filefish_Stephanolepis_hispidus</t>
  </si>
  <si>
    <t>&gt;1.00_Pollock_Polachius_virens_or_Whiting_Merlangus_merlangus</t>
  </si>
  <si>
    <t>&gt;1.00_Pumpkinseed_Lepomis_gibbosus</t>
  </si>
  <si>
    <t>&gt;1.00_Radiated_shanny_Ulvaria_subbifurcata</t>
  </si>
  <si>
    <t>&gt;1.00_Redbelly_tilapia_Coptodon_zillii</t>
  </si>
  <si>
    <t>&gt;1.00_Red_drum_Sciaenops_ocellatus</t>
  </si>
  <si>
    <t>&gt;1.00_Red_eye_mullet_Mugil_rubrioculus</t>
  </si>
  <si>
    <t>&gt;1.00_Red_goatfish_Mullus_auratus</t>
  </si>
  <si>
    <t>&gt;1.00_Red_grouper_Epinephelus_morio</t>
  </si>
  <si>
    <t>&gt;1.00_Skilletfish99_Gobiesox_strumosus99</t>
  </si>
  <si>
    <t>&gt;1.00_Spotfin_butterfly_fish_Chaeton_ocellatus</t>
  </si>
  <si>
    <t>&gt;1.00_Spotted_rose_snapper97_Lutjanus_guttatus97</t>
  </si>
  <si>
    <t>&gt;1.00_Spotted_rose_snapper98_Lutjanus_guttatus98</t>
  </si>
  <si>
    <t>&gt;1.00_Spotted_sea_trout_Cynoscion_nebulosus_edited_2ndbaseTtoC</t>
  </si>
  <si>
    <t>&gt;1.00_Striped_killifish_Fundulus_majalis</t>
  </si>
  <si>
    <t>&gt;1.00_Swordfish_Xiphias_gladius</t>
  </si>
  <si>
    <t>&gt;1.00_Three-spined_stickleback_Gasterosteus_aculeatus</t>
  </si>
  <si>
    <t>&gt;1.00_Tidewater_or_slender_mojarra_Eucinstomus_harengulus_jonesii</t>
  </si>
  <si>
    <t>&gt;1.00_Tomcod_Microgadus_tomcod</t>
  </si>
  <si>
    <t>&gt;1.00_Walking_catfish_Clarias_batrachus</t>
  </si>
  <si>
    <t>&gt;1.00_Walleye_Sander_vitreus</t>
  </si>
  <si>
    <t>&gt;1.00_Whitefish_Coregonus_sp</t>
  </si>
  <si>
    <t>&gt;1.00_White_bass_Morone_chrysops</t>
  </si>
  <si>
    <t>&gt;1.00_White_perch_Morone_americana</t>
  </si>
  <si>
    <t>&gt;1.00_White_sucker_Catastomus_commersoni</t>
  </si>
  <si>
    <t>&gt;1.00_Witch_flounder_Glyptocephalus_cynoglossus</t>
  </si>
  <si>
    <t>&gt;1.00_Yellowfin_goatfish_Mulloidichthys_vanicolensis</t>
  </si>
  <si>
    <t>&gt;1.00_Yellow_bullhead_Ameiurus_natalis</t>
  </si>
  <si>
    <t>&gt;1.00_Yellow_jack_Carangoides_bartholomaei</t>
  </si>
  <si>
    <t>&gt;1.01_Barndoor_skate_Dipturus_laevis</t>
  </si>
  <si>
    <t>&gt;1.01_Chain_dogfish_Scyliohinus_retifer</t>
  </si>
  <si>
    <t>&gt;1.01_Southern_stingray_Dasyatis_americana</t>
  </si>
  <si>
    <t>&gt;1.01_Unknown_shark_sp_shark96B</t>
  </si>
  <si>
    <t>&gt;1.01_White_shark_Carcharhinus_leucas</t>
  </si>
  <si>
    <t>&gt;2.00_American_beaver_Castor_canadensis</t>
  </si>
  <si>
    <t>&gt;2.00_American_bison_Bison_bison</t>
  </si>
  <si>
    <t>&gt;2.00_American_bullfrog_or_green_frog_Rana_catesbiana_or_clamitans</t>
  </si>
  <si>
    <t>&gt;2.00_American_or_fowlers_toad_Anaxyrus_americanus_fowleri</t>
  </si>
  <si>
    <t>&gt;2.00_American_robin98_Turdus_migratorius98</t>
  </si>
  <si>
    <t>&gt;2.00_Black_bellied_or_golden_plover_Pluvialis_squatarola_dominica</t>
  </si>
  <si>
    <t>&gt;2.00_Black_capped_chickadee</t>
  </si>
  <si>
    <t>&gt;2.00_Black_crowned_night_heron99</t>
  </si>
  <si>
    <t>&gt;2.00_Black_crowned_night_heron_Nycticorax_nycticorax</t>
  </si>
  <si>
    <t>&gt;2.00_Black_skimmer_Rhynchops_niger</t>
  </si>
  <si>
    <t>&gt;2.20_Cat_Felis_catus</t>
  </si>
  <si>
    <t>&gt;2.20_Cat_Felis_catus(2)</t>
  </si>
  <si>
    <t>&gt;2.20_Chicken</t>
  </si>
  <si>
    <t>&gt;2.50_Human_chromo_mutS_5</t>
  </si>
  <si>
    <t>&gt;2.00_Chinese_or_gray_dwarf_hamster_Cricetulus_griseus_or_migratorius</t>
  </si>
  <si>
    <t>&gt;2.00_Chukar_partridge_Alectoris_chukar</t>
  </si>
  <si>
    <t>&gt;2.00_Common_shrew_Sorex_cinereus</t>
  </si>
  <si>
    <t>&gt;2.00_Common_starling_Sturnus_vulgaris</t>
  </si>
  <si>
    <t>&gt;2.00_Cormorant99</t>
  </si>
  <si>
    <t>&gt;2.20_Cow_Bos_taurus</t>
  </si>
  <si>
    <t>&gt;2.00_Diamondback_terrapin_Malaclemys</t>
  </si>
  <si>
    <t>&gt;2.20_Dog_Canis_lupus_mito1</t>
  </si>
  <si>
    <t>&gt;2.20_Dog_mito2</t>
  </si>
  <si>
    <t>&gt;2.00_Downy_woodpecker_Picoides_pubescens</t>
  </si>
  <si>
    <t>&gt;2.00_Duck_sp_Athya_sp</t>
  </si>
  <si>
    <t>&gt;2.00_Duck_sp_athya_sp98</t>
  </si>
  <si>
    <t>&gt;2.00_Eastern_chipmunk_Tamias_striatus</t>
  </si>
  <si>
    <t>&gt;2.00_Eastern_cottontail_1_or_marsh_rabbit_Syvilagus_floridianus_or_palustris</t>
  </si>
  <si>
    <t>&gt;2.00_Eastern_cottontail_2_or_marsh_rabbit_Sylvilagus_floridianus_or_palustris</t>
  </si>
  <si>
    <t>&gt;2.00_European_toad_Bufo_bufo</t>
  </si>
  <si>
    <t>&gt;2.00_Fowlers_toad_Anaxyrus_fowleri</t>
  </si>
  <si>
    <t>&gt;2.20_Goat_Capra_hircus</t>
  </si>
  <si>
    <t>&gt;2.00_Great_black_backed_gull_others</t>
  </si>
  <si>
    <t>&gt;2.00_Grivet_or_green_monkey_Chlorocebus_aethiops_or_sabaeus</t>
  </si>
  <si>
    <t>&gt;2.20_Horse_Equus_caballus</t>
  </si>
  <si>
    <t>&gt;2.20_House_mouse_Mus_musculus</t>
  </si>
  <si>
    <t>&gt;2.20_House_mouse_Mus_musculus(2)</t>
  </si>
  <si>
    <t>&gt;2.00_Leatherback_turtle</t>
  </si>
  <si>
    <t>&gt;2.00_Mallard_other_Anas_sp</t>
  </si>
  <si>
    <t>&gt;2.00_Meadow_vole_Microtus_pennsylvanicus</t>
  </si>
  <si>
    <t>&gt;2.00_Multiple_finches_sparrows_blackbirds</t>
  </si>
  <si>
    <t>&gt;2.00_Netta_rufina100</t>
  </si>
  <si>
    <t>&gt;2.00_Netta_rufina99</t>
  </si>
  <si>
    <t>&gt;2.00_Northern_cardinal_Cardinalis_cardinalis</t>
  </si>
  <si>
    <t>&gt;2.00_Northern_right_whale</t>
  </si>
  <si>
    <t>&gt;2.00_Northern_short_tailed_shrew_Blarina_brevicauda</t>
  </si>
  <si>
    <t>&gt;2.00_Norway_rat_Rattus_norvegicus</t>
  </si>
  <si>
    <t>&gt;2.00_Opossum_Didelphis_virginiana</t>
  </si>
  <si>
    <t>&gt;2.00_Osprey_Pandion_haliaetus</t>
  </si>
  <si>
    <t>&gt;2.00_Pacific_gray_whale</t>
  </si>
  <si>
    <t>&gt;2.00_Painted_turtle_Chrysemys_picta</t>
  </si>
  <si>
    <t>&gt;2.00_Prob_great_blue_heron_ardea_cinerea100</t>
  </si>
  <si>
    <t>&gt;2.00_Racoon_Procyon_lotor</t>
  </si>
  <si>
    <t>&gt;2.00_Rail_Rallus_sp</t>
  </si>
  <si>
    <t>&gt;2.00_Red_eared_slider_Trachemys_scripta</t>
  </si>
  <si>
    <t>&gt;2.00_Red_fox_Vulpes_vulpes</t>
  </si>
  <si>
    <t>&gt;2.00_Red_throated_loon_Gavia_stellata</t>
  </si>
  <si>
    <t>&gt;2.00_Ring_billed_gull_Larus_delawarensis</t>
  </si>
  <si>
    <t>&gt;2.00_River_otter_Lontra_canadensis</t>
  </si>
  <si>
    <t>&gt;2.00_Rock_or_mourning_dove_Columba_livia_or_Zenaida_macroura</t>
  </si>
  <si>
    <t>&gt;2.00_Rock_pigeon_Columba_livia</t>
  </si>
  <si>
    <t>&gt;2.00_Royal_tern_Thalasseus_maximus</t>
  </si>
  <si>
    <t>&gt;2.00_Sandpiper_2_Limnodromus98</t>
  </si>
  <si>
    <t>&gt;2.00_Sandpiper_like_Tringa_flavipes_like98</t>
  </si>
  <si>
    <t>&gt;2.20_Sheep_Ovis_aries</t>
  </si>
  <si>
    <t>&gt;2.20_Sheep_Ovis_aries2</t>
  </si>
  <si>
    <t>&gt;2.00_Snapping_turtle_Chelydra_serpentina</t>
  </si>
  <si>
    <t>&gt;2.00_Southern_toad_Anaxyrus_terrestris</t>
  </si>
  <si>
    <t>&gt;2.00_Sparrow_finches_Emberiza_tristami_others</t>
  </si>
  <si>
    <t>&gt;2.00_Spring_peeper_Pseudacris_crucifer</t>
  </si>
  <si>
    <t>&gt;2.00_Striped_skunk_Mephitis_mephitis</t>
  </si>
  <si>
    <t>&gt;2.00_Thrasher_family_Mimidae_sp</t>
  </si>
  <si>
    <t>&gt;2.00_Tree_swallow_Tachycineta_bicolor</t>
  </si>
  <si>
    <t>&gt;2.00_Tree_swallow_Tachycineta_bicolor(2)</t>
  </si>
  <si>
    <t>&gt;2.20_Turkey_Meleagris_gallopavo</t>
  </si>
  <si>
    <t>&gt;2.00_Willet_Tringa_semipalmata</t>
  </si>
  <si>
    <t>&gt;2.5_Dog_numt</t>
  </si>
  <si>
    <t>&gt;2.5_Dog_numt2</t>
  </si>
  <si>
    <t>&gt;2.5_Dog_numt3</t>
  </si>
  <si>
    <t>&gt;3.00_Human_mito2</t>
  </si>
  <si>
    <t>&gt;3.00_Human_mito4</t>
  </si>
  <si>
    <t>&gt;3.00_Human_mito5</t>
  </si>
  <si>
    <t>&gt;3.00_Human_mito6</t>
  </si>
  <si>
    <t>&gt;3.00_Human_mito7</t>
  </si>
  <si>
    <t>&gt;4.00_White_anemone_Diadumene_leucolena</t>
  </si>
  <si>
    <t>GGTAGTCCACACTGTGAACTCTGAAGATGATGCTTAGCAGACCCGAAAGGTTAAATCTTCCGCCTGAGTAGTACGATCGCAAGATTAAAATTCAAAAACTTTGGCTGTTCACTATTTCGA</t>
  </si>
  <si>
    <t>&gt;4.00_Candidatus_pelagicus01</t>
  </si>
  <si>
    <t>&gt;4.00_Candidatus_pelagicus02</t>
  </si>
  <si>
    <t>&gt;4.00_Candidatus_pelagicus03</t>
  </si>
  <si>
    <t>&gt;4.00_Candidatus_pelagicus04</t>
  </si>
  <si>
    <t>&gt;4.00_Candidatus_pelagicus05</t>
  </si>
  <si>
    <t>&gt;4.00_Candidatus_pelagicus06</t>
  </si>
  <si>
    <t>&gt;4.00_Candidatus_pelagicus07</t>
  </si>
  <si>
    <t>&gt;4.00_Candidatus_pelagicus08</t>
  </si>
  <si>
    <t>&gt;4.00_Candidatus_pelagicus09</t>
  </si>
  <si>
    <t>&gt;4.00_Candidatus_pelagicus10</t>
  </si>
  <si>
    <t>&gt;1.00_Asian_pencil_halfbeak99_Hyporhamphus_intermedius99</t>
  </si>
  <si>
    <t>&gt;1.00_Bigeye_scad99_Selar_crumenophthalmus99</t>
  </si>
  <si>
    <t>&gt;2.00_Barn_swallow_Hirundo_rustica</t>
  </si>
  <si>
    <t>&gt;2.00_Eastern_musk_turtle_Sternotherus_odoratus_incomplete_refseq</t>
  </si>
  <si>
    <t xml:space="preserve"> </t>
  </si>
  <si>
    <t>ACTATGCCTAGCCCTAAACATTGATAGTACCCTACACCCACTATCCGCCTGGGAACTACGAGCATCAGCTTGAAACCCAAAGGACTTGGCGGTGCTTTAGATCCAC</t>
  </si>
  <si>
    <t>ACTATGCCCAGCCGTAAACTTTGGTGATAAAACACACATATCACCCGCCCGGGTACTACGAGCATTAGCTTAAAACCCAAAGGACTTGGCGGTGCTTTAGATCCAC</t>
  </si>
  <si>
    <t>ACTATGCCTAGCCCTAAACATTGATAGCATTCTACACCTGCTATCCGCCTGGGAACTACGAGCATTAGCTTGAAACCCAAAGGACTTGGCGGTGCTTTAGATCCAC</t>
  </si>
  <si>
    <t>ACTATGCTTAGCCCTAAACCCAGATGTATTCTTACACACACATCCGCCCGGGTACTACGAGCACAGCTTAAAACCCAAAGGACTTGGCGGTGTCTCAGACCCAC</t>
  </si>
  <si>
    <t>ACTATGCCTAGCCGTAAACTTTGATGAAAACATACAACTGACATCCGCCAGGGAACTACAAGCGCCAGCTTAAAACCCAAAGGACTTGGCGGTGCCTCAGACCCAC</t>
  </si>
  <si>
    <t>ACTATGCTTAGCCTTAAACCCAGATGTATTCTTACACACACATCCGCCCGGGTACTACGAGCATAGCTTAAAACCCAAAGGACTTGGCGGTGTCTCAGACCCAC</t>
  </si>
  <si>
    <t>ACTATGTGTAGCCGTAAACCTTGATGGTAACCTGTACCCTTCCATCCGCCTGGGAACTACGAGCGCTAGCTTAAAACCCAAAGGACTTGGCGGTGCTTTAGACCCCC</t>
  </si>
  <si>
    <t>ACTATGCTTAGCCATAAACTTTGATGTTAATTTACACCTAATATCCGCCAGGGAACTACAAGCGTTAGCTTAAAACCCAAAGGACTTGGCGGTGCCTCACACCCAC</t>
  </si>
  <si>
    <t>ACTATGCCTAGCCGTAAACTTTGATAAAAATATACAATTGATATCCGCCAGGGTACTACAAGCGCCAGCTTAAAACCCAAAGGACTTGGCGGTGCCTCAGACCCAC</t>
  </si>
  <si>
    <t>ACTATGCCCAGCCCTAAACCTTGATAGCCCCCTACACCCACTATCCGCCCGGGTACTACGAGCACTAGCTTAAAACCCAAAGGACTTGGCGGTGCTTTAGATCCAC</t>
  </si>
  <si>
    <t>ACTATGCCCAGCCATAAACATTGATAGCCCAGTACACGCTATCCGCCCGGGGACTACGAGCATTAGCTTAAAACCCAAAGGACTTGGCGGTGCTTAAGATCCAC</t>
  </si>
  <si>
    <t>ACTATGCTTAGCCTTAAACATTGATCATTTATTACATAAAACATCCGCCTGGAAATTACGAACGTCAGTTTAAAACCCAAAGGACTTGGCGGTGCTTAACATCCAC</t>
  </si>
  <si>
    <t>ACTATGCTCAGCCGTAAACTCAGACATCCAGCTACAATTAGATGTCCGCCAGGGTACTACGAGCATTAGCTTAAAACCCAAAGGACCTGACGGTGTCTCAGACCCCC</t>
  </si>
  <si>
    <t>ACTATGCACCGCCGTAAACCTTGATAGAAAACCACAACCCCTATCCGCCCGGGGACTACGAGCATAAGCTTAAAACCCAAAGGACTTGGCGGTGCTTTAGACCCCC</t>
  </si>
  <si>
    <t>ACTATGCTTTGCCCTAAACATTGATAGTTTTTTACACCCACTATCCGCCCGGGGACTACGAGCAACAGCTTAAAACCCAAAGGACTTGGCGGTGCTTTAGACCCAC</t>
  </si>
  <si>
    <t>ACTATGCTCAGCCATAAACCCAAATATTATATTACAATAAATATTCGCCAGGGTACTACGAGCGTCAGCTTAAAACCCAAAGGACTTGGCGGTGCCTTAGACCCCC</t>
  </si>
  <si>
    <t>ACTATGCATAACTATAAACTTTGATAAAAACTTACATCTTACATCCGCCAGGGAACTACAAGCGTAAGCTTAAAACCCAAAGGACTTGGCGGTGCCTCAGACCCAC</t>
  </si>
  <si>
    <t>ACTATGCCCTGCCGTAAACTTAGATGTTTTAGTACAAAAAATATCCGCCCGGGAACTACGAGCGCCAGCTTAAAACCCAAAGGACTTGGCGGTGCTTCAGACCCCC</t>
  </si>
  <si>
    <t>ACTATGCTTAGCCTTAAACATAGACAGTTGCTTATTCCCACTGTCCGCCAGGGTACTACGAGCATTAGCTTGAAACCCAAAGGACTTGGCGGTGCTTTAGACCCAC</t>
  </si>
  <si>
    <t>ACTATGCTCAGCCATAAACCCAGACGTCCAACTACAATTAGACGTCCGCCCGGGTACTACGAGCATTAGCTTGAAACCCGAAGGACCTGACGGTGCCTCAGACCCCC</t>
  </si>
  <si>
    <t>ACTATGCTAGGCCCCAAACATAGACAAAATTACTTCTATCCGCCAGGGTACTACGAGCATTAGCTTAAAACCCAAAGGACTTGGCGGTGCTTTATACCCAC</t>
  </si>
  <si>
    <t>ACTATGCTTAGCCCTAAACACAGATAAAACCTCACTTATTTTTATCCGCCCGGGTACTACGAGCATCAGCTTGAAACCCAAAGGACTTGGCGGTACTTCAGACCCAT</t>
  </si>
  <si>
    <t>ACTATGCTTAGCCCTAAACATCGATTATACATTACACCAAACATCCGCCCGGGTATTACGAACATCAGTTTAAAACCCCAAGGACTTGGCGGTGCTTAACATCCAC</t>
  </si>
  <si>
    <t>ACTATGCTCAGCCGTAAACCCAGACGTCCAGCTACAATTAGACGTCCGCCCGGGTACTACGAGCATTAGCTTGAAACCCAAAGGACCTGACGGTGCCTTAGACCCCC</t>
  </si>
  <si>
    <t>ACTATGCTCAGCCGTAAACTTAGACATCCAACTACAATAGATGTCCGCCAGGGTACTACGAGCATTAGCTTAAAACCCAAAGGACCTGACGGTGTCTCAGATCCCC</t>
  </si>
  <si>
    <t>ACTATGCTCAGCCATAAACCTAGACATCCAACTACAATTAAACGTCCGCCCGGGTACTACGAGCATTAGCTTGAAACCCAAAGGACCTGACGGTGCCTTAGACCCCC</t>
  </si>
  <si>
    <t>ACTATGCCTAGCCGTAAACATAGACAGTTCACGTACCCTACTGTCCGCCCGGGAACTACGAGCATTAGCTTAAAACCCAAAGGACTTGGCGGTGCTTTATACCCAC</t>
  </si>
  <si>
    <t>ACTATGCCTAGCCATAAACATCGATAGTAAACTACCCCTACTATCCGCCCGGGGACTACGAGCATCAGCTTAAAACCCAAAGGACTTGGCGGTGCTTTAGATCCAC</t>
  </si>
  <si>
    <t>ACTATGCTTAGCCCTAAACATCGATTGCACTATACACTCCATATCCGCCCGGGAATTATGAACGTCAGTTTAAAACCCAAAGGACTTGGCGGTGCTTAACATCCAC</t>
  </si>
  <si>
    <t>ACTATGCCTAGCCCTAAACATTGACAATTCCATACATCTGTTGTCCGCCAGGAAACTACGAGCATCAGCTTAAAACCCAAAGGACTTGGCGGTGCTTTAGATCCAC</t>
  </si>
  <si>
    <t>ACTATGCTTAGTCCTAAACATTGACAACAATACACACCTGCTGTCCGCCTGAGAACTACGAGCACCAGCTTGAAACCCAAAGGACTTGGCGGTGCTTTAGATCCAC</t>
  </si>
  <si>
    <t>ACTATGCCTTGCCGTAAATTTAGATGTTTTTCTACAACAAACATCCGCCTGGGGACTACGAGCGCTAGCTTAAAACCCAAAGGACTTGGCGGTGCTTCAGACCCCC</t>
  </si>
  <si>
    <t>ACTATGCCCAGCCCTAAACTTTGATGATAAGACACATATATCATCCGCCCGGGTACTACGAGCATTAGCTTGAAACCCAAAGGACTTGGCGGTGCTTTAGATCCAC</t>
  </si>
  <si>
    <t>ACTATGCTTAGCCTTAAACCTAGATGTACTTTTACACACACATCCGCCTGGGTACTACGAGCACAGCTTAAAACCCAAAGGACTTGGCGGTGTCTCAGACCCAC</t>
  </si>
  <si>
    <t>ACTATGCTTAGCCTTAAACATTGATCGTTTACTACATCAAACATCCGCCCGGGAATTACGAACATTAGTTTAAAACCCAAAGGACTTGGCGGTGCTTAACATCCAC</t>
  </si>
  <si>
    <t>ACTATGCTTAGCCCTAAACACAGATAAGGTCTTACCTTTGACTTATCCGCCCGGGTACTACGAGCGCTAGCTTCAAACCCAAAGGACTTGGCGGTGCTTCAAACCCGT</t>
  </si>
  <si>
    <t>ACTATGCCTAGCCGTAAACATTGGTAACATAATACATTCATTACCCGCCTGGGAACTACGAGCATCAGCTTGAAACCCAAAGGACTTGGCGGTGCTTTAGATCCAC</t>
  </si>
  <si>
    <t>ACTATGCTTGGCCGTAAACCTTGATGATAAGGCACAAATATCATCCGCCAGGGGACTACAAGCGTCAGCTTAAAACCCAAAGGACTTGGCGGTGCCCCACACCCAC</t>
  </si>
  <si>
    <t>ACTATGCCTAGCCTTAAACATCGATGGCAACTTACACCTGCCATCCGCCTGGGAACTACGAGCATTAGCTTAAAACCCAAAGGACTTGGCGGTGCTTTAGATCCAC</t>
  </si>
  <si>
    <t>ACTATGCTTAGCCCTAAACATTGATAACAACCTACACCTGTTATCCGCCCGGGAACTACAAGCATCAGCTTAAAACCCAAAGGACTTGGCGGTGCTTTAGACCCAC</t>
  </si>
  <si>
    <t>ACTATGCCCAGCCCTAAACTTTGATAATTTATTACACCCATTATCCGCCTGGGAACTACGAGCGCCTTAGCTTAAAACCCAAAGGACTTGGCGGTGCTTAAGATCCAC</t>
  </si>
  <si>
    <t>ACTATGCTCAGTCATAAACCCAAATGTCAAATTACAACAGACATTCGCCAGGGTACTACGAGCGTCAGCTTAAAACCCAAAGGACTTGGCGGTGCCTTAGACCCCC</t>
  </si>
  <si>
    <t>ACTATGCACAGCCATAAACTTTGATAGAAAACTACAAATTCTATCCGCCCGGGAACTACGAGCATAAGCTTAAAACCCAAAGGACTTGGCGGTGCTTTAGACCCCC</t>
  </si>
  <si>
    <t>ACTATGCTTAGCCATAAACTTTGATATTAACTTACCCCTAATATCCGCCAGGGAACTACAAGCGTTAGCTTAAAACCCAAAGGACTTGGCGGTGCCTCACACCCAC</t>
  </si>
  <si>
    <t>ACTATGCCTAGCCCTAAACATTGATAGTATACTACACCCGCTATCCGCCTGGGAACTACGAGCATCAGCTTAAAACCCAAAGGACTTGGCGGTGCTTTAGACCCAC</t>
  </si>
  <si>
    <t>ACTATGCCTAGCCGTAAACATTGACAGCAAGCTACATATGCTGTCCGCCCGGGAACTACGAGCATTAGCTTAAAACCCAAAGGACTTGGCGGTGCTTTAGATCCAC</t>
  </si>
  <si>
    <t>ACTATGTATGGCTGTTAACATCGAGGGCCCGATACTCAGACCCTCCGCCTGGGGACTACGAGCACTAGCTTAAAACCCAAAGGACTTGGCGGTGCTTTACCCCCCA</t>
  </si>
  <si>
    <t>ACTATGCCTAGCCCTAAACATTGATAGCTGTTTACATTTCTATCCGCCAGGGAACTACGAGCATAAGCTTAAAACCCAAAGGACTTGGCGGTGCTTTAGATCCAC</t>
  </si>
  <si>
    <t>ACTATGTTTAGTCGTAAAACTTCGTAGCCGCCAGGATACTACGAGCAACTGCTTAAAAACCAAAGGCCCTGGCGGTGCTTTATTCCCC</t>
  </si>
  <si>
    <t>ACTATGCCTAATTGTAAACAATGACGGGAAAGTACAAAACCCGTCCGCCAGGGGACTACGAGCGCTAGCTTAAAACCCAAAGGACTTGGCGGTGCCTCAAACCCAC</t>
  </si>
  <si>
    <t>ACTATGCTTAGCCCTAAACATTGATAGGAGATTACACCTCTATCCGCCTGGGGACTACGAGCTTAAGCTTAAAACCCAAAGGACTTGGCGGTGCTTTAGATCCCC</t>
  </si>
  <si>
    <t>ACTATGTATGGTCGTTAACATTGATGGTTTTATACCCAAACCATCCGCCTGGGGACTACGAGCAATAGCTTAAAACCCAAAGGACTTGGCGGTGCTTTAGACCCCC</t>
  </si>
  <si>
    <t>ACTATGCCTAGCCCTAAACATTGGCAACACCCTACATCTGTTGCCCGCCAGGAAACTACGAGCATTAGCTTAAAACCCAAAGGACTTGGCGGTGCTTTAGATCCAC</t>
  </si>
  <si>
    <t>ACTATGCCCAGCCCTAAACTTTGATAGCCCGTTACTCCCGCTACCCGCCCGGGTACTACGAGCACTAGCTTAAAACCCAAAGGACTTGGCGGTGCTTTAGATCCAC</t>
  </si>
  <si>
    <t>ACTATGCTTAGCCTTAAACATTGACAACAACATACACCTGTTGTCCGCCTGGGAACTACGAGCATTAGCTTGAAACCCAAAGGACTTGGCGGTGCTTTAGATCCAC</t>
  </si>
  <si>
    <t>ACTATGCCCAGCCCTAAACTTTGATAGTCTGTCCGCACTCACTATCCGCCCGGGTACTACGAGCCCTAGCTTAAAACCCAAAGGACTTGGCGGTGCTTAAGGTCCGC</t>
  </si>
  <si>
    <t>ACTATGCCTGGTCATAAACACTGATAAACTATTACATATATTATCCGCCTGGGTATTACGAGCGCTAGCTTAAAACCCAAAGGACTTGGCGGTGCTTTAGACCCAC</t>
  </si>
  <si>
    <t>ACTATGCTTCGCCCTAAACATTGATAGCTTAACACAATAACTATCCGCCTGGAAACTACGAGCAATAGCTTAAAACCCAAAGGACTTGGCGGTGCTTTAGATCCAC</t>
  </si>
  <si>
    <t>ACTATGCTCAGCCGTAAACAACGATAGCCCCTGCACTTGCTACCCGCCCGGGAACTACGAGCCCCAGCTTGAAACCCAAAGGACTTGGCGGTGCTTAAGATCCAC</t>
  </si>
  <si>
    <t>ACTATGCCTAGCCCTAAACATTGATAGTTAATTACACCCACTGTCCGCCTGGGGACTACGAGCATAAGCTTAAAACCCAAAGGACTTGGCGGTGCTTTAGACCCAC</t>
  </si>
  <si>
    <t>ACTATGCCTAGCCATAAACATTGATAGTCTACTACACCCACTATCCGCCCGGGGACTACGAGCATCAGCTTAAAACCCAAAGGACTTGGCGGTGCTTTAGATCCAC</t>
  </si>
  <si>
    <t>ACTATGCCTAGCCATAAACATTGATAGTTAACTACGCCCACTATCCGCCCGGGGACTACGAGCATCAGCTTGAAACCCAAAGGACTTGGCGGTGCTTTAGATCCAC</t>
  </si>
  <si>
    <t>ACTATGCTTAGCCTTAAACATTGACAACAAAATACACCTGTTGTCCGCCTGGGTACTACGAGCATCAGCTTAAAACCCAAAGGACTTGGCGGTGCTTTAGATCCAC</t>
  </si>
  <si>
    <t>ACTATGCACAGCCGTAAACTTTGATATGATATTACAACATTATCCGCCTGGGGACTACGAGCGTAAGCTTAAAACCCAAAGGACTTGGCGGTGCTTTAGATCCAT</t>
  </si>
  <si>
    <t>ACTATGCTTAGCCCTAAACATCGATTATTAATTACACCCAATATCCGCCCGGGAATTACGAGCATCAGTTTAAAACCCAAAGGACTTGGCGGTGCTTAACATCCAC</t>
  </si>
  <si>
    <t>ACTATGCCTAGCCCTAAACATTGATAGAATTTTACAACCACTATCCGCCCGGGGACTACAAGCATCAGCTTGAAACCCAAAGGACTTGGCGGTGCTTTAGATCCAC</t>
  </si>
  <si>
    <t>ACTATGCTTAGCCCTAAATACAGATAAAATTACACTTTACTTTATCCGCCCGGGTACTACGAGCATTAGCTTGAAACCCAAAGGACTTGGCGGTGCTTTAGACCCAT</t>
  </si>
  <si>
    <t>ACTATGTATGGTTGTTAACATCGATGGTTTTATACCCAAACCATCCGCCTGGGGACTACGAGCAATAGCTTAAAACCCAAAGGACTTGGCGGTGCTTTAGACCCCC</t>
  </si>
  <si>
    <t>ACTATGCCTAGCCCTAAACATTGATAGGCCATCACAGCCCTATCCGCCAGGGTACTACAAGCACCAGCTTAAAACCCAAAGGACTTGGCGGTGCTTTAGACCCAC</t>
  </si>
  <si>
    <t>ACTATGCTTAGCCTTAAACATTAATAGGACCACACACTCCTATTCGCCCGGGAACTACGAGCACTAGCTTAAAACCCAAAGGACTTGGCGGTGCTTAACATCCAC</t>
  </si>
  <si>
    <t>ACTGTGCCCAGCCTTAAACATTGACAGTAAATTACAAATACCGTCCGCCCGGGAATTACGAGCACTAGCTTAAAACCCAAAGGACTTGGCGGTGCTTTAGATCCAC</t>
  </si>
  <si>
    <t>ACTATGCCCAGCCTTAAACATTGACAGTAAATTACAAATACCGTCCGCCCGGGAATTACGAGCACTAGCTTAAAACCCAAAGGACTTGGCGGTGCTTTAGATCCAC</t>
  </si>
  <si>
    <t>ACTATGCCTAGCCATAAACACAGGTGAATACATCACACCTATCACTTGCCCGGAAACTACGAGCCCCAGCTTAAAACCCAAAGGACTTGGCGGTGCTTTAGACCCAC</t>
  </si>
  <si>
    <t>ACTATACCTAACCATAAACATCGATAATGCATTACGTTAACTATCCACCCAAATACTACAAGCATGAGCTTAAAACCCAAAGGACTTGGCAATGCTTTAGATCCAC</t>
  </si>
  <si>
    <t>ACTATGCTTAGCCATAAACCTAGATGTAAACTTACACACACATCCGCCAGGGTACTACGAGCCTAGCTTAAAACCCAAAGGACTTGGCGGTGTCTCAGACCCAC</t>
  </si>
  <si>
    <t>ACTATGCCTAGCCATAAACATTGGTAGTACCCTACACTCACTACCCGCCTGGGAACTACGAGCATTAGCTTGAAACCCAAAGGACTTGGCGGTGCTTTAGATCCCC</t>
  </si>
  <si>
    <t>ACTATGCCTAGCCGTAAACTTTGATGGAAACATACAACTAACATCCGCCAGGGAACTACAAGCGCCAGCTTAAAACCCAAAGGACTTGGCGGTGCCTCAGACCCAC</t>
  </si>
  <si>
    <t>ACTATGCTTAGCCTTAAACATAGACAGTTGTTTACCCACACTGTCCGCCCGGGTACTACGAGCATTAGCTTGAAACCCAAAGGACTTGGCGGTGCTTTAGACCCAC</t>
  </si>
  <si>
    <t>ACTATGCTTAGCCCTAAACATAGACAGTTGTTTACCCCCACTGTCCGCCCGGGTACTACGAGCATTAGTTTGAAACCCAAAGGACTTGGCGGTGCTTTAGACCCAC</t>
  </si>
  <si>
    <t>ACTATGCTCAGTCATAAACCCAAATGTCAAATTACAATAGACATTCGCCCGGGTACTACGAGCGTCAGCTTGAAACCCAAAGGACTTGGCGGTGCCTTAGACCCCC</t>
  </si>
  <si>
    <t>ACTATGCTTAGCCCTAAACATCGATTGCACCATACACTCAATATCCGCCCGGGAATTATGAACGTCAGTTTAAAACCCAAAGGACTTGGCGGTGCTTAACATCCAC</t>
  </si>
  <si>
    <t>ACTATGCCTGGCCGTAAACATTGATAAAATATTACACATATTATCCGCCTGGGTACTACGAGCAGTAGCTTAAAACCCAAAGGACTTGGCGGTGCTTTAGACCCCC</t>
  </si>
  <si>
    <t>ACTATGCTTAGCCTTAAACCCAGATGTATTCTTACACACACATCCGCCCGGGTACTACGAGCACAGCTTAAAACCCAAAGGACTTGGCGGTGTCTCAGACCCAC</t>
  </si>
  <si>
    <t>ACTATGCTTAGCCCTAAACATTGATTGTTTACTACATCAAACATCCGCCTGGGAATTACGAACATTAGTTTAAAACCCAAAGGACTTGGCGGTGCTTAATATCCAC</t>
  </si>
  <si>
    <t>ACTATGCCTAACCATAAATAGACCTTTACTACCACTTACTTTGTTTAAGTCCGCCTGAGTACTACAAGCGCTAGCTTAAAACCCAAAGGACTTGGCGGTGCCCCAGACCCCC</t>
  </si>
  <si>
    <t>ACTATGCCCTACCATAAACTTAGACAATAATCTACTATATTGTCCGCCAGAGTACTACAAGCGCTAGCTTAAAACCCAAAGGACTTGGCGGTGCCCCACACCCAC</t>
  </si>
  <si>
    <t>ACTATGCTTAACCGTAAACATCGTTATAAATAAAACCACCTTAAAATACCGCCCGAATACTACAAGCGCTAGCTTAAAATCCAAAGGACTTGGCGGTGCTCCAAACCCAC</t>
  </si>
  <si>
    <t>ACTATGCCCAACCATAAACTTAGACAACACTCCACTATATTGTTCGCCAGAATACTACAAGCGCTAGCTTAAAACCCAAAGGACTTGACGGTATCCCACACCCAC</t>
  </si>
  <si>
    <t>ACTATACCCAACCATAAACTTAGACAACATCCCACTATATTGTTCGCCAGAGTACTACAAGCGCTAGCTTAAAACCCAAAGGACTTGGCGGTATCCCATACCCAC</t>
  </si>
  <si>
    <t>ACTATGCCTAGCCGTAAACTTTGGTGATAAAACACACATATCGCCCGCCCGGGTACTACGAGCATTAGCTTAAAACCCAAAGGACTTGGCGGTGCTTTAGATCCAC</t>
  </si>
  <si>
    <t>ACTATGCACAGCCATAAACTTTGATAAGAATATACAACATTATCCGCCTGGGTACTACGAGCGTAAGCTTAAAACCCAAAGGACTTGGCGGTGCTTTAGATCCAC</t>
  </si>
  <si>
    <t>ACTATGCACAGCCGTAAACTTTGATAAGAATATACAACATTATCCGCCTGGGAACTACGAGCGTAAGCTTAAAACCCAAAGGACTTGGCGGTGCTTTAGATCCAC</t>
  </si>
  <si>
    <t>ACTATGCCTAGCCGTAAACATCGATAGTGCATTACGTTAACTATCCGCCCGGGTACTACGAGCATGGGCTTAAAACCCAAAGGACTTGGCGGTGCTTTAGATCCAC</t>
  </si>
  <si>
    <t>ACTATGCCTAGCCGTAAACACCGATAGTGCATTACGTTAACTATCCGCCCGGGTACTACGAGCATGAGCTTAAAACCCAAAGGACTTGGCGGTGCTTTAGATCCAC</t>
  </si>
  <si>
    <t>ACTATGCTTAGCCGTAAACTTAGATATGTAAACCTAACAAACATATTCGCCAGAGAACTACTAGCAATTGCTTAAAACTCAAAGGACTTGGCGGTGCTTTATATCCAT</t>
  </si>
  <si>
    <t>ACTATGCTTAGCCCTAAACACAGATAATTACATAAACAAAATTATTTGCCAGAGTACTACCAGCAACAGCTTAAAACTCAAAGGACTTGGCGGTGCTTTATATCCTT</t>
  </si>
  <si>
    <t>ACTATGCCTAGCCGTAAACAATTAATTTACACCAATAAGCGCCAGGGAATTACGAGCAATGCTTAAAACCCAAAGGATTTGACGGTGTCCCACCCCA</t>
  </si>
  <si>
    <t>ACTATGCCTAGCCGTAAACTTTTACTCACATCCAATTCGCCAGGGAACTACGAGCCAAGCTTAAAACCCAAAGGACTTGACGGTACCCCATATCCAC</t>
  </si>
  <si>
    <t>ACTATGCCTGGCCCTAAATCTTGATACTCGATATTACCTGAGTATCCGCCCGAGAACTACGAGCACAAACGCTTAAAACTCTAAGGACTTGGCGGTGCCCCAAACCCAC</t>
  </si>
  <si>
    <t>ACTATGCCTGGCCCTAAATCTTGATGCTCGATATTACCTGAGCATCCGCCTGAGAACTACGAGCACAAACGCTTGAAACTCTAAGGACTTGGCGGTGTCCCAAACCCAC</t>
  </si>
  <si>
    <t>ACTATGCTCAGCCCTAAATCTAGATACTCAACCTACCAAAGTATCCGCCCGAGAACTACGAGCACAAACGCTTAAAACTCTAAGGACTTGGCGGTGCCCTAAACCCAC</t>
  </si>
  <si>
    <t>ACTATGCTCAGCCCTAAATCTAGATACTCAACCTACCAAAGTATCCGCCCGAGAACTACGAGCACAAACGCTTGAAACTCTAAGGACTTGGCGGTGCCCCAAACCCAC</t>
  </si>
  <si>
    <t>ACTATGCCTAGCCCTAAATCTTGATGCTTACCGTACCAAAGCATCCGCCTGAGAACTACGAGCACAAACGCTTAAAACTCTAAGGACTTGGCGGTGCTCCAAACCCAC</t>
  </si>
  <si>
    <t>ACTATGCTTAGCCCTAAACTTAGATAGTTACCCTAAACAAAACTATCCGCCAGAGAACTACTAGCAATAGCTTAAAACTCAAAGGACTTGGCGGTGCTTTACATCCCT</t>
  </si>
  <si>
    <t>ACTATGCTTAGCCTTAAACCTTAAGGGTTAAACTATAACAAAACCCTTTGCCTGAGAACTACTAGCCACCGCTTAAAACTCAAAGGACTTGGCGGTACTTTATATCCAT</t>
  </si>
  <si>
    <t>ACTATGCCTGGCCTTAAATCTTGATATCCCATTACCAATATATCCGCCCGAGAACTACGAGCACAAACGCTTAAAACTCTAAGGACTTGGCGGTGCCCCAAACCCAC</t>
  </si>
  <si>
    <t>ACTATGCTTAGCCCTAAACTTAGGTATTTAACTAACAAAAATACCCGCCAGAGAACTACTAGCAATAGCTTAAAACTCAAAGGACTTGGCGGTGCTTTATATCCCT</t>
  </si>
  <si>
    <t>ACTATGCCTGGCCCTAAATCTTGATGCTCTACTTTACCTGAGCGTCCGCCCGAGAACTACGAGCACAAACGCTTAAAACTCTAAGGACTTGGCGGTGTCCCAAACCCAC</t>
  </si>
  <si>
    <t>ACTATGCCTAGCCCTAAATCTTGGCACTTCCCCCACTAAAGTGCCCGCCCGAGAACTACGAGCACAAACGCTTAAAACTCTAAGGACTTGGCGGTGCCCCAAACCCAC</t>
  </si>
  <si>
    <t>ACTATGCTTAGCCCTAAACCTAGATATTTATATACAAAAATATCCGCCAGAGAATTACGAGCGAAAACGCTTAAAACTCTAAGGACTTGGCGGTACCTCAAACCCAC</t>
  </si>
  <si>
    <t>ACTATGCCTGGCCGTAAATTCAAATGCTTCTTCTCACCCAAGCATTCGCCAGGGAATTACGAGCACAAACGCTTAAAACCCTAAGGACTTGGCGGTGTCCCAAACCCAC</t>
  </si>
  <si>
    <t>ACTATGCCTGGCCCTAAATCTTGATACTTACTATACCAAAGTATCCGCCAGAGAACTACGAGCACAAACGCTTAAAACTCTAAGGACTTGGCGGTGCCCTAAACCCAC</t>
  </si>
  <si>
    <t>ACTATGCCCGGCCCTAAATCTTGATACTTCCCATACCAAAGTATCCGCCAGAGAACTACGAGCACAAACGCTTAAAACTCTAAGGACTTGGCGGTGCCCTAAACCCAC</t>
  </si>
  <si>
    <t>ACTATGCTTAGCCTTAAACACAAATACTTAATAAACAAGAGTATTCGCCAGAGAACTACTAGCAACAGCCTAAAACTCAAAGGACTTGGCGGTACTTTACATCCCT</t>
  </si>
  <si>
    <t>ACTATGCTTAGCCCTAAACTTAAATAATTCCATAACAAAATTACTCGCCAGAGAACTACAAGCCAGAGCTTAAAACTCAAAGGACTTGGCGGTGCTTTATACCCAC</t>
  </si>
  <si>
    <t>ACTATGCTTAGCCCTAAACTTAAATAATTCCATAACAAAATTACTCGCCAGAGAACTACAAGCCAGAGCTTGAAACTCAAAGGACTTGGCGGTGCTTTATACCCAC</t>
  </si>
  <si>
    <t>ACTATGCCCAGCCGTAAACTTTTACTTACATCAAATCGCCAGGGAACTACGAGCCAAGCTTAAAACCCAAAGGACTTGACGGTACCCCACATCCCC</t>
  </si>
  <si>
    <t>ACTATGCCTAGCCGTAAACTTTTATTCACATCCAAATCGCCAGGGAACTACGAGCTAAGCTTAAAACCCAAAGGACTTGACGGTACCCCATATCCAC</t>
  </si>
  <si>
    <t>ACTATGCCTAGCCCTAAATCTCGATGCTTGCCGTACCAAAGCATCCGCCCGAGAACTACGAGCACAAACGCTTAAAACTCTAAGGACTTGGCGGTGCCCCAAACCCAC</t>
  </si>
  <si>
    <t>ACTATGCTTAGCCCTAAACCTCAGTAGTTAAACCAACAAAACTACTCGCCAGAATACTACAAGCAACCGCTTGAAACTCAAAGGACTTGGCGGTGCTTCACCCCC</t>
  </si>
  <si>
    <t>ACTATGCTTAGCCCTAAACTAAAATAGCTTACCACAACAAAGCTATTCGCCAGAGTACTACTAGCAACAGCCTAAAACTCAAAGGACTTGGCGGTGCTTTACATCCCT</t>
  </si>
  <si>
    <t>ACTATGCTTAGCTATAAACCTAAATAATTAAATTTAACAAAACTATTTGCCAGAGAACTACTAGCCATAGCTTAAAACTCAAAGGACTTGGCGGTACTTTATATCCAT</t>
  </si>
  <si>
    <t>ACTATGCTTAGCCCTAAACTTAGATATTTAACATACAAAAATATCCGCCAGAGAACTACGAGCAAAACGCTTGAAACTCTAAGGACTTGGCGGTACCTCAAACCCCC</t>
  </si>
  <si>
    <t>ACTATGCTTAGCCCTAAACTTCAATAATTTTAAAACAAAAATATTTGCCTGAGAACTACTGGCTACAGCTTAAAACTCAAAGGACTTGGCGGTACTTTATATCCAT</t>
  </si>
  <si>
    <t>ACTATGCCTGGCCCTAAATCTTGATGCTTACACCTACTAAAGCATCCGCCCGAGAACTACGAGCACTAACGCTTAAAACTCTAAGGACTTGGCGGTGCCCCAAACCCAC</t>
  </si>
  <si>
    <t>ACTATGCCTGGCCCTAAATCTTGATACTTACCATACCAAAGTATCCGCCAGAGAACTACGAGCACAAACGCTTAAAACTCTAAGGACTTGGCGGTGCCCTAAACCCAC</t>
  </si>
  <si>
    <t>ACTATGCCTGGCCCTAAATCTTGATACTTACCATACCAAAGTATCCGCCAGAGAACTACGAGCACAAACGCTTGAAACTCTAAGGACTTGGCGGTGCCCTAAACCCAC</t>
  </si>
  <si>
    <t>ACTATGCCTGGCCCTAAATCTTGATGCTTACACCTACTAAAGCATCCGCCCGAGAACTACGAGCACTAACGCTTAAAACTCTAAGGACTTGGCGGTGCTCCAAACCCAC</t>
  </si>
  <si>
    <t>ACTATGCTTAGCCATAAACTCTAATAGTCACGAAACAAGACTACTCGCCAGAGTACTACTAGCAACAGCCTAAAACTCAAAGGACTTGGCGGTGCTTCATACCCCC</t>
  </si>
  <si>
    <t>ACTATGCTTAGCCCTAAACTTAGGTAATTTAATTAACAAAACTACTCGCCAGAGGACTACTAGCAACAGCTTAAAACTCAAAGGACTTGGCGGTGCTTTATATCCAT</t>
  </si>
  <si>
    <t>ACTATGCTTAGCCCTAAACCTTAATAATTAAACCTACAAAATTATTTGCCAGAGAACTACTAGCTACAGCTTAAAACTCAAAGGACTTGGCGGTACTTTATATCCAT</t>
  </si>
  <si>
    <t>ACTATGCTTAGTAATAAACTAAAATAATTTAACAAACAAAATTATTCGCCAGAGAACTACTAGCAATTGCTTAAAACTCAAAGGACTTGGCGGTGCCCTAAACCCAC</t>
  </si>
  <si>
    <t>ACTATGCCTGGCCCTAAATCTCAGTGCTTGACTAACTAAAGCACTCGCCCGAGAACTACGAGCACAAACGCTTAAAACTCTAAGGACTTGGCGGTGCCTCAAACCCAC</t>
  </si>
  <si>
    <t>ACTATGCTTAGCCGTAAACCCTAATAGTCACAAAACAAGACTATTCGCCAGAGTACTACTAGCAACAGCTTAAAACTCAAAGGACTTGGCGGTGCTTCATACCCCT</t>
  </si>
  <si>
    <t>ACTATGCTTAGCCCTAAACCTAGATATTTACATACAAAAATATCCGCCAGAGAATTACGAGCAAAACGCTTAAAACTCTAAGGACTTGGCGGTACCTCAAACCCAC</t>
  </si>
  <si>
    <t>ACTATGCTCAGCCTTAAATCTTGGTACTTAACTTACTAAAGTATCCGCCTGAGAACTACGAGCACAAACGCTTAAAACTCTAAGGACTTGGCGGTGCCCCAAACCCAC</t>
  </si>
  <si>
    <t>ACTATGCCTAGCCCTAAACATAAATAATTAACGTAACAAAATTATTTGCCAGAGAACTACTAGCAACAGCTTAAAACTCAAAGGACTTGGCGGTGCTTTACATCCCT</t>
  </si>
  <si>
    <t>ACTATGCCTAGCCCTAAATCTAGATGTTTACCCTACCAAAACATCCGCCCGAGAACTACGAGCACAAACGCTTAAAACTCTAAGGACTTGGCGGTGCTCCAAACCCAC</t>
  </si>
  <si>
    <t>ACTATGCTTAGCCCTAAACCTAGATATTTATATACAAAAATATCCGCCAGAGAATTACGAGCAAAACGCTTAAAACTCTAAGGACTTGGCGGTGCCTCAAACCCAC</t>
  </si>
  <si>
    <t>ACTATGCTTAGCCCTAAACATAAATAGTTCTATAACAAAACAATTCGCCAGAGAACTACTAGCAACAGCTTAAAACTCAAAGGACTTGGCGGTGCTTTATATCCCT</t>
  </si>
  <si>
    <t>ACTATGCCCAGCCCTAAATCTTGATGCTTACCCTACTGAAGCATCCGCCTGAGAACTACGAGCACAAACGCTTAAAACTCTAAGGACTTGGCGGTGCCCCAAACCCAC</t>
  </si>
  <si>
    <t>ACTATGCCTAGCCCTAAATCTCGATGCTTGCCGTACCAAAGCATCCGCCTGAGAACTACGAGCACAAACGCTTAAAACTCTAAGGACTTGGCGGTGCCCCAAACCCAT</t>
  </si>
  <si>
    <t>ACTATGCTCAGCCCTAAACATGGATAGCTAACATAACAAAACTATCTGCCAGAGAACTACTAGCAACAGCTTAAAACTCAAAGGACTTGGCGGTGCTTTACATCCCT</t>
  </si>
  <si>
    <t>ACTATGCCTGGCCCTAAATCTAGATGCTTATGTTACTAAAGCATCCGCCCGAGGACTACGAGCACAAACGCTTAAAACTCTAAGGACTTGGCGGTGCCCTAAACCCAC</t>
  </si>
  <si>
    <t>ACTATGCCTGGCCCTAAATCTTGATGCTCTATATAACCAAAGCATCCGCCTGAGAACTACGAGCACAAACGCTTAAAACTCTAAGGACTTGGCGGTGCCCCAAACCCAC</t>
  </si>
  <si>
    <t>ATTATGCCTAGCCCTAAATCTTGATGTTTGTCATACTAAAGCATCCGCCTGAGAACTACGAGCACAAACGCTTAAAACTCTAAGGACTTGGCGGTGCCCCAAACCCAC</t>
  </si>
  <si>
    <t>ACTATGCTTAGCCTTAAATCTTGATGCTCTCCTGTACTAAAGCATCCGCCTGAGAACTACGAGCACAAACGCTTAAAACTCTAAGGACTTGGCGGTGCCCTAAACCCAC</t>
  </si>
  <si>
    <t>ACTATGCTTAGCCCTAAATCTTGATGCTCCTTCGTACTAAAGCATCCGCCTGAGAACTACGAGCACAAACGCTTAAAACTCTAAGGACTTGGCGGTGCCCTAAACCCAC</t>
  </si>
  <si>
    <t>ACTATGCTTAGCCCTAAACCTAGATATTTCACATACAAAAATATCCGCCAGAGAACTACGAGCAATACGCTTAAAACTCTAAGGACTTGGCGGTACCTCAAACCCCC</t>
  </si>
  <si>
    <t>ACTATGCCTAGCCGTAAACTTTTATTCACATCCAAATCGCCAGGGAACTACGAGCCAAGCTTAAAACCCAAAGGACTTGACGGTACCCCATATCCAC</t>
  </si>
  <si>
    <t>ACTATGCCTGGCCCTAAATCTTGATGCTTACACCTACTAAAGCATCCGCCCGAGAACTACGAGCACCAACGCTTAAAACTCTAAGGACTTGGCGGTGTCCCAAACCCAC</t>
  </si>
  <si>
    <t>ACTATGTCTAGCCGTAAACTTTTAATTACACCCATTTCTGCCAGGGAACTACGAGCAAAGCTTAAAACCCAAAGGACTTGACGGTACCCCACATCCGC</t>
  </si>
  <si>
    <t>ACTATGCTTAGCCATAAACACAGACAATTAATATAACAAAATTGTTCGCCAGAGAACTACTAGCAACAGCTTAAAACTCAAAGGACTTGGCGGTGCTTTATATCCCT</t>
  </si>
  <si>
    <t>ACTATGCCTGGCCGTAAATCTTGATACTCGATATTACCTGAGTGTCCGCCCGAGAACTACGAGCACAAACGCTTAAAACTCTAAGGACTTGGCGGTGCCCCAAACCCAC</t>
  </si>
  <si>
    <t>ACTATGCCTGGCCCTAAATCTTGATGCTCGATCTTACCGGAGCATCCGCCTGAGAACTACGAGCACAAACGCTTAAAACTCTAAGGACTTGGCGGTGTCCCAAACCCAC</t>
  </si>
  <si>
    <t>ACTATGCCTGGCCCTAAATCTTGATGCTCGATCTTACCGGAGCATCCGCCCGAGAACTACGAGCACAAACGCTTAAAACTCTAAGGACTTGGCGGTGTCCCAAACCCAC</t>
  </si>
  <si>
    <t>ACTATGCTTAGCCCTAAATCTTGATGTTATCTCATACTAAAACATCCGCCCGAGAACTACGAGCACAAACGCTTAAAACTCTAAGGACTTGGCGGTGCCCTAAACCCAC</t>
  </si>
  <si>
    <t>ACTATGCTTAGCCCTAAACATAAATCAGTCTATAACAAAATAATTCACCAGAGAACTACTAGCAACAGCTTAAATCTCAAAGGACGTGGCTGTGCTTTATATCCCT</t>
  </si>
  <si>
    <t>ACTATGCTTAGCCCTAAACATAAACCATTCTATAACAAAATAATTCGCCAGAGAACTACTAGCAACAGCTTAAAACTCAAAGGACTTGGCGGTGCTTTATATCCCT</t>
  </si>
  <si>
    <t>ACTATGCTTAGCCCTAAACATAAATCATTCTACAACAAAATAATTCTCCAGAGAACTACTAGCAACAGCTTAAAACTCAAAGGACTTGGCGGTTCTTTATATCCCT</t>
  </si>
  <si>
    <t>ACTATGCTTAGCCCTAAACCTCAACAGTTAAATCAACAAAACTGCTCGCCAGAACACTACGAGCCACAGCTTAAAACTCAAAGGACCTGGCGGTGCTTCATACCCCT</t>
  </si>
  <si>
    <t>ACTATGCTCAGCCCTAAACCTCAACAGTTAAATCAACAAAACTGCTCGCCAGAACACTACGAGCCACAGCTTAAAACTCAAAGGACCTGGCGGTGCTTCATATCCCT</t>
  </si>
  <si>
    <t>ACTATGCTTAGCCCTAAACCTCAACAGTTAAATCAACAAAACTGCTCGCCAGAACACTACGGGCCACAGCTTAAAACTCAAAGGACCTGGCGGTGCTTCATATCCCT</t>
  </si>
  <si>
    <t>ACTATGCTTAGCCCTAAACCTCAACAGTTAAACCAACAAAACTGCTCGCCAGAACACTACGAGCCACAGCTTAAAACTCAAAGGACCTGGCGGTGCTTCATATCCCT</t>
  </si>
  <si>
    <t>ACTATGCTTAGCCCTAAACCTCAACAGTTAAATCAACAAAACTGCTCGCCAGAACACTACGAGCCACAGCTTAAAACTCAAAGGACCTGGCGGTGCTTCACACCCCT</t>
  </si>
  <si>
    <t>GCTATGCTTAACCTTAAACTCGAATAGTTAGATCAACAAAACTGTTCTCCAGAACACTACAAGCAACAGCTTAAAACTCAAAGGTCTTGGCAGTGCTTTACATCCCT</t>
  </si>
  <si>
    <t>ACTAGAGTTACATTAACAAAACCATTTGCCTGAGCAACAGCTTAAAACTCAAAGGACTTGGCAGTGCTTTATATCCCT</t>
  </si>
  <si>
    <t>GGGATTAGATACCCTGTTTTAGGAGGAACTTTACAACGTAGAGCTGGTACAGCAAGACACGATGCAGTTGCTTGGGGATATGCTAGAGGAGCCTGTT</t>
  </si>
  <si>
    <t>GGGATTAGATACCCTGTTTTAGGGGGAACTTTACAACGTAGAGCTGGTACAGCAAGACATGATGCTGTTGCTTGGGGGTATGCTAGAGGAGCCTGTT</t>
  </si>
  <si>
    <t>GGGATTAGATACCCTGTTTTAGGAGGAACTCTACAGCGTAGAGCTGGTACAGCAAGACACGATGCAGTTGCTTGGGGATATGCTAGAGGAGCCTGTT</t>
  </si>
  <si>
    <t>GGGATTAGATACCCTGTTTTAGGAGGAACTTTACAACGTAGAGCTGGTACAGCAAGGCACGATGCGGTTGCTTGGGGTTATGCTAGAGGAGCCTGTT</t>
  </si>
  <si>
    <t>GGGATTAGATACCCTGTTTTAGGAGGAACTCTACAGCGTAGAGCTGGTACAGCAAGACACGATGCAGTTGCATGGGGATATGCTAGAGGAGCCTGTT</t>
  </si>
  <si>
    <t>GGGATTAGATACCCTGTTTTAGGAGGAACTTTACAGCGAAGAGCTGGTACTGCAAGACATGATGCGGTTGCTTGGGGATATGCTAGAGGAGCCTGTT</t>
  </si>
  <si>
    <t>GGGATTAGATACCCCGTTTTAGGAGGCACCTTGCAAAGAAGAGCTGGTACTGCAAGACACGATGCGGTTGCTTGGGGATATGCTAGAGGAGCCTGTT</t>
  </si>
  <si>
    <t>ACTATGCTCAGCCGTAAAATTTGATAGAATTCTACACCCACTATCCGCCAGGGAATTACGAGCACCAGCTTAAAACCCAAAGGACTTGGCGGTGCTTTAGACCCAC</t>
  </si>
  <si>
    <t>ACTATGCTTAGTCCTAAACATTGATTATTTTTCACATCAATACATCCGCCTGGGGATTACGAACATTAGTTTAAAACCCAAAGGACTTGGCGGTGCTTAACAACCCC</t>
  </si>
  <si>
    <t>ACTATGCTTAGCTCTAAATACAGATAAAACCTTACCTATATTTTATCCGCCCGGGTACTACGAGCGCTAGCTTAAAACCCAAAGGACTTGGCGGTGCTTCAACTCCAA</t>
  </si>
  <si>
    <t>ACTATGCCTGGCCCTAAATCTTGATGCTCGATCTTACCGGAGCATCCGCCCGAGAACTACGAGCACAAACGCTTAAAACTCTAAGGACTTGGCGGTGCCCCAAACCCAC</t>
  </si>
  <si>
    <t>ACTATGCTTAGCCCTAAACTTAGATATTTTAAATACAAAAAATATCCGCCAGAGAATTACGAGCTAAACATGCTTAAAACTCTAAGGACTTGGCGGTACCTCAAACCCAC</t>
  </si>
  <si>
    <t>ACTATGCTTAGCCCTAAACATTGACTGTTTATTACATAAACATCCGCCTGGGAACTACGAACATTAGTTTAAAACCCAAAGGACTTGGCGGTGCTTAACATCCAC</t>
  </si>
  <si>
    <t>southrn flying squirrel ? Add to refseq</t>
  </si>
  <si>
    <t>&gt;1.00_Crested_blenny_Hypleurochilus_geminatus_refseq_not_full_length</t>
  </si>
  <si>
    <t>&gt;1.10_Atlantic_menhaden_LS15_Brevoortia_tyrannus</t>
  </si>
  <si>
    <t>&gt;1.10_Atlantic_silverside2_Menidia_menidia2</t>
  </si>
  <si>
    <t>&gt;1.10_Atlantic_silverside_cluster2</t>
  </si>
  <si>
    <t>&gt;1.10_Atlantic_silverside_cluster3</t>
  </si>
  <si>
    <t>&gt;1.10_Mahi_mahi_Coryphaena_hippurus_variant_1nt</t>
  </si>
  <si>
    <t>&gt;1.10_Mummichog_Fundulus_heteroclitus_cluster2</t>
  </si>
  <si>
    <t>&gt;1.10_Mummichog_Fundulus_heteroclitus_cluster3</t>
  </si>
  <si>
    <t>&gt;1.10_Northern_sea_robin99_Prionotus_carolinus99</t>
  </si>
  <si>
    <t>&gt;1.10_Scup99_Stenotomus_chrysops99</t>
  </si>
  <si>
    <t>&gt;1.10_Summer_flounder99a</t>
  </si>
  <si>
    <t>&gt;1.10_Tautog_cluster4</t>
  </si>
  <si>
    <t>&gt;1.10_Tautog_Tautoga_onitis_cluster2</t>
  </si>
  <si>
    <t>&gt;1.10_Tautog_Tautoga_onitis_cluster3</t>
  </si>
  <si>
    <t>&gt;1.11_Unknown_ray_spA</t>
  </si>
  <si>
    <t>&gt;1.11_Unknown_ray_spB</t>
  </si>
  <si>
    <t>&gt;1.11_Unknown_ray_spC_formerly_Unknown_ray_sp95</t>
  </si>
  <si>
    <t>&gt;1.11_Unknown_ray_spD</t>
  </si>
  <si>
    <t>&gt;1.11_Unknown_ray_spE_formerly_Unknown_ray94c</t>
  </si>
  <si>
    <t>&gt;1.11_Unknown_ray_spF</t>
  </si>
  <si>
    <t>&gt;1.20_Atlantic_salmon_Salmo_salar</t>
  </si>
  <si>
    <t>&gt;1.20_Atlantic_salmon_Salmo_salar(2)</t>
  </si>
  <si>
    <t>&gt;1.20_Unknown_fish_Cornetfish93_Fistularia93</t>
  </si>
  <si>
    <t>&gt;1.20_Unknown_fish_Eucinostomus_dowii94</t>
  </si>
  <si>
    <t>&gt;1.20_Unknown_fish_meadow_lake</t>
  </si>
  <si>
    <t>&gt;1.20_Unknown_fish_Oplegnathus_fasciatus93</t>
  </si>
  <si>
    <t>&gt;1.20_Unknown_fish_Ostracion_rhinorhynchos93</t>
  </si>
  <si>
    <t>&gt;1.20_Unknown_fish_Psenopsis97</t>
  </si>
  <si>
    <t>&gt;1.20_Unknown_fish_Stiphodon_alcedo93</t>
  </si>
  <si>
    <t>&gt;1.20_Unknown_fish_Striped_piggy94_Pomadasys_stridens94</t>
  </si>
  <si>
    <t>&gt;1.20_Unknown_fish_tautog90</t>
  </si>
  <si>
    <t>&gt;2.00_Southern_flying_squirrel_Glaucomys_volans</t>
  </si>
  <si>
    <t>&gt;3.50_Human_chromo10_PCDH15</t>
  </si>
  <si>
    <t>&gt;3.50_Human_chromo11_DYNCHH1</t>
  </si>
  <si>
    <t>&gt;3.50_Human_chromo17_106I20</t>
  </si>
  <si>
    <t>&gt;3.50_Human_chromo17_RP1113L8</t>
  </si>
  <si>
    <t>&gt;3.50_Human_chromo17_RP1113L8b</t>
  </si>
  <si>
    <t>&gt;3.50_Human_chromo22_CH17297A18</t>
  </si>
  <si>
    <t>&gt;3.50_Human_chromo2_RP1185C8</t>
  </si>
  <si>
    <t>&gt;3.50_Human_chromo4_96</t>
  </si>
  <si>
    <t>&gt;3.50_Human_chromo4_AABC161701</t>
  </si>
  <si>
    <t>&gt;3.50_Human_chromo8_RP11-101E19</t>
  </si>
  <si>
    <t>&gt;3.50_Human_chromo8_RP1111N9a</t>
  </si>
  <si>
    <t>&gt;3.50_Human_chromo8_RP1111N9b</t>
  </si>
  <si>
    <t>&gt;3.50_Human_chromosome17_rp11646f1</t>
  </si>
  <si>
    <t>&gt;3.50_Human_chromosome1_659M14</t>
  </si>
  <si>
    <t>&gt;3.50_Human_chromosome20_RAE1</t>
  </si>
  <si>
    <t>&gt;3.50_Human_chromosome2_erb</t>
  </si>
  <si>
    <t>&gt;3.50_Human_chromosome2_rp11190J23</t>
  </si>
  <si>
    <t>&gt;3.50_Human_chromosome4_rp11659o3</t>
  </si>
  <si>
    <t>&gt;3.50_Human_chromosome7_ch17112M4</t>
  </si>
  <si>
    <t>&gt;3.50_Human_chromosome8_RP1111N9</t>
  </si>
  <si>
    <t>&gt;3.50_Human_chromoX_numtHSA566</t>
  </si>
  <si>
    <t>&gt;3.50_Human_chromoX_RP11461J3</t>
  </si>
  <si>
    <t>&gt;3.50_Human_chromoX_RP11522L3</t>
  </si>
  <si>
    <t>&gt;3.50_Human_chromo_ATPase</t>
  </si>
  <si>
    <t>&gt;3.50_Human_chromo_BACRP11755J8</t>
  </si>
  <si>
    <t>&gt;3.50_Human_chromo_PCDH15partial</t>
  </si>
  <si>
    <t>&gt;3.50_Human_chromo_RP11382F24</t>
  </si>
  <si>
    <t>&gt;3.50_Human_numt1</t>
  </si>
  <si>
    <t>&gt;3.50_Human_numt227</t>
  </si>
  <si>
    <t>&gt;3.50_Human_numt_151</t>
  </si>
  <si>
    <t>&gt;3.50_Human_numt_332</t>
  </si>
  <si>
    <t>&gt;3.50_Human_numt_HSA524</t>
  </si>
  <si>
    <t>ASV NAME</t>
  </si>
  <si>
    <t>ASV CATEGORY</t>
  </si>
  <si>
    <t>ASV SEQ</t>
  </si>
  <si>
    <t>CORRECTED SAMPLES (PER SAMPLE x 20)</t>
  </si>
  <si>
    <t>CORRECTED READS (PER SAMPLE x 20)</t>
  </si>
  <si>
    <t>depth stratum</t>
  </si>
  <si>
    <t>1.00_Silver_perch_Bardiella_chrysoura_(nibea93)</t>
  </si>
  <si>
    <t>1.00_Striped_bass_Morone_saxatilis</t>
  </si>
  <si>
    <t>1.00_Striped_cusk_eel_Ophidon_marginatum</t>
  </si>
  <si>
    <t>1.00_Inshore_lizardfish_Synodus_foetens_partial</t>
  </si>
  <si>
    <t>1.00_Atlantic_or_northern_sand_lance_Ammodytes_americanus_or_dubius</t>
  </si>
  <si>
    <t>1.00_Mahi_mahi_Coryphaena_hippurus</t>
  </si>
  <si>
    <t>1.00_Spotfin_mojarra_Eucinostomus_argentatus</t>
  </si>
  <si>
    <t>1.00_Crested_blenny_Hypleurochilus_germinatus_refseq_not_full_length</t>
  </si>
  <si>
    <t>1.00_Dwarf_goatfish_Upeneus_parvus</t>
  </si>
  <si>
    <t>1.00_Cunner_Tetragolabrus_adspersus</t>
  </si>
  <si>
    <t>1.00_Rock_gunnel_Pholis_gunnelus</t>
  </si>
  <si>
    <t>anchoa mitchilli98 or anchoa lyolepis100 shortfinger anchovy</t>
  </si>
  <si>
    <t>1.01_Atlantic_stingray_Dasyatis_sabina</t>
  </si>
  <si>
    <t>1.00_American_conger_Conger_oceanicus</t>
  </si>
  <si>
    <t>symphurus plagiusa black cheek tonguefish100</t>
  </si>
  <si>
    <t>1.00_Atlantic_spadefish_Chaetodipterus_faber</t>
  </si>
  <si>
    <t>1.00_Pinfish_Lagodon_rhomoboides</t>
  </si>
  <si>
    <t>1.00_Atlantic_mackerel_Scomber_scombrus</t>
  </si>
  <si>
    <t>MATCH REFSEQ 436</t>
  </si>
  <si>
    <t>collection date</t>
  </si>
  <si>
    <t>surface/bottom</t>
  </si>
  <si>
    <t>1.00_Atlantic_cutlassfish98</t>
  </si>
  <si>
    <t>1.00_Scad_sp98_Trachurus trachurus98</t>
  </si>
  <si>
    <t>1.00_Giant_trevally99_Caranx_ignobilis99</t>
  </si>
  <si>
    <t>fish reads</t>
  </si>
  <si>
    <t>DETECTIONS</t>
  </si>
  <si>
    <t>UNCORRECTED READS BY MONTH</t>
  </si>
  <si>
    <t>UNCORRECTED POSITIVE SAMPLES BY MONTH</t>
  </si>
  <si>
    <t>stratum depth</t>
  </si>
  <si>
    <t>shortfinger anchovy</t>
  </si>
  <si>
    <t>beardfish100 polymixia lowei</t>
  </si>
  <si>
    <t>yellowtail amberjack seriola lalandi99</t>
  </si>
  <si>
    <t>ophidion marginatum 96</t>
  </si>
  <si>
    <t>spinner shark carcharhinus brevipinna100</t>
  </si>
  <si>
    <t>trichiurus sp98</t>
  </si>
  <si>
    <t>fistularia petimba99</t>
  </si>
  <si>
    <t>symphurus plagiusa100 tonguefish</t>
  </si>
  <si>
    <t>1.00_Gulf_stream_flounder_Citharichthys_arctifrons_MM02</t>
  </si>
  <si>
    <t>1.00_Catfish_sp_Ictalurus_sp</t>
  </si>
  <si>
    <t>1.01_Sand_tiger_shark_Carcharias_taurus</t>
  </si>
  <si>
    <t>1.00_Atlantic_herring_Clupea_harengus</t>
  </si>
  <si>
    <t>SUM NJT AFAR,AFS</t>
  </si>
  <si>
    <t>COUNT NJT AFARAFS</t>
  </si>
  <si>
    <t>Seq_5 "1.0_Windowpane_flounder_Scophthalmos_aquosus"</t>
  </si>
  <si>
    <t>Seq_3 "1.0_Atlantic_menhaden_LS16_or_river_herrings_Clupeidae_sp"</t>
  </si>
  <si>
    <t>Seq_7 "1.0_Tautog_Tautoga_onitis"</t>
  </si>
  <si>
    <t>Seq_12 "1.0_Atlantic_mackerel_Scomber_scombrus"</t>
  </si>
  <si>
    <t>Seq_9 "1.0_Striped_bass_Morone_saxatilis"</t>
  </si>
  <si>
    <t>Seq_13 "1.0_Silver_hake_Merluccius_bilinearis"</t>
  </si>
  <si>
    <t>Seq_14 "1.0_Atlantic_herring_Clupea_harengus"</t>
  </si>
  <si>
    <t>Seq_6 "1.0_Atlantic_menhaden_Brevoortia_tyrannus_LS17"</t>
  </si>
  <si>
    <t>Seq_18 "1.0_Summer_flounder_Paralichthys_dentatus"</t>
  </si>
  <si>
    <t>Seq_23 "1.0_Smallmouth_flounder_Etropus_microstomus"</t>
  </si>
  <si>
    <t>Seq_24 "1.0_Red_White_or_Spotted_hake_sp_Urophycis_sp"</t>
  </si>
  <si>
    <t>Seq_8 "1.0_Atlantic_silverside_Menidia_menidia"</t>
  </si>
  <si>
    <t>Seq_2 "1.0_Atlantic_sand_lance_Ammodytes_americanus"</t>
  </si>
  <si>
    <t>Seq_55 "1.0_Sea_lamprey_Petromyzon_marinus"</t>
  </si>
  <si>
    <t>Seq_49 "1.0_Winter_or_Yellowtail_flounder_Pseudopleuronectes_americanus_or_Pleuronectes_ferrugineus"</t>
  </si>
  <si>
    <t>Seq_65 "1.0_Sturgeon_sp_Acipenser_sp"</t>
  </si>
  <si>
    <t>Seq_30 "1.0_Bay_anchovy_Anchoa_mitchilli"</t>
  </si>
  <si>
    <t>Seq_75 "1.0_Black_sea_bass_Centropristis_striata"</t>
  </si>
  <si>
    <t>Seq_99 "1.0_Weakfish_Cynoscion_regalis"</t>
  </si>
  <si>
    <t>Seq_50 "1.0_Bluefish_Pomatomus_saltatrix"</t>
  </si>
  <si>
    <t>Seq_89 "1.0_Black_drum_or_Spot_Pogonias_cromis_or_Leiostomus_xanthurus"</t>
  </si>
  <si>
    <t>Seq_189 "1.0_Atlantic_cod_and_other_gadidae"</t>
  </si>
  <si>
    <t>Seq_32 "1.01_Spiny_dogfish_Squaalus_acanthias"</t>
  </si>
  <si>
    <t>Seq_34 "1.0_Winter_skate_or_Little_skate_Leucoraja_ocellata_or_erinacea"</t>
  </si>
  <si>
    <t>Seq_151 "1.01_Bullnose_ray_Myliobatis_freminvillii"</t>
  </si>
  <si>
    <t>SEQ LENGTH</t>
  </si>
  <si>
    <t>MiSeq run-#samples</t>
  </si>
  <si>
    <t>2020 jan-96</t>
  </si>
  <si>
    <t>2019 oct-96</t>
  </si>
  <si>
    <t xml:space="preserve">JUNE 2019 eDNA READS BY SAMPLE </t>
  </si>
  <si>
    <t>NOVEMBER 2019 eDNA READS BY SAMPLE</t>
  </si>
  <si>
    <t>AUGUST 2019 eDNA READS BY SAMPLE</t>
  </si>
  <si>
    <t xml:space="preserve">JANUARY 2019 eDNA READS BY SAMPLE </t>
  </si>
  <si>
    <t>2019 feb-96</t>
  </si>
  <si>
    <t>MiSeq run-#libraries in run</t>
  </si>
  <si>
    <t xml:space="preserve">libraries </t>
  </si>
  <si>
    <t>NJT03sAFARfeb2019 NJT03sAFSfeb2019</t>
  </si>
  <si>
    <t>NJT04bAFARfeb2019 NJT04bAFSfeb2019</t>
  </si>
  <si>
    <t>NJT04sAFARfeb2019 NJT04sAFSfeb2019</t>
  </si>
  <si>
    <t>NJT06bAFARfeb2019 NJT06bAFSfeb2019</t>
  </si>
  <si>
    <t>NJT10bAFARfeb2019 NJT10bAFSfeb2019</t>
  </si>
  <si>
    <t>NJT22bAFARfeb2019 NJT22bAFSfeb2019</t>
  </si>
  <si>
    <t>NJT22sAFARfeb2019 NJT22sAFSfeb2019</t>
  </si>
  <si>
    <t>NJT23bAFARfeb2019 NJT23bAFSfeb2019</t>
  </si>
  <si>
    <t>NJT23sAFARfeb2019 NJT23sAFSfeb2019</t>
  </si>
  <si>
    <t>NJT25bAFARfeb2019 NJT25bAFSfeb2019</t>
  </si>
  <si>
    <t>NJT25sAFARfeb2019 NJT25sAFSfeb2019</t>
  </si>
  <si>
    <t>NJT29bAFARfeb2019 NJT29bAFSfeb2019</t>
  </si>
  <si>
    <t>NJT29sAFARfeb2019 NJT29sAFSfeb2019</t>
  </si>
  <si>
    <t>NJT30bAFARfeb2019 NJT30bAFSfeb2019</t>
  </si>
  <si>
    <t>NJT30sAFARfeb2019 NJT30sAFSfeb2019</t>
  </si>
  <si>
    <t>NJT31bAFARfeb2019 NJT31bAFSfeb2019</t>
  </si>
  <si>
    <t>NJT31sAFARfeb2019 NJT31sAFSfeb2019</t>
  </si>
  <si>
    <t>557AFAR-Tsep2019 557AFS-Tsep2019</t>
  </si>
  <si>
    <t>558AFAR-Tsep2019 558AFS-Tsep2019</t>
  </si>
  <si>
    <t>559AFAR-Tsep2019 559AFS-Tsep2019</t>
  </si>
  <si>
    <t>560AFAR-Tsep2019 560AFS-Tsep2019</t>
  </si>
  <si>
    <t>561AFAR-Tsep2019 561AFS-Tsep2019</t>
  </si>
  <si>
    <t>562AFAR-Tsep2019 562AFS-Tsep2019</t>
  </si>
  <si>
    <t>563AFAR-Tsep2019 563AFS-Tsep2019</t>
  </si>
  <si>
    <t>564AFAR-Tsep2019 564AFS-Tsep2019</t>
  </si>
  <si>
    <t>565AFAR-Tsep2019 565AFS-Tsep2019</t>
  </si>
  <si>
    <t>566AFAR-Tsep2019 566AFS-Tsep2019</t>
  </si>
  <si>
    <t>567AFAR-Tsep2019 567AFS-Tsep2019</t>
  </si>
  <si>
    <t>libraries</t>
  </si>
  <si>
    <t>NJ086BAFAR-Toct2019 NJ086BAFS-Toct2019</t>
  </si>
  <si>
    <t>NJ086SAFAR-Toct2019 NJ086SAFS-Toct2019</t>
  </si>
  <si>
    <t>NJ088BAFAR-Toct2019 NJ088BAFS-Toct2019</t>
  </si>
  <si>
    <t>NJ088SAFAR-Toct2019 NJ088SAFS-Toct2019</t>
  </si>
  <si>
    <t>NJ090BAFAR-Toct2019 NJ090BAFS-Toct2019</t>
  </si>
  <si>
    <t>NJ090SAFAR-Toct2019 NJ090SAFS-Toct2019</t>
  </si>
  <si>
    <t>NJ094BAFAR-Toct2019 NJ094BAFS-Toct2019</t>
  </si>
  <si>
    <t>NJ094SAFAR-Toct2019 NJ094SAFS-Toct2019</t>
  </si>
  <si>
    <t>NJ096BAFAR-Toct2019 NJ096BAFS-Toct2019</t>
  </si>
  <si>
    <t>NJ096SAFAR-Toct2019 NJ096SAFS-Toct2019</t>
  </si>
  <si>
    <t>NJ098BAFAR-Toct2019 NJ098BAFS-Toct2019</t>
  </si>
  <si>
    <t>NJ098SAFAR-Toct2019 NJ098SAFS-Toct2019</t>
  </si>
  <si>
    <t>NJ100BAFAR-Toct2019 NJ100BAFS-Toct2019</t>
  </si>
  <si>
    <t>NJ100SAFAR-Toct2019 NJ100SAFS-Toct2019</t>
  </si>
  <si>
    <t>NJ104BAFAR-Toct2019 NJ104BAFS-Toct2019</t>
  </si>
  <si>
    <t>NJ104SAFAR-Toct2019 NJ104SAFS-Toct2019</t>
  </si>
  <si>
    <t>NJ105BAFAR-Toct2019 NJ105BAFS-Toct2019</t>
  </si>
  <si>
    <t>NJ105SAFAR-Toct2019 NJ105SAFS-Toct2019</t>
  </si>
  <si>
    <t>NJ107BAFAR-Toct2019 NJ107BAFS-Toct2019</t>
  </si>
  <si>
    <t>NJ107SAFAR-Toct2019 NJ107SAFS-Toct2019</t>
  </si>
  <si>
    <t>NJT110BAFAR-Tjan2019 NJT110BAFS-Tjan2019</t>
  </si>
  <si>
    <t>NJT110SAFAR-Tjan2019 NJT110SAFS-Tjan2019</t>
  </si>
  <si>
    <t>NJT111BAFAR-Tjan2019 NJT111BAFS-Tjan2019</t>
  </si>
  <si>
    <t>NJT111SAFAR-Tjan2019 NJT111SAFS-Tjan2019</t>
  </si>
  <si>
    <t>NJT113BAFAR-Tjan2019 NJT113BAFS-Tjan2019</t>
  </si>
  <si>
    <t>NJT113SAFAR-Tjan2019 NJT113SAFS-Tjan2019</t>
  </si>
  <si>
    <t>NJT123BAFAR-Tjan2019 NJT123BAFS-Tjan2019</t>
  </si>
  <si>
    <t>NJT123SAFAR-Tjan2019 NJT123SAFS-Tjan2019</t>
  </si>
  <si>
    <t>NJT127BAFAR-Tjan2019 NJT127BAFS-Tjan2019</t>
  </si>
  <si>
    <t>NJT127SAFAR-Tjan2019 NJT127SAFS-Tjan2019</t>
  </si>
  <si>
    <t>NJT128BAFAR-Tjan2019 NJT128BAFS-Tjan2019</t>
  </si>
  <si>
    <t>NJT128SAFAR-Tjan2019 NJT128SAFS-Tjan2019</t>
  </si>
  <si>
    <t>NJT130BAFAR-Tjan2019 NJT130BAFS-Tjan2019</t>
  </si>
  <si>
    <t>NJT130SAFAR-Tjan2019 NJT130SAFS-Tjan2019</t>
  </si>
  <si>
    <t>NJT132BAFAR-Tjan2019 NJT132BAFS-Tjan2019</t>
  </si>
  <si>
    <t>NJT132SAFAR-Tjan2019 NJT132SAFS-Tjan2019</t>
  </si>
  <si>
    <t>NJT133BAFAR-Tjan2019 NJT133BAFS-Tjan2019</t>
  </si>
  <si>
    <t>NJT133SAFAR-Tjan2019 NJT133SAFS-Tjan2019</t>
  </si>
  <si>
    <t>NJT144BAFAR-Tjan2019 NJT144BAFS-Tjan2019</t>
  </si>
  <si>
    <t>NJT144SAFAR-Tjan2019 NJT144SAFS-Tjan2019</t>
  </si>
  <si>
    <t>2020 feb-96</t>
  </si>
  <si>
    <t>2020febNJ086BAFAR-T 2020febNJ086BAFS-T</t>
  </si>
  <si>
    <t>2020febNJ086SAFAR-T 2020febNJ086SAFS-T</t>
  </si>
  <si>
    <t>2020febNJ088BAFAR-T 2020febNJ088BAFS-T</t>
  </si>
  <si>
    <t>2020febNJ088SAFAR-T 2020febNJ088SAFS-T</t>
  </si>
  <si>
    <t>2020febNJ090BAFAR-T 2020febNJ090BAFS-T</t>
  </si>
  <si>
    <t>2020febNJ090SAFAR-T 2020febNJ090SAFS-T</t>
  </si>
  <si>
    <t>2020febNJ094BAFAR-T 2020febNJ094BAFS-T</t>
  </si>
  <si>
    <t>2020febNJ094SAFAR-T 2020febNJ094SAFS-T</t>
  </si>
  <si>
    <t>2020febNJ096BAFAR-T 2020febNJ096BAFS-T</t>
  </si>
  <si>
    <t>2020febNJ096SAFAR-T 2020febNJ096SAFS-T</t>
  </si>
  <si>
    <t>MATCH REF SEQ 436</t>
  </si>
  <si>
    <t>(INCLUDES 10 OF 20 AUG 2019 WATER SAMPLES )</t>
  </si>
  <si>
    <t>FILTERED KEEP IF &gt;1/1000 per TAXON</t>
  </si>
  <si>
    <t>WITH PHIX</t>
  </si>
  <si>
    <t>NJTAPAFAR-Toct2019-1</t>
  </si>
  <si>
    <t>NJTAPAFAR-Toct2019-2</t>
  </si>
  <si>
    <t>LENGTH</t>
  </si>
  <si>
    <t>MATCH REFSEQ</t>
  </si>
  <si>
    <t>TOTAL REDS</t>
  </si>
  <si>
    <t>TOTAL DETECTIONS</t>
  </si>
  <si>
    <t>Seq_1 "1.01_Bullnose_ray_Myliobatis_freminvillii"</t>
  </si>
  <si>
    <t>Seq_2 "1.00_Northern_sea_robin_Prionotus_carolinus"</t>
  </si>
  <si>
    <t>Seq_4 "1.01_Clearnose_skate_Raja_eglanteria"</t>
  </si>
  <si>
    <t>Seq_3 "3.00_Human_mito1"</t>
  </si>
  <si>
    <t>Seq_10 "1.00_Summer_flounder_Paralichthys_dentatus"</t>
  </si>
  <si>
    <t>Seq_12 "Unmatched"</t>
  </si>
  <si>
    <t>Unmatched</t>
  </si>
  <si>
    <t>Seq_11 "1.00_Broad_striped_anchovy_Anchoa_hepsetus"</t>
  </si>
  <si>
    <t>Seq_8 "1.00_Black_sea_bass_Centropristis_striata"</t>
  </si>
  <si>
    <t>Seq_13 "1.00_Northern_kingfish_Menticirrhus_saxatilis"</t>
  </si>
  <si>
    <t>Seq_15 "1.00_Black_drum_or_Spot_Pogonias_cromis_or_Leiostomus_xanthurus"</t>
  </si>
  <si>
    <t>Seq_17 "1.00_Southern_kingfish_Menticirrhus_americanus_(nibea95)"</t>
  </si>
  <si>
    <t>Seq_18 "1.00_Bay_anchovy_Anchoa_mitchilli"</t>
  </si>
  <si>
    <t>Seq_19 "1.00_Bluefish_Pomatomus_saltatrix"</t>
  </si>
  <si>
    <t>Seq_20 "1.00_Windowpane_flounder_Scophthalmos_aquosus"</t>
  </si>
  <si>
    <t>Seq_6 "1.00_Scup_Stenotomus_chrysops"</t>
  </si>
  <si>
    <t>Seq_23 "1.01_Spiny_butterfly_ray_Gynmura_altavela"</t>
  </si>
  <si>
    <t>Seq_26 "1.01_Roughtail_stingray_Dasyatis_centroura"</t>
  </si>
  <si>
    <t>Seq_27 "1.00_Striped_sea_robin_Prionotus_evolans"</t>
  </si>
  <si>
    <t>Seq_35 "1.01_Smooth_dogfish_Mustelus_canis"</t>
  </si>
  <si>
    <t>Seq_38 "1.01_Winter_skate_or_Little_skate_Leucoraja_ocellata_or_erinacea"</t>
  </si>
  <si>
    <t>Seq_42 "1.00_Silver_anchovy_Engraulis_eurystole"</t>
  </si>
  <si>
    <t>Seq_24 "1.00_Atlantic_menhaden_LS16_or_river_herrings_Clupeidae_sp"</t>
  </si>
  <si>
    <t>Seq_22 "1.00_Atlantic_menhaden_Brevoortia_tyrannus_LS17"</t>
  </si>
  <si>
    <t>Seq_43 "1.00_Weakfish_Cynoscion_regalis"</t>
  </si>
  <si>
    <t>Seq_41 "1.01_Bluntnose_stingray_Dasyatis_say_formerly_unknown_ray94B"</t>
  </si>
  <si>
    <t>Seq_69 "1.00_Atlantic_croaker_(nibea98)"</t>
  </si>
  <si>
    <t>Seq_73 "1.00_Red_White_or_Spotted_hake_sp_Urophycis_sp"</t>
  </si>
  <si>
    <t>Seq_14 "1.00_Tautog_Tautoga_onitis"</t>
  </si>
  <si>
    <t>Seq_63 "1.00_Smallmouth_flounder_Etropus_microstomus"</t>
  </si>
  <si>
    <t>Seq_83 "Unmatched"</t>
  </si>
  <si>
    <t>ACTATGCCTAACCATAAATAGACCCTGCCACTACTTACCTTGTCTAAGTCCGCCCGAGTACTACAAGCGCTAGCTTAAAACCCAAAGGACTTGGCGGTGCCCCAGACCCCC</t>
  </si>
  <si>
    <t>Seq_84 "Unmatched"</t>
  </si>
  <si>
    <t>Seq_76 "1.01_Spiny_dogfish_Squaalus_acanthias"</t>
  </si>
  <si>
    <t>Seq_85 "1.01_Atlantic_angel_shark_Squatina_dumeril"</t>
  </si>
  <si>
    <t>Seq_89 "Unmatched"</t>
  </si>
  <si>
    <t>Seq_86 "Unmatched"</t>
  </si>
  <si>
    <t>TGTAATTTTCACTGTAAACGCTGCAGACCAGGTGTTGGTATAAAACCAGTGCCGTCGAGAAGTCTTTGAGTCTGCTGCCTGAGTAGTACGTTCGCAAGAATGAAACTTAAAGGAATTGACGGGAGGGCACTGCAA</t>
  </si>
  <si>
    <t>Seq_31 "4.00_American_bloodworm_Glycera_americana"</t>
  </si>
  <si>
    <t>Seq_95 "Unmatched"</t>
  </si>
  <si>
    <t>Seq_44 "2.00_Pig_Sus_scrofa"</t>
  </si>
  <si>
    <t>Seq_36 "1.00_Northern_pipefish_Syngnathus_fuscus"</t>
  </si>
  <si>
    <t>Seq_82 "Unmatched"</t>
  </si>
  <si>
    <t>GGGATTAGATACCCTGTTTTAGGTGGAACCTTACAAAGAAGAGCTGGTACAGCAAGACATGACGCTGTTGCCTGGGGTTATGCTAGAGGAGCCTGTT</t>
  </si>
  <si>
    <t>Seq_104 "Unmatched"</t>
  </si>
  <si>
    <t>CTGGGATTAGATACCCTGCTAGAAATTGCAGATCTTAAAGAGAAGTTAAAAACTTAAAATTAATGGCAGCAACCTGACTTTGCTAGAGGAGCCTGTTCT</t>
  </si>
  <si>
    <t>Seq_79 "3.5_Human_chromosome7_ch17112M4"</t>
  </si>
  <si>
    <t>Seq_66 "1.00_Northern_puffer_Sphoeroides_maculatus"</t>
  </si>
  <si>
    <t>Seq_48 "2.00_Cow_Bos_taurus"</t>
  </si>
  <si>
    <t>Seq_113 "1.00_Atlantic_chub_mackerel_Scomber_colias"</t>
  </si>
  <si>
    <t>Seq_37 "2.00_Chicken"</t>
  </si>
  <si>
    <t>Seq_114 "3.5_Human_chromosome17_rp11646f1"</t>
  </si>
  <si>
    <t>Seq_122 "Unmatched"</t>
  </si>
  <si>
    <t>ACTATGCTTAACTATAAACATTGCTATTAATAAATATATCTTAATATCCGCCTGAGTACTACAAGCGCTAGCTTAAAACCCAAAGGACTTGGCGGTGCTCCACACCCAC</t>
  </si>
  <si>
    <t>Seq_126 "Unmatched"</t>
  </si>
  <si>
    <t>ACTATGCCTAACCATAAATAGACCCTACTACTACTTACCTTGTCTAAGTCCGCCCGAGTACTACAAGCGCTAGCTTAAAACCCAAAGGACTTGGCGGTGCCCCAGACCCCC</t>
  </si>
  <si>
    <t>Seq_128 "Unmatched"</t>
  </si>
  <si>
    <t>Seq_61 "2.00_Chimpanzee_Pan_troglodytes"</t>
  </si>
  <si>
    <t>Seq_111 "3.5_Human_numt1"</t>
  </si>
  <si>
    <t>Seq_92 "3.5_Human_chromo_RP11382F24"</t>
  </si>
  <si>
    <t>Seq_136 "1.00_Atlantic_moonfish_Selene_setapinnis"</t>
  </si>
  <si>
    <t>Seq_138 "1.00_Rough_scad_Trachurus_lathami"</t>
  </si>
  <si>
    <t>Seq_91 "3.5_Human_chromoX_RP11522L3"</t>
  </si>
  <si>
    <t>Seq_80 "3.5_Human_chromosome2_erb"</t>
  </si>
  <si>
    <t>Seq_144 "Unmatched"</t>
  </si>
  <si>
    <t>ATTCGTCGGCAGCGTCAGATGTGTATAAGAGACAGACTGGGATTAGATACCCCTGGTCACGCAGCCTTTTCATCTATGAGAGCTAGAGGAGCCTGTTCTACTGTCTCTTATACACATCTCCGAGCCCACGAGACC</t>
  </si>
  <si>
    <t>Seq_145 "1.00_American_butterfish_Peprilus_triacanthus"</t>
  </si>
  <si>
    <t>Seq_21 "1.01_Cownose_ray_Rhinoptera_bonasus"</t>
  </si>
  <si>
    <t>Seq_147 "1.00_Fourspot_flounder_Hippoglossina_oblonga"</t>
  </si>
  <si>
    <t>Seq_116 "Unmatched"</t>
  </si>
  <si>
    <t>GACTCTTTGATTATATGTATATCTGATTATAGCACTATTATCAACAAAGTGTATTTTCCTTATCGGAGCCAGCCCCAGAGTCGCTGCCCCTGCCCAAGCTCCGTCCATCAGAGCCAAGT</t>
  </si>
  <si>
    <t>Seq_152 "1.00_Thread_herring_Opisthonema_oglinum"</t>
  </si>
  <si>
    <t>Seq_153 "1.00_Grey_triggerfish_Balistes_capriscus"</t>
  </si>
  <si>
    <t>Seq_161 "1.01_Thresher_shark_Alopias_vulpinus"</t>
  </si>
  <si>
    <t>Seq_162 "1.01_Atlantic_sharpnose_shark_Rhizoprionodon_terraenovae"</t>
  </si>
  <si>
    <t>Seq_166 "Unmatched"</t>
  </si>
  <si>
    <t>Seq_58 "3.5_Human_numt227"</t>
  </si>
  <si>
    <t>Seq_78 "3.5_Human_numt_332"</t>
  </si>
  <si>
    <t>Seq_56 "3.5_Human_chromo8_RP1111N9a"</t>
  </si>
  <si>
    <t>Seq_183 "Unmatched"</t>
  </si>
  <si>
    <t>ACTATGTGTGGTCCTCAACATCGATAATTATTATACTTAAATTATCCGCCCGGGAACTACGAGCATTAGCTTAAAACCCAAAGGACTTGGCGGTGCTTTAGACCCCC</t>
  </si>
  <si>
    <t>Seq_186 "2.00_Bottlenose_dolphin_Tursiops_truncatus"</t>
  </si>
  <si>
    <t>Seq_106 "3.5_Human_chromosome4_rp11659o3"</t>
  </si>
  <si>
    <t>Seq_190 "Unmatched"</t>
  </si>
  <si>
    <t>Seq_192 "Unmatched"</t>
  </si>
  <si>
    <t>ACTATGCCCAGCCGTAAACTTTAATGCTAATGTACAACTAGCGTCCGCCAGGGGACTACGAGCACCAGCTTAAAACCCAAAGGACTTGGCGGTGCCTCAGACCCCC</t>
  </si>
  <si>
    <t>Seq_118 "3.5_Human_chromo_ATPase"</t>
  </si>
  <si>
    <t>Seq_195 "Unmatched"</t>
  </si>
  <si>
    <t>ACTATGCTTAGCCCTAAACATAAATCAGTCTATAACAAAATAATTCGCCAGAGAACTACTAGCAACAGCTTAAATCTCAAAGGACGTGGCTGTGCTTTATATCCCT</t>
  </si>
  <si>
    <t>Seq_9 "1.00_Mummichog_Fundulus_heteroclitus"</t>
  </si>
  <si>
    <t>Seq_203 "Unmatched"</t>
  </si>
  <si>
    <t>ACTATGCTTAGCCCTAAACATTGACAGCACACCACATATGCTATCCGCCTGGGAAGTAAGAGCACCAGCTTGAAACCCAAAGGACTTGGCGGTGCTTTAGATCCCC</t>
  </si>
  <si>
    <t>Seq_204 "Unmatched"</t>
  </si>
  <si>
    <t>ACTATGCTTAGCCCTAAACATCGATTTAATGCCCCATTAAATCCGCCTGGGGACTACGAACGTATGTTTAAAACCCCAAGGACTTGGCGGTGCTTTATATCCAC</t>
  </si>
  <si>
    <t>Seq_135 "Unmatched"</t>
  </si>
  <si>
    <t>AGACAGACTGGGATTAGATACCCCTTATTGCTTTATTATAGACATTCCACAAACTGAAACTGAACGGATTTTAATCCATCATCTAGAGGAGCCTGTTCTACTGTCT</t>
  </si>
  <si>
    <t>Seq_207 "Unmatched"</t>
  </si>
  <si>
    <t>ATACCCCAAGCTAAACTGTACTTTGCAGCATCTTTGTATCATGATCGATTGCACCGTACTAGATGATTTGAGCCTGCGCTGGCTAGAGG</t>
  </si>
  <si>
    <t>Seq_208 "Unmatched"</t>
  </si>
  <si>
    <t>ACTATGCCTAGCCCTAAACATTGACAGTAAATTCACCAACTGTTCGCCCGGGAACTACGAGCACCAGCTTTAAACCCAAAGGACTTGGCGGTGCTTTAGACCCAC</t>
  </si>
  <si>
    <t>Seq_211 "Unmatched"</t>
  </si>
  <si>
    <t>Seq_214 "Unmatched"</t>
  </si>
  <si>
    <t>ACTATGCTTAGCCCCAAACATTGATAGCACACCACATATGTTATCCGCCCGGGAAGTAAGTGCACGAGCTTGAAACCCAAAGGACTTGGCGGTGCTTTAGATCCCC</t>
  </si>
  <si>
    <t>Seq_131 "3.5_Human_chromo10_PCDH15"</t>
  </si>
  <si>
    <t>Seq_158 "2.00_Dog_mito2"</t>
  </si>
  <si>
    <t>Seq_233 "1.01_Unknown_ray_sp95"</t>
  </si>
  <si>
    <t>Seq_237 "Unmatched"</t>
  </si>
  <si>
    <t>AGAGACAGACTGGGATTAGATACCCTGTTAACATCCATTCAACCGGAACAGTCAACTCAACCCCATTGGCGGCAACCCATCCCTAGAGGAGCCTGTTCTACTGTCTCT</t>
  </si>
  <si>
    <t>Seq_33 "1.00_Sheepshead_minnow_Cyprindon_variegatus"</t>
  </si>
  <si>
    <t>Seq_245 "1.00_Tuna_sp_Thunnus_sp"</t>
  </si>
  <si>
    <t>Seq_140 "3.5_Human_chromosome20_RAE1"</t>
  </si>
  <si>
    <t>Seq_250 "Unmatched"</t>
  </si>
  <si>
    <t>GCTATCTCTGGCCCCCACACGCTTTACCAACTCTAATACCAGAAAACTAACCACAAAGTGAAAAACTCAAAGGAATTGGCGGTGCCTTAGACCCAA</t>
  </si>
  <si>
    <t>Seq_251 "1.00_Windowpane_flounder_Scophthalmos_aquosus"</t>
  </si>
  <si>
    <t>ATTATGCTTAGCCCTAAACATCGATTTAATACCCCATTAAATCCGCCTGGGGACTACGAACGTATGTTTAAAACCCCAAGGACTTGGCGGTGCTTTATATCCAC</t>
  </si>
  <si>
    <t>Seq_174 "1.00_Silver_hake_Merluccius_bilinearis"</t>
  </si>
  <si>
    <t>Seq_257 "Unmatched"</t>
  </si>
  <si>
    <t>Seq_127 "2.00_House_mouse_Mus_musculus"</t>
  </si>
  <si>
    <t>Seq_258 "Unmatched"</t>
  </si>
  <si>
    <t>ACTATGCTTAGCCCTAAACATCGATTGTATAACACACTCAATATCCGCCCGGGGATTACAAACGTTAGTTTAAAACCCAAAGGACTTGGCGGTGCTTAACATCCAC</t>
  </si>
  <si>
    <t>Seq_260 "1.00_Unknown_fish_Psenopsis97"</t>
  </si>
  <si>
    <t>Seq_261 "Unmatched"</t>
  </si>
  <si>
    <t>Seq_134 "4.00_Proboscis_worm_Glycera_dibranchiata"</t>
  </si>
  <si>
    <t>Seq_228 "Unmatched"</t>
  </si>
  <si>
    <t>GGGATTAGATACCCCGTACTAGGTGGAACTTTACAAAGAAGAGCTGGTACTGCAAGACATGACGCTGTCGCTTGGGGATACGCTAGAGGAGCCTGTT</t>
  </si>
  <si>
    <t>Seq_223 "3.5_Human_chromosome1_659M14"</t>
  </si>
  <si>
    <t>Seq_119 "3.5_Human_chromoX_numtHSA566"</t>
  </si>
  <si>
    <t>Seq_297 "Unmatched"</t>
  </si>
  <si>
    <t>TTCTATTCTTAACCACAAAATAAATCTCCTGGCACTACGAGTACACACTTAAAACCTAAGAACTTGGCGGTGTCTCAACATAC</t>
  </si>
  <si>
    <t>Seq_299 "Unmatched"</t>
  </si>
  <si>
    <t>ACTATGCCCAGCCGTAAACTTTAATGCTAATGTACAACTAGCATCCGCCAGAGGACTACGAGCACCAGCTTAAAACCCAAAGGACTTGGCGGTGCCTCAGACCCCC</t>
  </si>
  <si>
    <t>Seq_282 "Unmatched"</t>
  </si>
  <si>
    <t>AAGGCAGTTCAGAGACTGGCTGAGTGGCACTGGCTTGTACGCCGATAAGGCCATGTTGGCAGAGTATCGTGCCTACACATTAACG</t>
  </si>
  <si>
    <t>Seq_305 "Unmatched"</t>
  </si>
  <si>
    <t>ACTATGCCCAGCCGTAAACTTTAATGCTAATGTACAACTAGTATCCGCCAGGGGACTACGAGCACCAGCTTAAAACCCAAAGGACTTGGCGGTGCCTCAGACCCCC</t>
  </si>
  <si>
    <t>Seq_306 "1.01_Unknown_ray94c"</t>
  </si>
  <si>
    <t>Seq_267 "Unmatched"</t>
  </si>
  <si>
    <t>CGTCAGATGTGTATAAGAGACAGACTGGGATTAGATACCCCACTGTAAGATCAACGAAACAAACATGATGCTCTACAGCAGTCTAGAGGAGCCTGTTCTACTGTCTCTTATACACATCTCCGA</t>
  </si>
  <si>
    <t>Seq_307 "1.00_Gulf_kingfish99_formerly_Drum_family_nibea95b"</t>
  </si>
  <si>
    <t>Seq_309 "3.5_Human_chromo17_RP1113L8b"</t>
  </si>
  <si>
    <t>CCTATGCTTAGCCCTAAACTCTAATAGTTACATTAACAAAACCATTCGCCAGAGTACTACAAGCAACAGCTTAAAACTCAAAGGACTTGGCAGTGCTTTATATCCCT</t>
  </si>
  <si>
    <t>Seq_310 "Unmatched"</t>
  </si>
  <si>
    <t>Seq_88 "2.00_Laughing_gull_Larus_atricilla"</t>
  </si>
  <si>
    <t>Seq_209 "1.1_Atlantic_menhaden_LS15_Brevoortia_tyrannus"</t>
  </si>
  <si>
    <t>Seq_311 "Unmatched"</t>
  </si>
  <si>
    <t>ACTATGCTTAGTCCTAAACATTGACAACAACACACGCCTGTTGTCCGCCTGGGGACTACGAGTACCAGCTTAAAACCCAAAGGACTTGGCGGTGCTTTAGATCCAC</t>
  </si>
  <si>
    <t>Seq_316 "3.5_Human_chromo_BACRP11755J8"</t>
  </si>
  <si>
    <t>Seq_318 "Unmatched"</t>
  </si>
  <si>
    <t>CGGCAGCGTCAGATGTGTATAAGAGACAGACTGGGATTAGATACCCTGGATAACCTACTTTCCAAGATTTCCTGTCGGCTGCCTAGAGGAGCCTGTTCTACTGTCTCTTATACACATCTCCGAGCCCAC</t>
  </si>
  <si>
    <t>Seq_319 "Unmatched"</t>
  </si>
  <si>
    <t>GGGATTAGATACCCCGTACTAGGTGGAACTTTACAAAGAAGAGCTGGTACTGCAAGACATGACGCTGTTGCTTGGGGATACGCTAGAGGAGCCTGTT</t>
  </si>
  <si>
    <t>Seq_320 "Unmatched"</t>
  </si>
  <si>
    <t>TATAAGAGACAGACTGGGATTAGATACCCTGGTACCTATATCTATCTATATCTTACTATCTATCTATCTAGACGAGGTAGACCTAGAGGAGCCTGTTCTACTGTCTCTTATA</t>
  </si>
  <si>
    <t>Seq_230 "Unmatched"</t>
  </si>
  <si>
    <t>ACTGTGCTTAGCCCTAAACTCTAGTAGTTACATTAACAAAACCATTCGTCAGAATACTACGAGCAACAGCTTAAAACTCAAAGGACCTGGCAGTTCTTTATATCCCT</t>
  </si>
  <si>
    <t>Seq_298 "Unmatched"</t>
  </si>
  <si>
    <t>AGTAGTCCAAACTGTAAACGATGAATGCTAGATATTAGGGTTTAACTTAATGTCAAAGATAACTCATTAAGCATTCTACCAGAGTACTACGGTCGCAAGACTAAAATTCAAAATAATTAGCGGTTCAGAAAAACTAG</t>
  </si>
  <si>
    <t>Seq_323 "Unmatched"</t>
  </si>
  <si>
    <t>ACTATGCCTAGCCATAAACTTTTATGCTAATGTACAACTAGCATCCGCCAGGGAACTACAAGCACCAGCTTAAAACCCAAAGGACTTGGCGGTGCCTCAGACCCCC</t>
  </si>
  <si>
    <t>Seq_326 "Unmatched"</t>
  </si>
  <si>
    <t>ACTATGCCTAGCCGTAAACTTTTATGCTAATATACAACTAGCATCCGCCAGGGAACTACAAGCACCAGCTTAAAACCCAAAGGACTTGGCGGTGCCTCAGACCCCC</t>
  </si>
  <si>
    <t>Seq_327 "Unmatched"</t>
  </si>
  <si>
    <t>ACTATGCTTGGCCCTAAACATTGGCAGCACACCACATATGCTGCCCGCCTGGGAAGTAAGAGCACCAGCTTGAAACCCAAAGGACTTGGCGGTGCTTTAGATCCCC</t>
  </si>
  <si>
    <t>Seq_328 "Unmatched"</t>
  </si>
  <si>
    <t>ACTATGCCCAGCCGTAAACTTTAATGCTAATATACAACTAGCATCCGCCAGGGGACTACGAGCACCAGCTTAAAACCCAAAGGACTTGGCGGTGCCTCAGACCCCC</t>
  </si>
  <si>
    <t>Seq_330 "1.00_Red_eye_round_herring_Etrumeus_teres"</t>
  </si>
  <si>
    <t>Seq_334 "Unmatched"</t>
  </si>
  <si>
    <t>ATTCGTCGGCAGCGTCAGATGTGTATAAGAGACAGACTGGGATTAGATACCCCTGGCCATGAAGCATTTAGCACTATGAGGTCTAGAGGAGCCTGTTCTACTGTCTCTTATACACATCTCCGAGCCCACGAGACC</t>
  </si>
  <si>
    <t>Seq_335 "Unmatched"</t>
  </si>
  <si>
    <t>GACTCTTTGATTATATGTATATCTGATTATAGCACTATTATGAACAAAGTGTGTTTTCCTTATCGGAGCCAGCCCCAGAGTCGCTGCCCCTGCCCAGGCTCCGTCCATCAGAGCCAAGT</t>
  </si>
  <si>
    <t>Seq_337 "Unmatched"</t>
  </si>
  <si>
    <t>ACTATGCTTAGTCCTAAACATTGACAACAACACACGTCTGTTGTCCGCCTGGGGACTACGAGCACCAGCTTAAAACCCAAAGGACTTGGCGGTGCTTTAGATCCAC</t>
  </si>
  <si>
    <t>Seq_109 "1.00_Spanish_mackerel_Scomberomorus_maculatus"</t>
  </si>
  <si>
    <t>Seq_340 "Unmatched"</t>
  </si>
  <si>
    <t>ACTATGCTTAGCCATAAACATTGACAGTCTACTACATTTTCTGTCCGCCCGGGAACTACGAGCACTAGCTTAAAACCCAAAGGACTTGGCGGTGCTTTAGACCCAC</t>
  </si>
  <si>
    <t>Seq_341 "2.00_Cat_Felis_catus"</t>
  </si>
  <si>
    <t>Seq_103 "Unmatched"</t>
  </si>
  <si>
    <t>ATTCGTCGGCAGCGTCAGATGTGTATAAGAGACAGACTGGGATTAGATACCCCTGGTCACGAAGCTTTTACTGCAATGAGAGCTAGAGGAGCCTGTTCTACTGTCTCTTATACACATCTCCGAGCCCACGAGACC</t>
  </si>
  <si>
    <t>Seq_240 "3.5_Human_chromo11_DYNCHH1"</t>
  </si>
  <si>
    <t>Seq_346 "1.00_Striped_burrfish_Chilomycterus_schoepfi"</t>
  </si>
  <si>
    <t>Seq_268 "3.5_Human_chromo17_RP1113L8"</t>
  </si>
  <si>
    <t>Seq_357 "1.00_Northern_sea_robin_Prionotus_carolinus"</t>
  </si>
  <si>
    <t>ACTATGCTTAGCCCCAAACATTGATAGCACACCACATATGCTATCCGCCCGGGAAGTAAGTGCACGAGCTTGAAACCCAAAGGACTTGGCGGTGCTTTAGATCTCC</t>
  </si>
  <si>
    <t>Seq_366 "Unmatched"</t>
  </si>
  <si>
    <t>ACTATGCTTAGCCCTAAACCTCAACAGTTAAATCAACAAAACTGCTCGCCAGAACACTACGAGCCACAGCTTAAAACTCAAAGGACCTGACGGTGCTTCATATCCCT</t>
  </si>
  <si>
    <t>Seq_367 "Unmatched"</t>
  </si>
  <si>
    <t>ACTATGCCTAGCCGTAAACATCGATAGTGCATTACGTTAACTATCCGCCCGGGTACTACGAGCATGAGCTTAAAACCCAAAGGACTTGGCAGTGCTTTAGATCCAC</t>
  </si>
  <si>
    <t>Seq_198 "Unmatched"</t>
  </si>
  <si>
    <t>GTCTAACTCTCATATTTTTAAGGAGAGTTTTAAGAGAGAATTGTTAGGAAAAAATGTCTCTTATGCTGTGTCAAAGACTGAGAAAAGAGCACTAGAAAAAGAGCATAAGAAAAGA</t>
  </si>
  <si>
    <t>Seq_374 "3.5_Human_chromosome2_rp11190J23"</t>
  </si>
  <si>
    <t>Seq_377 "Unmatched"</t>
  </si>
  <si>
    <t>Seq_57 "1.00_Northern_sennet_Sphyraena_borealis_(Sphyraena95)"</t>
  </si>
  <si>
    <t>Seq_67 "Unmatched"</t>
  </si>
  <si>
    <t>GGGATTAGATACCCTGTTTTGGGTGGAACCTTACAAAGAAGAGCTGGTACAGCAAGACATGACGCTGTTGCCTGGGGTTATGCTAGAGGAGCCTGTT</t>
  </si>
  <si>
    <t>Seq_313 "Unmatched"</t>
  </si>
  <si>
    <t>ACCCCATTATTTTTAATTTTAATTCTTTTTCCTGGGTATTATTTTTAGAAACCCAAAAGGCTTGGCGGTTCTTTATGTCCTTCTAGA</t>
  </si>
  <si>
    <t>Seq_381 "Unmatched"</t>
  </si>
  <si>
    <t>AGACTGGGATTAGATACCCTAGATTTAGTTTAGAAGTAGTTTACTCAGTCAAAAGTGCCTCCCATTGAAATTACATCGTCATCTAGAGGAGCCTGTTCTACT</t>
  </si>
  <si>
    <t>Seq_382 "Unmatched"</t>
  </si>
  <si>
    <t>ACTATGCTTAGCCGTAAACATTGATAGAATAGTACATCCCATCTATCCGCCGGGGTACTACGAGCACCAGCTTGAAACCCAAAGGACTTAGCGGTACTTTAGATCCCC</t>
  </si>
  <si>
    <t>Seq_385 "1.01_Brazilian_cownose_ray_Rhinoptera_brasiliensis_formerly_Cownose_ray98"</t>
  </si>
  <si>
    <t>Seq_391 "3.5_Human_numt_HSA524"</t>
  </si>
  <si>
    <t>Seq_392 "Unmatched"</t>
  </si>
  <si>
    <t>Seq_393 "Unmatched"</t>
  </si>
  <si>
    <t>GACTCTTTGATTATATGTATATCTGATTGTAAGGTTATTAATAACAAAGTGTATTTTCCTTATCGGAGCCAGCACCAGAGTCGCTGCCCCTACCCAGGCTCCGTCCATCAGAGCCAAGT</t>
  </si>
  <si>
    <t>Seq_395 "Unmatched"</t>
  </si>
  <si>
    <t>ACTATGCCTAGCCGTAAACATCGATAGTGCATTACGTTAACTATCCGCCCGGGTACTACGAGCATGAGCTTAAAACCCAAAGGACTTAGCGGTGCTTTAGATCCAC</t>
  </si>
  <si>
    <t>Seq_397 "1.00_Little_tunny_or_skipjack_tuna_Euthynnus_alletteratus_or_Katsuwonus_pelamis"</t>
  </si>
  <si>
    <t>Seq_398 "Unmatched"</t>
  </si>
  <si>
    <t>Seq_130 "Unmatched"</t>
  </si>
  <si>
    <t>AGTAGTCCAAACTGTAAACGATGAATGCTAGATATTAGGGTTAAACTTAATGTCAAAGATAACTCATTAAGCATTCTACCAGAGTACTACGGTCGCAAGACTAAAATTCAAAATAATTAGCGGTTCAGAAAAACTAG</t>
  </si>
  <si>
    <t>Seq_403 "Unmatched"</t>
  </si>
  <si>
    <t>CTGGGATTAGATACCCCGCACTTTGGCTAGCCTCCCACTCCCTTGGACTTCGGGGAACCAGAAGGAAGATCAGGAGAAGCAGCTAGAGGAGCCTGTTCT</t>
  </si>
  <si>
    <t>Seq_348 "Unmatched"</t>
  </si>
  <si>
    <t>TTAGATACCCCAGAGTTACCTGAAAGAAACATAGCAACTAGAGGTCAAGCTAATTATGATGCTGGAAGAGTAATACTAGGTGCTAGAGGAGCC</t>
  </si>
  <si>
    <t>Seq_407 "2.00_Loggerhead_sea_turtle"</t>
  </si>
  <si>
    <t>Seq_137 "1.00_Oyster_toadfish_Opsanus_tau"</t>
  </si>
  <si>
    <t>Seq_411 "Unmatched"</t>
  </si>
  <si>
    <t>TCAGATGTGTATAAGAGACAGACTGGGATTAGATACCCTGATGATAAGAGCCTTATGTTTGCAGAAATCAATGATGCCTTGGCTAGAGGAGCCTGTTCTACTGTCTCTTATACACATCTCC</t>
  </si>
  <si>
    <t>Seq_412 "Unmatched"</t>
  </si>
  <si>
    <t>ATTCGTCGGCAGCGTCAGATGTGTATAAGAGACAGACTGGGATTAGATACCCCTGGTCACGAAGCTTTTACTGCAATGAGAGCTAGAGGAGCCTGTTCTACTGTCTCTTATACACATCTCCGAGCCCACGAGACT</t>
  </si>
  <si>
    <t>Seq_146 "2.00_Sheep_Ovis_aries"</t>
  </si>
  <si>
    <t>Seq_409 "3.5_Human_chromosome20_RAE1"</t>
  </si>
  <si>
    <t>CTATGCTTAGCCCTAAACCCTAACAGTTACATTAACAAAACCATTCGCCAGAGTACTACAAGCAACAATTTAAAACTCAAAGGACTTGGTGGTGCTTTATATCCCT</t>
  </si>
  <si>
    <t>Seq_410 "Unmatched"</t>
  </si>
  <si>
    <t>CTCCCTCTCCGATCATGAATCATGTGCGTAGCCAAAAGCCAACGCCAGAATTGGGACCGTCCCTTGGGGCTGCTATGCTGCCTCT</t>
  </si>
  <si>
    <t>Seq_418 "Unmatched"</t>
  </si>
  <si>
    <t>ACTATGCTTAGCCGTAAACATTGATAGAATAGTACATCCCATCTATCCGCCGGGGTACTACGAGCACCAGCTTGAAACCCAAAGGACTTGACGGTACTTTAGATCCCC</t>
  </si>
  <si>
    <t>Seq_419 "Unmatched"</t>
  </si>
  <si>
    <t>CTCTCTCCGTCGTCGGCAGCGTCAGATGTGTATAAGAGACAGACTGGGATTAGATACCCTGAAAGACCAGTAATTCGTTACCCTAGAGGAGCCTGTTCTACTGTCTCTTATACACATCTCCGAGCCCACGAGACAAGAGGCA</t>
  </si>
  <si>
    <t>Seq_422 "Unmatched"</t>
  </si>
  <si>
    <t>ACTATGCTTAGCCCTAAACATAGATAGTCTAACCAAACAAAACTATCTGCCAGAGAACTTCTAGCAACAGCTTAAAACTCAAAGGACTTGGTGATGCTTTATATCCCT</t>
  </si>
  <si>
    <t>Seq_425 "Unmatched"</t>
  </si>
  <si>
    <t>Seq_428 "Unmatched"</t>
  </si>
  <si>
    <t>Seq_399 "Unmatched"</t>
  </si>
  <si>
    <t>GTGTATAAGAGACAGACTGGGATTAGATACCCCCTACACCCGTATCGAAGAGCTTCTAAAACAGGCTGCCACCGATGCCGGACTAGAGGAGCCTGTTCTACTGTCTCTTATACAC</t>
  </si>
  <si>
    <t>Seq_434 "Unmatched"</t>
  </si>
  <si>
    <t>ACTATGCCTAGCCGTAAACTTTGATGCTAATGTACAACTAGCATCCGCCAGGGAACTACGAGCACCAGCTTAAAACCCAAAGGACTTGGCGGTGCCTCAGACCCCC</t>
  </si>
  <si>
    <t>Seq_438 "Unmatched"</t>
  </si>
  <si>
    <t>GGTGACGCTACGCTTAAGCTCTTCTCTGCTATCCCTACGAATATCCTCTGCAATACTAGTAGCTATTGTGAAGGATGGCATCGG</t>
  </si>
  <si>
    <t>Seq_439 "Unmatched"</t>
  </si>
  <si>
    <t>TCCAACCCAGGTGCTCCTCAACAAAACGGGTCATGCTTCGCAACCCGGTGGCGCCACCGACTTCCAAGAAGGTGCCAGAAGACAGCCTGGGGTTAGCCTTCCAATACAAATC</t>
  </si>
  <si>
    <t>Seq_441 "1.01_Sandbar_shark_Carcharhinus_plumbeus"</t>
  </si>
  <si>
    <t>Seq_169 "Unmatched"</t>
  </si>
  <si>
    <t>GGGATTAGATACCCTGTTTTAGGTGGAACCTTACAAAGAAGAGCAGGTACAGCAAGACATGACGCTGTTGCCTGGGGTTATGCTAGAGGAGCCTGTT</t>
  </si>
  <si>
    <t>Seq_317 "Unmatched"</t>
  </si>
  <si>
    <t>AGCAAGTACCCCATTTTTTAGAATTGCTTCGTCAGGCAATGGCTTCTCGAGACATGTGGTCCCCTATACTAACAGAATGCATAGAGGTGAGTACACTCGGAGAGCAAGCCGTCG</t>
  </si>
  <si>
    <t>Seq_445 "Unmatched"</t>
  </si>
  <si>
    <t>ACTATGCTTAACCATAAACATTGTTATAAATAAACCTACCTTAACATACCGCCTGAATACTACAAGAGCTAGCTTAAAATCCAAAGGACTTGGCGGTGCTCCATACCCAC</t>
  </si>
  <si>
    <t>Seq_446 "Unmatched"</t>
  </si>
  <si>
    <t>GACTCTTTGGTTATATGTATATCTGATTATAGCACTATTATCAACAAAGTGTATTTTCCTTATCGGAGCCAGCCCCAGAGTCGCTGCCCCTGCCCAGGCTCCGTCCATCGGAGCCAAGT</t>
  </si>
  <si>
    <t>Seq_449 "Unmatched"</t>
  </si>
  <si>
    <t>TTACAACAGGTCTAGGTGGTCTTACAGGAGGTGGCATATCAATGGTGGTTACCACTGAGGCTGGCACCTCCCTGATGACATTATTTGGTATCGTCTTTATCTGTCTTGGCATCTTTAGGATCAATAGCAGAGATTA</t>
  </si>
  <si>
    <t>Seq_453 "Unmatched"</t>
  </si>
  <si>
    <t>GGGATTAGATACCCCGTTTTAGGAGGAACCTTACAAAGAAGAGCTGGTACAGCAAGACACGATGCAGTTGCTTGGGGATATGCTAGAGGAGCCTGTT</t>
  </si>
  <si>
    <t>Seq_454 "Unmatched"</t>
  </si>
  <si>
    <t>AGATGTGTATAAGAGACAGACTGGGATTAGATACCCCCACAGACATGAAGACCAAGTCGGGCGACGGGCACCCGGTACAATGCTAGAGGAGCCTGTTCTACTGTCTCTTATACACATCT</t>
  </si>
  <si>
    <t>Seq_455 "Unmatched"</t>
  </si>
  <si>
    <t>TAAGAGACAGACTGGGATTAGATACCCTGGTACCTATATCTATCTATATCTTACTATATCTATCTATCTAGACGAGGTAGACCTAGAGGAGCCTGTTCTACTGTCTCTTA</t>
  </si>
  <si>
    <t>Seq_100 "1.00_Seaboard_goby_Gobiosoma_ginsburgi"</t>
  </si>
  <si>
    <t>Seq_163 "3.5_Human_numt_151"</t>
  </si>
  <si>
    <t>Seq_464 "Unmatched"</t>
  </si>
  <si>
    <t>ACTATGCTTAGCCCTAAACATCGATTTAATACCCCATTGAATCCGCCTGGGGACTACGAACGTATGTTTAAAACCCCAAGGACTTGGCGGTGCTTTATATCCAC</t>
  </si>
  <si>
    <t>Seq_68 "Unmatched"</t>
  </si>
  <si>
    <t>GCTATTTCTAGCCCCCACCCATACCCCTTACCCCTTAAAAGCCCGAGAACTAATTACAATCGTATTAAACTCAAAGAATTTGGCGGTGTTTTAGACCTAC</t>
  </si>
  <si>
    <t>Seq_270 "Unmatched"</t>
  </si>
  <si>
    <t>CCAGAAAAAGTCAATAAACCAATTGGGTATACGCTATGGAAAAGGCAATAGGTTCGCTGGATTTAAATCGGCCTGAGTCAAAACAGGAAACCCCGGGTGGTGCTCGCCTGCAAAACACCACGCTGCTTAAGGAGCGGCTA</t>
  </si>
  <si>
    <t>Seq_471 "Unmatched"</t>
  </si>
  <si>
    <t>AGCGTCAGATGTGTATAAGAGACAGACTGGGATTAGATACCCCGGCAAAGGAGTAACTCCAGATCCCTCTGTCGTGTTTCCACTAGAGGAGCCTGTTCTACTGTCTCTTATACACATCTCCGAGC</t>
  </si>
  <si>
    <t>Seq_474 "Unmatched"</t>
  </si>
  <si>
    <t>TGGAGATTATTCGTTCGACTACGTCGTGACCAACAACTTCGGTTGCACTTGGGATACGACGGTCGTTCTGACCGTTATCCCGGGATTGGACAATTCAATTACTGCAGGGCCTGACGTCATTTTTTGCCAAAATCCTGTACAG</t>
  </si>
  <si>
    <t>Seq_478 "Unmatched"</t>
  </si>
  <si>
    <t>ACTATGCTTAGCCTTAAACATTGACAACAACATACACCTGTTGTCCGCCTGGGTACTACTAGCATTAGCTTAAAACCCAAAGGACTTGGCGGTGCTTTAGACCCAC</t>
  </si>
  <si>
    <t>Seq_375 "Unmatched"</t>
  </si>
  <si>
    <t>TTACCACAGGGGGTCTGATACCACTTGTAACTGGAGGTTGTGTTGTTACTGGAGCCGGTAACTCCGATACTACATTACGAGGAACTCTTATCGGTTGAATTTGTGGCATCTTTAGGTTCAACTGCAGAGATTA</t>
  </si>
  <si>
    <t>Seq_480 "Unmatched"</t>
  </si>
  <si>
    <t>GACTCTTTGATTATATGTAAATCTGATTGTAACGTTATTATCCACAAAGTGTGTTTTCCTTATCGGAGCCAGCACCAGAGTCGCTGCCCCTGCCTAGGCTCCGTCCATCAGAGCCAAGT</t>
  </si>
  <si>
    <t>Seq_481 "Unmatched"</t>
  </si>
  <si>
    <t>ACTATTCTTAGTCGTAAACATTGACAACAACACACACCTGTTGTCCGCCTGGGAACTACGAGCGCCAGCTTAAAACCCAAAGGACTTGGCGGTGCTTTAGATCCAC</t>
  </si>
  <si>
    <t>Seq_486 "Unmatched"</t>
  </si>
  <si>
    <t>ATTCGTCGGCAGCGTCAGATGTGTATAAGAGACAGACTGGGATTAGATACCCCAGGACACGAAGCTTTTACAGAAATGAGGGCTAGAGGAGCCTGTTCTACTGTCTCTTATACACATCTCCGAGCCCACGAGACC</t>
  </si>
  <si>
    <t>Seq_488 "Unmatched"</t>
  </si>
  <si>
    <t>CCAGGAGCATAGTGAGGCCATTTTTAAGGGAATGATAGGGGAATAGCTCTCTGGGGAGATGATTGGCAATAGTAGCAAATTGGCCAATTGGTTATATAGCTGCCAGAAGCC</t>
  </si>
  <si>
    <t>Seq_490 "Unmatched"</t>
  </si>
  <si>
    <t>GATGTGTATAAGAGACAGACTGGGATTAGATACCCTGGTACCTATATCTTACTATCTATCTATCTATCTAGACGAGGTAGACCTAGAGGAGCCTGTTCTACTGTCTCTTATACACATC</t>
  </si>
  <si>
    <t>Seq_45 "Unmatched"</t>
  </si>
  <si>
    <t>GCAGTTCCGTCTTTGATGTTGAAAGTGATTTCGTCTTCGAAATTGGCTTGACACCTAACCGCACGGATGCGATGGGACATATCGGTGTCGCCCGCGATTTACGTGCCGCAATGATTACCAAAGGAATGGATGCCCCGGAA</t>
  </si>
  <si>
    <t>Seq_493 "Unmatched"</t>
  </si>
  <si>
    <t>ACTATGCCCCGCCGTAAACTTAGATATTTCAGTACAATTAATATCCGCCAGGGGACTACGAGCGCCAGCTTAAAACCCAAAGGACTTGGCGGTGCTTCAGACCCCC</t>
  </si>
  <si>
    <t>Seq_494 "Unmatched"</t>
  </si>
  <si>
    <t>ATGATGGTTTTGGGCAGTTACCTGACTTCCTTTCCCCTGATATGTTCACAACTCGAACTGTTCCTAATCTGCAGCCCCCACCTACAGGGTACTGGCACACAGCAGGAATAC</t>
  </si>
  <si>
    <t>Seq_213 "1.00_Rainwater_killifish_Lucania_parva_(Banded_killifish97_cluster1)"</t>
  </si>
  <si>
    <t>Seq_498 "Unmatched"</t>
  </si>
  <si>
    <t>ATTATGTTTAGCCCTAAACATTGACAACAACATACACCTGTTGTCTGTCTGGGAACTACGAGCATCAGCTTGAAACCCAAAGGACTTGGCGGTGCTTTAGATCCAC</t>
  </si>
  <si>
    <t>Seq_501 "Unmatched"</t>
  </si>
  <si>
    <t>Seq_502 "Unmatched"</t>
  </si>
  <si>
    <t>GCTTGCAAGCATCCCGAATGCAACATAAAAGTAGAAGTCGAGTCTCTTGTCGAGGCGCCAAAGCAGGAAACGGACCATGACAAGCTCTTCGAGACCAAATAAGAGTCGTGAAATGCCATAT</t>
  </si>
  <si>
    <t>Seq_505 "Unmatched"</t>
  </si>
  <si>
    <t>TTTATTCTTAAGTTTTATTTTTCTTTACCTGAGTATTAAAAGTGTTCTTGAAATTCAAAAAACTTGGCGGTTTTCTATATCAGT</t>
  </si>
  <si>
    <t>Seq_506 "Unmatched"</t>
  </si>
  <si>
    <t>CGTCGGCAGCGTCAGATGTGTATAAGAGACAGACTGGGATTAGATACCCCTTCAATCAAAGCTTTAACGAACATGCCGTTTACTAGAGGAGCCTGTTCTACTGTCTCTTATACACATCTCCGAGCCCACGAG</t>
  </si>
  <si>
    <t>Seq_507 "Unmatched"</t>
  </si>
  <si>
    <t>TATCGTCGGCAGCGTCAGATGTGTATAAGAGACAGACTGGGATTAGATACCCCTGGTCACGAAGCTTTTACTGCAATGAGAGCTAGAGGAGCCTGTTCTACTGTCTCTTATACACATCTCCGAGCCCACGAGACA</t>
  </si>
  <si>
    <t>Seq_508 "Unmatched"</t>
  </si>
  <si>
    <t>ATGTGTATAAGAGACAGACTGGGATTAGATACCCTGGGGCTGCACCATCCGGCCAGAGGTGTGCCACAGATCACCGGAGCAACTAGAGGAGCCTGTTCTACTGTCTCTTATACACAT</t>
  </si>
  <si>
    <t>Seq_269 "2.00_Turkey_Meleagris_gallopavo"</t>
  </si>
  <si>
    <t>Seq_513 "Unmatched"</t>
  </si>
  <si>
    <t>ACTCTCTCACAGCGATCTACGAGCCAATCGTTTATATTCACCGCATCGAGATCACATCGAGACAATCAGTACAAAGTGCATG</t>
  </si>
  <si>
    <t>Seq_514 "Unmatched"</t>
  </si>
  <si>
    <t>CAGGTCTTGGCCTTGTCCGCGAGCCAGTGAGCGATGCCGTCGAGTTTTTTGACGTTAACTTTTTTTGGGAGGGGGGGCCTGAC</t>
  </si>
  <si>
    <t>Seq_515 "1.00_Blackbelly_rosefish_Helicolenus_dactylopterus"</t>
  </si>
  <si>
    <t>Seq_516 "Unmatched"</t>
  </si>
  <si>
    <t>CAAGGAGTATCGTCGGCAGCGTCAGATGTGTATAAGAGACAGACTGGGATTAGATACCCCCTGAGCCTGGAGGTCAAACCAGCTAGAGGAGCCTGTTCTACTGTCTCTTATACACATCTCCGAGCCCACGAGACCTCTCTAC</t>
  </si>
  <si>
    <t>Seq_517 "Unmatched"</t>
  </si>
  <si>
    <t>ACTATGCTTAGCCCTAAACCCTGATAGTTACATTAACAAAACCATTTGCCAGAGTAGTACAAGCAACAGCTTAAAACTCAAAGGACTTGGCGTTGCTTTATATCCCT</t>
  </si>
  <si>
    <t>Seq_522 "Unmatched"</t>
  </si>
  <si>
    <t>AAGAGACAGACTGGGATTAGATACCCCGTAATGTACTACGAATTCTTGCAGTGGTGAAGCAGCAGAAGTCACCAGCACGGAGCTAGAGGAGCCTGTTCTACTGTCTCTT</t>
  </si>
  <si>
    <t>Seq_528 "Unmatched"</t>
  </si>
  <si>
    <t>CCGCGATGGTATGCGTCTCCCCGTGAGCGACCCTACTTGGGGGCTCCAAGGCGAAGAATGGGTCAAAGCTTACCTGGGCATGCT</t>
  </si>
  <si>
    <t>Seq_533 "Unmatched"</t>
  </si>
  <si>
    <t>ACTATGCTTAGCCCTAAACATAGAATAAACTTTACTTAATATGCTCCGCCCGGGTATTACGAGCATCAGCTTAAAACCCAAAGGACTTGGCGGTGCTTTACATCCAC</t>
  </si>
  <si>
    <t>Seq_534 "Unmatched"</t>
  </si>
  <si>
    <t>ACTATGCTTAGCCCTAAACATCGATTTAATCCCCCATTAAATCCGCCTGGGGACTACGAACGTATGTTTAAAACCCCAAGGACTTGGCGGTGCTTTATATCCAC</t>
  </si>
  <si>
    <t>Seq_536 "Unmatched"</t>
  </si>
  <si>
    <t>GATTAGATACCCTCAGCCAGATTGTAGGTGATGTCCTCGGCGTCTAGGGTGGGGAACGTGGGGACGTAGCTACCTCCGTCGCCTAGAGGAGCCTG</t>
  </si>
  <si>
    <t>Seq_537 "Unmatched"</t>
  </si>
  <si>
    <t>GCTATACTCAGACGTGAACAACCTTATCACCAGAGAACTACAAACAACGAAGTTTAAAACTCAAAGGACTTGGCGGTTTTTCAAATCTCC</t>
  </si>
  <si>
    <t>Seq_543 "Unmatched"</t>
  </si>
  <si>
    <t>GGGATTAGATACCCCCCATGGGGCAATATCTACACAGGCCGACCGGATTGTCGTTCGCCGCAGATGTCATGTCATGAGGATTCTAGAGGAGCCTGTT</t>
  </si>
  <si>
    <t>Seq_544 "Unmatched"</t>
  </si>
  <si>
    <t>AAGAGACAGACTGGGATTAGATACCCCGTAATGTACTACGAATTCTTGCTGTGGTGAAGCAGCAGAAGTCACCAGCACGGAGCTAGAGGAGCCTGTTCTACTGTCTCTT</t>
  </si>
  <si>
    <t>Seq_246 "Unmatched"</t>
  </si>
  <si>
    <t>ATACCCCTGGGTAATTTTGATTCCAAAAGTCCCGGGTGTTGCGGAGATTCACGAGCTTGCGAACGAGCAGCAGCATTTACTGCTAGAGG</t>
  </si>
  <si>
    <t>Seq_477 "Unmatched"</t>
  </si>
  <si>
    <t>ATTCGTCGGCAGCGTCAGATGTGTATAAGAGACAGACTGGGATTAGATACCCCTGGTCACGCAGCCTTTTCATCTATGAGAGCTAGAGGAGCCTGTTCTACTGTCTCTTATACACATCTCCGAGCCCACGAGACG</t>
  </si>
  <si>
    <t>Seq_550 "Unmatched"</t>
  </si>
  <si>
    <t>GACCCTGGTAGGAGCTACCACTGTGCTACTACTACCCCCACTCTCCCATATTTACGTGGGCAGCCACCACTTAATCTCAAGTGCAAGTCTCTGCGCGCTTGCCAGGTGGTTCCATATGCCGCCGG</t>
  </si>
  <si>
    <t>Seq_314 "Unmatched"</t>
  </si>
  <si>
    <t>ATTCTCCCTTGCAGAAGCGTATTTGTTCATGCAACTCGTTGAGATGAAGGATGCTGACGTGGAAGGTTTTCCTGCTGGAAAGTCGTACGCAGATGTGTACAGGGAGG</t>
  </si>
  <si>
    <t>Seq_194 "1.00_Northern_stargazer"</t>
  </si>
  <si>
    <t>Seq_413 "3.5_Human_chromo8_RP11-101E19"</t>
  </si>
  <si>
    <t>Seq_557 "Unmatched"</t>
  </si>
  <si>
    <t>GACTCTTTGATTATATATATCTGATTGTAAGGCTATTATCAACAAAGTGTGTTTTCCTTATCGGAGCCAGCACCGGAGTCACTGCCCCTGCCCAGGCTCCGTCCATCAGAGCCAAGT</t>
  </si>
  <si>
    <t>Seq_558 "Unmatched"</t>
  </si>
  <si>
    <t>ACTATGCCCAGCCGTAAACTTTAATGCTAATGTACAACTAGCATCCGCCAGGGGACCACGAGCACCAGCTTAAAACCCAAAAGACTTGGCGGTGCCTCAGACCCCC</t>
  </si>
  <si>
    <t>Seq_559 "Unmatched"</t>
  </si>
  <si>
    <t>GGTGACGCTACGCTTAAGCTCTTCTCCGCTATCCCTACGAATATCCTCTGCAATACTAGTAGCTATTGTGAAGGATGGCATCGG</t>
  </si>
  <si>
    <t>Seq_568 "Unmatched"</t>
  </si>
  <si>
    <t>Seq_575 "Unmatched"</t>
  </si>
  <si>
    <t>Seq_576 "Unmatched"</t>
  </si>
  <si>
    <t>AGAGACAGACTGGGATTAGATACCCTGTTAATTTTCATCCAACCGGAATAGCCAACTCAACTCCACCGGCGGCAGCCACCTTCTAGAGGAGCCTGTTCTACTGTCTCT</t>
  </si>
  <si>
    <t>Seq_577 "Unmatched"</t>
  </si>
  <si>
    <t>ACAAGGAGTATCGTCGGCAGCGTCAGATGTGTATAAGAGACAGACTGGGATTAGATACCCCCAAGACCGAGCTAGTAATTCACTAGAGGAGCCTGTTCTACTGTCTCTTATACACATCTCCGAGCCCACGAGACCGAGGCTGA</t>
  </si>
  <si>
    <t>Seq_578 "Unmatched"</t>
  </si>
  <si>
    <t>AGAGACAGACTGGGATTAGATACCCTGTTAACTCTCACCCAACCGGAACAGTCAACTCAACCCCACTGGCGGCACCCATCCCCTAGAGGAGCCTGTTCTACTGTCTCT</t>
  </si>
  <si>
    <t>Seq_579 "Unmatched"</t>
  </si>
  <si>
    <t>TCGGCAGCGTCAGATGTGTATAAGAGACAGACTGGGATTAGATACCCCTGGCGAATGGCAATCAGTTGAAGCGTCTAGCCGGCTAGAGGAGCCTGTTCTACTGTCTCTTATACACATCTCCGAGCCCACG</t>
  </si>
  <si>
    <t>Seq_582 "Unmatched"</t>
  </si>
  <si>
    <t>CTGGGATTAGATACCCCACAAAAAGCAGTAACAGAATCTTGGAATGGAACAAGTTGGACTGAAGTTGCCGACTTAAATACAGCTAGAGGAGCCTGTTCT</t>
  </si>
  <si>
    <t>Seq_521 "Unmatched"</t>
  </si>
  <si>
    <t>GCGTCAGATGTGTATAAGAGACAGACTGGGATTAGATACCCCCTGTGGCTCTTGCAATCGCTGCCCAATCACAGGGATTAGCCTAGAGGAGCCTGTTCTACTGTCTCTTATACACATCTCCGAG</t>
  </si>
  <si>
    <t>Seq_583 "Unmatched"</t>
  </si>
  <si>
    <t>GGGATTAGATACCCTACACTTTTACTATGAAGTCGGACAGTCGGATTGTCTGTGTAGTGCATACCTAGGTTGAGTGTAATGACTAGAGGAGCCTGTT</t>
  </si>
  <si>
    <t>Seq_584 "Unmatched"</t>
  </si>
  <si>
    <t>TAAGCCTTCGTCGGCAGCGTCAGATGTGTATAAGAGACAGACTGGGATTAGATACCCTCCCATTCTCAAGCAGATTAATGGACTAGAGGAGCCTGTTCTACTGTCTCTTATACACATCTCCGAGCCCACGAGACGTAGAG</t>
  </si>
  <si>
    <t>Seq_585 "Unmatched"</t>
  </si>
  <si>
    <t>TCTAATTCGTCGGCAGCGTCAGATGTGTATAAGAGACAGACTGGGATTAGATACCCCACCTGGACATGGACATCACAGATGCCTAGAGGAGCCTGTTCTACTGTCTCTTATACACATCTCCGAGCCCACGAGACTAAGG</t>
  </si>
  <si>
    <t>Seq_468 "3.5_Human_chromo_PCDH15partial"</t>
  </si>
  <si>
    <t>Seq_592 "Unmatched"</t>
  </si>
  <si>
    <t>AGTATCGTCGGCAGCGTCAGATGTGTATAAGAGACAGACTGGGATTAGATACCCCTATCAAAAGCGGCGTTATGTGCCATGACTAGAGGAGCCTGTTCTACTGTCTCTTATACACATCTCCGAGCCCACGAGACCGT</t>
  </si>
  <si>
    <t>Seq_593 "Unmatched"</t>
  </si>
  <si>
    <t>AGTATCGTCGGCAGCGTCAGATGTGTATAAGAGACAGACTGGGATTAGATACCCCTATCAAAAGCGGCGTTATGTGCCATGACTAGAGGAGCCTGTTCTACTGTCTCTTATACACATCTCCGAGCCCACGAGACCTC</t>
  </si>
  <si>
    <t>Seq_594 "Unmatched"</t>
  </si>
  <si>
    <t>ACTATGCCCCGCCGTAAACTTAGATATTCCAGTACAATAAATATCCTCCAGGGGACTACGAGCGCCAGCTTAAAACCCAAAGGACTTGGCGGTGCTTCAGACCCCC</t>
  </si>
  <si>
    <t>Seq_384 "Unmatched"</t>
  </si>
  <si>
    <t>TAGTACAAAGGTAGTTCTATAGAAGATAAGTAAGAGCCCCCCCTCAGTCGTCGCCTCCTTTGTTTGGAGAATTTCCCCAATCAGTCTTTGACTGCAGGGGTTCTGACGGAGTTG</t>
  </si>
  <si>
    <t>Seq_612 "3.5_Human_chromo8_RP1111N9b"</t>
  </si>
  <si>
    <t>Seq_616 "Unmatched"</t>
  </si>
  <si>
    <t>TATCGTCGGCAGCGTCAGATGTGTATAAGAGACAGACTGGGATTAGATACCCCTGGTCACGAAGCTTTTACTGCAATGAGAGCTAGAGGAGCCTGTTCTACTGTCTCTTATACACATCTCCGAGCCCACGAGACC</t>
  </si>
  <si>
    <t>Seq_617 "Unmatched"</t>
  </si>
  <si>
    <t>Seq_618 "Unmatched"</t>
  </si>
  <si>
    <t>GGGATTAGATACCCTGTTTTAGGAGGAACTTTACAACGAAGAGCTGGTACAGCAAGACACGATGCTGTTGCTTGGGGATACGCTAGAGGAGCCTGTT</t>
  </si>
  <si>
    <t>Seq_619 "Unmatched"</t>
  </si>
  <si>
    <t>GGATTAGATACCCTATAGGAGCCACACTATAGGAGCCACACTCTAGGAGCCAGACTATATGAGCCACACTAGAAGAGCCACACTAGAGGAGCCTGT</t>
  </si>
  <si>
    <t>Seq_620 "Unmatched"</t>
  </si>
  <si>
    <t>ATTCGTCGGCAGCGTCAGATGTGTATAAGAGACAGACTGGGATTAGATACCCCTGGTCACGAAGCTTTTACTGCAATGAGAGCTAGAGGAGCCTGTTCTACTGTCTCTTATACACATCTCCGAGCCCACGAGACG</t>
  </si>
  <si>
    <t>Seq_621 "Unmatched"</t>
  </si>
  <si>
    <t>ACATAGAAGTGATGGTAAACCAGATGATGTAAATAGATTTTGGGATAGCAAAGGTATTGATGTATTTCACGGAGATGATGAAACATCTTACAATATACATTTATTACATCAAACTGCTGACCAAAATG</t>
  </si>
  <si>
    <t>Seq_622 "Unmatched"</t>
  </si>
  <si>
    <t>AGGCATGTACTCTCATGCTCCCAAGGCTCGGTTGGCTGCGGCGCCAGAGCGCCGCCTTTTTCTTCAAAGGGGACCTAGAGGGAGCAAGGAC</t>
  </si>
  <si>
    <t>Seq_210 "Unmatched"</t>
  </si>
  <si>
    <t>ACTATGCTTAGCCCTAAACATAAATCATTCTATAACAAAATAATTCGCCGGAGAACTACTAGCAACAGCTTAAAACTCAAAGGACTTGGCGGTGCCTTACGTCCCT</t>
  </si>
  <si>
    <t>Seq_629 "Unmatched"</t>
  </si>
  <si>
    <t>ACTATGCCTAGCCGTAAACATTGATGGAAGTACTACACACTCCATCCGCCCGGGTACTACGAGCATTAGCTTGAAACCCAAAGGACTTGGCGGTGCTTTAGACCCAC</t>
  </si>
  <si>
    <t>Seq_630 "Unmatched"</t>
  </si>
  <si>
    <t>GTCAGATGTGTATAAGAGACAGACTGGGATTAGATACCCCCAAGGCAGTACCCATGTGAGCATTGCACCTTTGGCAAGCCAGCTAGAGGAGCCTGTTCTACTGTCTCTTATACACATCTCCG</t>
  </si>
  <si>
    <t>Seq_631 "Unmatched"</t>
  </si>
  <si>
    <t>ACTATGCCCAGCCGTAAACTTTAATGCTAATATACAACTAGAATCCGCCAGGGGACTACGAGCACCAGCTTAAAACCCAAAGGACTTGGCGGTGCCTCAGACCCCC</t>
  </si>
  <si>
    <t>Seq_632 "Unmatched"</t>
  </si>
  <si>
    <t>GATTAGATACCCCTAGAGGAGCCAGGAGGAGCCAGGAGGAGCCAACTGGAGCCAGGAGGAGACAGGTGGAGCCGGGAGGCCCCTAGAGGAGCCTG</t>
  </si>
  <si>
    <t>Seq_633 "Unmatched"</t>
  </si>
  <si>
    <t>ACTATGCCTAGCCGTAAACTTTAATGCTAATGTACAACTAGCATCCACCAAAAAACTACAAACACCAACTTAAAACCCAAAGGACTTGGCGGTGCCTCAGACCCCC</t>
  </si>
  <si>
    <t>Seq_638 "3.5_Human_chromo22_CH17297A18"</t>
  </si>
  <si>
    <t>Seq_645 "Unmatched"</t>
  </si>
  <si>
    <t>AGTAAACCTTTTTGTAAATTGATTTTTTCTATCTGAACAGTACACTTTTAAAAGTGAAAATCAAAAATTTTGGCTGTTTACTTTCCAA</t>
  </si>
  <si>
    <t>Seq_646 "Unmatched"</t>
  </si>
  <si>
    <t>GCTATGCTTAACCCTAAACTCGAATAGTTAGATCAACAAAACTGTTCTCCAGAACACTACAAGCAACAGCTTAAAACTCAAAGGACTTGGCAGTGCTTTACATCCCT</t>
  </si>
  <si>
    <t>Seq_647 "Unmatched"</t>
  </si>
  <si>
    <t>GCTGTCGTGTCGTACTGAATTCGCTACCCATTGCGCCGCCTCCTGCGTGCCTTGCTATCCCGGAGAGGAGACCCGCGCCGCCTCTGACTGTCCCGGAGTTGTTCGTCGAAGACCCGGCCCCGGTACTCATTCACGACGA</t>
  </si>
  <si>
    <t>Seq_650 "Unmatched"</t>
  </si>
  <si>
    <t>GTCGGCAGCGTCAGATGTGTATAAGAGACAGACTGGGATTAGATACCCTTCTTATGCATTCAATCTAACTGACAATCTTTATCTAGAGGAGCCTGTTCTACTGTCTCTTATACACATCTCCGAGCCCACGA</t>
  </si>
  <si>
    <t>Seq_651 "Unmatched"</t>
  </si>
  <si>
    <t>GTGTATAAGAGACAGACTGGGATTAGATACCCCAACGGCCCACGAAGCGATGATACCTTTGGTGGTGTCGTCATTGCCACCGCTAGAGGAGCCTGTTCTACTGTCTCTTATACAC</t>
  </si>
  <si>
    <t>Seq_652 "Unmatched"</t>
  </si>
  <si>
    <t>GAGTCAACCGTCTGGAAAATGCATAGCCACTTTCAGAGCTACCTGAACCAAATCCGATATGGCACAAAGCATGAGTGCCCATGCTCGCGTACTTGCTGGAGCTGCATGCTCGGGTTGTGTTTTAGAGCTGCGTG</t>
  </si>
  <si>
    <t>Seq_658 "Unmatched"</t>
  </si>
  <si>
    <t>AGCCTCAGACGGTTCTACAGCATAGACGCGAAGAACACGTCAGACGTGCAACCTCAACAGCACCCAGGTCATGCTGGAAATA</t>
  </si>
  <si>
    <t>Seq_659 "Unmatched"</t>
  </si>
  <si>
    <t>GGGATTAGATACCCTGTTTTAGGTGGAACATTGCAAAGAAGAGCTGGTACAGCTAGACATGATGCTGTTGCTTGGGGTTATGCTAGAGGAGCCTGTT</t>
  </si>
  <si>
    <t>Seq_664 "Unmatched"</t>
  </si>
  <si>
    <t>ACTATGCTTAGCCCTAAACTCTACTAGTTACATTAACAAAACCATTCGCCAGAGTACTACAAGCAACAGCTTAAAACTCAAAGGACTTGGCAGTGCTTTATATCCCT</t>
  </si>
  <si>
    <t>Seq_665 "Unmatched"</t>
  </si>
  <si>
    <t>AGACAGACTGGGATTAGATACCCCAACAGCCCCAAGAGTGCGCCTTGACGAAGCAGCCTCTCCAACAGCCTATTGTTGTCTGCTAGAGGAGCCTGTTCTACTGTCT</t>
  </si>
  <si>
    <t>Seq_666 "Unmatched"</t>
  </si>
  <si>
    <t>CTGGGATTAGATACCCCCAGTGCTGCTGTCCCCCTATTGTTAGAGATTGAAACCCCAAGCTGAACGCTTTTGGGGAATAAGCCTAGAGGAGCCTGTTCT</t>
  </si>
  <si>
    <t>Seq_667 "Unmatched"</t>
  </si>
  <si>
    <t>ATTATGTTTAGTTTTAAATATTGATAGCACACCACATATGCTATCCGCCCGGGAAGTAAGTGCACGAGCTTGAAACCCAAAGGACTTGGCGGTGCTTTAGATCCCC</t>
  </si>
  <si>
    <t>Seq_676 "Unmatched"</t>
  </si>
  <si>
    <t>TATAAGAGACAGACTGGGATTAGATACCCCCCAACTTATAGATATCACACCCGCGCAAGAATTCAAACTCCCATGGCATAGTCTAGAGGAGCCTGTTCTACTGTCTCTTATA</t>
  </si>
  <si>
    <t>Seq_677 "Unmatched"</t>
  </si>
  <si>
    <t>GGTGACGCTACGCTTAAGCTCTTCTCCGCTATCCCTACAAATATCCTCTGCAATACTAGTAGTTATTGTGAAGGATGGCATCGG</t>
  </si>
  <si>
    <t>Seq_678 "Unmatched"</t>
  </si>
  <si>
    <t>GACCCTGGTAAGAGCTACCACTGTGCTACTACTACCCCCACTCTCCCATATTTACGTGGGCAGCCACCACTTAATCTCAAGTGCAAGTCTCTGCGCGCTTGCCAGGTGGTTCCATATGCCGCCGG</t>
  </si>
  <si>
    <t>Seq_249 "Unmatched"</t>
  </si>
  <si>
    <t>ATTGGCACGGTGTTCATGAGGCCCGCCCCATGCCGCCGCTGCCAGCCAGCCGGCCGCCGGTCAGGCAGGGGCCCAACGGCCGGTCGTTGCAGGCCTTCGGAGCATCCACTACGATCCAGTGGAGCCTTTCTACACCCG</t>
  </si>
  <si>
    <t>Seq_567 "Unmatched"</t>
  </si>
  <si>
    <t>ATTATTCTCTTTTTTAATTTTTTTTTACCTGGGTATTAAAAGTTTCCTTAAAACCCCAAAGACTTGGCGGTTCTTTATTCTTA</t>
  </si>
  <si>
    <t>Seq_685 "Unmatched"</t>
  </si>
  <si>
    <t>AGGAGTATCGTCGGCAGCGTCAGATGTGTATAAGAGACAGACTGGGATTAGATACCCCCCTCTGTTTTTACAGGGGTATTCCCTAGAGGAGCCTGTTCTACTGTCTCTTATACACATCTCCGAGCCCACGAGACTAAGGC</t>
  </si>
  <si>
    <t>Seq_686 "Unmatched"</t>
  </si>
  <si>
    <t>GATTATATGCATATCTGATTATAATTTTTAACAAAGTGTATTTTCCTTATCGGAGCCAGCCCCAGAGTCGCTGCCCCTGCCCAGGCTCCGTCCATCAGAGCCAAGT</t>
  </si>
  <si>
    <t>Seq_687 "3.5_Human_chromoX_RP11461J3"</t>
  </si>
  <si>
    <t>Seq_688 "Unmatched"</t>
  </si>
  <si>
    <t>AGACAGACTGGGATTAGATACCCCAACAGCCTCAAGAGTGCGCCCTGACGAAGCAGCCTCTCCAACAGCCAATTGTTGTCTGCTAGAGGAGCCTGTTCTACTGTCT</t>
  </si>
  <si>
    <t>Seq_124 "Unmatched"</t>
  </si>
  <si>
    <t>GACTCTTTGATTATATGTATATCTGATTGTAAGGCTATTATCAACAAAGTGTATTTTCCTTATCGGAGCCAGCCCCAGAGTCGCTGCCCCTGCCCAGGCTCCGTCCATCAGAGCCAAGT</t>
  </si>
  <si>
    <t>Seq_607 "Unmatched"</t>
  </si>
  <si>
    <t>ACCGGTGACACCTCAACAGCCACAACACAACTTATGACCAAACCAGAACCATGATTATAGCTACAGGTTCGGTTTTCTAACC</t>
  </si>
  <si>
    <t>Seq_694 "Unmatched"</t>
  </si>
  <si>
    <t>TAGGCAAGTAGGCGGCGACGGGAAATCCTGCCACACCAAGGCAATTCTATACAAACCAAGTAAGAACCCCACCAAGCAAGCTTTTGTTTGGGGAACAAACCAAATCGATAAAGCTATGAGGAAGGCCACCACGAAG</t>
  </si>
  <si>
    <t>Seq_702 "Unmatched"</t>
  </si>
  <si>
    <t>GCAGCGTCAGATGTGTATAAGAGACAGACTGGGATTAGATACCCCTTCTAAGGTAGAGGATTCTAGGAAGGTCATGTTTAGACTAGAGGAGCCTGTTCTACTGTCTCTTATACACATCTCCGAGCCC</t>
  </si>
  <si>
    <t>Seq_703 "Unmatched"</t>
  </si>
  <si>
    <t>GGGATTAGATACCCTGTTTTAGGAGGAACCTTACAACGAAGAGCAGGTACGGCAAGACACGATGCTGTTGCTTGGGGATATGCTAGAGGAGCCTGTT</t>
  </si>
  <si>
    <t>Seq_704 "Unmatched"</t>
  </si>
  <si>
    <t>Seq_185 "Unmatched"</t>
  </si>
  <si>
    <t>TTTATTCATAGCTATAAATAACTTTCCTAGGTACTACGAACACATGTTTAAAACCTAAAGAAATTGGCGGCAAGTTAACTTC</t>
  </si>
  <si>
    <t>Seq_232 "Unmatched"</t>
  </si>
  <si>
    <t>ATGTGTATAAGAGACAGACTGGGATTAGATACCCTGGGTGGAACTATCATCTTGACAATCGCTGTACCCTTCCAAGCTCATGCTAGAGGAGCCTGTTCTACTGTCTCTTATACACAT</t>
  </si>
  <si>
    <t>Seq_712 "Unmatched"</t>
  </si>
  <si>
    <t>CCTAACATGGAGAGCGTTGGTTGATGGTGCGCAAGTGCGCGCCATCGATGTTTTGAAATCTCTAGTTCCGCCTATCTCTTCACCTCATTATGTAAGTTAGA</t>
  </si>
  <si>
    <t>Seq_713 "Unmatched"</t>
  </si>
  <si>
    <t>CCCGCCACCTGCCTGTCCTCTGCCGTTTTTAGAAAGCACAGATATTGCCGGCATTGTTGATTTTATTCTTGGCTATCTGCAACTA</t>
  </si>
  <si>
    <t>Seq_714 "Unmatched"</t>
  </si>
  <si>
    <t>ACAGACTGGGATTAGATACCCCACTCCCGTAGCAGCGGTGAGAAAGCCGATACCCCACTGCCGTAGCAGCGGGTACCCCTAGCTAGAGGAGCCTGTTCTACTGT</t>
  </si>
  <si>
    <t>Seq_718 "Unmatched"</t>
  </si>
  <si>
    <t>TATCGTCGGCAGCGTCAGATGTGTATAAGAGACAGACTGGGATTAGATACCCCTGGTCACGAAGCTTTTACTGCAATGAGAGCTAGAGGAGCCTGTTCTACTGTCTCTTATACACATCTCCGAGCCCACGAGACT</t>
  </si>
  <si>
    <t>Seq_719 "Unmatched"</t>
  </si>
  <si>
    <t>ACTATGCTTAGCCCTAAACTTAGATAGTTATCCTAAACAAAACTATCCGCCAGAGAACTACCAGCAACAGCTTAGAACTCAAAGGACTTGGCGGTGCTTTACATCCCT</t>
  </si>
  <si>
    <t>Seq_720 "Unmatched"</t>
  </si>
  <si>
    <t>GGGATTAGATACCCTGTTTTAGGAGGAACTTTACAGCGAAGAGCTGGAACAGCAAGACATGATGCTGTTGCTTGGGGATATGCTAGAGGAGCCTGTT</t>
  </si>
  <si>
    <t>Seq_721 "Unmatched"</t>
  </si>
  <si>
    <t>AACTCATGAACATCATAAAGAAATGGGAAAACGCGACCGCGATGAGAGCAAACAGAGTCAAAACAGCGATCATCCCGATAGGGAGAACAGCAAGACTGAAAGACACGGAAGCCCACAGACCACCAACCCGGATG</t>
  </si>
  <si>
    <t>Seq_722 "Unmatched"</t>
  </si>
  <si>
    <t>ACTATGCTTAGCCCTAAACCCTGATAGTTACATTAACAAAACCATTCGCCAAAGTAGTACAAGCAACAGCTTAAAACTCAAAGGACTTGGCGTTGCTTTATATCCCT</t>
  </si>
  <si>
    <t>Seq_723 "Unmatched"</t>
  </si>
  <si>
    <t>TCGTCGGCAGCGTCAGATGTGTATAAGAGACAGACTGGGATTAGATACCCCCAGAATGGCCCAGGACAGTCCCAAGATGACCCTAGAGGAGCCTGTTCTACTGTCTCTTATACACATCTCCGAGCCCACGAGA</t>
  </si>
  <si>
    <t>Seq_724 "Unmatched"</t>
  </si>
  <si>
    <t>TGTGTATAAGAGACAGACTGGGATTAGATACCCCGTAATGGCCCCAGAATCGCTTCTAAGGCGTTTTTAGCCCTCAGAAGGGCTAGAGGAGCCTGTTCTACTGTCTCTTATACACA</t>
  </si>
  <si>
    <t>Seq_729 "Unmatched"</t>
  </si>
  <si>
    <t>AGATGTGTATAAGAGACAGACTGGGATTAGATACCCCCACAGACATGAAGACCAAGTGGGGCGACGGGCACCCGGTACAATGCTAGAGGAGCCTGTTCTACTGTCTCTTATACACATCT</t>
  </si>
  <si>
    <t>Seq_730 "Unmatched"</t>
  </si>
  <si>
    <t>ACCCCCTTTATTAGTTTTCAGTATACCTGCACCTGCACCTGCACCTGGTGGAGCAGGAGTCGGACTGGAGTCGCCCCAAGTGCTAGA</t>
  </si>
  <si>
    <t>Seq_731 "2.00_Gray_squirrel_Sciurus_carolinensis"</t>
  </si>
  <si>
    <t>Seq_732 "1.00_Windowpane_flounder_Scophthalmos_aquosus"</t>
  </si>
  <si>
    <t>GATTTAATACCCCATTAAATCCGCCTGGGGACTACGAACGTATGTTTAAAACCCCAAGGACTTGGCGGTGCTTTATATCCACCTAGAGGAGCCTG</t>
  </si>
  <si>
    <t>Seq_733 "Unmatched"</t>
  </si>
  <si>
    <t>Seq_734 "Unmatched"</t>
  </si>
  <si>
    <t>GATTATATGTATATCTGATTGTAAGGCTATTATCAACAAAGTGTGTTTTCCTTATCGGAGCCAGCCCCAGAGTCGCTACCTCTACCCAAGCTCCGTCCATCAGAGCCAAGT</t>
  </si>
  <si>
    <t>Seq_284 "Unmatched"</t>
  </si>
  <si>
    <t>GCTGGTTGCTGATCCTGCAAATATTTATTACTTATGTGGATTTGATGCTTGGTCGTTTTACATGCCACAAACTATGATTGTTAGTTCTAAG</t>
  </si>
  <si>
    <t>Seq_466 "Unmatched"</t>
  </si>
  <si>
    <t>TTCTATTCTTAACCTCACCACCCCTCTCCTGGCACTACGAGTACATACTTAAAACCTAAGAACTTGGCGGTGTCTCAACATAC</t>
  </si>
  <si>
    <t>Seq_610 "Unmatched"</t>
  </si>
  <si>
    <t>ATTAGATACCCCTGACACACATGACGACTTCCGCGCCAAGCAGCGCCGAAAGCTGGCCATTCAGAGCAAGCGGGACTCTAATCTAGAGGAGCCT</t>
  </si>
  <si>
    <t>Seq_738 "Unmatched"</t>
  </si>
  <si>
    <t>GACTCTTTGATTATATGTATATCTGATTATAGCACTATTATCAACAAAGTGTATTTTCCTTATCGGAGCCAGCCCCAGAGTCGCTGCCCCTGCCCAGGCTCCGTCCATCAGAGCCAAGT</t>
  </si>
  <si>
    <t>Seq_739 "Unmatched"</t>
  </si>
  <si>
    <t>Seq_740 "1.00_Frigate_or_bullet_tuna_Auxis_thazard_or_rochei"</t>
  </si>
  <si>
    <t>Seq_741 "Unmatched"</t>
  </si>
  <si>
    <t>AGGGCATACGCAACATTTTGATTTCTCTCGCCTTAGAGCCATTGAAATGAGAAAGCCGATTGTTCGTTCTGCCAATACTGGAATTACTGCCTTCATCAATG</t>
  </si>
  <si>
    <t>Seq_742 "Unmatched"</t>
  </si>
  <si>
    <t>GCAGCGTCAGATGTGTATAAGAGACAGACTGGGATTAGATACCCCGCCCCTATTAAGGAGCTACTACTGTAGTAAGTGGTTACTAGAGGAGCCTGTTCTACTGTCTCTTATACACATCTCCGAGCCC</t>
  </si>
  <si>
    <t>Seq_743 "Unmatched"</t>
  </si>
  <si>
    <t>ATCTACCGGGCTCGGTAGGGATGTAGCCCTCGAGCGGCATGCCTTCGCTCGACCTGTCTCGCTGATCATGGCTGCCCCCGAAGGAAGGACATATGCCAATCACTGCACTCCAGGGGCCGACACCTCCAC</t>
  </si>
  <si>
    <t>Seq_744 "Unmatched"</t>
  </si>
  <si>
    <t>TCAGATGTGTATAAGAGACAGACTGGGATTAGATACCCCGTTACAGTTGTTCGAGAACATACTAATGGAGTTTGAATACTACCTAGAGGAGCCTGTTCTACTGTCTCTTATACACATCTCC</t>
  </si>
  <si>
    <t>Seq_644 "Unmatched"</t>
  </si>
  <si>
    <t>AGATGTGTATAAGAGACAGACTGGGATTAGATACCCTCCCATTAGTTTAACAGGCTGAGTTTGCACTACGGGAGTCAGGCCGCTAGAGGAGCCTGTTCTACTGTCTCTTATACACATCT</t>
  </si>
  <si>
    <t>Seq_751 "Unmatched"</t>
  </si>
  <si>
    <t>AGTTCAAATCTAGGATGCATGAGGCCGCTGCTGCTAGGACCCTGAATCTAGTCTACCGTGATCCGTGGGACGTAGCCAGCGACTACTACGAGCCAGGGAAGGAGTTCATCTACTTCGATTCCAACGACCAG</t>
  </si>
  <si>
    <t>Seq_752 "Unmatched"</t>
  </si>
  <si>
    <t>CGGTATCGCTTATCAGATACTCGGGCCCATTGGCGATGCGAATATCGAGGTTGACGTTATTCTTCAGAACGTCGGTGATGAAGGAAGGACGGACTTCACCTTTACTGTCTCGCGCAACGAT</t>
  </si>
  <si>
    <t>Seq_753 "Unmatched"</t>
  </si>
  <si>
    <t>TTACCACAGGGGGTCTGATACCACTTGTAACTGGAGGTTGTGTTATAACTGGAGCCGGTAACTCCGATACTACATTACGAGGAACTCTTATCGTTCGAATCTGTGGCATCTTTAGGATCAACTGCAGAGATTA</t>
  </si>
  <si>
    <t>Seq_754 "Unmatched"</t>
  </si>
  <si>
    <t>GTGTATAAGAGACAGACTGGGATTAGATACCCTTACACAGCCCTATGAGGAGACAGTGGGAGCAAGGAGGACCCAGGAGGACCTAGAGGAGCCTGTTCTACTGTCTCTTATACAC</t>
  </si>
  <si>
    <t>Seq_149 "Unmatched"</t>
  </si>
  <si>
    <t>ACTATGCTCAGCCATAAACATTGACAGTCTACTACATTTTCTGTCCGCCCGGGAACTACGAGCATTAGCTTAAAACCCAAAGGACTTGGCGGTGCTTTAGACCCAC</t>
  </si>
  <si>
    <t>Seq_408 "Unmatched"</t>
  </si>
  <si>
    <t>GCAGCGTCAGATGTGTATAAGAGACAGACTGGGATTAGATACCCCTGTAGTCCTAGCAGTAAACGGTGCTCGCTTCCCTGACCTAGAGGAGCCTGTTCTACTGTCTCTTATACACATCTCCGAGCCC</t>
  </si>
  <si>
    <t>Seq_662 "Unmatched"</t>
  </si>
  <si>
    <t>AAGAGACAGACTGGGATTAGATACCCTCATCAATCAAGACGGCCAAAATCTACAACAGTCATTACATAGTGGTAGGGGTGGGCTAGAGGAGCCTGTTCTACTGTCTCTT</t>
  </si>
  <si>
    <t>Seq_670 "Unmatched"</t>
  </si>
  <si>
    <t>GTGTATAAGAGACAGACTGGGATTAGATACCCCTAGTGGAGTAAAACAGTTTGGAAAGGGTAGGGTGTATTGGGGTAAAACTCTAGAGGAGCCTGTTCTACTGTCTCTTATACAC</t>
  </si>
  <si>
    <t>Seq_765 "1.00_Northern_puffer_Sphoeroides_maculatus"</t>
  </si>
  <si>
    <t>ACTATGCTTAGCCCTAAACAATGATACTTACATACATCCACCATCCGCCCGGGTACTACGAGCATTAGCTTAAAACCCAAAGGACTTGGCGGTGCTTTAGACCCAC</t>
  </si>
  <si>
    <t>Seq_766 "Unmatched"</t>
  </si>
  <si>
    <t>GAATAAGCAAAAAACAAGCTATCCAGGCCACAGCTACGTAAGTTTCAAAATGGAAAACGACAATATCATAGCAACGGCAAAAATGATTGTAGAATCCACGCTAACGTTACAT</t>
  </si>
  <si>
    <t>Seq_767 "Unmatched"</t>
  </si>
  <si>
    <t>GTACTGGAAGGCTCTGAGTTCCATTTAGGAATCAAGGCTGCCAACTCTGTTCCTCGCGTATATAGCGCACCGAACGTCCACTTG</t>
  </si>
  <si>
    <t>Seq_768 "Unmatched"</t>
  </si>
  <si>
    <t>ACTCTCTCCGTCGTCGGCAGCGTCAGATGTGTATAAGAGACAGACTGGGATTAGATACCCTCCTGAGATAGGCCTGTGAGGTCTAGAGGAGCCTGTTCTACTGTCTCTTATACACATCTCCGAGCCCACGAGACTAAGGCGAA</t>
  </si>
  <si>
    <t>Seq_769 "Unmatched"</t>
  </si>
  <si>
    <t>TATAAGAGACAGACTGGGATTAGATACCCTTGTAGTCCGGCTGACTGACTCATATCGCAGTTATCTCGTATGCCGTCTTCTGCTTGAAAAAAAAAATCTACTGTCTCTTATA</t>
  </si>
  <si>
    <t>Seq_770 "Unmatched"</t>
  </si>
  <si>
    <t>GGGATTAGATACCCTGTATTAGGGGGCACTCTTCAAAGAAGAGCTGGTACAGCAAGACATGATGCTGTTGCGTGGGGTTACGCTAGAGGAGCCTGTT</t>
  </si>
  <si>
    <t>Seq_771 "Unmatched"</t>
  </si>
  <si>
    <t>AGTTTGCAGGATGCTGTAACAGGACAGGAACCTCAGACCAGGGTCTAGGGCAGGAGCTTGAGTGTCTTCCAGCCAAGGCATTGCTCATGCGATACATCGGTACACGAAAAAAATCATCTGCAG</t>
  </si>
  <si>
    <t>Seq_286 "Unmatched"</t>
  </si>
  <si>
    <t>CCATTCAACGTCTGTCCCGTCTTCATACTTCGCAACTACAGGAGCGTCAAGATCTATTATATAAGAAGATGAATATGCTGTCTCGGTTA</t>
  </si>
  <si>
    <t>Seq_784 "Unmatched"</t>
  </si>
  <si>
    <t>GCGTCAGATGTGTATAAGAGACAGACTGGGATTAGATACCCCACTGCACATCTGACTTCTACGGGAGATGGAGGAAACAGACCTAGAGGAGCCTGTTCTACTGTCTCTTATACACATCTCCGAG</t>
  </si>
  <si>
    <t>Seq_785 "Unmatched"</t>
  </si>
  <si>
    <t>CAAAATCACCAGGCTAGGGAGTGCGGAGCCGTGTTGAGACGGCTGTTCGGTGCGCCCAAGAAAGTGCAAGGCGTCATGAAGTGGCGGGTGCCC</t>
  </si>
  <si>
    <t>Seq_786 "Unmatched"</t>
  </si>
  <si>
    <t>TATCGTCGGCAGCGTCAGATGTGTATAAGAGACAGACTGGGATTAGATACCCCAGGACACGAAGCTTTTACAGAAATGAGGGCTAGAGGAGCCTGTTCTACTGTCTCTTATACACATCTCCGAGCCCACGAGACT</t>
  </si>
  <si>
    <t>Seq_787 "Unmatched"</t>
  </si>
  <si>
    <t>GTCAGATGTGTATAAGAGACAGACTGGGATTAGATACCCCAAGCCGGGTGAGGATCCTGTCCTTCCCCTAAGCGAACCGAGCCTAGAGGAGCCTGTTCTACTGTCTCTTATACACATCTCCG</t>
  </si>
  <si>
    <t>Seq_788 "Unmatched"</t>
  </si>
  <si>
    <t>GGGATTAGATACCCCGTACTAGGTGGAACCTTACAAAGAAGAGCTGGTACAGCAAGGCATGACGCTGTTGCTTGGGGTTATGCTAGAGGAGCCTGTT</t>
  </si>
  <si>
    <t>Seq_789 "Unmatched"</t>
  </si>
  <si>
    <t>GGTGATGCTACGCTTAAGCTCTTCTCTGCTATCCCTACGAATATCCTCTGCAATACTAGTAGCTATTGTGAAGGATGGCATCGG</t>
  </si>
  <si>
    <t>Seq_790 "Unmatched"</t>
  </si>
  <si>
    <t>TACTATTTTTAAACTTAAATTTTATTTGATTATTAAAAGTTTTTCTTTAAATTTAAAGAGTTTGGCGGTATCTTATTTCTTTC</t>
  </si>
  <si>
    <t>Seq_791 "Unmatched"</t>
  </si>
  <si>
    <t>AGTAAACCTTTTTGTAAATAGATGAAAATCTACCTGAACAGTATACTTTTAAGAGTGAAAATCAAAAATTTTGGCTGTTTACTTTCCAA</t>
  </si>
  <si>
    <t>Seq_792 "Unmatched"</t>
  </si>
  <si>
    <t>TCGGCAGCGTCAGATGTGTATAAGAGACAGACTGGGATTAGATACCCCAACTATCCATACCCAAAAGGAAGCTTTGGGGAGACTAGAGGAGCCTGTTCTACTGTCTCTTATACACATCTCCGAGCCCACG</t>
  </si>
  <si>
    <t>Seq_793 "Unmatched"</t>
  </si>
  <si>
    <t>AGATACCCCCAGTGGACCAGGAGGCCAGGCCGTCGGGTCTCAAGACTCCTTTCCTTTGGCCCTGAAGGGCGATACGCACCCTCTAGAGGAG</t>
  </si>
  <si>
    <t>Seq_117 "Unmatched"</t>
  </si>
  <si>
    <t>CCACCTCTCCCCCTCCTGAGGCACCTCTCTCGACCCCATCGCAAAGCACACCACACATACACTTCTTCGTGACACAGATGGAC</t>
  </si>
  <si>
    <t>Seq_160 "Unmatched"</t>
  </si>
  <si>
    <t>GTAATTCATATGGGTCAGAAGAAGAAGTAAAAGAATGGCTAACTCTATGCAAAACTAAAGATGAAAAAAAACAAAAGGAACTACAAAGTG</t>
  </si>
  <si>
    <t>Seq_347 "Unmatched"</t>
  </si>
  <si>
    <t>TGTTTTCGCCTTCTTTGGGCCGCTCCTGCGATTTTTCTCCCATCTAGCATGACATCATAGACTGTCGGCTTTGCATAGCAGAAATGGCGGCAATTCTCAT</t>
  </si>
  <si>
    <t>Seq_804 "Unmatched"</t>
  </si>
  <si>
    <t>GGACCAGGCAGAGACAAAGAGGATACTCGAGAGGCTGTGTCATGTGTCAGCCAATAAGCATAATGTCAGCAAACAACCAGTCAGATCCCTGGAATGTTAGCAGCTGACCAACTACAGGTTTGCAAAACAAACC</t>
  </si>
  <si>
    <t>Seq_805 "Unmatched"</t>
  </si>
  <si>
    <t>GCAAAGGGATCACGATCACACGGGAAAAGTTGGTCGAGGTCTGTTGCAGGACATCGAGCGGTGGCGGCTCGGCGAAACTTCCGGCGCTGTGGTGGTGAAAAATGGCCGGGCCTATATCGACCATATCTATGAGCACATGAAC</t>
  </si>
  <si>
    <t>Seq_806 "Unmatched"</t>
  </si>
  <si>
    <t>GTAATTTTCTGGGAGGTGCCCCAGGCCGCCTCCGTTCCATTCCTCGGTTTACTCAGATTGTTCGTTCCTTTGCGCATTTCATGATGTACTTGGTCTGT</t>
  </si>
  <si>
    <t>Seq_807 "Unmatched"</t>
  </si>
  <si>
    <t>GGACCAAATAAAACAAATTGACAGACAGGTGGAAGTGCCTCATGAAGGACCTATGTGCGATCTCCTGTGGTCAGACCCTGACGACAGACATGGTTGGGGTATCTCTC</t>
  </si>
  <si>
    <t>Seq_808 "Unmatched"</t>
  </si>
  <si>
    <t>CCCCGATTGCTTCGGGTGTGCCAACAATATGCACAGCAAGGATATTTCCCACACCCGTGTGCCCTTTAAGTGTCGATATCCACTAG</t>
  </si>
  <si>
    <t>Seq_524 "Unmatched"</t>
  </si>
  <si>
    <t>ATACCCTGTTGCAAATGCGTAACTGTTTGTTGCCTTAGCCTGATACCCCATCGCAATACTACTAGCACCAGTAGCACCATAGCTAGAGG</t>
  </si>
  <si>
    <t>Seq_823 "Unmatched"</t>
  </si>
  <si>
    <t>AGAGACAGACTGGGATTAGATACCCTGTTAATTTTCATTCAACCAGAGCAGTTAATTCAACCTCACTGGCGGCATCCAACCCCTAGAGGAGCCTGTTCTACTGTCTCT</t>
  </si>
  <si>
    <t>Seq_824 "Unmatched"</t>
  </si>
  <si>
    <t>GGGATTAGATACCCTGTTTTAGGAGGAACTTTATAACGTAGAGCAGGTACAGCTAGACACGATGCAGTTGCTTGGGGATATGCTAGAGGAGCCTGTT</t>
  </si>
  <si>
    <t>Seq_825 "Unmatched"</t>
  </si>
  <si>
    <t>ATGTGTATAAGAGACAGACTGGGATTAGATACCCTCGCCGTCACCTCTTAAGATGATCAAGAACGACTCTTTCGAGAAGGTACTAGAGGAGCCTGTTCTACTGTCTCTTATACACAT</t>
  </si>
  <si>
    <t>Seq_826 "Unmatched"</t>
  </si>
  <si>
    <t>GATACCCTAGTACCTATATCTATATATTACTTTCTATCTATCTATGTATATTTTACTATCTATCTATCTAGACGAGGTAGACCTAGAGGA</t>
  </si>
  <si>
    <t>Seq_827 "Unmatched"</t>
  </si>
  <si>
    <t>CCGTCTAATTCGTCGGCAGCGTCAGATGTGTATAAGAGACAGACTGGGATTAGATACCCCCTGAGCCTGGAGGTCAAACCAGCTAGAGGAGCCTGTTCTACTGTCTCTTATACACATCTCCGAGCCCACGAGACAGGCAGAA</t>
  </si>
  <si>
    <t>Seq_828 "Unmatched"</t>
  </si>
  <si>
    <t>CCTAGTTACGAAGTGCGATTATATTCAAATTAGTTGAGGCATATCCTCTTCCTGTAATTCAGCTACATCTAAACCTCTTAGATAGGTTAGTGACACCATTATATTAGAATGCCCCATAGCTGCCTTAAGCTTCT</t>
  </si>
  <si>
    <t>Seq_829 "Unmatched"</t>
  </si>
  <si>
    <t>CAGATGGTATTTTATAAAGGTTAATCAGCCATTGAAGACCAACCCTTTGATGATCAAACAACCTTTGCTCAACATGGTGTGGTATTGCTGGCCTCTCTTGTTTCA</t>
  </si>
  <si>
    <t>Seq_830 "Unmatched"</t>
  </si>
  <si>
    <t>CCCTAGAATCCTATCACGAAGCCAGGAGGAGCCAGGAGGAGCCAGGAGGAGCCAGGAGAAGCCAGGAGGAGCCAGGAGAAGCCTA</t>
  </si>
  <si>
    <t>Seq_831 "Unmatched"</t>
  </si>
  <si>
    <t>ACCGTCTAATTCGTCGGCAGCGTCAGATGTGTATAAGAGACAGACTGGGATTAGATACCCCCACGGCGAAAGCTACAGCAAACTAGAGGAGCCTGTTCTACTGTCTCTTATACACATCTCCGAGCCCACGAGACGTAGAGGAA</t>
  </si>
  <si>
    <t>Seq_224 "Unmatched"</t>
  </si>
  <si>
    <t>ACTACTATTAACTGTAAATAAGACATACCAGGGTATTACGAGCCTCCCGCTTAAAACCTAAAGAGCTTGGCGGTCCATTAGTACAA</t>
  </si>
  <si>
    <t>Seq_842 "Unmatched"</t>
  </si>
  <si>
    <t>TAGATACCCCGAAGACCAGTGCCGTTTTGCGGCTGTTGTCAAAACTGCAAGGACTTCTGGCCTCGCGAGACCCGTTCTGGCGCTAGAGGAGC</t>
  </si>
  <si>
    <t>Seq_843 "1.00_Northern_sea_robin_Prionotus_carolinus"</t>
  </si>
  <si>
    <t>CATTGATAGCACACCACATATGCTATCCGCCCGGGAAGTAAGTGCACGAGCTTGAAACCCAAAGGACTTGGCGGTGCTTTAGATCCCC</t>
  </si>
  <si>
    <t>Seq_844 "Unmatched"</t>
  </si>
  <si>
    <t>AGACAGACTGGGATTAGATACCCTCCACCTTCCAAATGCGTCAATAGAAGGTGAGTCTGTAGCTTGTATTGGCAGTGCGCCACTAGAGGAGCCTGTTCTACTGTCT</t>
  </si>
  <si>
    <t>Seq_845 "Unmatched"</t>
  </si>
  <si>
    <t>TATCGTCGGCAGCGTCAGATGTGTATAAGAGACAGACTGGGATTAGATACCCCTGGTCACGAAGCTTTTACTGCAATGAGAGCTAGAGGAGCCTGTTCTACTGTCTCTTATACACATCTCCGAGCCCACGAGACG</t>
  </si>
  <si>
    <t>Seq_846 "Unmatched"</t>
  </si>
  <si>
    <t>TATAAGAGACAGACTGGGATTAGATACCCCCGAGCAGATTAATGAGGATCCCTATGGCGCAGGATGGTTTTATCGCTTACGGCTAGAGGAGCCTGTTCTACTGTCTCTTATA</t>
  </si>
  <si>
    <t>Seq_847 "Unmatched"</t>
  </si>
  <si>
    <t>GGGGGTAGAGAATGAAGGCAAAGAAACCCATATACTGTCTACACTCGCGCGGGGCGTAAACAGAGAGCTGAGCAGAAAGCTAAGCGGGCGGCCTCTCAGCTACTTTTACTGGGTAACCACT</t>
  </si>
  <si>
    <t>Seq_848 "Unmatched"</t>
  </si>
  <si>
    <t>ATTCGTCGGCAGCGTCAGATGTGTATAAGAGACAGACTGGGATTAGATACCCCATCCCATTAAAATATAGGGCCCCCAAATGCTAGAGGAGCCTGTTCTACTGTCTCTTATACACATCTCCGAGCCCACGAGACT</t>
  </si>
  <si>
    <t>Seq_849 "Unmatched"</t>
  </si>
  <si>
    <t>GAGACAGACTGGGATTAGATACCCCTTTACAACCCTTCAAGTGCCCTCCAGAACCCCCCAAGTACTTGCTGAGGGTATCCTGCTAGAGGAGCCTGTTCTACTGTCTC</t>
  </si>
  <si>
    <t>Seq_850 "Unmatched"</t>
  </si>
  <si>
    <t>ACAGACTGGGATTAGATACCCCCTTTTTGGGCCTAAATCATACCATCATACCGCCTTATCTTAGGGTCTGATATAGGTAGACCTAGAGGAGCCTGTTCTACTGT</t>
  </si>
  <si>
    <t>Seq_277 "Unmatched"</t>
  </si>
  <si>
    <t>CCCACCTACACCTGAAGATATTAGGGGAACTAGGGGACCTGGTTCAGGATATCAAGCAGGAGGATCTTACCCTACACCAGAACAGATCAGAGGAA</t>
  </si>
  <si>
    <t>Seq_866 "Unmatched"</t>
  </si>
  <si>
    <t>CGGGATGCTGCCCCCCGTCGACGGCCCCGATCCTAGCAAAACTGGACCTCCTTCCGAGGAGGTCCTAAGGAGCGAAAATGGATCCGGTGAGGATGATTTTTGGGTGAATTCGATGGTTTGGTACCGCGAG</t>
  </si>
  <si>
    <t>Seq_867 "Unmatched"</t>
  </si>
  <si>
    <t>CTTCTATTCTTAACCCCATTACCCCCTCCTGGCACTACGAGTACATACTTAAAACCTAAGAACTTGGCGGTGCCTCAACATACT</t>
  </si>
  <si>
    <t>Seq_868 "Unmatched"</t>
  </si>
  <si>
    <t>AAGAGACAGACTGGGATTAGATACCCCTGCGGAAGAGATTTGGAGGGTGCTCTTACCAAAAGTCAGCGCATCACAAGTGGGACTAGAGGAGCCTGTTCTACTGTCTCTT</t>
  </si>
  <si>
    <t>Seq_869 "Unmatched"</t>
  </si>
  <si>
    <t>AAGCCTTCGTCGGCAGCGTCAGATGTGTATAAGAGACAGACTGGGATTAGATACCCTTGCCAACTCAGAGGCTGGCCTGTCCCTAGAGGAGCCTGTTCTACTGTCTCTTATACACATCTCCGAGCCCACGAGACCTCTC</t>
  </si>
  <si>
    <t>Seq_870 "1.01_Clearnose_skate_Raja_eglanteria"</t>
  </si>
  <si>
    <t>ACCACTACTTACCTTGTCTAAGTCCGCCCGAGTACTACAAGCGCTAGCTTAAAACCCAAAGGACTTGGCGGTGCCCCAGACCCCC</t>
  </si>
  <si>
    <t>Seq_871 "Unmatched"</t>
  </si>
  <si>
    <t>GACAGACTGGGATTAGATACCCCCAACTCTCGGGAGGTGGTTAAATATACAGGCATTTCTAGTAACGACCTGACTGGTTGCACTAGAGGAGCCTGTTCTACTGTC</t>
  </si>
  <si>
    <t>Seq_872 "Unmatched"</t>
  </si>
  <si>
    <t>GACAGACTGGGATTAGATACCCTCGATACGTTGCCGTATACACACTTTCCAGGCGTGCTCCTTCAACCACTCGGACACCTCTCTAGAGGAGCCTGTTCTACTGTC</t>
  </si>
  <si>
    <t>Seq_873 "Unmatched"</t>
  </si>
  <si>
    <t>GGCGCTGGTGAACAACTGGGGCGAGGAGGTGAACTTCCTGCCGGAAGATGAAAACCGCATCATGGCGGGCGTCATCTATATCGAACCGGACACAGTGGTCCTCGGCATCCCGGCTACCTTCAACATTATG</t>
  </si>
  <si>
    <t>Seq_874 "Unmatched"</t>
  </si>
  <si>
    <t>CCGTCTAATTCGTCGGCAGCGTCAGATGTGTATAAGAGACAGACTGGGATTAGATACCCCCTGAGCCTGGAGGTCAAACCAGCTAGAGGAGCCTGTTCTACTGTCTCTTATACACATCTCCGAGCCCACGAGACTAAGGCGA</t>
  </si>
  <si>
    <t>Seq_875 "Unmatched"</t>
  </si>
  <si>
    <t>GGGATTAGATACCCCGTTTTAGGAGGAACTTTGCAACGAAGAGCGGGGACAGCAAGACATGATGCTGTTGCTTGGGGATACGCTAGAGGAGCCTGTT</t>
  </si>
  <si>
    <t>Seq_876 "Unmatched"</t>
  </si>
  <si>
    <t>TTACCACAGGTGGTTTGATACCACTCGTGACTGGGGGTTGTGTTGTTACTGGAGCCGGTAACTCCGATACTACATTACGAGGAACTCTTATCGGTTGAATTTGTGGCATCTTTAGGATCAACTGCAGAGATTA</t>
  </si>
  <si>
    <t>Seq_877 "Unmatched"</t>
  </si>
  <si>
    <t>CATCCCCTCCTCCTACTTTACCCCATTCCCTTTATTTTTTTATTTTATAGATAGACAAGTTGCTTAAAATACCAAGGGAAAAATGTATGAAAAATTGATCCATTTTAAAAAAACTAAAGATATTGTCATACTAATAT</t>
  </si>
  <si>
    <t>Seq_878 "Unmatched"</t>
  </si>
  <si>
    <t>ATACCCCCGGGCATGCTGATTTTGGTGGCGAGGTAGAAAGGATTTTATCGATGGTAAATGGCGTAGTACTATTGGTAGATGCCTAGAGG</t>
  </si>
  <si>
    <t>Seq_879 "Unmatched"</t>
  </si>
  <si>
    <t>AAGAGACAGACTGGGATTAGATACCCCCCTTTAGCAACATAGCAGCATGCAAGCAGCAGCGCGGCTACTACAAGAGAGGAAGCTAGAGGAGCCTGTTCTACTGTCTCTT</t>
  </si>
  <si>
    <t>Seq_880 "Unmatched"</t>
  </si>
  <si>
    <t>AGATGTGTATAAGAGACAGACTGGGATTAGATACCCCCAACCAGGCCTCTATGGTGGTTCCTTTACAGTGTCCATTTTCTTCCTAGAGGAGCCTGTTCTACTGTCTCTTATACACATCT</t>
  </si>
  <si>
    <t>Seq_881 "Unmatched"</t>
  </si>
  <si>
    <t>ACAGACTGGGATTAGATACCCCCCTCCATGATGCATTAATTGGTAGCTGGCTGTCAGTCCCTCCAGCCAACTATGTCTTTTGCTAGAGGAGCCTGTTCTACTGT</t>
  </si>
  <si>
    <t>Seq_287 "Unmatched"</t>
  </si>
  <si>
    <t>ACCCCATTATTTTTAATTTTAATTTTTTTTCCTGGGTATTATTTTTAGAAACCCAAAAGGCTTGGCGGTTCTTTATGTCCTTCTAGA</t>
  </si>
  <si>
    <t>Seq_312 "Unmatched"</t>
  </si>
  <si>
    <t>AGAGACAGACTGGGATTAGATACCCCGCCTGAAATAATTAATACAGCCATTAAAGAATTAAAAGATAGGAATACAAAGTATACTAGAGGAGCCTGTTCTACTGTCTCT</t>
  </si>
  <si>
    <t>Seq_400 "Unmatched"</t>
  </si>
  <si>
    <t>CCTGCAAACCAGATTTCCCCTGTGATGCTCTTTGTGGAGTAAAGCTCCCCATGTCGACGAGCAAGAGCGCCCACATCATCAGTGAGAATCCCCCTCTCGATCGGGCAAAG</t>
  </si>
  <si>
    <t>Seq_895 "Unmatched"</t>
  </si>
  <si>
    <t>GTGTATAAGAGACAGACTGGGATTAGATACCCCAGAAGGACATATGCCAATTGAAGTCTTTGGAAAACACAATCTCAATAATCTAGAGGAGCCTGTTCTACTGTCTCTTATACAC</t>
  </si>
  <si>
    <t>Seq_896 "Unmatched"</t>
  </si>
  <si>
    <t>AGCTGCACAAGGTGTCGTACGTCGGCTTTGTCCGAGGAGTCGGTAAGAACAACGAGGTCGCCAAGCAACTTGCCCAAAAAGCCTGCGAGGTACAAGCTGACTACGCACCGCAGCCCACTG</t>
  </si>
  <si>
    <t>Seq_897 "Unmatched"</t>
  </si>
  <si>
    <t>TGGGCCACACAGTCAACTGAGAAAGGCTATATTAGTTTGGATACAGATGACAAAGTTAGAATAAGGGTATCGGTATCAGTTAATCGCCAGATAGCAGTACCATCGCCAGTAATACGCG</t>
  </si>
  <si>
    <t>Seq_898 "Unmatched"</t>
  </si>
  <si>
    <t>TAAGAGACAGACTGGGATTAGATACCCTGGCCTGGCTGCCTATAACTCGTATTCCAGCACTTCTCGTCGTCAGCTCACTAGTCTAGAGGAGCCTGTTCTACTGTCTCTTA</t>
  </si>
  <si>
    <t>Seq_899 "Unmatched"</t>
  </si>
  <si>
    <t>GTGTATAAGAGACAGACTGGGATTAGATACCCCCCAGGCTTCTCTTCCCGATTACTTGATGTATCTGTCCCCCCTTGTGTTCCTAGAGGAGCCTGTTCTACTGTCTCTTATACAC</t>
  </si>
  <si>
    <t>Seq_900 "Unmatched"</t>
  </si>
  <si>
    <t>ATCATGCTTAGCCCTAAACTATAATAGTTAAATTAACAAAATTATTTGCCGGAATACTACAAGCAAGAACTTAAAATTAAAAGGACTTGGCGGTGCTTTATATCCCT</t>
  </si>
  <si>
    <t>Seq_901 "Unmatched"</t>
  </si>
  <si>
    <t>GATACCCCGACACAACGAACGACCGTAACACTCACTCGCTCACTCACTGACTCGCTCTGTTACTCAAACGCCCTAGGTGGAACTAGAGGA</t>
  </si>
  <si>
    <t>Seq_902 "Unmatched"</t>
  </si>
  <si>
    <t>CGTCAGATGTGTATAAGAGACAGACTGGGATTAGATACCCTGTCCCTCTGACAGGTTTATTATACTATTTCCTCCTACTAGACTAGAGGAGCCTGTTCTACTGTCTCTTATACACATCTCCGA</t>
  </si>
  <si>
    <t>Seq_903 "Unmatched"</t>
  </si>
  <si>
    <t>GATGTGTATAAGAGACAGACTGGGATTAGATACCCTGGTATTCTTGACTATCCCAAGAAGCAAATACAAACATGTTTCACTACTAGAGGAGCCTGTTCTACTGTCTCTTATACACATC</t>
  </si>
  <si>
    <t>Seq_904 "Unmatched"</t>
  </si>
  <si>
    <t>TTACCACAGGTGGTTTGATACCACTCGTGACTGGGGGTTGTGTTGTTACTGGAGCCGGTAACTCCGATACTACATTACGAGGAACTCTTATCGGTTGAATTTGTGGCATCTTTAGGTTCAACTGCAGAGATTA</t>
  </si>
  <si>
    <t>Seq_905 "Unmatched"</t>
  </si>
  <si>
    <t>AGCACTGCCCCAATGAGCTCCCCTCCTTTCCTACCAGCGGCCTACATGATGACCTATAAAACGCAAACACGTCCGATCGCCCGATCTGGTTTAAGGGATTGCGGCAATAGGCGCGCT</t>
  </si>
  <si>
    <t>Seq_906 "Unmatched"</t>
  </si>
  <si>
    <t>TTACCACAGGGGGTCTGATACCACTTGTAACTGGAGGTTGTGTTATAACTGGAGCCGGTAACTCCGATACTACATTACGAGGAACTCTTATCGGTTGAATTTGTGGCATCTTTAGGTTCAACTGCAGAGATTA</t>
  </si>
  <si>
    <t>Seq_907 "Unmatched"</t>
  </si>
  <si>
    <t>GGGATTAGATACCCCGTACTAGGTGGAACTTTACAAAGAAGAGCTGGTACCGCAAGACATGACGCTGTCGCTTGGGGATACGCTAGAGGAGCCTGTT</t>
  </si>
  <si>
    <t>Seq_908 "Unmatched"</t>
  </si>
  <si>
    <t>CAATTATCAGCAGTCATGGAGTGTGCTGATGCGGCTCATGGACTGGGCGGACACATTATTGCCGATGGTGGATGCGCGACTCCTGGTGATGTCGTAAAAGCATTTG</t>
  </si>
  <si>
    <t>Seq_909 "Unmatched"</t>
  </si>
  <si>
    <t>TCGTCGGCAGCGTCAGATGTGTATAAGAGACAGACTGGGATTAGATACCCTTCGTCTAACATCCGATACAGGAAAGATCTGCCTAGAGGAGCCTGTTCTACTGTCTCTTATACACATCTCCGAGCCCACGAGA</t>
  </si>
  <si>
    <t>Seq_910 "Unmatched"</t>
  </si>
  <si>
    <t>ACAGACTGGGATTAGATACCCCCCTCCATGATGCATTAATTGGTAGCTGGCTGTCAGTCCCTCCAGCCAACCATGTCTTTTGCTAGAGGAGCCTGTTCTACTGT</t>
  </si>
  <si>
    <t>Seq_911 "Unmatched"</t>
  </si>
  <si>
    <t>AAGCGATTTGGTTCTAGCAGACTTGTTGTCCTGAAATCCTTTCCACGCACCCCAAAATTTTCCTTCGGTCGCTCTTATAAATGCAGCTCTCGCCTTTC</t>
  </si>
  <si>
    <t>Seq_912 "Unmatched"</t>
  </si>
  <si>
    <t>CGACGAAGCCTATTGGTGGCACGGCGTCAGTCAGCCAGACCAGTCAGAGAGCACCACAGAGGTTGCCGCAGAGTGGTCCTGGACTGAGAAGCGAGGCATGCAGGAATACACCGAAGAAGATGCCTCCAGAGCG</t>
  </si>
  <si>
    <t>Seq_913 "Unmatched"</t>
  </si>
  <si>
    <t>TGGGATTAGATACCCCCAGAGGGTGAGCAAGAACACGGACATGTTAGGGCCAGGGGATCTCAAGTTCCTTCCCGACCCAGCCCTAGAGGAGCCTGTTC</t>
  </si>
  <si>
    <t>Seq_914 "Unmatched"</t>
  </si>
  <si>
    <t>TTGAGGTCGTGTTCAAGTCATCACGGCGGAAGCTGCGCCAGAAGTGGTTTGAACAGATCGACGACATAGAAACGTCACATTTGAAGAG</t>
  </si>
  <si>
    <t>Seq_915 "Unmatched"</t>
  </si>
  <si>
    <t>CTATAGGGATCCTAGGGGGTGATCATCAGGGACGTCAACAAGAGATTGCTAGTACCCCGTAGGGATCCCCAGAGGTTCCCGAAGAGGAGAAATAGGTACC</t>
  </si>
  <si>
    <t>Seq_187 "Unmatched"</t>
  </si>
  <si>
    <t>GATACCCTGGTACCTATATCTATCTATATCTTACTATCTATCTATGTATATTTTACTATCTACCTATCTAGACGAGATAGACCTAGAGGA</t>
  </si>
  <si>
    <t>Seq_429 "Unmatched"</t>
  </si>
  <si>
    <t>TCACCCTGAAATGGCTCAGATCGCCATTGATGAGGGCGGAGAGAAGAACGAGAAAGGGGAGCATATCGCCTATCTCGACTCC</t>
  </si>
  <si>
    <t>Seq_930 "Unmatched"</t>
  </si>
  <si>
    <t>GGGATTAGATACCCCGTACTAGGTGGAACTTTACAAAGAAGAGCTGGTACCGCAAGGCATGACGCTGTTGCTTGGGGATACGCTAGAGGAGCCTGTT</t>
  </si>
  <si>
    <t>Seq_931 "Unmatched"</t>
  </si>
  <si>
    <t>CAAACAGCCAACCGAAGACGGTAGTTTTCACATTTGTCATCAGTCACTTCGTTCTTTGTGCCTGATCAAAGCGGAACTCGCTAAGGATTCTGTTACTGAACTCTGACGAAGTCTTCCACTCATGCCGCTTCCAGTCCTTGTTG</t>
  </si>
  <si>
    <t>Seq_932 "Unmatched"</t>
  </si>
  <si>
    <t>ACTATGCTTAGCCCTAAAGTCAGCTAATTAAACAAATCTATCCGCCAGAGAACTATTAGCAACAGCTTAAAATAAAAAGGACTTGATGATGCTTTATATCCCT</t>
  </si>
  <si>
    <t>Seq_933 "Unmatched"</t>
  </si>
  <si>
    <t>CTTGCCTGGGTCCCATAGGGGGACCTAGGGGGACCTAGTGGAGGCTAGGAGGACCTAGGGGAGGCTGGGGGGCTAGGAAGACCT</t>
  </si>
  <si>
    <t>Seq_934 "Unmatched"</t>
  </si>
  <si>
    <t>CCGCCAGGAAAAATTAGACTGCGTCTTATTCTAAGAGTTTGCTATATTTCTCGCCTGTTCGTGAACCTCCGCATATGTCCGCCTAGGTTCGTTACCATCCTTGTCGATTGCCACAGGTAATCGGTGTCGATTTG</t>
  </si>
  <si>
    <t>Seq_935 "1.00_Lined_seahorse_Hippocampus_erectus"</t>
  </si>
  <si>
    <t>Seq_936 "Unmatched"</t>
  </si>
  <si>
    <t>CCAATGGAAAGCTGCAGTTTTCCTTCATTGGCCATACCACCCAGATTGTGGATGTGGGCGGCAGGAAGAACATTGATATCCGT</t>
  </si>
  <si>
    <t>Seq_937 "Unmatched"</t>
  </si>
  <si>
    <t>TCAGATGTGTATAAGAGACAGACTGGGATTAGATACCCTATCCCTTGAGACTTAAGTCAATAAGCTTGTAATCAGATCGCACCTAGAGGAGCCTGTTCTACTGTCTCTTATACACATCTCC</t>
  </si>
  <si>
    <t>Seq_938 "1.00_Halfbeak_sp98_Hemiramphus_sp98"</t>
  </si>
  <si>
    <t>Seq_939 "Unmatched"</t>
  </si>
  <si>
    <t>ATTAGATACCCCTAGGTCTCCCCTCAGGGGCGCCAAGGAGTCCCAGGAGCCGCTGGTGGAGCCAGGAGGAGCCAGGAGGAGCCTAGAGGAGCCT</t>
  </si>
  <si>
    <t>Seq_940 "Unmatched"</t>
  </si>
  <si>
    <t>GCACAAACTGTTACAGATGTAGACTATGCTGATGACCTCGCACTTCTTGCAGATACACCGGCACGGGCCGAGGCACTTCTACACAGC</t>
  </si>
  <si>
    <t>Seq_941 "Unmatched"</t>
  </si>
  <si>
    <t>GGTAGTCTCAGGCGTAAACGATGGACGCTTCCAGTGATATTATATATATTATTAGGTCAGTTAACGCGTAAGCGTCCCACCTAGTGAGTACGCCCGCAAGGGTGAAAACTAAACAGAATAGGCGGCTCTACATACGA</t>
  </si>
  <si>
    <t>Seq_942 "Unmatched"</t>
  </si>
  <si>
    <t>AGACTGGGATTAGATACCCCGGCCAGGGATGGCCAGCAGGAGCCAGGGGGAACATGGGGGAACCAGGAGGAGCCAGGAGGAGCTAGAGGAGCCTGTTCTACT</t>
  </si>
  <si>
    <t>Seq_300 "1.00_Atlantic_cod_and_other_gadidae"</t>
  </si>
  <si>
    <t>Seq_959 "Unmatched"</t>
  </si>
  <si>
    <t>GGCGAATCTCACGGTTCTGGTGGGAACCAATTTGACCGGGATGATCGGATACATCCGGGAAGCTCTTGGCCAACGCTTGGCTGTAAATCCGCTTTTC</t>
  </si>
  <si>
    <t>Seq_960 "Unmatched"</t>
  </si>
  <si>
    <t>AGTAATTCTCAATAACAATTATTGAATTCTATTTGAATAGTATGATTTATATAATGAAAATCAAAAACTTTGGCTGTTTATTTAATCA</t>
  </si>
  <si>
    <t>Seq_961 "Unmatched"</t>
  </si>
  <si>
    <t>Seq_962 "Unmatched"</t>
  </si>
  <si>
    <t>GAGACAGACTGGGATTAGATACCCCTGGCGAGGAGGGCTTATAAACTTGGGGGCTCGAACCGAGGAACAAAGAGGTCCCTTTCTAGAGGAGCCTGTTCTACTGTCTC</t>
  </si>
  <si>
    <t>Seq_963 "Unmatched"</t>
  </si>
  <si>
    <t>CGACCCGTGAAATTCAGGCGTACTTTGGATTCGCCAGCCAGACCGCGGCAATGAGTCATCTCAGGGCCTTGGAGAAAAAAGGGGTGATCGTACGTTTGGCGGGGAAGGCGCGGGCAGTGATTTTT</t>
  </si>
  <si>
    <t>Seq_964 "Unmatched"</t>
  </si>
  <si>
    <t>CCCAGATGAGACTAAGAAAACCGAAGCTAATGAACAAGCCAAACCAAAAGAAGAGGCTAAACCAAAAGAGGAGGACAAACCACTA</t>
  </si>
  <si>
    <t>Seq_965 "Unmatched"</t>
  </si>
  <si>
    <t>CGTCAGATGTGTATAAGAGACAGACTGGGATTAGATACCCTAGTGATCCCGGGGGATTCCAAAAAGGAAACAAATAGGGAGCCTAGAGGAGCCTGTTCTACTGTCTCTTATACACATCTCCGA</t>
  </si>
  <si>
    <t>Seq_966 "Unmatched"</t>
  </si>
  <si>
    <t>AAGAGACAGACTGGGATTAGATACCCTGAGGAGCGTTCTTTGGGGAAGAGCAGTTCGAATTGCAGCTGCTGAGGCTCTGGTCCTAGAGGAGCCTGTTCTACTGTCTCTT</t>
  </si>
  <si>
    <t>Seq_967 "Unmatched"</t>
  </si>
  <si>
    <t>CAGTGATAAAGATAACTATATAATGATTAAAATTGCAGAGTCAAAATTTTTAAAGGAGAACAAAAAAATGACCAAGAAAATAACAAAAGAGTTTCTAAAAGAAACCATAAGAAAAATACT</t>
  </si>
  <si>
    <t>Seq_968 "Unmatched"</t>
  </si>
  <si>
    <t>GACTCTATGCTGATGTATATCTGATTGTAAGACTATTATCAACAAAGTGTATTTTCCTTATCGGAGCCAGCCCCGGAGTCGCTTCCCCTACCCAAGCTCCGTCCATCAGAGCCAAGT</t>
  </si>
  <si>
    <t>Seq_969 "Unmatched"</t>
  </si>
  <si>
    <t>TGTCAACAAGTTCTATGAAATACTGTGGTGTTGTAACCCCATTCAAGGGTATCAGAGTGTATACTCGCTGCGCGATGGGAATGCCTGGTTCAGAGACATGC</t>
  </si>
  <si>
    <t>Seq_970 "Unmatched"</t>
  </si>
  <si>
    <t>CGATCTTCACAATTTGGTGTCCGCACTACGACCCGGTTCGGTGGAAGGAGGTCTACATCTACGCAAAACGGACCTTTCCTACAGAAATGCTATAAAACGCCTTCTAAACACTAATAACCTG</t>
  </si>
  <si>
    <t>Seq_971 "Unmatched"</t>
  </si>
  <si>
    <t>TAGGCAAGTAGGCGGCGACGGGAAATCCTGCCACAGGAAGGCAATTCTATACAAGGCAAGTAAGAACCCCACCAAGCAAGCTTTTGTTTGGGGAATAACACAGTAAAACTTAGACTGAGAA</t>
  </si>
  <si>
    <t>Seq_972 "Unmatched"</t>
  </si>
  <si>
    <t>AGATGTGTATAAGAGACAGACTGGGATTAGATACCCCCCGGACGAGCTTGAGGCTCCGAAGCCTCCAAATCCCCCTGACGAGCTAGAGGAGCCTGTTCTACTGTCTCTTATACACATCT</t>
  </si>
  <si>
    <t>Seq_973 "Unmatched"</t>
  </si>
  <si>
    <t>CCTGACTTGGTTGGGCCTTTTGCTGAAACTCTTGCTAAGTATTCCAGTAGGCTTCGTGGTTTTACTTGCTATCCTGATGGTGCT</t>
  </si>
  <si>
    <t>Seq_974 "Unmatched"</t>
  </si>
  <si>
    <t>AAGAGACAGACTGGGATTAGATACCCTGTAATGTACTACGAATTCTTGCAGTGGTGAAGCAGCAGAAGTCACCAGCACGGAGCTAGAGGAGCCTGTTCTACTGTCTCTT</t>
  </si>
  <si>
    <t>Seq_975 "Unmatched"</t>
  </si>
  <si>
    <t>CCACAAAAAAAATCAGTGATGAGCTTAGTTTCACCATTTTGGCACCCAAGGGTCGAGCTCGACAATTGAGTTTGTCATCAAACTGGCACTGGAAGGCTCTTCTGCTAACTCGCATGCTCTGTTCCAGCGGCAC</t>
  </si>
  <si>
    <t>Seq_976 "Unmatched"</t>
  </si>
  <si>
    <t>CGCTAAGTACTTAAGGCTGAAGACCCCCGATTTGACTGAGACCAAGACATGAAGTGCAATCTTCAAACAACTTAGTACAGTATTTCCCAACCACACATGGTTGAGTGCAACAGTAGTTCGGCCAATGCTAAGTGTTTCTGG</t>
  </si>
  <si>
    <t>Seq_977 "Unmatched"</t>
  </si>
  <si>
    <t>GGCGTGCTGCACAATGATCCCGCACTCCCTCAAGTCAACTTGCCTGGTGATGGGGATTGCGGTGTCAATGCCGCGGTGCACTTGCAGTGGAAGGCGGGACGT</t>
  </si>
  <si>
    <t>Seq_139 "Unmatched"</t>
  </si>
  <si>
    <t>TAGGTAGCCTAGGTACCCGGGCGGCGAGGAGCAATCCTGGAAGACAGGCTAATGGCACCTGGGCTTAAGTACCCTTAGGTACC</t>
  </si>
  <si>
    <t>Seq_212 "Unmatched"</t>
  </si>
  <si>
    <t>GGCTTAGGTACCCTGGCGACGAGCAATCCTGGAATCCCAGGGTAATTCTATACAAGGTAAGTAAGAACCTCTCCTTAGTCCTGCGTCGTTTTGTTTGGGGAGAACCATAGAAACTACGCAATCCTCACATCCCTGTTGCCC</t>
  </si>
  <si>
    <t>Seq_708 "Unmatched"</t>
  </si>
  <si>
    <t>AGAAATATATTTTGAAGAAATTAATAAAAAATATATCCAAAGAAGAAATCTACTAATAAGTGAACTAAGAAAGATTAAAGGATTGAAAGTTGCTTCGC</t>
  </si>
  <si>
    <t>Seq_709 "Unmatched"</t>
  </si>
  <si>
    <t>GGGATTAGATACCCTGTTTTAGGAGGAACTTTACAACGAAGAGCTGGTACAGCAAGACACGATGCAGTTGCTTGGGGATATGCTAGAGGAGCCTGTT</t>
  </si>
  <si>
    <t>Seq_998 "Unmatched"</t>
  </si>
  <si>
    <t>GACCCTGGTAAGAGCTACCACTGTGCTACTACTACCCCGACTCTCCCATATTTACGTGGGCAGCCACCACTTAATCTCAAGTGCAAGTCTCTGCGCGCTTGCCAGGTGATTCCATATGCCGCCGG</t>
  </si>
  <si>
    <t>Seq_999 "Unmatched"</t>
  </si>
  <si>
    <t>GGGGATCTTAACTGAAATCGCCCCGAAACGCCCGGGACTTCAGTTAGTTCACTATATTGATAATAAAAATTATCATTATCCG</t>
  </si>
  <si>
    <t>Seq_1000 "Unmatched"</t>
  </si>
  <si>
    <t>TCTTTTCCGGTCCACCTGGACGACATCTGCGAACTGGGGACTCTTCACCGGCAACGGGACCATCCCCGTTGACCACCAGACAACGGACCACGGCAATTTCGCACTCTGGCGGGGCAACGATTATCTCA</t>
  </si>
  <si>
    <t>Seq_1001 "Unmatched"</t>
  </si>
  <si>
    <t>GGTAGAGTGGTTGACCTGTTCCAGAAAACAGTTTTTGATGAAACTGTTTCAAAGGTAGTAACCATCAGGTGCTCTTATCCCCCCCGTCCGAAGGCAATGTAC</t>
  </si>
  <si>
    <t>Seq_1002 "Unmatched"</t>
  </si>
  <si>
    <t>CTACCGACCGCACAAGAAGCGGATATCTCGAGTTGCTGAACATGCAACGCGTGGACGGGCATACGTTATAACTGACCTAGCCCT</t>
  </si>
  <si>
    <t>Seq_1003 "Unmatched"</t>
  </si>
  <si>
    <t>CTTCTTTCAGGCCTTTGAGGAAGATGACGATGACATATCCGACATTCCTGACATAACCTCTGTAAGTGATGAAAGCGACGAAGACGTCAAGTCACTGGGTTCA</t>
  </si>
  <si>
    <t>Seq_1004 "Unmatched"</t>
  </si>
  <si>
    <t>CCCTACAGGCCAAGGCAACAGCGAAGCCTACGCCTCAAGAACCTGTTGCACTGCTCAGTGTCAGCGTCACGCCAATCTCAGGCACA</t>
  </si>
  <si>
    <t>Seq_1005 "Unmatched"</t>
  </si>
  <si>
    <t>GGCGAACTGCTGCAGTGCCCGGAGCTCGAGAGCGCTGTAAACCTGGCTGAAACGGCCGTACAGCGGCATCAAGCCTCATCGCTGCTGCTGTCACCGGCCTGCGCCAGCTTTGATCAATACAGGGATTTCGAGG</t>
  </si>
  <si>
    <t>Seq_1006 "Unmatched"</t>
  </si>
  <si>
    <t>GTGTATAAGAGACAGACTGGGATTAGATACCCTTATATTACAAATGCTACACCAAATAAAAGACATGATGGATTAAATATCGCTAGAGGAGCCTGTTCTACTGTCTCTTATACAC</t>
  </si>
  <si>
    <t>Seq_1007 "Unmatched"</t>
  </si>
  <si>
    <t>GCAGCGTCAGATGTGTATAAGAGACAGACTGGGATTAGATACCCTCAAGGCATTCCTTTCCGCAATTCCTGATAAAATTGAGCTAGAGGAGCCTGTTCTACTGTCTCTTATACACATCTCCGAGCCC</t>
  </si>
  <si>
    <t>Seq_1008 "Unmatched"</t>
  </si>
  <si>
    <t>AAGAGACAGACTGGGATTAGATACCCCTTAACCCCCATATCACGGATTTTGTTGTGGTTTCCATATTCTGGACCATCGATAGCTAGAGGAGCCTGTTCTACTGTCTCTT</t>
  </si>
  <si>
    <t>Seq_1009 "Unmatched"</t>
  </si>
  <si>
    <t>ACTATGCCTAGCCCTAAATCTAGATACCTCCCATCACACATGTATCCGCCTGAGAACTACGAGCACAAACGCTTAAAACTCTAAGGACTTGGCGGTGCCCCAAATCCCC</t>
  </si>
  <si>
    <t>Seq_1010 "Unmatched"</t>
  </si>
  <si>
    <t>CGAAACCATTTTTGAAAATTCCGTTTTTGCTGCGGAGGTACAAAACGTAATCGCCGAAGATAATCTGGCAGAATTAGAAGAGCTTGAGGGTCTCCTGAAAGACGCAGCGAAAAGAGACAAAAAAGCAAACAACGAGACTGCC</t>
  </si>
  <si>
    <t>Seq_1011 "Unmatched"</t>
  </si>
  <si>
    <t>ACTGGGATTAGATACCCTGCTGTGGAACACGGCCCAAGGACGTGCCGAAGCAAGACGGCAGAAGACCTGGGCAGACCTTGTCCTAGAGGAGCCTGTTCTA</t>
  </si>
  <si>
    <t>Seq_1012 "Unmatched"</t>
  </si>
  <si>
    <t>GGATTAGATACCCCTCAAGCCAAAAGAAAGACTTTTCGGGAACAGTGGAGACGCTACAAACTGTGCCACCGCAAAACCAAAACTAGAGGAGCCTGT</t>
  </si>
  <si>
    <t>Seq_1013 "Unmatched"</t>
  </si>
  <si>
    <t>TTTTTTTGAAACAGCGACGCTTGACGCAGCCCTAGGCTTGTTGGTTGCGGAAAAACGCCTTGGCGCTAACGGCAAAAAATTCCATTTGCCCTCTCACGCTGTAGAT</t>
  </si>
  <si>
    <t>Seq_1014 "Unmatched"</t>
  </si>
  <si>
    <t>TAGATACCCCCAATACCTATATTCCTATCATTTGGCTAGATAGACAACACACTACCGAGTATTCTGATACTCGAATATACGACTAGAGGAGC</t>
  </si>
  <si>
    <t>Seq_164 "Unmatched"</t>
  </si>
  <si>
    <t>AGATACCCCGCCTCCACCGCCACCGGCATTTGTGGAAACAACGATAGTATTGTCTCCACTGCTAACAGAAACACTGTTTGTGCTAGAGGAG</t>
  </si>
  <si>
    <t>Seq_363 "Unmatched"</t>
  </si>
  <si>
    <t>CGAAATGGTCCTGCTTGGGCTGACGCTGCTCTTGATCAGATCAACGTTCGGCAAATTCACCCAGCTGGATGGCCTGATGCTCATGGTGGTCTTCCTGTTCTGGATCGCCTTGCAGGTGAT</t>
  </si>
  <si>
    <t>Seq_628 "Unmatched"</t>
  </si>
  <si>
    <t>CGTCAGATGTGTATAAGAGACAGACTGGGATTAGATACCCCGTCCCTCTGACAGGTTTATTATACTATTTCCTCCTACTAGACTAGAGGAGCCTGTTCTACTGTCTCTTATACACATCTCCGA</t>
  </si>
  <si>
    <t>Seq_857 "Unmatched"</t>
  </si>
  <si>
    <t>GTGTATAAGAGACAGACTGGGATTAGATACCCTTATATTACAAACGCAACCCCAAATAAAAGACATGATGGTCTTAATATAGCTAGAGGAGCCTGTTCTACTGTCTCTTATACAC</t>
  </si>
  <si>
    <t>Seq_1035 "Unmatched"</t>
  </si>
  <si>
    <t>ACAGACTGGGATTAGATACCCCACTCCCGTAGCAGCGGTGAGAAAGCCGATACCCCACTGCCGTAGCAGCGGGTACCCCTAGCTAGAGGAGCCTGTTGTACTGT</t>
  </si>
  <si>
    <t>Seq_1036 "Unmatched"</t>
  </si>
  <si>
    <t>CAGACTGGGATTAGATACCCCCAAGAGCGACAAAACGATATCAAAGGCCCCTCTGGGAGTTCCACAGATCCTCAAGGCTGACCTAGAGGAGCCTGTTCTACTG</t>
  </si>
  <si>
    <t>Seq_1037 "Unmatched"</t>
  </si>
  <si>
    <t>GGAAGCCGGAATCCAGGTTCAAAATCGTCAACTGAGTTTGCAGGAAGCTCAGTTAATTTATAAAAATGCCACAGCTGAATTATCGATTTACATTTGGTCTGATGGAACGGTTCCGTTGGAG</t>
  </si>
  <si>
    <t>Seq_1038 "Unmatched"</t>
  </si>
  <si>
    <t>TCGGGCGGAGCGGGAGGAACGACCGTCGGCGGAGCCTTAGGCGAGGGAACCTCGCTGCCAACCTCGGCCTTAGTCGTATCTGCAACTGACGGAGATGCACCA</t>
  </si>
  <si>
    <t>Seq_1039 "Unmatched"</t>
  </si>
  <si>
    <t>TCAGATGTGTATAAGAGACAGACTGGGATTAGATACCCCGAGAAACCCTGACAAAAGTGGGGGGTCCGCAAAAACTCACCGGCTAGAGGAGCCTGTTCTACTGTCTCTTATACACATCTCC</t>
  </si>
  <si>
    <t>Seq_1040 "Unmatched"</t>
  </si>
  <si>
    <t>CGGCAGCGTCAGATGTGTATAAGAGACAGACTGGGATTAGATACCCCCAGTAACAGTACTGACTTTGGTGATCTTACAGTTGCTAGAGGAGCCTGTTCTACTGTCTCTTATACACATCTCCGAGCCCAC</t>
  </si>
  <si>
    <t>Seq_1041 "Unmatched"</t>
  </si>
  <si>
    <t>CCCGGGCATACGTGGGTTGTAAAAGGGTTCGTGAAGGTCCCTACTGTAGGTGTCCAACAGGATTCCATCAAAAAAGTTGGCAAGGGC</t>
  </si>
  <si>
    <t>Seq_1042 "Unmatched"</t>
  </si>
  <si>
    <t>GCACGAAATAAGTATTTGTGATGCTATAAAAGAGGGGGCGCATATAAGGGGAGCAATTGGCAGCCATGATCATATCGCTTTTGCAGCCGAGTCACGTGCGGATGTGGACAAGTTCTATTCTGCAGTGTTGAGGCCG</t>
  </si>
  <si>
    <t>Seq_1043 "Unmatched"</t>
  </si>
  <si>
    <t>TATCGTCGGCAGCGTCAGATGTGTATAAGAGACAGACTGGGATTAGATACCCCGGGGCACGAAGCTTTTACAGAAATGAGGGCTAGAGGAGCCTGTTCTACTGTCTCTTATACACATCTCCGAGCCCACGAGACG</t>
  </si>
  <si>
    <t>Seq_1044 "Unmatched"</t>
  </si>
  <si>
    <t>GGCAGCGTCAGATGTGTATAAGAGACAGACTGGGATTAGATACCCCGCAAGGCAACACGACTATGGAGGCAATACTGTGGGTACTAGAGGAGCCTGTTCTCTGTCTCTTATACACATCTCCGAGCCCA</t>
  </si>
  <si>
    <t>Seq_1045 "Unmatched"</t>
  </si>
  <si>
    <t>ACGAGAGAGATCACTTCGATCTCTCATAAATTGTCCACAACTAAAGTAAGAACACATTTAGCTACGACTAATCCACTTCAAGAGTTGTGGACAACGAAATCTTTTTGTTAGCTACATTGCGCCAACACGCCATGCCACCTAC</t>
  </si>
  <si>
    <t>Seq_1046 "Unmatched"</t>
  </si>
  <si>
    <t>CAGGAATTTAGCGGACCCCAAGAATCCTTACAGGCACCCAGGAACCCCACAAGGGCCTCAAGGAACCCATAATATGCTCCCTTAGGGAGAAAGAAGCGAGGAGTAGCCAGGAGGAGCCAGGAAGAGC</t>
  </si>
  <si>
    <t>Seq_1047 "Unmatched"</t>
  </si>
  <si>
    <t>AGATGTGTATAAGAGACAGACTGGGATTAGATACCCTGGTAACCTCCATTTGAACCAACGGTTAAAGATGGAAAAGTATATGCTAGAGGAGCCTGTTCTACTGTCTCTTATACACATCT</t>
  </si>
  <si>
    <t>Seq_1048 "Unmatched"</t>
  </si>
  <si>
    <t>CCCATTAAGTACACGAAGGCTTGACTTGGCAAATGCTCCTCGAAAACTGTAGGAATCTTGCTAGACATTGGCAGGGAGGAGCCT</t>
  </si>
  <si>
    <t>Seq_1049 "Unmatched"</t>
  </si>
  <si>
    <t>TGGTCCTTCTCCAGATGCGCCACAGTCCAAACAGGCCACCATGCGAGATCCCGGAGCGACACCCTTGTTTTAATAACTTATCACTGACTTAGCATTGATGCGGCGCAATAGCGCCGCCCTT</t>
  </si>
  <si>
    <t>Seq_1050 "Unmatched"</t>
  </si>
  <si>
    <t>AGCGTCAGATGTGTATAAGAGACAGACTGGGATTAGATACCCTGCTAACGGAGCGACCTGAAGTGTTCTCCAACGATAGGTGCTAGAGGAGCCTGTTCTACTGTCTCTTATACACATCTCCGAGC</t>
  </si>
  <si>
    <t>Seq_1051 "Unmatched"</t>
  </si>
  <si>
    <t>GTGTATAAGAGACAGACTGGGATTAGATACCCTTATATTACAAACGCAACTCCAAATAAAAGACATGATGGTCTTAATATAGCTAGAGGAGCCTGTTCTACTGTCTCTTATACAC</t>
  </si>
  <si>
    <t>Seq_1052 "Unmatched"</t>
  </si>
  <si>
    <t>GATAAGTCTGACGGACCTGGACTTTGCTGATGGTATCGTTCTTCTGTCAGATACAGTCAAAAATGCGCAATCACTTCTCCTCAG</t>
  </si>
  <si>
    <t>Seq_1053 "Unmatched"</t>
  </si>
  <si>
    <t>AGTTGTTTAGAGGAACAGCGGCGTATTGCATGTAAACTGCGAGAATGCCGTACTCGGATTCAGGAGATCAAGCTTCTCCATGAAGCACGA</t>
  </si>
  <si>
    <t>Seq_1054 "Unmatched"</t>
  </si>
  <si>
    <t>GAGTCGTGTCGTGATGGAGGGTGCGGCAACCACGGTGTTCGGATTCGAGGTCTTGATGATGTCGTAGGCGCTTTGCGCCATCGCGAACAGTTCG</t>
  </si>
  <si>
    <t>Seq_1055 "Unmatched"</t>
  </si>
  <si>
    <t>GCATCTCCAAGCAACATTTTGCCATAGCTCATGAAACCTGTTCATCATGTATGGAGACAAACAAATGATTGACCCCAGTCTGC</t>
  </si>
  <si>
    <t>Seq_1056 "Unmatched"</t>
  </si>
  <si>
    <t>GCAGCGTCAGATGTGTATAAGAGACAGACTGGGAGTAGATACCCTTTACCGGCAACTTGAGACCGACTATGCCGTGGGAGGGCTAGAGGAGCCTGTTCTACTGTCTCTTATACACATCTCCGAGCCC</t>
  </si>
  <si>
    <t>Seq_1057 "Unmatched"</t>
  </si>
  <si>
    <t>AGGGTTTCCCTATGATTCCCTTTTTGATCTATTTTCAAGGAGGGTAGTGCACATGGCACTGACTTTGGATGGGGAGGAGGGGCTG</t>
  </si>
  <si>
    <t>Seq_549 "Unmatched"</t>
  </si>
  <si>
    <t>CCCAGATGAGACTAAGAAAACCGAAACTAATGAACAAGCCAAACCAAAAGAAGAGGCTAAACCAAAAGAGGAGGACAAACCACTA</t>
  </si>
  <si>
    <t>Seq_1083 "Unmatched"</t>
  </si>
  <si>
    <t>CCATTCAACGTCTGTCCCGTCTTCATACTTCGCAACTACAGGAGCGTCAAGATTTATTATATAAGAAGATGAATATGCTGTCTCGGTTA</t>
  </si>
  <si>
    <t>Seq_1084 "Unmatched"</t>
  </si>
  <si>
    <t>AGCGTCAGATGTGTATAAGAGACAGACTGGGATTAGATACCCCCGTCTCCAGATTCCTGTTGCTATGGCAGTATGATCATGCCTAGAGGAGCCTGTTCTACTGTCTCTTATACACATCTCCGAGC</t>
  </si>
  <si>
    <t>Seq_1085 "Unmatched"</t>
  </si>
  <si>
    <t>AGCACTCACAGATCCGTTCCTCAAAAGCTACGCCTACAAGGCAAAAGCCTACACCCAAAAAAAGCTAGAGCAGGCTCAGCAGATATGC</t>
  </si>
  <si>
    <t>Seq_1086 "Unmatched"</t>
  </si>
  <si>
    <t>CCTGAGATAGGCCTGGTATCTCTTAGGGACCTCTCAAAAGTAGTGCTTTTTGGTATTATGCGGCATCGGTGGCATGGGTACTCATTATCATCGTCGCAGGCGAGAAATGAGAGGTC</t>
  </si>
  <si>
    <t>Seq_1087 "Unmatched"</t>
  </si>
  <si>
    <t>CTGACGCATCCGTGTATAAATACGCGTAATTTTCAAGCCAGCTGTCCATGTCACTTCGCCCAGTGCGAGAGTCAGATCGAGCCTCAGAAGAG</t>
  </si>
  <si>
    <t>Seq_1088 "Unmatched"</t>
  </si>
  <si>
    <t>TGCAAAGAGCCTTGATAACATTATCGAAGTCACCCAAGGCACGTCCAGGGCTATCAGGGGACTCTTGGGAGATCACGAGGCGAGG</t>
  </si>
  <si>
    <t>Seq_1089 "1.00_Summer_flounder_Paralichthys_dentatus"</t>
  </si>
  <si>
    <t>CATCGATTGTATAATACACTCAATATCCGCCCGGGGATTACAAACGTTAGTTTAAAACCCAAAGGACTTGGCGGTGCTTAACATCCAC</t>
  </si>
  <si>
    <t>Seq_1090 "Unmatched"</t>
  </si>
  <si>
    <t>GCCGAACCCATATCTGGGGATGAACATGAAGCGCTATATTTTCAGTATCATCATAATCTTAGCAGCACAAGTTATACTATTA</t>
  </si>
  <si>
    <t>Seq_1091 "Unmatched"</t>
  </si>
  <si>
    <t>AGCGTCAGATGTGTATAAGAGACAGACTGGGATTAGATACCCTGCTAACGGAGCGACCTGAAGTGTTCTCCAACGATGGGTGCTAGAGGAGCCTGTTCTACTGTCTCTTATACACATCTCCGAGC</t>
  </si>
  <si>
    <t>Seq_1092 "Unmatched"</t>
  </si>
  <si>
    <t>ACCCCTGCTTTGCTTTGTGGCTTGGGACTGGCTTACGCAATGCGGAGCTGATTGGTCTGACTTGGCGGTGCTTTAGATCCACCTAGA</t>
  </si>
  <si>
    <t>Seq_1093 "Unmatched"</t>
  </si>
  <si>
    <t>ATGTGTATAAGAGACAGACTGGGATTAGATACCCTCCGCGAAGAAGAAGATCCTTTCACCGCCACCTAACCAGAGGGTTAGCCTAGAGGAGCCTGTTCTACTGTCTCTTATACACAT</t>
  </si>
  <si>
    <t>Seq_1094 "Unmatched"</t>
  </si>
  <si>
    <t>GGTAGTCCACGCCTTAAACGATGGGCACTAGGTGTCGCGGGTATTGACCCCTGCGGTGCCGCAGCTAACGCATTAAGTGCCCCGCCTGGGGACTACGGCCGCAAGGTTAAAACTCAAAGGACTTGGCGGTGCCCCAGACCCCC</t>
  </si>
  <si>
    <t>Seq_1095 "Unmatched"</t>
  </si>
  <si>
    <t>CGAACGCGTGGAGAGCAGCAGCAGCAGCAGCAGCAGCAGCGGTGCTGACGCCGAGAGCGGCAGCGAGGCGCCGGGCAAGCGCCAGCGGCTACTATCGAGCGACGGCGACCGCGACGACGACGGGCTCTCTCTGCTGCTGCCA</t>
  </si>
  <si>
    <t>Seq_1096 "1.00_Northern_sea_robin_Prionotus_carolinus"</t>
  </si>
  <si>
    <t>ACTATGCTTAGCCCCAAACATTGATAGCACACCACATATGCTATCCGCCCGGGAAGTAAGTGCACGAGCTTGAAACCCAAAGGACTTGGCGGTGCTTTAGATCCCCCTAGAGGAGCCTGTTCTACTGT</t>
  </si>
  <si>
    <t>Seq_1097 "Unmatched"</t>
  </si>
  <si>
    <t>AGGCGCCCCAGGGGCCACTAGGATCCCCTAGGAACTCCCTGGGGCCCCCAGGGAGCTAATAGGAGCCTTAGGAACTCCCGGAGCCCCCTTGGGAGCC</t>
  </si>
  <si>
    <t>AUGUST 2019 eDNA READS BY SAMPLE--REPEAT AMPLIFICATION</t>
  </si>
  <si>
    <t>MiSeq oct 2019-96</t>
  </si>
  <si>
    <t>Table 7. Reads, samples by month</t>
  </si>
  <si>
    <t>Table 8A. Reads by sample January 2019</t>
  </si>
  <si>
    <t>Table 8B. Reads by sample June 2019</t>
  </si>
  <si>
    <t>Table 8C. Reads by sample August 2019</t>
  </si>
  <si>
    <t>Table 8D. Reads by sample November 2019</t>
  </si>
  <si>
    <t>Table 9. Reads by sample, repeat amplification, sequencing August 2019</t>
  </si>
  <si>
    <t>Table 10. Reads by sample, PHI-X spike in, August 2019</t>
  </si>
  <si>
    <t>Tables 7-10</t>
  </si>
  <si>
    <t>UNCORRECTED AND CORRECTED VALUES</t>
  </si>
  <si>
    <t>NJT-eDNA READS, SAMPLES</t>
  </si>
  <si>
    <t>UNCORRECTED</t>
  </si>
  <si>
    <t>NJ Trawl and eDNA Survey,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</si>
</sst>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Calibri (Body)"/>
    </font>
    <font>
      <sz val="1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1" fontId="0" fillId="0" borderId="0" xfId="0" applyNumberFormat="1"/>
    <xf numFmtId="0" fontId="0" fillId="5" borderId="0" xfId="0" applyFill="1" applyAlignment="1">
      <alignment horizontal="right"/>
    </xf>
    <xf numFmtId="0" fontId="2" fillId="0" borderId="0" xfId="1"/>
    <xf numFmtId="2" fontId="2" fillId="0" borderId="0" xfId="1" applyNumberFormat="1"/>
    <xf numFmtId="1" fontId="2" fillId="0" borderId="0" xfId="1" applyNumberFormat="1"/>
    <xf numFmtId="0" fontId="2" fillId="7" borderId="0" xfId="1" applyFill="1"/>
    <xf numFmtId="0" fontId="3" fillId="0" borderId="0" xfId="1" applyFont="1"/>
    <xf numFmtId="0" fontId="2" fillId="8" borderId="0" xfId="1" applyFill="1"/>
    <xf numFmtId="0" fontId="2" fillId="9" borderId="0" xfId="1" applyFill="1"/>
    <xf numFmtId="0" fontId="2" fillId="3" borderId="0" xfId="1" applyFill="1"/>
    <xf numFmtId="0" fontId="4" fillId="9" borderId="0" xfId="1" applyFont="1" applyFill="1"/>
    <xf numFmtId="0" fontId="3" fillId="9" borderId="0" xfId="1" applyFont="1" applyFill="1"/>
    <xf numFmtId="0" fontId="1" fillId="7" borderId="0" xfId="1" quotePrefix="1" applyFont="1" applyFill="1"/>
    <xf numFmtId="17" fontId="1" fillId="8" borderId="0" xfId="1" quotePrefix="1" applyNumberFormat="1" applyFont="1" applyFill="1"/>
    <xf numFmtId="0" fontId="5" fillId="9" borderId="0" xfId="1" applyFont="1" applyFill="1"/>
    <xf numFmtId="15" fontId="1" fillId="3" borderId="0" xfId="1" quotePrefix="1" applyNumberFormat="1" applyFont="1" applyFill="1"/>
    <xf numFmtId="17" fontId="1" fillId="5" borderId="0" xfId="1" quotePrefix="1" applyNumberFormat="1" applyFont="1" applyFill="1"/>
    <xf numFmtId="0" fontId="2" fillId="5" borderId="0" xfId="1" applyFill="1"/>
    <xf numFmtId="2" fontId="2" fillId="5" borderId="0" xfId="1" applyNumberFormat="1" applyFill="1"/>
    <xf numFmtId="1" fontId="2" fillId="9" borderId="0" xfId="1" applyNumberFormat="1" applyFill="1"/>
    <xf numFmtId="0" fontId="2" fillId="0" borderId="0" xfId="1" applyFill="1"/>
    <xf numFmtId="0" fontId="3" fillId="2" borderId="0" xfId="1" applyFont="1" applyFill="1"/>
    <xf numFmtId="0" fontId="2" fillId="2" borderId="0" xfId="1" applyFill="1"/>
    <xf numFmtId="0" fontId="0" fillId="0" borderId="0" xfId="0" applyFill="1"/>
    <xf numFmtId="0" fontId="6" fillId="0" borderId="0" xfId="0" applyFont="1"/>
    <xf numFmtId="0" fontId="0" fillId="2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6" borderId="0" xfId="0" applyFill="1"/>
    <xf numFmtId="2" fontId="0" fillId="0" borderId="0" xfId="0" applyNumberFormat="1"/>
    <xf numFmtId="1" fontId="2" fillId="3" borderId="0" xfId="1" applyNumberFormat="1" applyFill="1"/>
    <xf numFmtId="1" fontId="0" fillId="2" borderId="0" xfId="0" applyNumberFormat="1" applyFill="1"/>
    <xf numFmtId="0" fontId="3" fillId="2" borderId="0" xfId="0" applyFont="1" applyFill="1"/>
    <xf numFmtId="2" fontId="0" fillId="2" borderId="0" xfId="0" applyNumberFormat="1" applyFill="1"/>
    <xf numFmtId="2" fontId="3" fillId="2" borderId="0" xfId="1" applyNumberFormat="1" applyFont="1" applyFill="1"/>
    <xf numFmtId="2" fontId="2" fillId="2" borderId="0" xfId="1" applyNumberFormat="1" applyFill="1"/>
    <xf numFmtId="2" fontId="2" fillId="9" borderId="0" xfId="1" applyNumberFormat="1" applyFill="1"/>
    <xf numFmtId="1" fontId="2" fillId="0" borderId="0" xfId="1" applyNumberFormat="1" applyFill="1"/>
    <xf numFmtId="1" fontId="2" fillId="8" borderId="0" xfId="1" applyNumberFormat="1" applyFill="1"/>
    <xf numFmtId="1" fontId="2" fillId="7" borderId="0" xfId="1" applyNumberFormat="1" applyFill="1"/>
    <xf numFmtId="1" fontId="2" fillId="5" borderId="0" xfId="1" applyNumberFormat="1" applyFill="1"/>
    <xf numFmtId="2" fontId="0" fillId="0" borderId="0" xfId="0" applyNumberFormat="1" applyFill="1"/>
    <xf numFmtId="1" fontId="0" fillId="0" borderId="0" xfId="0" applyNumberFormat="1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textRotation="90"/>
    </xf>
    <xf numFmtId="1" fontId="0" fillId="2" borderId="0" xfId="0" applyNumberFormat="1" applyFill="1" applyAlignment="1">
      <alignment horizontal="right" textRotation="90"/>
    </xf>
    <xf numFmtId="14" fontId="0" fillId="5" borderId="0" xfId="0" applyNumberFormat="1" applyFill="1"/>
    <xf numFmtId="0" fontId="0" fillId="4" borderId="0" xfId="0" applyFill="1"/>
    <xf numFmtId="2" fontId="0" fillId="2" borderId="0" xfId="0" applyNumberFormat="1" applyFill="1" applyAlignment="1">
      <alignment textRotation="90"/>
    </xf>
    <xf numFmtId="1" fontId="0" fillId="2" borderId="0" xfId="0" applyNumberFormat="1" applyFill="1" applyAlignment="1">
      <alignment horizontal="right"/>
    </xf>
    <xf numFmtId="0" fontId="0" fillId="5" borderId="0" xfId="0" applyFill="1" applyAlignment="1"/>
    <xf numFmtId="0" fontId="0" fillId="2" borderId="0" xfId="0" applyFill="1" applyAlignment="1"/>
    <xf numFmtId="2" fontId="0" fillId="5" borderId="0" xfId="0" applyNumberFormat="1" applyFill="1"/>
    <xf numFmtId="0" fontId="0" fillId="0" borderId="0" xfId="0" applyFill="1" applyAlignment="1">
      <alignment textRotation="90"/>
    </xf>
    <xf numFmtId="1" fontId="0" fillId="5" borderId="0" xfId="0" applyNumberFormat="1" applyFill="1"/>
    <xf numFmtId="1" fontId="0" fillId="5" borderId="0" xfId="0" quotePrefix="1" applyNumberFormat="1" applyFill="1" applyAlignment="1"/>
    <xf numFmtId="0" fontId="0" fillId="5" borderId="0" xfId="0" applyFill="1" applyAlignment="1">
      <alignment textRotation="90" wrapText="1"/>
    </xf>
    <xf numFmtId="14" fontId="0" fillId="0" borderId="0" xfId="0" applyNumberFormat="1" applyFill="1"/>
    <xf numFmtId="0" fontId="7" fillId="2" borderId="0" xfId="0" applyFont="1" applyFill="1"/>
    <xf numFmtId="0" fontId="3" fillId="10" borderId="0" xfId="0" applyFont="1" applyFill="1"/>
    <xf numFmtId="0" fontId="3" fillId="6" borderId="0" xfId="0" applyFont="1" applyFill="1"/>
    <xf numFmtId="1" fontId="0" fillId="0" borderId="0" xfId="0" applyNumberFormat="1" applyAlignment="1">
      <alignment textRotation="90"/>
    </xf>
    <xf numFmtId="2" fontId="0" fillId="0" borderId="0" xfId="0" applyNumberFormat="1" applyAlignment="1">
      <alignment textRotation="90"/>
    </xf>
    <xf numFmtId="1" fontId="0" fillId="11" borderId="0" xfId="0" applyNumberFormat="1" applyFill="1" applyAlignment="1">
      <alignment textRotation="90"/>
    </xf>
    <xf numFmtId="0" fontId="8" fillId="0" borderId="0" xfId="0" applyFont="1"/>
    <xf numFmtId="0" fontId="3" fillId="0" borderId="0" xfId="0" applyFont="1"/>
  </cellXfs>
  <cellStyles count="2">
    <cellStyle name="Normal" xfId="0" builtinId="0"/>
    <cellStyle name="Normal 2" xfId="1" xr:uid="{F687986D-F9E4-A74E-B3C9-17951C3D01C7}"/>
  </cellStyles>
  <dxfs count="0"/>
  <tableStyles count="0" defaultTableStyle="TableStyleMedium2" defaultPivotStyle="PivotStyleLight16"/>
  <colors>
    <mruColors>
      <color rgb="FFFF6E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E150-417F-3A46-AAF6-A31F2F6E2954}">
  <dimension ref="A1:A18"/>
  <sheetViews>
    <sheetView workbookViewId="0">
      <selection activeCell="E15" sqref="E15"/>
    </sheetView>
  </sheetViews>
  <sheetFormatPr defaultColWidth="10.796875" defaultRowHeight="15"/>
  <cols>
    <col min="1" max="16384" width="10.796875" style="25"/>
  </cols>
  <sheetData>
    <row r="1" spans="1:1" s="68" customFormat="1" ht="22.8">
      <c r="A1" s="68" t="s">
        <v>2047</v>
      </c>
    </row>
    <row r="2" spans="1:1" s="68" customFormat="1" ht="22.8"/>
    <row r="3" spans="1:1" s="68" customFormat="1" ht="22.8">
      <c r="A3" s="68" t="s">
        <v>2043</v>
      </c>
    </row>
    <row r="4" spans="1:1" s="68" customFormat="1" ht="22.8"/>
    <row r="5" spans="1:1">
      <c r="A5" s="25" t="s">
        <v>2036</v>
      </c>
    </row>
    <row r="6" spans="1:1">
      <c r="A6" s="25" t="s">
        <v>2037</v>
      </c>
    </row>
    <row r="7" spans="1:1">
      <c r="A7" s="25" t="s">
        <v>2038</v>
      </c>
    </row>
    <row r="8" spans="1:1">
      <c r="A8" s="25" t="s">
        <v>2039</v>
      </c>
    </row>
    <row r="9" spans="1:1">
      <c r="A9" s="25" t="s">
        <v>2040</v>
      </c>
    </row>
    <row r="10" spans="1:1">
      <c r="A10" s="25" t="s">
        <v>2041</v>
      </c>
    </row>
    <row r="11" spans="1:1">
      <c r="A11" s="25" t="s">
        <v>2042</v>
      </c>
    </row>
    <row r="13" spans="1:1" customFormat="1" ht="15" customHeight="1"/>
    <row r="14" spans="1:1" customFormat="1" ht="15.6"/>
    <row r="15" spans="1:1" customFormat="1" ht="15.6"/>
    <row r="16" spans="1:1" customFormat="1" ht="15.6"/>
    <row r="17" customFormat="1" ht="15.6"/>
    <row r="18" customFormat="1" ht="15.6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6C4E-164E-0147-9226-2448F5DE4D1A}">
  <sheetPr>
    <tabColor theme="8" tint="-0.249977111117893"/>
  </sheetPr>
  <dimension ref="A1:AQ184"/>
  <sheetViews>
    <sheetView zoomScaleNormal="100" workbookViewId="0">
      <pane xSplit="4" ySplit="5" topLeftCell="M6" activePane="bottomRight" state="frozen"/>
      <selection pane="topRight" activeCell="F1" sqref="F1"/>
      <selection pane="bottomLeft" activeCell="A5" sqref="A5"/>
      <selection pane="bottomRight" activeCell="S19" sqref="S19"/>
    </sheetView>
  </sheetViews>
  <sheetFormatPr defaultColWidth="10.796875" defaultRowHeight="15.6"/>
  <cols>
    <col min="1" max="1" width="13" style="4" customWidth="1"/>
    <col min="2" max="2" width="43" style="3" customWidth="1"/>
    <col min="3" max="3" width="10.796875" style="3"/>
    <col min="4" max="4" width="11.19921875"/>
    <col min="5" max="5" width="10.796875" style="4"/>
    <col min="6" max="7" width="11.296875" style="3" bestFit="1" customWidth="1"/>
    <col min="8" max="9" width="11.5" style="3" bestFit="1" customWidth="1"/>
    <col min="10" max="10" width="6.69921875" style="3" customWidth="1"/>
    <col min="11" max="11" width="6.19921875" style="3" hidden="1" customWidth="1"/>
    <col min="12" max="12" width="5.796875" style="3" bestFit="1" customWidth="1"/>
    <col min="13" max="16" width="12" style="3" bestFit="1" customWidth="1"/>
    <col min="17" max="17" width="5.796875" style="3" customWidth="1"/>
    <col min="18" max="18" width="9.19921875" style="3" bestFit="1" customWidth="1"/>
    <col min="19" max="20" width="11.296875" style="3" bestFit="1" customWidth="1"/>
    <col min="21" max="22" width="11.5" style="3" bestFit="1" customWidth="1"/>
    <col min="23" max="23" width="5.5" customWidth="1"/>
    <col min="24" max="24" width="5.796875" style="5" bestFit="1" customWidth="1"/>
    <col min="25" max="25" width="11.296875" style="3" bestFit="1" customWidth="1"/>
    <col min="26" max="26" width="11.5" style="3" bestFit="1" customWidth="1"/>
    <col min="27" max="28" width="12" style="3" bestFit="1" customWidth="1"/>
    <col min="29" max="29" width="11.19921875"/>
    <col min="30" max="30" width="9.69921875" customWidth="1"/>
    <col min="31" max="33" width="8.796875" customWidth="1"/>
    <col min="34" max="37" width="11.19921875"/>
    <col min="38" max="39" width="10.796875" style="3"/>
    <col min="40" max="40" width="11.19921875"/>
    <col min="41" max="41" width="80.19921875" bestFit="1" customWidth="1"/>
    <col min="42" max="43" width="11.19921875" customWidth="1"/>
    <col min="44" max="16384" width="10.796875" style="3"/>
  </cols>
  <sheetData>
    <row r="1" spans="1:43" ht="23.4">
      <c r="A1" s="38" t="s">
        <v>2045</v>
      </c>
      <c r="B1" s="23"/>
      <c r="C1" s="23"/>
      <c r="D1" s="26"/>
      <c r="E1" s="15" t="s">
        <v>998</v>
      </c>
      <c r="F1" s="15"/>
      <c r="G1" s="15"/>
      <c r="H1" s="9"/>
      <c r="I1" s="9"/>
      <c r="K1" s="9"/>
      <c r="L1" s="15" t="s">
        <v>999</v>
      </c>
      <c r="M1" s="15"/>
      <c r="N1" s="15"/>
      <c r="O1" s="9"/>
      <c r="P1" s="9"/>
      <c r="R1" s="15" t="s">
        <v>970</v>
      </c>
      <c r="S1" s="15"/>
      <c r="T1" s="15"/>
      <c r="U1" s="9"/>
      <c r="V1" s="9"/>
      <c r="X1" s="15" t="s">
        <v>969</v>
      </c>
      <c r="Y1" s="15"/>
      <c r="Z1" s="15"/>
      <c r="AA1" s="9"/>
      <c r="AB1" s="9"/>
    </row>
    <row r="2" spans="1:43" ht="23.4">
      <c r="A2" s="38" t="s">
        <v>2044</v>
      </c>
      <c r="B2" s="23"/>
      <c r="C2" s="23"/>
      <c r="D2" s="26"/>
      <c r="E2" s="40"/>
      <c r="F2" s="16" t="s">
        <v>317</v>
      </c>
      <c r="G2" s="14" t="s">
        <v>316</v>
      </c>
      <c r="H2" s="13" t="s">
        <v>315</v>
      </c>
      <c r="I2" s="17" t="s">
        <v>314</v>
      </c>
      <c r="K2" s="9"/>
      <c r="L2" s="9"/>
      <c r="M2" s="16" t="s">
        <v>317</v>
      </c>
      <c r="N2" s="14" t="s">
        <v>316</v>
      </c>
      <c r="O2" s="13" t="s">
        <v>315</v>
      </c>
      <c r="P2" s="17" t="s">
        <v>314</v>
      </c>
      <c r="R2" s="9"/>
      <c r="S2" s="16" t="s">
        <v>317</v>
      </c>
      <c r="T2" s="14" t="s">
        <v>316</v>
      </c>
      <c r="U2" s="13" t="s">
        <v>315</v>
      </c>
      <c r="V2" s="17" t="s">
        <v>314</v>
      </c>
      <c r="X2" s="20"/>
      <c r="Y2" s="16" t="s">
        <v>317</v>
      </c>
      <c r="Z2" s="14" t="s">
        <v>316</v>
      </c>
      <c r="AA2" s="13" t="s">
        <v>315</v>
      </c>
      <c r="AB2" s="17" t="s">
        <v>314</v>
      </c>
    </row>
    <row r="3" spans="1:43" s="7" customFormat="1" ht="23.4">
      <c r="A3" s="22"/>
      <c r="B3" s="22"/>
      <c r="C3" s="22"/>
      <c r="D3" s="22"/>
      <c r="E3" s="40"/>
      <c r="F3" s="10" t="s">
        <v>311</v>
      </c>
      <c r="G3" s="8" t="s">
        <v>311</v>
      </c>
      <c r="H3" s="6" t="s">
        <v>311</v>
      </c>
      <c r="I3" s="18" t="s">
        <v>311</v>
      </c>
      <c r="J3" s="3"/>
      <c r="K3" s="9"/>
      <c r="L3" s="9" t="s">
        <v>310</v>
      </c>
      <c r="M3" s="10" t="s">
        <v>309</v>
      </c>
      <c r="N3" s="8" t="s">
        <v>309</v>
      </c>
      <c r="O3" s="6" t="s">
        <v>309</v>
      </c>
      <c r="P3" s="18" t="s">
        <v>309</v>
      </c>
      <c r="R3" s="12"/>
      <c r="S3" s="10" t="s">
        <v>311</v>
      </c>
      <c r="T3" s="8" t="s">
        <v>311</v>
      </c>
      <c r="U3" s="6" t="s">
        <v>311</v>
      </c>
      <c r="V3" s="18" t="s">
        <v>311</v>
      </c>
      <c r="W3"/>
      <c r="X3" s="20" t="s">
        <v>310</v>
      </c>
      <c r="Y3" s="10" t="s">
        <v>309</v>
      </c>
      <c r="Z3" s="8" t="s">
        <v>309</v>
      </c>
      <c r="AA3" s="6" t="s">
        <v>309</v>
      </c>
      <c r="AB3" s="18" t="s">
        <v>309</v>
      </c>
      <c r="AC3"/>
      <c r="AD3"/>
      <c r="AE3"/>
      <c r="AF3"/>
      <c r="AG3"/>
      <c r="AH3"/>
      <c r="AI3"/>
      <c r="AJ3"/>
      <c r="AK3"/>
      <c r="AN3"/>
      <c r="AO3"/>
      <c r="AP3"/>
      <c r="AQ3"/>
    </row>
    <row r="4" spans="1:43" s="7" customFormat="1" ht="23.4">
      <c r="A4" s="39"/>
      <c r="B4" s="23"/>
      <c r="C4" s="23"/>
      <c r="D4" s="22"/>
      <c r="E4" s="40"/>
      <c r="F4" s="10"/>
      <c r="G4" s="8"/>
      <c r="H4" s="6"/>
      <c r="I4" s="18"/>
      <c r="J4" s="3"/>
      <c r="K4" s="9"/>
      <c r="L4" s="9"/>
      <c r="M4" s="10"/>
      <c r="N4" s="8"/>
      <c r="O4" s="6"/>
      <c r="P4" s="18"/>
      <c r="R4" s="11" t="s">
        <v>308</v>
      </c>
      <c r="S4" s="10">
        <f>COUNTIF(S6:S104,"&gt;0")</f>
        <v>25</v>
      </c>
      <c r="T4" s="8">
        <f>COUNTIF(T6:T104,"&gt;0")</f>
        <v>47</v>
      </c>
      <c r="U4" s="6">
        <f t="shared" ref="U4:V4" si="0">COUNTIF(U6:U104,"&gt;0")</f>
        <v>71</v>
      </c>
      <c r="V4" s="18">
        <f t="shared" si="0"/>
        <v>64</v>
      </c>
      <c r="W4"/>
      <c r="X4" s="20"/>
      <c r="Y4" s="10"/>
      <c r="Z4" s="8"/>
      <c r="AA4" s="6"/>
      <c r="AB4" s="18"/>
      <c r="AC4"/>
      <c r="AD4"/>
      <c r="AE4"/>
      <c r="AF4"/>
      <c r="AG4"/>
      <c r="AH4"/>
      <c r="AI4"/>
      <c r="AJ4"/>
      <c r="AK4"/>
      <c r="AN4"/>
      <c r="AO4"/>
      <c r="AP4"/>
      <c r="AQ4"/>
    </row>
    <row r="5" spans="1:43" s="7" customFormat="1" ht="23.4">
      <c r="A5" s="39" t="s">
        <v>967</v>
      </c>
      <c r="B5" s="23" t="s">
        <v>966</v>
      </c>
      <c r="C5" s="23" t="s">
        <v>968</v>
      </c>
      <c r="D5" s="22"/>
      <c r="E5" s="40" t="s">
        <v>310</v>
      </c>
      <c r="F5" s="10"/>
      <c r="G5" s="8"/>
      <c r="H5" s="6"/>
      <c r="I5" s="18"/>
      <c r="J5" s="3"/>
      <c r="K5" s="9" t="s">
        <v>307</v>
      </c>
      <c r="L5" s="9">
        <f>COUNTIF(L6:L184,"=1")</f>
        <v>19</v>
      </c>
      <c r="M5" s="10"/>
      <c r="N5" s="8"/>
      <c r="O5" s="6"/>
      <c r="P5" s="18"/>
      <c r="R5" s="9" t="s">
        <v>306</v>
      </c>
      <c r="S5" s="34">
        <f>SUM(S6:S103)/20</f>
        <v>86825.941176470587</v>
      </c>
      <c r="T5" s="42">
        <f t="shared" ref="T5:V5" si="1">SUM(T6:T103)/20</f>
        <v>292386.45454545459</v>
      </c>
      <c r="U5" s="43">
        <f t="shared" si="1"/>
        <v>376533.25</v>
      </c>
      <c r="V5" s="44">
        <f t="shared" si="1"/>
        <v>214881.3</v>
      </c>
      <c r="W5"/>
      <c r="X5" s="20"/>
      <c r="Y5" s="10"/>
      <c r="Z5" s="8"/>
      <c r="AA5" s="6"/>
      <c r="AB5" s="18"/>
      <c r="AC5"/>
      <c r="AD5"/>
      <c r="AE5"/>
      <c r="AF5"/>
      <c r="AG5"/>
      <c r="AH5"/>
      <c r="AI5"/>
      <c r="AJ5"/>
      <c r="AK5"/>
      <c r="AN5"/>
      <c r="AO5"/>
      <c r="AP5"/>
      <c r="AQ5"/>
    </row>
    <row r="6" spans="1:43" s="21" customFormat="1">
      <c r="A6" s="19">
        <v>1</v>
      </c>
      <c r="B6" s="18" t="s">
        <v>259</v>
      </c>
      <c r="C6" s="18" t="s">
        <v>258</v>
      </c>
      <c r="D6" s="24" t="s">
        <v>720</v>
      </c>
      <c r="E6" s="41">
        <f t="shared" ref="E6:E37" si="2">SUM(F6:I6)</f>
        <v>151080</v>
      </c>
      <c r="F6" s="21">
        <v>0</v>
      </c>
      <c r="G6" s="21">
        <v>11763</v>
      </c>
      <c r="H6" s="21">
        <v>1980</v>
      </c>
      <c r="I6" s="21">
        <v>137337</v>
      </c>
      <c r="L6" s="21">
        <f t="shared" ref="L6:L37" si="3">SUM(M6:P6)</f>
        <v>34</v>
      </c>
      <c r="M6" s="21">
        <v>0</v>
      </c>
      <c r="N6" s="21">
        <v>4</v>
      </c>
      <c r="O6" s="21">
        <v>11</v>
      </c>
      <c r="P6" s="21">
        <v>19</v>
      </c>
      <c r="R6" s="41">
        <f t="shared" ref="R6:R37" si="4">SUM(S6:V6)</f>
        <v>160704.27272727274</v>
      </c>
      <c r="S6" s="41">
        <f t="shared" ref="S6" si="5">F6*20/17</f>
        <v>0</v>
      </c>
      <c r="T6" s="41">
        <f>G6*20/11</f>
        <v>21387.272727272728</v>
      </c>
      <c r="U6" s="41">
        <f>H6*20/20</f>
        <v>1980</v>
      </c>
      <c r="V6" s="41">
        <f>I6*20/20</f>
        <v>137337</v>
      </c>
      <c r="W6"/>
      <c r="X6" s="41">
        <f t="shared" ref="X6:X37" si="6">SUM(Y6:AB6)</f>
        <v>37.272727272727273</v>
      </c>
      <c r="Y6" s="41">
        <f t="shared" ref="Y6:Y37" si="7">M6*20/17</f>
        <v>0</v>
      </c>
      <c r="Z6" s="41">
        <f t="shared" ref="Z6:Z37" si="8">N6*20/11</f>
        <v>7.2727272727272725</v>
      </c>
      <c r="AA6" s="41">
        <f t="shared" ref="AA6:AA37" si="9">O6*20/20</f>
        <v>11</v>
      </c>
      <c r="AB6" s="41">
        <f t="shared" ref="AB6:AB37" si="10">P6*20/20</f>
        <v>19</v>
      </c>
      <c r="AC6"/>
      <c r="AD6"/>
      <c r="AE6"/>
      <c r="AF6"/>
      <c r="AG6"/>
      <c r="AH6"/>
      <c r="AI6"/>
      <c r="AJ6"/>
      <c r="AK6"/>
      <c r="AN6" s="24"/>
      <c r="AO6" s="24"/>
      <c r="AP6" s="24"/>
      <c r="AQ6" s="24"/>
    </row>
    <row r="7" spans="1:43" s="21" customFormat="1">
      <c r="A7" s="19">
        <v>1</v>
      </c>
      <c r="B7" s="18" t="s">
        <v>184</v>
      </c>
      <c r="C7" s="18" t="s">
        <v>214</v>
      </c>
      <c r="D7" s="24" t="s">
        <v>720</v>
      </c>
      <c r="E7" s="41">
        <f t="shared" si="2"/>
        <v>4858</v>
      </c>
      <c r="F7" s="21">
        <v>0</v>
      </c>
      <c r="G7" s="21">
        <v>4802</v>
      </c>
      <c r="H7" s="21">
        <v>0</v>
      </c>
      <c r="I7" s="21">
        <v>56</v>
      </c>
      <c r="L7" s="21">
        <f t="shared" si="3"/>
        <v>4</v>
      </c>
      <c r="M7" s="21">
        <v>0</v>
      </c>
      <c r="N7" s="21">
        <v>1</v>
      </c>
      <c r="O7" s="21">
        <v>0</v>
      </c>
      <c r="P7" s="21">
        <v>3</v>
      </c>
      <c r="R7" s="41">
        <f t="shared" si="4"/>
        <v>8786.9090909090901</v>
      </c>
      <c r="S7" s="41">
        <f t="shared" ref="S7:S70" si="11">F7*20/17</f>
        <v>0</v>
      </c>
      <c r="T7" s="41">
        <f t="shared" ref="T7:T70" si="12">G7*20/11</f>
        <v>8730.9090909090901</v>
      </c>
      <c r="U7" s="41">
        <f t="shared" ref="U7:U70" si="13">H7*20/20</f>
        <v>0</v>
      </c>
      <c r="V7" s="41">
        <f t="shared" ref="V7:V70" si="14">I7*20/20</f>
        <v>56</v>
      </c>
      <c r="W7"/>
      <c r="X7" s="41">
        <f t="shared" si="6"/>
        <v>4.8181818181818183</v>
      </c>
      <c r="Y7" s="41">
        <f t="shared" si="7"/>
        <v>0</v>
      </c>
      <c r="Z7" s="41">
        <f t="shared" si="8"/>
        <v>1.8181818181818181</v>
      </c>
      <c r="AA7" s="41">
        <f t="shared" si="9"/>
        <v>0</v>
      </c>
      <c r="AB7" s="41">
        <f t="shared" si="10"/>
        <v>3</v>
      </c>
      <c r="AC7"/>
      <c r="AD7"/>
      <c r="AE7"/>
      <c r="AF7"/>
      <c r="AG7"/>
      <c r="AH7"/>
      <c r="AI7"/>
      <c r="AJ7"/>
      <c r="AK7"/>
      <c r="AN7" s="24"/>
      <c r="AO7" s="24"/>
      <c r="AP7" s="24"/>
      <c r="AQ7" s="24"/>
    </row>
    <row r="8" spans="1:43" s="21" customFormat="1">
      <c r="A8" s="19">
        <v>1</v>
      </c>
      <c r="B8" s="18" t="s">
        <v>196</v>
      </c>
      <c r="C8" s="18" t="s">
        <v>195</v>
      </c>
      <c r="D8" s="24" t="s">
        <v>720</v>
      </c>
      <c r="E8" s="41">
        <f t="shared" si="2"/>
        <v>3693</v>
      </c>
      <c r="F8" s="21">
        <v>0</v>
      </c>
      <c r="G8" s="21">
        <v>0</v>
      </c>
      <c r="H8" s="21">
        <v>3693</v>
      </c>
      <c r="I8" s="21">
        <v>0</v>
      </c>
      <c r="L8" s="21">
        <f t="shared" si="3"/>
        <v>6</v>
      </c>
      <c r="M8" s="21">
        <v>0</v>
      </c>
      <c r="N8" s="21">
        <v>0</v>
      </c>
      <c r="O8" s="21">
        <v>6</v>
      </c>
      <c r="P8" s="21">
        <v>0</v>
      </c>
      <c r="R8" s="41">
        <f t="shared" si="4"/>
        <v>3693</v>
      </c>
      <c r="S8" s="41">
        <f t="shared" si="11"/>
        <v>0</v>
      </c>
      <c r="T8" s="41">
        <f t="shared" si="12"/>
        <v>0</v>
      </c>
      <c r="U8" s="41">
        <f t="shared" si="13"/>
        <v>3693</v>
      </c>
      <c r="V8" s="41">
        <f t="shared" si="14"/>
        <v>0</v>
      </c>
      <c r="W8"/>
      <c r="X8" s="41">
        <f t="shared" si="6"/>
        <v>6</v>
      </c>
      <c r="Y8" s="41">
        <f t="shared" si="7"/>
        <v>0</v>
      </c>
      <c r="Z8" s="41">
        <f t="shared" si="8"/>
        <v>0</v>
      </c>
      <c r="AA8" s="41">
        <f t="shared" si="9"/>
        <v>6</v>
      </c>
      <c r="AB8" s="41">
        <f t="shared" si="10"/>
        <v>0</v>
      </c>
      <c r="AC8"/>
      <c r="AD8"/>
      <c r="AE8"/>
      <c r="AF8"/>
      <c r="AG8"/>
      <c r="AH8"/>
      <c r="AI8"/>
      <c r="AJ8"/>
      <c r="AK8"/>
      <c r="AN8" s="24"/>
      <c r="AO8" s="24"/>
      <c r="AP8" s="24"/>
      <c r="AQ8" s="24"/>
    </row>
    <row r="9" spans="1:43" s="21" customFormat="1">
      <c r="A9" s="19">
        <v>1</v>
      </c>
      <c r="B9" s="18" t="s">
        <v>168</v>
      </c>
      <c r="C9" s="18" t="s">
        <v>179</v>
      </c>
      <c r="D9" s="24" t="s">
        <v>720</v>
      </c>
      <c r="E9" s="41">
        <f t="shared" si="2"/>
        <v>941</v>
      </c>
      <c r="F9" s="21">
        <v>941</v>
      </c>
      <c r="G9" s="21">
        <v>0</v>
      </c>
      <c r="H9" s="21">
        <v>0</v>
      </c>
      <c r="I9" s="21">
        <v>0</v>
      </c>
      <c r="L9" s="21">
        <f t="shared" si="3"/>
        <v>2</v>
      </c>
      <c r="M9" s="21">
        <v>2</v>
      </c>
      <c r="N9" s="21">
        <v>0</v>
      </c>
      <c r="O9" s="21">
        <v>0</v>
      </c>
      <c r="P9" s="21">
        <v>0</v>
      </c>
      <c r="R9" s="41">
        <f t="shared" si="4"/>
        <v>1107.0588235294117</v>
      </c>
      <c r="S9" s="41">
        <f t="shared" si="11"/>
        <v>1107.0588235294117</v>
      </c>
      <c r="T9" s="41">
        <f t="shared" si="12"/>
        <v>0</v>
      </c>
      <c r="U9" s="41">
        <f t="shared" si="13"/>
        <v>0</v>
      </c>
      <c r="V9" s="41">
        <f t="shared" si="14"/>
        <v>0</v>
      </c>
      <c r="W9"/>
      <c r="X9" s="41">
        <f t="shared" si="6"/>
        <v>2.3529411764705883</v>
      </c>
      <c r="Y9" s="41">
        <f t="shared" si="7"/>
        <v>2.3529411764705883</v>
      </c>
      <c r="Z9" s="41">
        <f t="shared" si="8"/>
        <v>0</v>
      </c>
      <c r="AA9" s="41">
        <f t="shared" si="9"/>
        <v>0</v>
      </c>
      <c r="AB9" s="41">
        <f t="shared" si="10"/>
        <v>0</v>
      </c>
      <c r="AC9"/>
      <c r="AD9"/>
      <c r="AE9"/>
      <c r="AF9"/>
      <c r="AG9"/>
      <c r="AH9"/>
      <c r="AI9"/>
      <c r="AJ9"/>
      <c r="AK9"/>
      <c r="AN9" s="24"/>
      <c r="AO9" s="24"/>
      <c r="AP9" s="24"/>
      <c r="AQ9" s="24"/>
    </row>
    <row r="10" spans="1:43" s="21" customFormat="1">
      <c r="A10" s="19">
        <v>1</v>
      </c>
      <c r="B10" s="18" t="s">
        <v>217</v>
      </c>
      <c r="C10" s="18" t="s">
        <v>216</v>
      </c>
      <c r="D10" s="24" t="s">
        <v>720</v>
      </c>
      <c r="E10" s="41">
        <f t="shared" si="2"/>
        <v>11467</v>
      </c>
      <c r="F10" s="21">
        <v>0</v>
      </c>
      <c r="G10" s="21">
        <v>0</v>
      </c>
      <c r="H10" s="21">
        <v>10567</v>
      </c>
      <c r="I10" s="21">
        <v>900</v>
      </c>
      <c r="L10" s="21">
        <f t="shared" si="3"/>
        <v>16</v>
      </c>
      <c r="M10" s="21">
        <v>0</v>
      </c>
      <c r="N10" s="21">
        <v>0</v>
      </c>
      <c r="O10" s="21">
        <v>9</v>
      </c>
      <c r="P10" s="21">
        <v>7</v>
      </c>
      <c r="R10" s="41">
        <f t="shared" si="4"/>
        <v>11467</v>
      </c>
      <c r="S10" s="41">
        <f t="shared" si="11"/>
        <v>0</v>
      </c>
      <c r="T10" s="41">
        <f t="shared" si="12"/>
        <v>0</v>
      </c>
      <c r="U10" s="41">
        <f t="shared" si="13"/>
        <v>10567</v>
      </c>
      <c r="V10" s="41">
        <f t="shared" si="14"/>
        <v>900</v>
      </c>
      <c r="W10"/>
      <c r="X10" s="41">
        <f t="shared" si="6"/>
        <v>16</v>
      </c>
      <c r="Y10" s="41">
        <f t="shared" si="7"/>
        <v>0</v>
      </c>
      <c r="Z10" s="41">
        <f t="shared" si="8"/>
        <v>0</v>
      </c>
      <c r="AA10" s="41">
        <f t="shared" si="9"/>
        <v>9</v>
      </c>
      <c r="AB10" s="41">
        <f t="shared" si="10"/>
        <v>7</v>
      </c>
      <c r="AC10"/>
      <c r="AD10"/>
      <c r="AE10"/>
      <c r="AF10"/>
      <c r="AG10"/>
      <c r="AH10"/>
      <c r="AI10"/>
      <c r="AJ10"/>
      <c r="AK10"/>
      <c r="AN10" s="24"/>
      <c r="AO10" s="24"/>
      <c r="AP10" s="24"/>
      <c r="AQ10" s="24"/>
    </row>
    <row r="11" spans="1:43" s="21" customFormat="1">
      <c r="A11" s="19">
        <v>1</v>
      </c>
      <c r="B11" s="18" t="s">
        <v>231</v>
      </c>
      <c r="C11" s="18" t="s">
        <v>248</v>
      </c>
      <c r="D11" s="24" t="s">
        <v>720</v>
      </c>
      <c r="E11" s="41">
        <f t="shared" si="2"/>
        <v>77034</v>
      </c>
      <c r="F11" s="21">
        <v>77002</v>
      </c>
      <c r="G11" s="21">
        <v>32</v>
      </c>
      <c r="H11" s="21">
        <v>0</v>
      </c>
      <c r="I11" s="21">
        <v>0</v>
      </c>
      <c r="L11" s="21">
        <f t="shared" si="3"/>
        <v>12</v>
      </c>
      <c r="M11" s="21">
        <v>11</v>
      </c>
      <c r="N11" s="21">
        <v>1</v>
      </c>
      <c r="O11" s="21">
        <v>0</v>
      </c>
      <c r="P11" s="21">
        <v>0</v>
      </c>
      <c r="R11" s="41">
        <f t="shared" si="4"/>
        <v>90648.770053475935</v>
      </c>
      <c r="S11" s="41">
        <f t="shared" si="11"/>
        <v>90590.588235294112</v>
      </c>
      <c r="T11" s="41">
        <f t="shared" si="12"/>
        <v>58.18181818181818</v>
      </c>
      <c r="U11" s="41">
        <f t="shared" si="13"/>
        <v>0</v>
      </c>
      <c r="V11" s="41">
        <f t="shared" si="14"/>
        <v>0</v>
      </c>
      <c r="W11"/>
      <c r="X11" s="41">
        <f t="shared" si="6"/>
        <v>14.759358288770054</v>
      </c>
      <c r="Y11" s="41">
        <f t="shared" si="7"/>
        <v>12.941176470588236</v>
      </c>
      <c r="Z11" s="41">
        <f t="shared" si="8"/>
        <v>1.8181818181818181</v>
      </c>
      <c r="AA11" s="41">
        <f t="shared" si="9"/>
        <v>0</v>
      </c>
      <c r="AB11" s="41">
        <f t="shared" si="10"/>
        <v>0</v>
      </c>
      <c r="AC11"/>
      <c r="AD11"/>
      <c r="AE11"/>
      <c r="AF11"/>
      <c r="AG11"/>
      <c r="AH11"/>
      <c r="AI11"/>
      <c r="AJ11"/>
      <c r="AK11"/>
      <c r="AN11" s="24"/>
      <c r="AO11" s="24"/>
      <c r="AP11" s="24"/>
      <c r="AQ11" s="24"/>
    </row>
    <row r="12" spans="1:43" s="21" customFormat="1">
      <c r="A12" s="19">
        <v>1</v>
      </c>
      <c r="B12" s="18" t="s">
        <v>238</v>
      </c>
      <c r="C12" s="18" t="s">
        <v>250</v>
      </c>
      <c r="D12" s="24" t="s">
        <v>720</v>
      </c>
      <c r="E12" s="41">
        <f t="shared" si="2"/>
        <v>100252</v>
      </c>
      <c r="F12" s="21">
        <v>99360</v>
      </c>
      <c r="G12" s="21">
        <v>886</v>
      </c>
      <c r="H12" s="21">
        <v>0</v>
      </c>
      <c r="I12" s="21">
        <v>6</v>
      </c>
      <c r="L12" s="21">
        <f t="shared" si="3"/>
        <v>15</v>
      </c>
      <c r="M12" s="21">
        <v>12</v>
      </c>
      <c r="N12" s="21">
        <v>2</v>
      </c>
      <c r="O12" s="21">
        <v>0</v>
      </c>
      <c r="P12" s="21">
        <v>1</v>
      </c>
      <c r="R12" s="41">
        <f t="shared" si="4"/>
        <v>118511.02673796791</v>
      </c>
      <c r="S12" s="41">
        <f t="shared" si="11"/>
        <v>116894.11764705883</v>
      </c>
      <c r="T12" s="41">
        <f t="shared" si="12"/>
        <v>1610.909090909091</v>
      </c>
      <c r="U12" s="41">
        <f t="shared" si="13"/>
        <v>0</v>
      </c>
      <c r="V12" s="41">
        <f t="shared" si="14"/>
        <v>6</v>
      </c>
      <c r="W12"/>
      <c r="X12" s="41">
        <f t="shared" si="6"/>
        <v>18.754010695187166</v>
      </c>
      <c r="Y12" s="41">
        <f t="shared" si="7"/>
        <v>14.117647058823529</v>
      </c>
      <c r="Z12" s="41">
        <f t="shared" si="8"/>
        <v>3.6363636363636362</v>
      </c>
      <c r="AA12" s="41">
        <f t="shared" si="9"/>
        <v>0</v>
      </c>
      <c r="AB12" s="41">
        <f t="shared" si="10"/>
        <v>1</v>
      </c>
      <c r="AC12"/>
      <c r="AD12"/>
      <c r="AE12"/>
      <c r="AF12"/>
      <c r="AG12"/>
      <c r="AH12"/>
      <c r="AI12"/>
      <c r="AJ12"/>
      <c r="AK12"/>
      <c r="AN12" s="24"/>
      <c r="AO12" s="24"/>
      <c r="AP12" s="24"/>
      <c r="AQ12" s="24"/>
    </row>
    <row r="13" spans="1:43" s="21" customFormat="1">
      <c r="A13" s="19">
        <v>1</v>
      </c>
      <c r="B13" s="18" t="s">
        <v>275</v>
      </c>
      <c r="C13" s="18" t="s">
        <v>274</v>
      </c>
      <c r="D13" s="24" t="s">
        <v>720</v>
      </c>
      <c r="E13" s="41">
        <f t="shared" si="2"/>
        <v>201805</v>
      </c>
      <c r="F13" s="21">
        <v>69519</v>
      </c>
      <c r="G13" s="21">
        <v>84581</v>
      </c>
      <c r="H13" s="21">
        <v>28950</v>
      </c>
      <c r="I13" s="21">
        <v>18755</v>
      </c>
      <c r="L13" s="21">
        <f t="shared" si="3"/>
        <v>48</v>
      </c>
      <c r="M13" s="21">
        <v>11</v>
      </c>
      <c r="N13" s="21">
        <v>7</v>
      </c>
      <c r="O13" s="21">
        <v>13</v>
      </c>
      <c r="P13" s="21">
        <v>17</v>
      </c>
      <c r="R13" s="41">
        <f t="shared" si="4"/>
        <v>283275.69518716575</v>
      </c>
      <c r="S13" s="41">
        <f t="shared" si="11"/>
        <v>81787.058823529413</v>
      </c>
      <c r="T13" s="41">
        <f t="shared" si="12"/>
        <v>153783.63636363635</v>
      </c>
      <c r="U13" s="41">
        <f t="shared" si="13"/>
        <v>28950</v>
      </c>
      <c r="V13" s="41">
        <f t="shared" si="14"/>
        <v>18755</v>
      </c>
      <c r="W13"/>
      <c r="X13" s="41">
        <f t="shared" si="6"/>
        <v>55.668449197860966</v>
      </c>
      <c r="Y13" s="41">
        <f t="shared" si="7"/>
        <v>12.941176470588236</v>
      </c>
      <c r="Z13" s="41">
        <f t="shared" si="8"/>
        <v>12.727272727272727</v>
      </c>
      <c r="AA13" s="41">
        <f t="shared" si="9"/>
        <v>13</v>
      </c>
      <c r="AB13" s="41">
        <f t="shared" si="10"/>
        <v>17</v>
      </c>
      <c r="AC13"/>
      <c r="AD13"/>
      <c r="AE13"/>
      <c r="AF13"/>
      <c r="AG13"/>
      <c r="AH13"/>
      <c r="AI13"/>
      <c r="AJ13"/>
      <c r="AK13"/>
      <c r="AN13" s="24"/>
      <c r="AO13" s="24"/>
      <c r="AP13" s="24"/>
      <c r="AQ13" s="24"/>
    </row>
    <row r="14" spans="1:43" s="21" customFormat="1">
      <c r="A14" s="19">
        <v>1</v>
      </c>
      <c r="B14" s="18" t="s">
        <v>284</v>
      </c>
      <c r="C14" s="18" t="s">
        <v>285</v>
      </c>
      <c r="D14" s="24" t="s">
        <v>720</v>
      </c>
      <c r="E14" s="41">
        <f t="shared" si="2"/>
        <v>370708</v>
      </c>
      <c r="F14" s="21">
        <v>291113</v>
      </c>
      <c r="G14" s="21">
        <v>37905</v>
      </c>
      <c r="H14" s="21">
        <v>29043</v>
      </c>
      <c r="I14" s="21">
        <v>12647</v>
      </c>
      <c r="L14" s="21">
        <f t="shared" si="3"/>
        <v>42</v>
      </c>
      <c r="M14" s="21">
        <v>16</v>
      </c>
      <c r="N14" s="21">
        <v>4</v>
      </c>
      <c r="O14" s="21">
        <v>13</v>
      </c>
      <c r="P14" s="21">
        <v>9</v>
      </c>
      <c r="R14" s="41">
        <f t="shared" si="4"/>
        <v>453094.06417112303</v>
      </c>
      <c r="S14" s="41">
        <f t="shared" si="11"/>
        <v>342485.8823529412</v>
      </c>
      <c r="T14" s="41">
        <f t="shared" si="12"/>
        <v>68918.181818181823</v>
      </c>
      <c r="U14" s="41">
        <f t="shared" si="13"/>
        <v>29043</v>
      </c>
      <c r="V14" s="41">
        <f t="shared" si="14"/>
        <v>12647</v>
      </c>
      <c r="W14"/>
      <c r="X14" s="41">
        <f t="shared" si="6"/>
        <v>48.096256684491976</v>
      </c>
      <c r="Y14" s="41">
        <f t="shared" si="7"/>
        <v>18.823529411764707</v>
      </c>
      <c r="Z14" s="41">
        <f t="shared" si="8"/>
        <v>7.2727272727272725</v>
      </c>
      <c r="AA14" s="41">
        <f t="shared" si="9"/>
        <v>13</v>
      </c>
      <c r="AB14" s="41">
        <f t="shared" si="10"/>
        <v>9</v>
      </c>
      <c r="AC14"/>
      <c r="AD14"/>
      <c r="AE14"/>
      <c r="AF14"/>
      <c r="AG14"/>
      <c r="AH14"/>
      <c r="AI14"/>
      <c r="AJ14"/>
      <c r="AK14"/>
      <c r="AN14" s="24"/>
      <c r="AO14" s="24"/>
      <c r="AP14" s="24"/>
      <c r="AQ14" s="24"/>
    </row>
    <row r="15" spans="1:43" s="21" customFormat="1">
      <c r="A15" s="19">
        <v>1</v>
      </c>
      <c r="B15" s="18" t="s">
        <v>234</v>
      </c>
      <c r="C15" s="18" t="s">
        <v>233</v>
      </c>
      <c r="D15" s="24" t="s">
        <v>720</v>
      </c>
      <c r="E15" s="41">
        <f t="shared" si="2"/>
        <v>39977</v>
      </c>
      <c r="F15" s="21">
        <v>0</v>
      </c>
      <c r="G15" s="21">
        <v>0</v>
      </c>
      <c r="H15" s="21">
        <v>2448</v>
      </c>
      <c r="I15" s="21">
        <v>37529</v>
      </c>
      <c r="L15" s="21">
        <f t="shared" si="3"/>
        <v>22</v>
      </c>
      <c r="M15" s="21">
        <v>0</v>
      </c>
      <c r="N15" s="21">
        <v>0</v>
      </c>
      <c r="O15" s="21">
        <v>6</v>
      </c>
      <c r="P15" s="21">
        <v>16</v>
      </c>
      <c r="R15" s="41">
        <f t="shared" si="4"/>
        <v>39977</v>
      </c>
      <c r="S15" s="41">
        <f t="shared" si="11"/>
        <v>0</v>
      </c>
      <c r="T15" s="41">
        <f t="shared" si="12"/>
        <v>0</v>
      </c>
      <c r="U15" s="41">
        <f t="shared" si="13"/>
        <v>2448</v>
      </c>
      <c r="V15" s="41">
        <f t="shared" si="14"/>
        <v>37529</v>
      </c>
      <c r="W15"/>
      <c r="X15" s="41">
        <f t="shared" si="6"/>
        <v>22</v>
      </c>
      <c r="Y15" s="41">
        <f t="shared" si="7"/>
        <v>0</v>
      </c>
      <c r="Z15" s="41">
        <f t="shared" si="8"/>
        <v>0</v>
      </c>
      <c r="AA15" s="41">
        <f t="shared" si="9"/>
        <v>6</v>
      </c>
      <c r="AB15" s="41">
        <f t="shared" si="10"/>
        <v>16</v>
      </c>
      <c r="AC15"/>
      <c r="AD15"/>
      <c r="AE15"/>
      <c r="AF15"/>
      <c r="AG15"/>
      <c r="AH15"/>
      <c r="AI15"/>
      <c r="AJ15"/>
      <c r="AK15"/>
      <c r="AN15" s="24"/>
      <c r="AO15" s="24"/>
      <c r="AP15" s="24"/>
      <c r="AQ15" s="24"/>
    </row>
    <row r="16" spans="1:43" s="21" customFormat="1">
      <c r="A16" s="19">
        <v>1</v>
      </c>
      <c r="B16" s="18" t="s">
        <v>255</v>
      </c>
      <c r="C16" s="18" t="s">
        <v>256</v>
      </c>
      <c r="D16" s="24" t="s">
        <v>720</v>
      </c>
      <c r="E16" s="41">
        <f t="shared" si="2"/>
        <v>90602</v>
      </c>
      <c r="F16" s="21">
        <v>11973</v>
      </c>
      <c r="G16" s="21">
        <v>75776</v>
      </c>
      <c r="H16" s="21">
        <v>0</v>
      </c>
      <c r="I16" s="21">
        <v>2853</v>
      </c>
      <c r="L16" s="21">
        <f t="shared" si="3"/>
        <v>23</v>
      </c>
      <c r="M16" s="21">
        <v>4</v>
      </c>
      <c r="N16" s="21">
        <v>8</v>
      </c>
      <c r="O16" s="21">
        <v>0</v>
      </c>
      <c r="P16" s="21">
        <v>11</v>
      </c>
      <c r="R16" s="41">
        <f t="shared" si="4"/>
        <v>154713.42780748662</v>
      </c>
      <c r="S16" s="41">
        <f t="shared" si="11"/>
        <v>14085.882352941177</v>
      </c>
      <c r="T16" s="41">
        <f t="shared" si="12"/>
        <v>137774.54545454544</v>
      </c>
      <c r="U16" s="41">
        <f t="shared" si="13"/>
        <v>0</v>
      </c>
      <c r="V16" s="41">
        <f t="shared" si="14"/>
        <v>2853</v>
      </c>
      <c r="W16"/>
      <c r="X16" s="41">
        <f t="shared" si="6"/>
        <v>30.251336898395721</v>
      </c>
      <c r="Y16" s="41">
        <f t="shared" si="7"/>
        <v>4.7058823529411766</v>
      </c>
      <c r="Z16" s="41">
        <f t="shared" si="8"/>
        <v>14.545454545454545</v>
      </c>
      <c r="AA16" s="41">
        <f t="shared" si="9"/>
        <v>0</v>
      </c>
      <c r="AB16" s="41">
        <f t="shared" si="10"/>
        <v>11</v>
      </c>
      <c r="AC16"/>
      <c r="AD16"/>
      <c r="AE16"/>
      <c r="AF16"/>
      <c r="AG16"/>
      <c r="AH16"/>
      <c r="AI16"/>
      <c r="AJ16"/>
      <c r="AK16"/>
      <c r="AN16" s="24"/>
      <c r="AO16" s="24"/>
      <c r="AP16" s="24"/>
      <c r="AQ16" s="24"/>
    </row>
    <row r="17" spans="1:43" s="21" customFormat="1">
      <c r="A17" s="19">
        <v>1</v>
      </c>
      <c r="B17" s="18" t="s">
        <v>213</v>
      </c>
      <c r="C17" s="18" t="s">
        <v>232</v>
      </c>
      <c r="D17" s="24" t="s">
        <v>720</v>
      </c>
      <c r="E17" s="41">
        <f t="shared" si="2"/>
        <v>27087</v>
      </c>
      <c r="F17" s="21">
        <v>27087</v>
      </c>
      <c r="G17" s="21">
        <v>0</v>
      </c>
      <c r="H17" s="21">
        <v>0</v>
      </c>
      <c r="I17" s="21">
        <v>0</v>
      </c>
      <c r="L17" s="21">
        <f t="shared" si="3"/>
        <v>8</v>
      </c>
      <c r="M17" s="21">
        <v>8</v>
      </c>
      <c r="N17" s="21">
        <v>0</v>
      </c>
      <c r="O17" s="21">
        <v>0</v>
      </c>
      <c r="P17" s="21">
        <v>0</v>
      </c>
      <c r="R17" s="41">
        <f t="shared" si="4"/>
        <v>31867.058823529413</v>
      </c>
      <c r="S17" s="41">
        <f t="shared" si="11"/>
        <v>31867.058823529413</v>
      </c>
      <c r="T17" s="41">
        <f t="shared" si="12"/>
        <v>0</v>
      </c>
      <c r="U17" s="41">
        <f t="shared" si="13"/>
        <v>0</v>
      </c>
      <c r="V17" s="41">
        <f t="shared" si="14"/>
        <v>0</v>
      </c>
      <c r="W17"/>
      <c r="X17" s="41">
        <f t="shared" si="6"/>
        <v>9.4117647058823533</v>
      </c>
      <c r="Y17" s="41">
        <f t="shared" si="7"/>
        <v>9.4117647058823533</v>
      </c>
      <c r="Z17" s="41">
        <f t="shared" si="8"/>
        <v>0</v>
      </c>
      <c r="AA17" s="41">
        <f t="shared" si="9"/>
        <v>0</v>
      </c>
      <c r="AB17" s="41">
        <f t="shared" si="10"/>
        <v>0</v>
      </c>
      <c r="AC17"/>
      <c r="AD17"/>
      <c r="AE17"/>
      <c r="AF17"/>
      <c r="AG17"/>
      <c r="AH17"/>
      <c r="AI17"/>
      <c r="AJ17"/>
      <c r="AK17"/>
      <c r="AN17" s="24"/>
      <c r="AO17" s="24"/>
      <c r="AP17" s="24"/>
      <c r="AQ17" s="24"/>
    </row>
    <row r="18" spans="1:43" s="21" customFormat="1">
      <c r="A18" s="19">
        <v>1</v>
      </c>
      <c r="B18" s="18" t="s">
        <v>114</v>
      </c>
      <c r="C18" s="18" t="s">
        <v>115</v>
      </c>
      <c r="D18" s="24" t="s">
        <v>720</v>
      </c>
      <c r="E18" s="41">
        <f t="shared" si="2"/>
        <v>21</v>
      </c>
      <c r="F18" s="21">
        <v>0</v>
      </c>
      <c r="G18" s="21">
        <v>0</v>
      </c>
      <c r="H18" s="21">
        <v>0</v>
      </c>
      <c r="I18" s="21">
        <v>21</v>
      </c>
      <c r="L18" s="21">
        <f t="shared" si="3"/>
        <v>1</v>
      </c>
      <c r="M18" s="21">
        <v>0</v>
      </c>
      <c r="N18" s="21">
        <v>0</v>
      </c>
      <c r="O18" s="21">
        <v>0</v>
      </c>
      <c r="P18" s="21">
        <v>1</v>
      </c>
      <c r="R18" s="41">
        <f t="shared" si="4"/>
        <v>21</v>
      </c>
      <c r="S18" s="41">
        <f t="shared" si="11"/>
        <v>0</v>
      </c>
      <c r="T18" s="41">
        <f t="shared" si="12"/>
        <v>0</v>
      </c>
      <c r="U18" s="41">
        <f t="shared" si="13"/>
        <v>0</v>
      </c>
      <c r="V18" s="41">
        <f t="shared" si="14"/>
        <v>21</v>
      </c>
      <c r="W18"/>
      <c r="X18" s="41">
        <f t="shared" si="6"/>
        <v>1</v>
      </c>
      <c r="Y18" s="41">
        <f t="shared" si="7"/>
        <v>0</v>
      </c>
      <c r="Z18" s="41">
        <f t="shared" si="8"/>
        <v>0</v>
      </c>
      <c r="AA18" s="41">
        <f t="shared" si="9"/>
        <v>0</v>
      </c>
      <c r="AB18" s="41">
        <f t="shared" si="10"/>
        <v>1</v>
      </c>
      <c r="AC18"/>
      <c r="AD18"/>
      <c r="AE18"/>
      <c r="AF18"/>
      <c r="AG18"/>
      <c r="AH18"/>
      <c r="AI18"/>
      <c r="AJ18"/>
      <c r="AK18"/>
      <c r="AN18" s="24"/>
      <c r="AO18" s="24"/>
      <c r="AP18" s="24"/>
      <c r="AQ18" s="24"/>
    </row>
    <row r="19" spans="1:43" s="21" customFormat="1">
      <c r="A19" s="19">
        <v>1</v>
      </c>
      <c r="B19" s="18" t="s">
        <v>288</v>
      </c>
      <c r="C19" s="18" t="s">
        <v>291</v>
      </c>
      <c r="D19" s="24" t="s">
        <v>720</v>
      </c>
      <c r="E19" s="41">
        <f t="shared" si="2"/>
        <v>635670</v>
      </c>
      <c r="F19" s="21">
        <v>6210</v>
      </c>
      <c r="G19" s="21">
        <v>7675</v>
      </c>
      <c r="H19" s="21">
        <v>224789</v>
      </c>
      <c r="I19" s="21">
        <v>396996</v>
      </c>
      <c r="L19" s="21">
        <f t="shared" si="3"/>
        <v>46</v>
      </c>
      <c r="M19" s="21">
        <v>4</v>
      </c>
      <c r="N19" s="21">
        <v>3</v>
      </c>
      <c r="O19" s="21">
        <v>19</v>
      </c>
      <c r="P19" s="21">
        <v>20</v>
      </c>
      <c r="R19" s="41">
        <f t="shared" si="4"/>
        <v>643045.42780748662</v>
      </c>
      <c r="S19" s="41">
        <f t="shared" si="11"/>
        <v>7305.8823529411766</v>
      </c>
      <c r="T19" s="41">
        <f t="shared" si="12"/>
        <v>13954.545454545454</v>
      </c>
      <c r="U19" s="41">
        <f t="shared" si="13"/>
        <v>224789</v>
      </c>
      <c r="V19" s="41">
        <f t="shared" si="14"/>
        <v>396996</v>
      </c>
      <c r="W19"/>
      <c r="X19" s="41">
        <f t="shared" si="6"/>
        <v>49.160427807486627</v>
      </c>
      <c r="Y19" s="41">
        <f t="shared" si="7"/>
        <v>4.7058823529411766</v>
      </c>
      <c r="Z19" s="41">
        <f t="shared" si="8"/>
        <v>5.4545454545454541</v>
      </c>
      <c r="AA19" s="41">
        <f t="shared" si="9"/>
        <v>19</v>
      </c>
      <c r="AB19" s="41">
        <f t="shared" si="10"/>
        <v>20</v>
      </c>
      <c r="AC19"/>
      <c r="AD19"/>
      <c r="AE19"/>
      <c r="AF19"/>
      <c r="AG19"/>
      <c r="AH19"/>
      <c r="AI19"/>
      <c r="AJ19"/>
      <c r="AK19"/>
      <c r="AN19" s="24"/>
      <c r="AO19" s="24"/>
      <c r="AP19" s="24"/>
      <c r="AQ19" s="24"/>
    </row>
    <row r="20" spans="1:43" s="21" customFormat="1">
      <c r="A20" s="19">
        <v>1</v>
      </c>
      <c r="B20" s="18" t="s">
        <v>148</v>
      </c>
      <c r="C20" s="18" t="s">
        <v>176</v>
      </c>
      <c r="D20" s="24" t="s">
        <v>720</v>
      </c>
      <c r="E20" s="41">
        <f t="shared" si="2"/>
        <v>991</v>
      </c>
      <c r="F20" s="21">
        <v>0</v>
      </c>
      <c r="G20" s="21">
        <v>0</v>
      </c>
      <c r="H20" s="21">
        <v>991</v>
      </c>
      <c r="I20" s="21">
        <v>0</v>
      </c>
      <c r="L20" s="21">
        <f t="shared" si="3"/>
        <v>1</v>
      </c>
      <c r="M20" s="21">
        <v>0</v>
      </c>
      <c r="N20" s="21">
        <v>0</v>
      </c>
      <c r="O20" s="21">
        <v>1</v>
      </c>
      <c r="P20" s="21">
        <v>0</v>
      </c>
      <c r="R20" s="41">
        <f t="shared" si="4"/>
        <v>991</v>
      </c>
      <c r="S20" s="41">
        <f t="shared" si="11"/>
        <v>0</v>
      </c>
      <c r="T20" s="41">
        <f t="shared" si="12"/>
        <v>0</v>
      </c>
      <c r="U20" s="41">
        <f t="shared" si="13"/>
        <v>991</v>
      </c>
      <c r="V20" s="41">
        <f t="shared" si="14"/>
        <v>0</v>
      </c>
      <c r="W20"/>
      <c r="X20" s="41">
        <f t="shared" si="6"/>
        <v>1</v>
      </c>
      <c r="Y20" s="41">
        <f t="shared" si="7"/>
        <v>0</v>
      </c>
      <c r="Z20" s="41">
        <f t="shared" si="8"/>
        <v>0</v>
      </c>
      <c r="AA20" s="41">
        <f t="shared" si="9"/>
        <v>1</v>
      </c>
      <c r="AB20" s="41">
        <f t="shared" si="10"/>
        <v>0</v>
      </c>
      <c r="AC20"/>
      <c r="AD20"/>
      <c r="AE20"/>
      <c r="AF20"/>
      <c r="AG20"/>
      <c r="AH20"/>
      <c r="AI20"/>
      <c r="AJ20"/>
      <c r="AK20"/>
      <c r="AN20" s="24"/>
      <c r="AO20" s="24"/>
      <c r="AP20" s="24"/>
      <c r="AQ20" s="24"/>
    </row>
    <row r="21" spans="1:43" s="21" customFormat="1">
      <c r="A21" s="19">
        <v>1</v>
      </c>
      <c r="B21" s="18" t="s">
        <v>257</v>
      </c>
      <c r="C21" s="18" t="s">
        <v>276</v>
      </c>
      <c r="D21" s="24" t="s">
        <v>720</v>
      </c>
      <c r="E21" s="41">
        <f t="shared" si="2"/>
        <v>350490</v>
      </c>
      <c r="F21" s="21">
        <v>2386</v>
      </c>
      <c r="G21" s="21">
        <v>0</v>
      </c>
      <c r="H21" s="21">
        <v>300975</v>
      </c>
      <c r="I21" s="21">
        <v>47129</v>
      </c>
      <c r="L21" s="21">
        <f t="shared" si="3"/>
        <v>32</v>
      </c>
      <c r="M21" s="21">
        <v>2</v>
      </c>
      <c r="N21" s="21">
        <v>0</v>
      </c>
      <c r="O21" s="21">
        <v>16</v>
      </c>
      <c r="P21" s="21">
        <v>14</v>
      </c>
      <c r="R21" s="41">
        <f t="shared" si="4"/>
        <v>350911.0588235294</v>
      </c>
      <c r="S21" s="41">
        <f t="shared" si="11"/>
        <v>2807.0588235294117</v>
      </c>
      <c r="T21" s="41">
        <f t="shared" si="12"/>
        <v>0</v>
      </c>
      <c r="U21" s="41">
        <f t="shared" si="13"/>
        <v>300975</v>
      </c>
      <c r="V21" s="41">
        <f t="shared" si="14"/>
        <v>47129</v>
      </c>
      <c r="W21"/>
      <c r="X21" s="41">
        <f t="shared" si="6"/>
        <v>32.352941176470587</v>
      </c>
      <c r="Y21" s="41">
        <f t="shared" si="7"/>
        <v>2.3529411764705883</v>
      </c>
      <c r="Z21" s="41">
        <f t="shared" si="8"/>
        <v>0</v>
      </c>
      <c r="AA21" s="41">
        <f t="shared" si="9"/>
        <v>16</v>
      </c>
      <c r="AB21" s="41">
        <f t="shared" si="10"/>
        <v>14</v>
      </c>
      <c r="AC21"/>
      <c r="AD21"/>
      <c r="AE21"/>
      <c r="AF21"/>
      <c r="AG21"/>
      <c r="AH21"/>
      <c r="AI21"/>
      <c r="AJ21"/>
      <c r="AK21"/>
      <c r="AN21" s="24"/>
      <c r="AO21" s="24"/>
      <c r="AP21" s="24"/>
      <c r="AQ21" s="24"/>
    </row>
    <row r="22" spans="1:43" s="21" customFormat="1">
      <c r="A22" s="19">
        <v>1</v>
      </c>
      <c r="B22" s="18" t="s">
        <v>280</v>
      </c>
      <c r="C22" s="18" t="s">
        <v>279</v>
      </c>
      <c r="D22" s="24" t="s">
        <v>720</v>
      </c>
      <c r="E22" s="41">
        <f t="shared" si="2"/>
        <v>376395</v>
      </c>
      <c r="F22" s="21">
        <v>3984</v>
      </c>
      <c r="G22" s="21">
        <v>40281</v>
      </c>
      <c r="H22" s="21">
        <v>312800</v>
      </c>
      <c r="I22" s="21">
        <v>19330</v>
      </c>
      <c r="L22" s="21">
        <f t="shared" si="3"/>
        <v>50</v>
      </c>
      <c r="M22" s="21">
        <v>1</v>
      </c>
      <c r="N22" s="21">
        <v>9</v>
      </c>
      <c r="O22" s="21">
        <v>20</v>
      </c>
      <c r="P22" s="21">
        <v>20</v>
      </c>
      <c r="R22" s="41">
        <f t="shared" si="4"/>
        <v>410055.24064171122</v>
      </c>
      <c r="S22" s="41">
        <f t="shared" si="11"/>
        <v>4687.0588235294117</v>
      </c>
      <c r="T22" s="41">
        <f t="shared" si="12"/>
        <v>73238.181818181823</v>
      </c>
      <c r="U22" s="41">
        <f t="shared" si="13"/>
        <v>312800</v>
      </c>
      <c r="V22" s="41">
        <f t="shared" si="14"/>
        <v>19330</v>
      </c>
      <c r="W22"/>
      <c r="X22" s="41">
        <f t="shared" si="6"/>
        <v>57.540106951871657</v>
      </c>
      <c r="Y22" s="41">
        <f t="shared" si="7"/>
        <v>1.1764705882352942</v>
      </c>
      <c r="Z22" s="41">
        <f t="shared" si="8"/>
        <v>16.363636363636363</v>
      </c>
      <c r="AA22" s="41">
        <f t="shared" si="9"/>
        <v>20</v>
      </c>
      <c r="AB22" s="41">
        <f t="shared" si="10"/>
        <v>20</v>
      </c>
      <c r="AC22"/>
      <c r="AD22"/>
      <c r="AE22"/>
      <c r="AF22"/>
      <c r="AG22"/>
      <c r="AH22"/>
      <c r="AI22"/>
      <c r="AJ22"/>
      <c r="AK22"/>
      <c r="AN22" s="24"/>
      <c r="AO22" s="24"/>
      <c r="AP22" s="24"/>
      <c r="AQ22" s="24"/>
    </row>
    <row r="23" spans="1:43" s="21" customFormat="1">
      <c r="A23" s="19">
        <v>1</v>
      </c>
      <c r="B23" s="18" t="s">
        <v>129</v>
      </c>
      <c r="C23" s="18" t="s">
        <v>135</v>
      </c>
      <c r="D23" s="24" t="s">
        <v>720</v>
      </c>
      <c r="E23" s="41">
        <f t="shared" si="2"/>
        <v>93</v>
      </c>
      <c r="F23" s="21">
        <v>0</v>
      </c>
      <c r="G23" s="21">
        <v>0</v>
      </c>
      <c r="H23" s="21">
        <v>93</v>
      </c>
      <c r="I23" s="21">
        <v>0</v>
      </c>
      <c r="L23" s="21">
        <f t="shared" si="3"/>
        <v>1</v>
      </c>
      <c r="M23" s="21">
        <v>0</v>
      </c>
      <c r="N23" s="21">
        <v>0</v>
      </c>
      <c r="O23" s="21">
        <v>1</v>
      </c>
      <c r="P23" s="21">
        <v>0</v>
      </c>
      <c r="R23" s="41">
        <f t="shared" si="4"/>
        <v>93</v>
      </c>
      <c r="S23" s="41">
        <f t="shared" si="11"/>
        <v>0</v>
      </c>
      <c r="T23" s="41">
        <f t="shared" si="12"/>
        <v>0</v>
      </c>
      <c r="U23" s="41">
        <f t="shared" si="13"/>
        <v>93</v>
      </c>
      <c r="V23" s="41">
        <f t="shared" si="14"/>
        <v>0</v>
      </c>
      <c r="W23"/>
      <c r="X23" s="41">
        <f t="shared" si="6"/>
        <v>1</v>
      </c>
      <c r="Y23" s="41">
        <f t="shared" si="7"/>
        <v>0</v>
      </c>
      <c r="Z23" s="41">
        <f t="shared" si="8"/>
        <v>0</v>
      </c>
      <c r="AA23" s="41">
        <f t="shared" si="9"/>
        <v>1</v>
      </c>
      <c r="AB23" s="41">
        <f t="shared" si="10"/>
        <v>0</v>
      </c>
      <c r="AC23"/>
      <c r="AD23"/>
      <c r="AE23"/>
      <c r="AF23"/>
      <c r="AG23"/>
      <c r="AH23"/>
      <c r="AI23"/>
      <c r="AJ23"/>
      <c r="AK23"/>
      <c r="AN23" s="24"/>
      <c r="AO23" s="24"/>
      <c r="AP23" s="24"/>
      <c r="AQ23" s="24"/>
    </row>
    <row r="24" spans="1:43" s="21" customFormat="1">
      <c r="A24" s="19">
        <v>1</v>
      </c>
      <c r="B24" s="18" t="s">
        <v>122</v>
      </c>
      <c r="C24" s="18" t="s">
        <v>121</v>
      </c>
      <c r="D24" s="24" t="s">
        <v>720</v>
      </c>
      <c r="E24" s="41">
        <f t="shared" si="2"/>
        <v>26</v>
      </c>
      <c r="F24" s="21">
        <v>0</v>
      </c>
      <c r="G24" s="21">
        <v>0</v>
      </c>
      <c r="H24" s="21">
        <v>5</v>
      </c>
      <c r="I24" s="21">
        <v>21</v>
      </c>
      <c r="L24" s="21">
        <f t="shared" si="3"/>
        <v>2</v>
      </c>
      <c r="M24" s="21">
        <v>0</v>
      </c>
      <c r="N24" s="21">
        <v>0</v>
      </c>
      <c r="O24" s="21">
        <v>1</v>
      </c>
      <c r="P24" s="21">
        <v>1</v>
      </c>
      <c r="R24" s="41">
        <f t="shared" si="4"/>
        <v>26</v>
      </c>
      <c r="S24" s="41">
        <f t="shared" si="11"/>
        <v>0</v>
      </c>
      <c r="T24" s="41">
        <f t="shared" si="12"/>
        <v>0</v>
      </c>
      <c r="U24" s="41">
        <f t="shared" si="13"/>
        <v>5</v>
      </c>
      <c r="V24" s="41">
        <f t="shared" si="14"/>
        <v>21</v>
      </c>
      <c r="W24"/>
      <c r="X24" s="41">
        <f t="shared" si="6"/>
        <v>2</v>
      </c>
      <c r="Y24" s="41">
        <f t="shared" si="7"/>
        <v>0</v>
      </c>
      <c r="Z24" s="41">
        <f t="shared" si="8"/>
        <v>0</v>
      </c>
      <c r="AA24" s="41">
        <f t="shared" si="9"/>
        <v>1</v>
      </c>
      <c r="AB24" s="41">
        <f t="shared" si="10"/>
        <v>1</v>
      </c>
      <c r="AC24"/>
      <c r="AD24"/>
      <c r="AE24"/>
      <c r="AF24"/>
      <c r="AG24"/>
      <c r="AH24"/>
      <c r="AI24"/>
      <c r="AJ24"/>
      <c r="AK24"/>
      <c r="AN24" s="24"/>
      <c r="AO24" s="24"/>
      <c r="AP24" s="24"/>
      <c r="AQ24" s="24"/>
    </row>
    <row r="25" spans="1:43" s="21" customFormat="1">
      <c r="A25" s="19">
        <v>1</v>
      </c>
      <c r="B25" s="18" t="s">
        <v>271</v>
      </c>
      <c r="C25" s="18" t="s">
        <v>270</v>
      </c>
      <c r="D25" s="24" t="s">
        <v>720</v>
      </c>
      <c r="E25" s="41">
        <f t="shared" si="2"/>
        <v>248184</v>
      </c>
      <c r="F25" s="21">
        <v>2446</v>
      </c>
      <c r="G25" s="21">
        <v>27793</v>
      </c>
      <c r="H25" s="21">
        <v>207010</v>
      </c>
      <c r="I25" s="21">
        <v>10935</v>
      </c>
      <c r="L25" s="21">
        <f t="shared" si="3"/>
        <v>38</v>
      </c>
      <c r="M25" s="21">
        <v>2</v>
      </c>
      <c r="N25" s="21">
        <v>4</v>
      </c>
      <c r="O25" s="21">
        <v>20</v>
      </c>
      <c r="P25" s="21">
        <v>12</v>
      </c>
      <c r="R25" s="41">
        <f t="shared" si="4"/>
        <v>271355.37433155079</v>
      </c>
      <c r="S25" s="41">
        <f t="shared" si="11"/>
        <v>2877.6470588235293</v>
      </c>
      <c r="T25" s="41">
        <f t="shared" si="12"/>
        <v>50532.727272727272</v>
      </c>
      <c r="U25" s="41">
        <f t="shared" si="13"/>
        <v>207010</v>
      </c>
      <c r="V25" s="41">
        <f t="shared" si="14"/>
        <v>10935</v>
      </c>
      <c r="W25"/>
      <c r="X25" s="41">
        <f t="shared" si="6"/>
        <v>41.62566844919786</v>
      </c>
      <c r="Y25" s="41">
        <f t="shared" si="7"/>
        <v>2.3529411764705883</v>
      </c>
      <c r="Z25" s="41">
        <f t="shared" si="8"/>
        <v>7.2727272727272725</v>
      </c>
      <c r="AA25" s="41">
        <f t="shared" si="9"/>
        <v>20</v>
      </c>
      <c r="AB25" s="41">
        <f t="shared" si="10"/>
        <v>12</v>
      </c>
      <c r="AC25"/>
      <c r="AD25"/>
      <c r="AE25"/>
      <c r="AF25"/>
      <c r="AG25"/>
      <c r="AH25"/>
      <c r="AI25"/>
      <c r="AJ25"/>
      <c r="AK25"/>
      <c r="AN25" s="24"/>
      <c r="AO25" s="24"/>
      <c r="AP25" s="24"/>
      <c r="AQ25" s="24"/>
    </row>
    <row r="26" spans="1:43" s="21" customFormat="1">
      <c r="A26" s="19">
        <v>1</v>
      </c>
      <c r="B26" s="18" t="s">
        <v>249</v>
      </c>
      <c r="C26" s="18" t="s">
        <v>278</v>
      </c>
      <c r="D26" s="24" t="s">
        <v>720</v>
      </c>
      <c r="E26" s="41">
        <f t="shared" si="2"/>
        <v>358129</v>
      </c>
      <c r="F26" s="21">
        <v>0</v>
      </c>
      <c r="G26" s="21">
        <v>13660</v>
      </c>
      <c r="H26" s="21">
        <v>330135</v>
      </c>
      <c r="I26" s="21">
        <v>14334</v>
      </c>
      <c r="L26" s="21">
        <f t="shared" si="3"/>
        <v>25</v>
      </c>
      <c r="M26" s="21">
        <v>0</v>
      </c>
      <c r="N26" s="21">
        <v>3</v>
      </c>
      <c r="O26" s="21">
        <v>14</v>
      </c>
      <c r="P26" s="21">
        <v>8</v>
      </c>
      <c r="R26" s="41">
        <f t="shared" si="4"/>
        <v>369305.36363636365</v>
      </c>
      <c r="S26" s="41">
        <f t="shared" si="11"/>
        <v>0</v>
      </c>
      <c r="T26" s="41">
        <f t="shared" si="12"/>
        <v>24836.363636363636</v>
      </c>
      <c r="U26" s="41">
        <f t="shared" si="13"/>
        <v>330135</v>
      </c>
      <c r="V26" s="41">
        <f t="shared" si="14"/>
        <v>14334</v>
      </c>
      <c r="W26"/>
      <c r="X26" s="41">
        <f t="shared" si="6"/>
        <v>27.454545454545453</v>
      </c>
      <c r="Y26" s="41">
        <f t="shared" si="7"/>
        <v>0</v>
      </c>
      <c r="Z26" s="41">
        <f t="shared" si="8"/>
        <v>5.4545454545454541</v>
      </c>
      <c r="AA26" s="41">
        <f t="shared" si="9"/>
        <v>14</v>
      </c>
      <c r="AB26" s="41">
        <f t="shared" si="10"/>
        <v>8</v>
      </c>
      <c r="AC26"/>
      <c r="AD26"/>
      <c r="AE26"/>
      <c r="AF26"/>
      <c r="AG26"/>
      <c r="AH26"/>
      <c r="AI26"/>
      <c r="AJ26"/>
      <c r="AK26"/>
      <c r="AN26" s="24"/>
      <c r="AO26" s="24"/>
      <c r="AP26" s="24"/>
      <c r="AQ26" s="24"/>
    </row>
    <row r="27" spans="1:43" s="21" customFormat="1">
      <c r="A27" s="19">
        <v>1</v>
      </c>
      <c r="B27" s="18" t="s">
        <v>177</v>
      </c>
      <c r="C27" s="18" t="s">
        <v>223</v>
      </c>
      <c r="D27" s="24" t="s">
        <v>720</v>
      </c>
      <c r="E27" s="41">
        <f t="shared" si="2"/>
        <v>13383</v>
      </c>
      <c r="F27" s="21">
        <v>0</v>
      </c>
      <c r="G27" s="21">
        <v>13383</v>
      </c>
      <c r="H27" s="21">
        <v>0</v>
      </c>
      <c r="I27" s="21">
        <v>0</v>
      </c>
      <c r="L27" s="21">
        <f t="shared" si="3"/>
        <v>2</v>
      </c>
      <c r="M27" s="21">
        <v>0</v>
      </c>
      <c r="N27" s="21">
        <v>2</v>
      </c>
      <c r="O27" s="21">
        <v>0</v>
      </c>
      <c r="P27" s="21">
        <v>0</v>
      </c>
      <c r="R27" s="41">
        <f t="shared" si="4"/>
        <v>24332.727272727272</v>
      </c>
      <c r="S27" s="41">
        <f t="shared" si="11"/>
        <v>0</v>
      </c>
      <c r="T27" s="41">
        <f t="shared" si="12"/>
        <v>24332.727272727272</v>
      </c>
      <c r="U27" s="41">
        <f t="shared" si="13"/>
        <v>0</v>
      </c>
      <c r="V27" s="41">
        <f t="shared" si="14"/>
        <v>0</v>
      </c>
      <c r="W27"/>
      <c r="X27" s="41">
        <f t="shared" si="6"/>
        <v>3.6363636363636362</v>
      </c>
      <c r="Y27" s="41">
        <f t="shared" si="7"/>
        <v>0</v>
      </c>
      <c r="Z27" s="41">
        <f t="shared" si="8"/>
        <v>3.6363636363636362</v>
      </c>
      <c r="AA27" s="41">
        <f t="shared" si="9"/>
        <v>0</v>
      </c>
      <c r="AB27" s="41">
        <f t="shared" si="10"/>
        <v>0</v>
      </c>
      <c r="AC27"/>
      <c r="AD27"/>
      <c r="AE27"/>
      <c r="AF27"/>
      <c r="AG27"/>
      <c r="AH27"/>
      <c r="AI27"/>
      <c r="AJ27"/>
      <c r="AK27"/>
      <c r="AN27" s="24"/>
      <c r="AO27" s="24"/>
      <c r="AP27" s="24"/>
      <c r="AQ27" s="24"/>
    </row>
    <row r="28" spans="1:43" s="21" customFormat="1">
      <c r="A28" s="19">
        <v>1</v>
      </c>
      <c r="B28" s="18" t="s">
        <v>163</v>
      </c>
      <c r="C28" s="18" t="s">
        <v>162</v>
      </c>
      <c r="D28" s="24" t="s">
        <v>720</v>
      </c>
      <c r="E28" s="41">
        <f t="shared" si="2"/>
        <v>480</v>
      </c>
      <c r="F28" s="21">
        <v>0</v>
      </c>
      <c r="G28" s="21">
        <v>0</v>
      </c>
      <c r="H28" s="21">
        <v>0</v>
      </c>
      <c r="I28" s="21">
        <v>480</v>
      </c>
      <c r="L28" s="21">
        <f t="shared" si="3"/>
        <v>2</v>
      </c>
      <c r="M28" s="21">
        <v>0</v>
      </c>
      <c r="N28" s="21">
        <v>0</v>
      </c>
      <c r="O28" s="21">
        <v>0</v>
      </c>
      <c r="P28" s="21">
        <v>2</v>
      </c>
      <c r="R28" s="41">
        <f t="shared" si="4"/>
        <v>480</v>
      </c>
      <c r="S28" s="41">
        <f t="shared" si="11"/>
        <v>0</v>
      </c>
      <c r="T28" s="41">
        <f t="shared" si="12"/>
        <v>0</v>
      </c>
      <c r="U28" s="41">
        <f t="shared" si="13"/>
        <v>0</v>
      </c>
      <c r="V28" s="41">
        <f t="shared" si="14"/>
        <v>480</v>
      </c>
      <c r="W28"/>
      <c r="X28" s="41">
        <f t="shared" si="6"/>
        <v>2</v>
      </c>
      <c r="Y28" s="41">
        <f t="shared" si="7"/>
        <v>0</v>
      </c>
      <c r="Z28" s="41">
        <f t="shared" si="8"/>
        <v>0</v>
      </c>
      <c r="AA28" s="41">
        <f t="shared" si="9"/>
        <v>0</v>
      </c>
      <c r="AB28" s="41">
        <f t="shared" si="10"/>
        <v>2</v>
      </c>
      <c r="AC28"/>
      <c r="AD28"/>
      <c r="AE28"/>
      <c r="AF28"/>
      <c r="AG28"/>
      <c r="AH28"/>
      <c r="AI28"/>
      <c r="AJ28"/>
      <c r="AK28"/>
      <c r="AN28" s="24"/>
      <c r="AO28" s="24"/>
      <c r="AP28" s="24"/>
      <c r="AQ28" s="24"/>
    </row>
    <row r="29" spans="1:43" s="21" customFormat="1">
      <c r="A29" s="19">
        <v>1</v>
      </c>
      <c r="B29" s="18" t="s">
        <v>165</v>
      </c>
      <c r="C29" s="18" t="s">
        <v>164</v>
      </c>
      <c r="D29" s="24" t="s">
        <v>720</v>
      </c>
      <c r="E29" s="41">
        <f t="shared" si="2"/>
        <v>417</v>
      </c>
      <c r="F29" s="21">
        <v>0</v>
      </c>
      <c r="G29" s="21">
        <v>80</v>
      </c>
      <c r="H29" s="21">
        <v>0</v>
      </c>
      <c r="I29" s="21">
        <v>337</v>
      </c>
      <c r="L29" s="21">
        <f t="shared" si="3"/>
        <v>2</v>
      </c>
      <c r="M29" s="21">
        <v>0</v>
      </c>
      <c r="N29" s="21">
        <v>1</v>
      </c>
      <c r="O29" s="21">
        <v>0</v>
      </c>
      <c r="P29" s="21">
        <v>1</v>
      </c>
      <c r="R29" s="41">
        <f t="shared" si="4"/>
        <v>482.4545454545455</v>
      </c>
      <c r="S29" s="41">
        <f t="shared" si="11"/>
        <v>0</v>
      </c>
      <c r="T29" s="41">
        <f t="shared" si="12"/>
        <v>145.45454545454547</v>
      </c>
      <c r="U29" s="41">
        <f t="shared" si="13"/>
        <v>0</v>
      </c>
      <c r="V29" s="41">
        <f t="shared" si="14"/>
        <v>337</v>
      </c>
      <c r="W29"/>
      <c r="X29" s="41">
        <f t="shared" si="6"/>
        <v>2.8181818181818183</v>
      </c>
      <c r="Y29" s="41">
        <f t="shared" si="7"/>
        <v>0</v>
      </c>
      <c r="Z29" s="41">
        <f t="shared" si="8"/>
        <v>1.8181818181818181</v>
      </c>
      <c r="AA29" s="41">
        <f t="shared" si="9"/>
        <v>0</v>
      </c>
      <c r="AB29" s="41">
        <f t="shared" si="10"/>
        <v>1</v>
      </c>
      <c r="AC29"/>
      <c r="AD29"/>
      <c r="AE29"/>
      <c r="AF29"/>
      <c r="AG29"/>
      <c r="AH29"/>
      <c r="AI29"/>
      <c r="AJ29"/>
      <c r="AK29"/>
      <c r="AN29" s="24"/>
      <c r="AO29" s="24"/>
      <c r="AP29" s="24"/>
      <c r="AQ29" s="24"/>
    </row>
    <row r="30" spans="1:43" s="21" customFormat="1">
      <c r="A30" s="19">
        <v>1</v>
      </c>
      <c r="B30" s="18" t="s">
        <v>211</v>
      </c>
      <c r="C30" s="18" t="s">
        <v>210</v>
      </c>
      <c r="D30" s="24" t="s">
        <v>720</v>
      </c>
      <c r="E30" s="41">
        <f t="shared" si="2"/>
        <v>7654</v>
      </c>
      <c r="F30" s="21">
        <v>0</v>
      </c>
      <c r="G30" s="21">
        <v>0</v>
      </c>
      <c r="H30" s="21">
        <v>125</v>
      </c>
      <c r="I30" s="21">
        <v>7529</v>
      </c>
      <c r="L30" s="21">
        <f t="shared" si="3"/>
        <v>17</v>
      </c>
      <c r="M30" s="21">
        <v>0</v>
      </c>
      <c r="N30" s="21">
        <v>0</v>
      </c>
      <c r="O30" s="21">
        <v>1</v>
      </c>
      <c r="P30" s="21">
        <v>16</v>
      </c>
      <c r="R30" s="41">
        <f t="shared" si="4"/>
        <v>7654</v>
      </c>
      <c r="S30" s="41">
        <f t="shared" si="11"/>
        <v>0</v>
      </c>
      <c r="T30" s="41">
        <f t="shared" si="12"/>
        <v>0</v>
      </c>
      <c r="U30" s="41">
        <f t="shared" si="13"/>
        <v>125</v>
      </c>
      <c r="V30" s="41">
        <f t="shared" si="14"/>
        <v>7529</v>
      </c>
      <c r="W30"/>
      <c r="X30" s="41">
        <f t="shared" si="6"/>
        <v>17</v>
      </c>
      <c r="Y30" s="41">
        <f t="shared" si="7"/>
        <v>0</v>
      </c>
      <c r="Z30" s="41">
        <f t="shared" si="8"/>
        <v>0</v>
      </c>
      <c r="AA30" s="41">
        <f t="shared" si="9"/>
        <v>1</v>
      </c>
      <c r="AB30" s="41">
        <f t="shared" si="10"/>
        <v>16</v>
      </c>
      <c r="AC30"/>
      <c r="AD30"/>
      <c r="AE30"/>
      <c r="AF30"/>
      <c r="AG30"/>
      <c r="AH30"/>
      <c r="AI30"/>
      <c r="AJ30"/>
      <c r="AK30"/>
      <c r="AN30" s="24"/>
      <c r="AO30" s="24"/>
      <c r="AP30" s="24"/>
      <c r="AQ30" s="24"/>
    </row>
    <row r="31" spans="1:43" s="21" customFormat="1">
      <c r="A31" s="19">
        <v>1</v>
      </c>
      <c r="B31" s="18" t="s">
        <v>159</v>
      </c>
      <c r="C31" s="18" t="s">
        <v>158</v>
      </c>
      <c r="D31" s="24" t="s">
        <v>720</v>
      </c>
      <c r="E31" s="41">
        <f t="shared" si="2"/>
        <v>338</v>
      </c>
      <c r="F31" s="21">
        <v>0</v>
      </c>
      <c r="G31" s="21">
        <v>0</v>
      </c>
      <c r="H31" s="21">
        <v>0</v>
      </c>
      <c r="I31" s="21">
        <v>338</v>
      </c>
      <c r="L31" s="21">
        <f t="shared" si="3"/>
        <v>7</v>
      </c>
      <c r="M31" s="21">
        <v>0</v>
      </c>
      <c r="N31" s="21">
        <v>0</v>
      </c>
      <c r="O31" s="21">
        <v>0</v>
      </c>
      <c r="P31" s="21">
        <v>7</v>
      </c>
      <c r="R31" s="41">
        <f t="shared" si="4"/>
        <v>338</v>
      </c>
      <c r="S31" s="41">
        <f t="shared" si="11"/>
        <v>0</v>
      </c>
      <c r="T31" s="41">
        <f t="shared" si="12"/>
        <v>0</v>
      </c>
      <c r="U31" s="41">
        <f t="shared" si="13"/>
        <v>0</v>
      </c>
      <c r="V31" s="41">
        <f t="shared" si="14"/>
        <v>338</v>
      </c>
      <c r="W31"/>
      <c r="X31" s="41">
        <f t="shared" si="6"/>
        <v>7</v>
      </c>
      <c r="Y31" s="41">
        <f t="shared" si="7"/>
        <v>0</v>
      </c>
      <c r="Z31" s="41">
        <f t="shared" si="8"/>
        <v>0</v>
      </c>
      <c r="AA31" s="41">
        <f t="shared" si="9"/>
        <v>0</v>
      </c>
      <c r="AB31" s="41">
        <f t="shared" si="10"/>
        <v>7</v>
      </c>
      <c r="AC31"/>
      <c r="AD31"/>
      <c r="AE31"/>
      <c r="AF31"/>
      <c r="AG31"/>
      <c r="AH31"/>
      <c r="AI31"/>
      <c r="AJ31"/>
      <c r="AK31"/>
      <c r="AN31" s="24"/>
      <c r="AO31" s="24"/>
      <c r="AP31" s="24"/>
      <c r="AQ31" s="24"/>
    </row>
    <row r="32" spans="1:43" s="21" customFormat="1">
      <c r="A32" s="19">
        <v>1</v>
      </c>
      <c r="B32" s="18" t="s">
        <v>123</v>
      </c>
      <c r="C32" s="18" t="s">
        <v>126</v>
      </c>
      <c r="D32" s="24" t="s">
        <v>720</v>
      </c>
      <c r="E32" s="41">
        <f t="shared" si="2"/>
        <v>29</v>
      </c>
      <c r="F32" s="21">
        <v>0</v>
      </c>
      <c r="G32" s="21">
        <v>0</v>
      </c>
      <c r="H32" s="21">
        <v>29</v>
      </c>
      <c r="I32" s="21">
        <v>0</v>
      </c>
      <c r="L32" s="21">
        <f t="shared" si="3"/>
        <v>1</v>
      </c>
      <c r="M32" s="21">
        <v>0</v>
      </c>
      <c r="N32" s="21">
        <v>0</v>
      </c>
      <c r="O32" s="21">
        <v>1</v>
      </c>
      <c r="P32" s="21">
        <v>0</v>
      </c>
      <c r="R32" s="41">
        <f t="shared" si="4"/>
        <v>29</v>
      </c>
      <c r="S32" s="41">
        <f t="shared" si="11"/>
        <v>0</v>
      </c>
      <c r="T32" s="41">
        <f t="shared" si="12"/>
        <v>0</v>
      </c>
      <c r="U32" s="41">
        <f t="shared" si="13"/>
        <v>29</v>
      </c>
      <c r="V32" s="41">
        <f t="shared" si="14"/>
        <v>0</v>
      </c>
      <c r="W32"/>
      <c r="X32" s="41">
        <f t="shared" si="6"/>
        <v>1</v>
      </c>
      <c r="Y32" s="41">
        <f t="shared" si="7"/>
        <v>0</v>
      </c>
      <c r="Z32" s="41">
        <f t="shared" si="8"/>
        <v>0</v>
      </c>
      <c r="AA32" s="41">
        <f t="shared" si="9"/>
        <v>1</v>
      </c>
      <c r="AB32" s="41">
        <f t="shared" si="10"/>
        <v>0</v>
      </c>
      <c r="AC32"/>
      <c r="AD32"/>
      <c r="AE32"/>
      <c r="AF32"/>
      <c r="AG32"/>
      <c r="AH32"/>
      <c r="AI32"/>
      <c r="AJ32"/>
      <c r="AK32"/>
      <c r="AN32" s="24"/>
      <c r="AO32" s="24"/>
      <c r="AP32" s="24"/>
      <c r="AQ32" s="24"/>
    </row>
    <row r="33" spans="1:43" s="21" customFormat="1">
      <c r="A33" s="19">
        <v>1</v>
      </c>
      <c r="B33" s="18" t="s">
        <v>237</v>
      </c>
      <c r="C33" s="18" t="s">
        <v>236</v>
      </c>
      <c r="D33" s="24" t="s">
        <v>720</v>
      </c>
      <c r="E33" s="41">
        <f t="shared" si="2"/>
        <v>28694</v>
      </c>
      <c r="F33" s="21">
        <v>0</v>
      </c>
      <c r="G33" s="21">
        <v>26351</v>
      </c>
      <c r="H33" s="21">
        <v>1920</v>
      </c>
      <c r="I33" s="21">
        <v>423</v>
      </c>
      <c r="L33" s="21">
        <f t="shared" si="3"/>
        <v>16</v>
      </c>
      <c r="M33" s="21">
        <v>0</v>
      </c>
      <c r="N33" s="21">
        <v>4</v>
      </c>
      <c r="O33" s="21">
        <v>8</v>
      </c>
      <c r="P33" s="21">
        <v>4</v>
      </c>
      <c r="R33" s="41">
        <f t="shared" si="4"/>
        <v>50253.909090909088</v>
      </c>
      <c r="S33" s="41">
        <f t="shared" si="11"/>
        <v>0</v>
      </c>
      <c r="T33" s="41">
        <f t="shared" si="12"/>
        <v>47910.909090909088</v>
      </c>
      <c r="U33" s="41">
        <f t="shared" si="13"/>
        <v>1920</v>
      </c>
      <c r="V33" s="41">
        <f t="shared" si="14"/>
        <v>423</v>
      </c>
      <c r="W33"/>
      <c r="X33" s="41">
        <f t="shared" si="6"/>
        <v>19.272727272727273</v>
      </c>
      <c r="Y33" s="41">
        <f t="shared" si="7"/>
        <v>0</v>
      </c>
      <c r="Z33" s="41">
        <f t="shared" si="8"/>
        <v>7.2727272727272725</v>
      </c>
      <c r="AA33" s="41">
        <f t="shared" si="9"/>
        <v>8</v>
      </c>
      <c r="AB33" s="41">
        <f t="shared" si="10"/>
        <v>4</v>
      </c>
      <c r="AC33"/>
      <c r="AD33"/>
      <c r="AE33"/>
      <c r="AF33"/>
      <c r="AG33"/>
      <c r="AH33"/>
      <c r="AI33"/>
      <c r="AJ33"/>
      <c r="AK33"/>
      <c r="AN33" s="24"/>
      <c r="AO33" s="24"/>
      <c r="AP33" s="24"/>
      <c r="AQ33" s="24"/>
    </row>
    <row r="34" spans="1:43" s="21" customFormat="1">
      <c r="A34" s="19">
        <v>1</v>
      </c>
      <c r="B34" s="18" t="s">
        <v>142</v>
      </c>
      <c r="C34" s="18" t="s">
        <v>141</v>
      </c>
      <c r="D34" s="24" t="s">
        <v>720</v>
      </c>
      <c r="E34" s="41">
        <f t="shared" si="2"/>
        <v>173</v>
      </c>
      <c r="F34" s="21">
        <v>0</v>
      </c>
      <c r="G34" s="21">
        <v>0</v>
      </c>
      <c r="H34" s="21">
        <v>23</v>
      </c>
      <c r="I34" s="21">
        <v>150</v>
      </c>
      <c r="L34" s="21">
        <f t="shared" si="3"/>
        <v>2</v>
      </c>
      <c r="M34" s="21">
        <v>0</v>
      </c>
      <c r="N34" s="21">
        <v>0</v>
      </c>
      <c r="O34" s="21">
        <v>1</v>
      </c>
      <c r="P34" s="21">
        <v>1</v>
      </c>
      <c r="R34" s="41">
        <f t="shared" si="4"/>
        <v>173</v>
      </c>
      <c r="S34" s="41">
        <f t="shared" si="11"/>
        <v>0</v>
      </c>
      <c r="T34" s="41">
        <f t="shared" si="12"/>
        <v>0</v>
      </c>
      <c r="U34" s="41">
        <f t="shared" si="13"/>
        <v>23</v>
      </c>
      <c r="V34" s="41">
        <f t="shared" si="14"/>
        <v>150</v>
      </c>
      <c r="W34"/>
      <c r="X34" s="41">
        <f t="shared" si="6"/>
        <v>2</v>
      </c>
      <c r="Y34" s="41">
        <f t="shared" si="7"/>
        <v>0</v>
      </c>
      <c r="Z34" s="41">
        <f t="shared" si="8"/>
        <v>0</v>
      </c>
      <c r="AA34" s="41">
        <f t="shared" si="9"/>
        <v>1</v>
      </c>
      <c r="AB34" s="41">
        <f t="shared" si="10"/>
        <v>1</v>
      </c>
      <c r="AC34"/>
      <c r="AD34"/>
      <c r="AE34"/>
      <c r="AF34"/>
      <c r="AG34"/>
      <c r="AH34"/>
      <c r="AI34"/>
      <c r="AJ34"/>
      <c r="AK34"/>
      <c r="AN34" s="24"/>
      <c r="AO34" s="24"/>
      <c r="AP34" s="24"/>
      <c r="AQ34" s="24"/>
    </row>
    <row r="35" spans="1:43" s="21" customFormat="1">
      <c r="A35" s="19">
        <v>1</v>
      </c>
      <c r="B35" s="18" t="s">
        <v>118</v>
      </c>
      <c r="C35" s="18" t="s">
        <v>119</v>
      </c>
      <c r="D35" s="24" t="s">
        <v>720</v>
      </c>
      <c r="E35" s="41">
        <f t="shared" si="2"/>
        <v>26</v>
      </c>
      <c r="F35" s="21">
        <v>0</v>
      </c>
      <c r="G35" s="21">
        <v>0</v>
      </c>
      <c r="H35" s="21">
        <v>0</v>
      </c>
      <c r="I35" s="21">
        <v>26</v>
      </c>
      <c r="L35" s="21">
        <f t="shared" si="3"/>
        <v>1</v>
      </c>
      <c r="M35" s="21">
        <v>0</v>
      </c>
      <c r="N35" s="21">
        <v>0</v>
      </c>
      <c r="O35" s="21">
        <v>0</v>
      </c>
      <c r="P35" s="21">
        <v>1</v>
      </c>
      <c r="R35" s="41">
        <f t="shared" si="4"/>
        <v>26</v>
      </c>
      <c r="S35" s="41">
        <f t="shared" si="11"/>
        <v>0</v>
      </c>
      <c r="T35" s="41">
        <f t="shared" si="12"/>
        <v>0</v>
      </c>
      <c r="U35" s="41">
        <f t="shared" si="13"/>
        <v>0</v>
      </c>
      <c r="V35" s="41">
        <f t="shared" si="14"/>
        <v>26</v>
      </c>
      <c r="W35"/>
      <c r="X35" s="41">
        <f t="shared" si="6"/>
        <v>1</v>
      </c>
      <c r="Y35" s="41">
        <f t="shared" si="7"/>
        <v>0</v>
      </c>
      <c r="Z35" s="41">
        <f t="shared" si="8"/>
        <v>0</v>
      </c>
      <c r="AA35" s="41">
        <f t="shared" si="9"/>
        <v>0</v>
      </c>
      <c r="AB35" s="41">
        <f t="shared" si="10"/>
        <v>1</v>
      </c>
      <c r="AC35"/>
      <c r="AD35"/>
      <c r="AE35"/>
      <c r="AF35"/>
      <c r="AG35"/>
      <c r="AH35"/>
      <c r="AI35"/>
      <c r="AJ35"/>
      <c r="AK35"/>
      <c r="AN35" s="24"/>
      <c r="AO35" s="24"/>
      <c r="AP35" s="24"/>
      <c r="AQ35" s="24"/>
    </row>
    <row r="36" spans="1:43" s="21" customFormat="1">
      <c r="A36" s="19">
        <v>1</v>
      </c>
      <c r="B36" s="18" t="s">
        <v>180</v>
      </c>
      <c r="C36" s="18" t="s">
        <v>183</v>
      </c>
      <c r="D36" s="24" t="s">
        <v>720</v>
      </c>
      <c r="E36" s="41">
        <f t="shared" si="2"/>
        <v>1681</v>
      </c>
      <c r="F36" s="21">
        <v>0</v>
      </c>
      <c r="G36" s="21">
        <v>0</v>
      </c>
      <c r="H36" s="21">
        <v>1681</v>
      </c>
      <c r="I36" s="21">
        <v>0</v>
      </c>
      <c r="L36" s="21">
        <f t="shared" si="3"/>
        <v>4</v>
      </c>
      <c r="M36" s="21">
        <v>0</v>
      </c>
      <c r="N36" s="21">
        <v>0</v>
      </c>
      <c r="O36" s="21">
        <v>4</v>
      </c>
      <c r="P36" s="21">
        <v>0</v>
      </c>
      <c r="R36" s="41">
        <f t="shared" si="4"/>
        <v>1681</v>
      </c>
      <c r="S36" s="41">
        <f t="shared" si="11"/>
        <v>0</v>
      </c>
      <c r="T36" s="41">
        <f t="shared" si="12"/>
        <v>0</v>
      </c>
      <c r="U36" s="41">
        <f t="shared" si="13"/>
        <v>1681</v>
      </c>
      <c r="V36" s="41">
        <f t="shared" si="14"/>
        <v>0</v>
      </c>
      <c r="W36"/>
      <c r="X36" s="41">
        <f t="shared" si="6"/>
        <v>4</v>
      </c>
      <c r="Y36" s="41">
        <f t="shared" si="7"/>
        <v>0</v>
      </c>
      <c r="Z36" s="41">
        <f t="shared" si="8"/>
        <v>0</v>
      </c>
      <c r="AA36" s="41">
        <f t="shared" si="9"/>
        <v>4</v>
      </c>
      <c r="AB36" s="41">
        <f t="shared" si="10"/>
        <v>0</v>
      </c>
      <c r="AC36"/>
      <c r="AD36"/>
      <c r="AE36"/>
      <c r="AF36"/>
      <c r="AG36"/>
      <c r="AH36"/>
      <c r="AI36"/>
      <c r="AJ36"/>
      <c r="AK36"/>
      <c r="AN36" s="24"/>
      <c r="AO36" s="24"/>
      <c r="AP36" s="24"/>
      <c r="AQ36" s="24"/>
    </row>
    <row r="37" spans="1:43" s="21" customFormat="1">
      <c r="A37" s="19">
        <v>1</v>
      </c>
      <c r="B37" s="18" t="s">
        <v>205</v>
      </c>
      <c r="C37" s="18" t="s">
        <v>243</v>
      </c>
      <c r="D37" s="24" t="s">
        <v>720</v>
      </c>
      <c r="E37" s="41">
        <f t="shared" si="2"/>
        <v>35424</v>
      </c>
      <c r="F37" s="21">
        <v>0</v>
      </c>
      <c r="G37" s="21">
        <v>35424</v>
      </c>
      <c r="H37" s="21">
        <v>0</v>
      </c>
      <c r="I37" s="21">
        <v>0</v>
      </c>
      <c r="L37" s="21">
        <f t="shared" si="3"/>
        <v>4</v>
      </c>
      <c r="M37" s="21">
        <v>0</v>
      </c>
      <c r="N37" s="21">
        <v>4</v>
      </c>
      <c r="O37" s="21">
        <v>0</v>
      </c>
      <c r="P37" s="21">
        <v>0</v>
      </c>
      <c r="R37" s="41">
        <f t="shared" si="4"/>
        <v>64407.272727272728</v>
      </c>
      <c r="S37" s="41">
        <f t="shared" si="11"/>
        <v>0</v>
      </c>
      <c r="T37" s="41">
        <f t="shared" si="12"/>
        <v>64407.272727272728</v>
      </c>
      <c r="U37" s="41">
        <f t="shared" si="13"/>
        <v>0</v>
      </c>
      <c r="V37" s="41">
        <f t="shared" si="14"/>
        <v>0</v>
      </c>
      <c r="W37"/>
      <c r="X37" s="41">
        <f t="shared" si="6"/>
        <v>7.2727272727272725</v>
      </c>
      <c r="Y37" s="41">
        <f t="shared" si="7"/>
        <v>0</v>
      </c>
      <c r="Z37" s="41">
        <f t="shared" si="8"/>
        <v>7.2727272727272725</v>
      </c>
      <c r="AA37" s="41">
        <f t="shared" si="9"/>
        <v>0</v>
      </c>
      <c r="AB37" s="41">
        <f t="shared" si="10"/>
        <v>0</v>
      </c>
      <c r="AC37"/>
      <c r="AD37"/>
      <c r="AE37"/>
      <c r="AF37"/>
      <c r="AG37"/>
      <c r="AH37"/>
      <c r="AI37"/>
      <c r="AJ37"/>
      <c r="AK37"/>
      <c r="AN37" s="24"/>
      <c r="AO37" s="24"/>
      <c r="AP37" s="24"/>
      <c r="AQ37" s="24"/>
    </row>
    <row r="38" spans="1:43" s="21" customFormat="1">
      <c r="A38" s="19">
        <v>1</v>
      </c>
      <c r="B38" s="18" t="s">
        <v>116</v>
      </c>
      <c r="C38" s="18" t="s">
        <v>117</v>
      </c>
      <c r="D38" s="24" t="s">
        <v>720</v>
      </c>
      <c r="E38" s="41">
        <f t="shared" ref="E38:E69" si="15">SUM(F38:I38)</f>
        <v>24</v>
      </c>
      <c r="F38" s="21">
        <v>0</v>
      </c>
      <c r="G38" s="21">
        <v>0</v>
      </c>
      <c r="H38" s="21">
        <v>24</v>
      </c>
      <c r="I38" s="21">
        <v>0</v>
      </c>
      <c r="L38" s="21">
        <f t="shared" ref="L38:L69" si="16">SUM(M38:P38)</f>
        <v>1</v>
      </c>
      <c r="M38" s="21">
        <v>0</v>
      </c>
      <c r="N38" s="21">
        <v>0</v>
      </c>
      <c r="O38" s="21">
        <v>1</v>
      </c>
      <c r="P38" s="21">
        <v>0</v>
      </c>
      <c r="R38" s="41">
        <f t="shared" ref="R38:R69" si="17">SUM(S38:V38)</f>
        <v>24</v>
      </c>
      <c r="S38" s="41">
        <f t="shared" si="11"/>
        <v>0</v>
      </c>
      <c r="T38" s="41">
        <f t="shared" si="12"/>
        <v>0</v>
      </c>
      <c r="U38" s="41">
        <f t="shared" si="13"/>
        <v>24</v>
      </c>
      <c r="V38" s="41">
        <f t="shared" si="14"/>
        <v>0</v>
      </c>
      <c r="W38"/>
      <c r="X38" s="41">
        <f t="shared" ref="X38:X69" si="18">SUM(Y38:AB38)</f>
        <v>1</v>
      </c>
      <c r="Y38" s="41">
        <f t="shared" ref="Y38:Y69" si="19">M38*20/17</f>
        <v>0</v>
      </c>
      <c r="Z38" s="41">
        <f t="shared" ref="Z38:Z69" si="20">N38*20/11</f>
        <v>0</v>
      </c>
      <c r="AA38" s="41">
        <f t="shared" ref="AA38:AA69" si="21">O38*20/20</f>
        <v>1</v>
      </c>
      <c r="AB38" s="41">
        <f t="shared" ref="AB38:AB69" si="22">P38*20/20</f>
        <v>0</v>
      </c>
      <c r="AC38"/>
      <c r="AD38"/>
      <c r="AE38"/>
      <c r="AF38"/>
      <c r="AG38"/>
      <c r="AH38"/>
      <c r="AI38"/>
      <c r="AJ38"/>
      <c r="AK38"/>
      <c r="AN38" s="24"/>
      <c r="AO38" s="24"/>
      <c r="AP38" s="24"/>
      <c r="AQ38" s="24"/>
    </row>
    <row r="39" spans="1:43" s="21" customFormat="1">
      <c r="A39" s="19">
        <v>1</v>
      </c>
      <c r="B39" s="18" t="s">
        <v>203</v>
      </c>
      <c r="C39" s="18" t="s">
        <v>202</v>
      </c>
      <c r="D39" s="24" t="s">
        <v>720</v>
      </c>
      <c r="E39" s="41">
        <f t="shared" si="15"/>
        <v>4510</v>
      </c>
      <c r="F39" s="21">
        <v>0</v>
      </c>
      <c r="G39" s="21">
        <v>1767</v>
      </c>
      <c r="H39" s="21">
        <v>17</v>
      </c>
      <c r="I39" s="21">
        <v>2726</v>
      </c>
      <c r="L39" s="21">
        <f t="shared" si="16"/>
        <v>7</v>
      </c>
      <c r="M39" s="21">
        <v>0</v>
      </c>
      <c r="N39" s="21">
        <v>2</v>
      </c>
      <c r="O39" s="21">
        <v>1</v>
      </c>
      <c r="P39" s="21">
        <v>4</v>
      </c>
      <c r="R39" s="41">
        <f t="shared" si="17"/>
        <v>5955.7272727272721</v>
      </c>
      <c r="S39" s="41">
        <f t="shared" si="11"/>
        <v>0</v>
      </c>
      <c r="T39" s="41">
        <f t="shared" si="12"/>
        <v>3212.7272727272725</v>
      </c>
      <c r="U39" s="41">
        <f t="shared" si="13"/>
        <v>17</v>
      </c>
      <c r="V39" s="41">
        <f t="shared" si="14"/>
        <v>2726</v>
      </c>
      <c r="W39"/>
      <c r="X39" s="41">
        <f t="shared" si="18"/>
        <v>8.6363636363636367</v>
      </c>
      <c r="Y39" s="41">
        <f t="shared" si="19"/>
        <v>0</v>
      </c>
      <c r="Z39" s="41">
        <f t="shared" si="20"/>
        <v>3.6363636363636362</v>
      </c>
      <c r="AA39" s="41">
        <f t="shared" si="21"/>
        <v>1</v>
      </c>
      <c r="AB39" s="41">
        <f t="shared" si="22"/>
        <v>4</v>
      </c>
      <c r="AC39"/>
      <c r="AD39"/>
      <c r="AE39"/>
      <c r="AF39"/>
      <c r="AG39"/>
      <c r="AH39"/>
      <c r="AI39"/>
      <c r="AJ39"/>
      <c r="AK39"/>
      <c r="AN39" s="24"/>
      <c r="AO39" s="24"/>
      <c r="AP39" s="24"/>
      <c r="AQ39" s="24"/>
    </row>
    <row r="40" spans="1:43" s="21" customFormat="1">
      <c r="A40" s="19">
        <v>1</v>
      </c>
      <c r="B40" s="18" t="s">
        <v>198</v>
      </c>
      <c r="C40" s="18" t="s">
        <v>197</v>
      </c>
      <c r="D40" s="24" t="s">
        <v>720</v>
      </c>
      <c r="E40" s="41">
        <f t="shared" si="15"/>
        <v>4137</v>
      </c>
      <c r="F40" s="21">
        <v>0</v>
      </c>
      <c r="G40" s="21">
        <v>0</v>
      </c>
      <c r="H40" s="21">
        <v>0</v>
      </c>
      <c r="I40" s="21">
        <v>4137</v>
      </c>
      <c r="L40" s="21">
        <f t="shared" si="16"/>
        <v>15</v>
      </c>
      <c r="M40" s="21">
        <v>0</v>
      </c>
      <c r="N40" s="21">
        <v>0</v>
      </c>
      <c r="O40" s="21">
        <v>0</v>
      </c>
      <c r="P40" s="21">
        <v>15</v>
      </c>
      <c r="R40" s="41">
        <f t="shared" si="17"/>
        <v>4137</v>
      </c>
      <c r="S40" s="41">
        <f t="shared" si="11"/>
        <v>0</v>
      </c>
      <c r="T40" s="41">
        <f t="shared" si="12"/>
        <v>0</v>
      </c>
      <c r="U40" s="41">
        <f t="shared" si="13"/>
        <v>0</v>
      </c>
      <c r="V40" s="41">
        <f t="shared" si="14"/>
        <v>4137</v>
      </c>
      <c r="W40"/>
      <c r="X40" s="41">
        <f t="shared" si="18"/>
        <v>15</v>
      </c>
      <c r="Y40" s="41">
        <f t="shared" si="19"/>
        <v>0</v>
      </c>
      <c r="Z40" s="41">
        <f t="shared" si="20"/>
        <v>0</v>
      </c>
      <c r="AA40" s="41">
        <f t="shared" si="21"/>
        <v>0</v>
      </c>
      <c r="AB40" s="41">
        <f t="shared" si="22"/>
        <v>15</v>
      </c>
      <c r="AC40"/>
      <c r="AD40"/>
      <c r="AE40"/>
      <c r="AF40"/>
      <c r="AG40"/>
      <c r="AH40"/>
      <c r="AI40"/>
      <c r="AJ40"/>
      <c r="AK40"/>
      <c r="AN40" s="24"/>
      <c r="AO40" s="24"/>
      <c r="AP40" s="24"/>
      <c r="AQ40" s="24"/>
    </row>
    <row r="41" spans="1:43" s="21" customFormat="1">
      <c r="A41" s="19">
        <v>1</v>
      </c>
      <c r="B41" s="18" t="s">
        <v>120</v>
      </c>
      <c r="C41" s="18" t="s">
        <v>124</v>
      </c>
      <c r="D41" s="24" t="s">
        <v>720</v>
      </c>
      <c r="E41" s="41">
        <f t="shared" si="15"/>
        <v>27</v>
      </c>
      <c r="F41" s="21">
        <v>0</v>
      </c>
      <c r="G41" s="21">
        <v>0</v>
      </c>
      <c r="H41" s="21">
        <v>27</v>
      </c>
      <c r="I41" s="21">
        <v>0</v>
      </c>
      <c r="L41" s="21">
        <f t="shared" si="16"/>
        <v>1</v>
      </c>
      <c r="M41" s="21">
        <v>0</v>
      </c>
      <c r="N41" s="21">
        <v>0</v>
      </c>
      <c r="O41" s="21">
        <v>1</v>
      </c>
      <c r="P41" s="21">
        <v>0</v>
      </c>
      <c r="R41" s="41">
        <f t="shared" si="17"/>
        <v>27</v>
      </c>
      <c r="S41" s="41">
        <f t="shared" si="11"/>
        <v>0</v>
      </c>
      <c r="T41" s="41">
        <f t="shared" si="12"/>
        <v>0</v>
      </c>
      <c r="U41" s="41">
        <f t="shared" si="13"/>
        <v>27</v>
      </c>
      <c r="V41" s="41">
        <f t="shared" si="14"/>
        <v>0</v>
      </c>
      <c r="W41"/>
      <c r="X41" s="41">
        <f t="shared" si="18"/>
        <v>1</v>
      </c>
      <c r="Y41" s="41">
        <f t="shared" si="19"/>
        <v>0</v>
      </c>
      <c r="Z41" s="41">
        <f t="shared" si="20"/>
        <v>0</v>
      </c>
      <c r="AA41" s="41">
        <f t="shared" si="21"/>
        <v>1</v>
      </c>
      <c r="AB41" s="41">
        <f t="shared" si="22"/>
        <v>0</v>
      </c>
      <c r="AC41"/>
      <c r="AD41"/>
      <c r="AE41"/>
      <c r="AF41"/>
      <c r="AG41"/>
      <c r="AH41"/>
      <c r="AI41"/>
      <c r="AJ41"/>
      <c r="AK41"/>
      <c r="AN41" s="24"/>
      <c r="AO41" s="24"/>
      <c r="AP41" s="24"/>
      <c r="AQ41" s="24"/>
    </row>
    <row r="42" spans="1:43" s="21" customFormat="1">
      <c r="A42" s="19">
        <v>1</v>
      </c>
      <c r="B42" s="18" t="s">
        <v>157</v>
      </c>
      <c r="C42" s="18" t="s">
        <v>156</v>
      </c>
      <c r="D42" s="24" t="s">
        <v>720</v>
      </c>
      <c r="E42" s="41">
        <f t="shared" si="15"/>
        <v>331</v>
      </c>
      <c r="F42" s="21">
        <v>0</v>
      </c>
      <c r="G42" s="21">
        <v>0</v>
      </c>
      <c r="H42" s="21">
        <v>204</v>
      </c>
      <c r="I42" s="21">
        <v>127</v>
      </c>
      <c r="L42" s="21">
        <f t="shared" si="16"/>
        <v>3</v>
      </c>
      <c r="M42" s="21">
        <v>0</v>
      </c>
      <c r="N42" s="21">
        <v>0</v>
      </c>
      <c r="O42" s="21">
        <v>2</v>
      </c>
      <c r="P42" s="21">
        <v>1</v>
      </c>
      <c r="R42" s="41">
        <f t="shared" si="17"/>
        <v>331</v>
      </c>
      <c r="S42" s="41">
        <f t="shared" si="11"/>
        <v>0</v>
      </c>
      <c r="T42" s="41">
        <f t="shared" si="12"/>
        <v>0</v>
      </c>
      <c r="U42" s="41">
        <f t="shared" si="13"/>
        <v>204</v>
      </c>
      <c r="V42" s="41">
        <f t="shared" si="14"/>
        <v>127</v>
      </c>
      <c r="W42"/>
      <c r="X42" s="41">
        <f t="shared" si="18"/>
        <v>3</v>
      </c>
      <c r="Y42" s="41">
        <f t="shared" si="19"/>
        <v>0</v>
      </c>
      <c r="Z42" s="41">
        <f t="shared" si="20"/>
        <v>0</v>
      </c>
      <c r="AA42" s="41">
        <f t="shared" si="21"/>
        <v>2</v>
      </c>
      <c r="AB42" s="41">
        <f t="shared" si="22"/>
        <v>1</v>
      </c>
      <c r="AC42"/>
      <c r="AD42"/>
      <c r="AE42"/>
      <c r="AF42"/>
      <c r="AG42"/>
      <c r="AH42"/>
      <c r="AI42"/>
      <c r="AJ42"/>
      <c r="AK42"/>
      <c r="AN42" s="24"/>
      <c r="AO42" s="24"/>
      <c r="AP42" s="24"/>
      <c r="AQ42" s="24"/>
    </row>
    <row r="43" spans="1:43" s="21" customFormat="1">
      <c r="A43" s="19">
        <v>1</v>
      </c>
      <c r="B43" s="18" t="s">
        <v>166</v>
      </c>
      <c r="C43" s="18" t="s">
        <v>181</v>
      </c>
      <c r="D43" s="24" t="s">
        <v>720</v>
      </c>
      <c r="E43" s="41">
        <f t="shared" si="15"/>
        <v>1608</v>
      </c>
      <c r="F43" s="21">
        <v>0</v>
      </c>
      <c r="G43" s="21">
        <v>0</v>
      </c>
      <c r="H43" s="21">
        <v>0</v>
      </c>
      <c r="I43" s="21">
        <v>1608</v>
      </c>
      <c r="L43" s="21">
        <f t="shared" si="16"/>
        <v>2</v>
      </c>
      <c r="M43" s="21">
        <v>0</v>
      </c>
      <c r="N43" s="21">
        <v>0</v>
      </c>
      <c r="O43" s="21">
        <v>0</v>
      </c>
      <c r="P43" s="21">
        <v>2</v>
      </c>
      <c r="R43" s="41">
        <f t="shared" si="17"/>
        <v>1608</v>
      </c>
      <c r="S43" s="41">
        <f t="shared" si="11"/>
        <v>0</v>
      </c>
      <c r="T43" s="41">
        <f t="shared" si="12"/>
        <v>0</v>
      </c>
      <c r="U43" s="41">
        <f t="shared" si="13"/>
        <v>0</v>
      </c>
      <c r="V43" s="41">
        <f t="shared" si="14"/>
        <v>1608</v>
      </c>
      <c r="W43"/>
      <c r="X43" s="41">
        <f t="shared" si="18"/>
        <v>2</v>
      </c>
      <c r="Y43" s="41">
        <f t="shared" si="19"/>
        <v>0</v>
      </c>
      <c r="Z43" s="41">
        <f t="shared" si="20"/>
        <v>0</v>
      </c>
      <c r="AA43" s="41">
        <f t="shared" si="21"/>
        <v>0</v>
      </c>
      <c r="AB43" s="41">
        <f t="shared" si="22"/>
        <v>2</v>
      </c>
      <c r="AC43"/>
      <c r="AD43"/>
      <c r="AE43"/>
      <c r="AF43"/>
      <c r="AG43"/>
      <c r="AH43"/>
      <c r="AI43"/>
      <c r="AJ43"/>
      <c r="AK43"/>
      <c r="AN43" s="24"/>
      <c r="AO43" s="24"/>
      <c r="AP43" s="24"/>
      <c r="AQ43" s="24"/>
    </row>
    <row r="44" spans="1:43" s="21" customFormat="1">
      <c r="A44" s="19">
        <v>1</v>
      </c>
      <c r="B44" s="18" t="s">
        <v>150</v>
      </c>
      <c r="C44" s="18" t="s">
        <v>178</v>
      </c>
      <c r="D44" s="24" t="s">
        <v>720</v>
      </c>
      <c r="E44" s="41">
        <f t="shared" si="15"/>
        <v>994</v>
      </c>
      <c r="F44" s="21">
        <v>0</v>
      </c>
      <c r="G44" s="21">
        <v>0</v>
      </c>
      <c r="H44" s="21">
        <v>994</v>
      </c>
      <c r="I44" s="21">
        <v>0</v>
      </c>
      <c r="L44" s="21">
        <f t="shared" si="16"/>
        <v>1</v>
      </c>
      <c r="M44" s="21">
        <v>0</v>
      </c>
      <c r="N44" s="21">
        <v>0</v>
      </c>
      <c r="O44" s="21">
        <v>1</v>
      </c>
      <c r="P44" s="21">
        <v>0</v>
      </c>
      <c r="R44" s="41">
        <f t="shared" si="17"/>
        <v>994</v>
      </c>
      <c r="S44" s="41">
        <f t="shared" si="11"/>
        <v>0</v>
      </c>
      <c r="T44" s="41">
        <f t="shared" si="12"/>
        <v>0</v>
      </c>
      <c r="U44" s="41">
        <f t="shared" si="13"/>
        <v>994</v>
      </c>
      <c r="V44" s="41">
        <f t="shared" si="14"/>
        <v>0</v>
      </c>
      <c r="W44"/>
      <c r="X44" s="41">
        <f t="shared" si="18"/>
        <v>1</v>
      </c>
      <c r="Y44" s="41">
        <f t="shared" si="19"/>
        <v>0</v>
      </c>
      <c r="Z44" s="41">
        <f t="shared" si="20"/>
        <v>0</v>
      </c>
      <c r="AA44" s="41">
        <f t="shared" si="21"/>
        <v>1</v>
      </c>
      <c r="AB44" s="41">
        <f t="shared" si="22"/>
        <v>0</v>
      </c>
      <c r="AC44"/>
      <c r="AD44"/>
      <c r="AE44"/>
      <c r="AF44"/>
      <c r="AG44"/>
      <c r="AH44"/>
      <c r="AI44"/>
      <c r="AJ44"/>
      <c r="AK44"/>
      <c r="AN44" s="24"/>
      <c r="AO44" s="24"/>
      <c r="AP44" s="24"/>
      <c r="AQ44" s="24"/>
    </row>
    <row r="45" spans="1:43" s="21" customFormat="1">
      <c r="A45" s="19">
        <v>1</v>
      </c>
      <c r="B45" s="18" t="s">
        <v>287</v>
      </c>
      <c r="C45" s="18" t="s">
        <v>286</v>
      </c>
      <c r="D45" s="24" t="s">
        <v>720</v>
      </c>
      <c r="E45" s="41">
        <f t="shared" si="15"/>
        <v>495596</v>
      </c>
      <c r="F45" s="21">
        <v>0</v>
      </c>
      <c r="G45" s="21">
        <v>26248</v>
      </c>
      <c r="H45" s="21">
        <v>312033</v>
      </c>
      <c r="I45" s="21">
        <v>157315</v>
      </c>
      <c r="L45" s="21">
        <f t="shared" si="16"/>
        <v>45</v>
      </c>
      <c r="M45" s="21">
        <v>0</v>
      </c>
      <c r="N45" s="21">
        <v>7</v>
      </c>
      <c r="O45" s="21">
        <v>18</v>
      </c>
      <c r="P45" s="21">
        <v>20</v>
      </c>
      <c r="R45" s="41">
        <f t="shared" si="17"/>
        <v>517071.63636363635</v>
      </c>
      <c r="S45" s="41">
        <f t="shared" si="11"/>
        <v>0</v>
      </c>
      <c r="T45" s="41">
        <f t="shared" si="12"/>
        <v>47723.63636363636</v>
      </c>
      <c r="U45" s="41">
        <f t="shared" si="13"/>
        <v>312033</v>
      </c>
      <c r="V45" s="41">
        <f t="shared" si="14"/>
        <v>157315</v>
      </c>
      <c r="W45"/>
      <c r="X45" s="41">
        <f t="shared" si="18"/>
        <v>50.727272727272727</v>
      </c>
      <c r="Y45" s="41">
        <f t="shared" si="19"/>
        <v>0</v>
      </c>
      <c r="Z45" s="41">
        <f t="shared" si="20"/>
        <v>12.727272727272727</v>
      </c>
      <c r="AA45" s="41">
        <f t="shared" si="21"/>
        <v>18</v>
      </c>
      <c r="AB45" s="41">
        <f t="shared" si="22"/>
        <v>20</v>
      </c>
      <c r="AC45"/>
      <c r="AD45"/>
      <c r="AE45"/>
      <c r="AF45"/>
      <c r="AG45"/>
      <c r="AH45"/>
      <c r="AI45"/>
      <c r="AJ45"/>
      <c r="AK45"/>
      <c r="AN45" s="24"/>
      <c r="AO45" s="24"/>
      <c r="AP45" s="24"/>
      <c r="AQ45" s="24"/>
    </row>
    <row r="46" spans="1:43" s="21" customFormat="1">
      <c r="A46" s="19">
        <v>1</v>
      </c>
      <c r="B46" s="18" t="s">
        <v>200</v>
      </c>
      <c r="C46" s="18" t="s">
        <v>199</v>
      </c>
      <c r="D46" s="24" t="s">
        <v>720</v>
      </c>
      <c r="E46" s="41">
        <f t="shared" si="15"/>
        <v>4235</v>
      </c>
      <c r="F46" s="21">
        <v>0</v>
      </c>
      <c r="G46" s="21">
        <v>0</v>
      </c>
      <c r="H46" s="21">
        <v>3995</v>
      </c>
      <c r="I46" s="21">
        <v>240</v>
      </c>
      <c r="L46" s="21">
        <f t="shared" si="16"/>
        <v>10</v>
      </c>
      <c r="M46" s="21">
        <v>0</v>
      </c>
      <c r="N46" s="21">
        <v>0</v>
      </c>
      <c r="O46" s="21">
        <v>7</v>
      </c>
      <c r="P46" s="21">
        <v>3</v>
      </c>
      <c r="R46" s="41">
        <f t="shared" si="17"/>
        <v>4235</v>
      </c>
      <c r="S46" s="41">
        <f t="shared" si="11"/>
        <v>0</v>
      </c>
      <c r="T46" s="41">
        <f t="shared" si="12"/>
        <v>0</v>
      </c>
      <c r="U46" s="41">
        <f t="shared" si="13"/>
        <v>3995</v>
      </c>
      <c r="V46" s="41">
        <f t="shared" si="14"/>
        <v>240</v>
      </c>
      <c r="W46"/>
      <c r="X46" s="41">
        <f t="shared" si="18"/>
        <v>10</v>
      </c>
      <c r="Y46" s="41">
        <f t="shared" si="19"/>
        <v>0</v>
      </c>
      <c r="Z46" s="41">
        <f t="shared" si="20"/>
        <v>0</v>
      </c>
      <c r="AA46" s="41">
        <f t="shared" si="21"/>
        <v>7</v>
      </c>
      <c r="AB46" s="41">
        <f t="shared" si="22"/>
        <v>3</v>
      </c>
      <c r="AC46"/>
      <c r="AD46"/>
      <c r="AE46"/>
      <c r="AF46"/>
      <c r="AG46"/>
      <c r="AH46"/>
      <c r="AI46"/>
      <c r="AJ46"/>
      <c r="AK46"/>
      <c r="AN46" s="24"/>
      <c r="AO46" s="24"/>
      <c r="AP46" s="24"/>
      <c r="AQ46" s="24"/>
    </row>
    <row r="47" spans="1:43" s="21" customFormat="1">
      <c r="A47" s="19">
        <v>1</v>
      </c>
      <c r="B47" s="18" t="s">
        <v>228</v>
      </c>
      <c r="C47" s="18" t="s">
        <v>227</v>
      </c>
      <c r="D47" s="24" t="s">
        <v>720</v>
      </c>
      <c r="E47" s="41">
        <f t="shared" si="15"/>
        <v>29663</v>
      </c>
      <c r="F47" s="21">
        <v>0</v>
      </c>
      <c r="G47" s="21">
        <v>0</v>
      </c>
      <c r="H47" s="21">
        <v>3616</v>
      </c>
      <c r="I47" s="21">
        <v>26047</v>
      </c>
      <c r="L47" s="21">
        <f t="shared" si="16"/>
        <v>29</v>
      </c>
      <c r="M47" s="21">
        <v>0</v>
      </c>
      <c r="N47" s="21">
        <v>0</v>
      </c>
      <c r="O47" s="21">
        <v>13</v>
      </c>
      <c r="P47" s="21">
        <v>16</v>
      </c>
      <c r="R47" s="41">
        <f t="shared" si="17"/>
        <v>29663</v>
      </c>
      <c r="S47" s="41">
        <f t="shared" si="11"/>
        <v>0</v>
      </c>
      <c r="T47" s="41">
        <f t="shared" si="12"/>
        <v>0</v>
      </c>
      <c r="U47" s="41">
        <f t="shared" si="13"/>
        <v>3616</v>
      </c>
      <c r="V47" s="41">
        <f t="shared" si="14"/>
        <v>26047</v>
      </c>
      <c r="W47"/>
      <c r="X47" s="41">
        <f t="shared" si="18"/>
        <v>29</v>
      </c>
      <c r="Y47" s="41">
        <f t="shared" si="19"/>
        <v>0</v>
      </c>
      <c r="Z47" s="41">
        <f t="shared" si="20"/>
        <v>0</v>
      </c>
      <c r="AA47" s="41">
        <f t="shared" si="21"/>
        <v>13</v>
      </c>
      <c r="AB47" s="41">
        <f t="shared" si="22"/>
        <v>16</v>
      </c>
      <c r="AC47"/>
      <c r="AD47"/>
      <c r="AE47"/>
      <c r="AF47"/>
      <c r="AG47"/>
      <c r="AH47"/>
      <c r="AI47"/>
      <c r="AJ47"/>
      <c r="AK47"/>
      <c r="AN47" s="24"/>
      <c r="AO47" s="24"/>
      <c r="AP47" s="24"/>
      <c r="AQ47" s="24"/>
    </row>
    <row r="48" spans="1:43" s="21" customFormat="1">
      <c r="A48" s="19">
        <v>1</v>
      </c>
      <c r="B48" s="18" t="s">
        <v>292</v>
      </c>
      <c r="C48" s="18" t="s">
        <v>304</v>
      </c>
      <c r="D48" s="24" t="s">
        <v>720</v>
      </c>
      <c r="E48" s="41">
        <f t="shared" si="15"/>
        <v>1926324</v>
      </c>
      <c r="F48" s="21">
        <v>0</v>
      </c>
      <c r="G48" s="21">
        <v>691603</v>
      </c>
      <c r="H48" s="21">
        <v>1209948</v>
      </c>
      <c r="I48" s="21">
        <v>24773</v>
      </c>
      <c r="L48" s="21">
        <f t="shared" si="16"/>
        <v>47</v>
      </c>
      <c r="M48" s="21">
        <v>0</v>
      </c>
      <c r="N48" s="21">
        <v>11</v>
      </c>
      <c r="O48" s="21">
        <v>20</v>
      </c>
      <c r="P48" s="21">
        <v>16</v>
      </c>
      <c r="R48" s="41">
        <f t="shared" si="17"/>
        <v>2492181</v>
      </c>
      <c r="S48" s="41">
        <f t="shared" si="11"/>
        <v>0</v>
      </c>
      <c r="T48" s="41">
        <f t="shared" si="12"/>
        <v>1257460</v>
      </c>
      <c r="U48" s="41">
        <f t="shared" si="13"/>
        <v>1209948</v>
      </c>
      <c r="V48" s="41">
        <f t="shared" si="14"/>
        <v>24773</v>
      </c>
      <c r="W48"/>
      <c r="X48" s="41">
        <f t="shared" si="18"/>
        <v>56</v>
      </c>
      <c r="Y48" s="41">
        <f t="shared" si="19"/>
        <v>0</v>
      </c>
      <c r="Z48" s="41">
        <f t="shared" si="20"/>
        <v>20</v>
      </c>
      <c r="AA48" s="41">
        <f t="shared" si="21"/>
        <v>20</v>
      </c>
      <c r="AB48" s="41">
        <f t="shared" si="22"/>
        <v>16</v>
      </c>
      <c r="AC48"/>
      <c r="AD48"/>
      <c r="AE48"/>
      <c r="AF48"/>
      <c r="AG48"/>
      <c r="AH48"/>
      <c r="AI48"/>
      <c r="AJ48"/>
      <c r="AK48"/>
      <c r="AN48" s="24"/>
      <c r="AO48" s="24"/>
      <c r="AP48" s="24"/>
      <c r="AQ48" s="24"/>
    </row>
    <row r="49" spans="1:43" s="21" customFormat="1">
      <c r="A49" s="19">
        <v>1</v>
      </c>
      <c r="B49" s="18" t="s">
        <v>189</v>
      </c>
      <c r="C49" s="18" t="s">
        <v>188</v>
      </c>
      <c r="D49" s="24" t="s">
        <v>720</v>
      </c>
      <c r="E49" s="41">
        <f t="shared" si="15"/>
        <v>1758</v>
      </c>
      <c r="F49" s="21">
        <v>0</v>
      </c>
      <c r="G49" s="21">
        <v>0</v>
      </c>
      <c r="H49" s="21">
        <v>234</v>
      </c>
      <c r="I49" s="21">
        <v>1524</v>
      </c>
      <c r="L49" s="21">
        <f t="shared" si="16"/>
        <v>10</v>
      </c>
      <c r="M49" s="21">
        <v>0</v>
      </c>
      <c r="N49" s="21">
        <v>0</v>
      </c>
      <c r="O49" s="21">
        <v>2</v>
      </c>
      <c r="P49" s="21">
        <v>8</v>
      </c>
      <c r="R49" s="41">
        <f t="shared" si="17"/>
        <v>1758</v>
      </c>
      <c r="S49" s="41">
        <f t="shared" si="11"/>
        <v>0</v>
      </c>
      <c r="T49" s="41">
        <f t="shared" si="12"/>
        <v>0</v>
      </c>
      <c r="U49" s="41">
        <f t="shared" si="13"/>
        <v>234</v>
      </c>
      <c r="V49" s="41">
        <f t="shared" si="14"/>
        <v>1524</v>
      </c>
      <c r="W49"/>
      <c r="X49" s="41">
        <f t="shared" si="18"/>
        <v>10</v>
      </c>
      <c r="Y49" s="41">
        <f t="shared" si="19"/>
        <v>0</v>
      </c>
      <c r="Z49" s="41">
        <f t="shared" si="20"/>
        <v>0</v>
      </c>
      <c r="AA49" s="41">
        <f t="shared" si="21"/>
        <v>2</v>
      </c>
      <c r="AB49" s="41">
        <f t="shared" si="22"/>
        <v>8</v>
      </c>
      <c r="AC49"/>
      <c r="AD49"/>
      <c r="AE49"/>
      <c r="AF49"/>
      <c r="AG49"/>
      <c r="AH49"/>
      <c r="AI49"/>
      <c r="AJ49"/>
      <c r="AK49"/>
      <c r="AN49" s="24"/>
      <c r="AO49" s="24"/>
      <c r="AP49" s="24"/>
      <c r="AQ49" s="24"/>
    </row>
    <row r="50" spans="1:43" s="21" customFormat="1">
      <c r="A50" s="19">
        <v>1</v>
      </c>
      <c r="B50" s="18" t="s">
        <v>127</v>
      </c>
      <c r="C50" s="18" t="s">
        <v>133</v>
      </c>
      <c r="D50" s="24" t="s">
        <v>720</v>
      </c>
      <c r="E50" s="41">
        <f t="shared" si="15"/>
        <v>63</v>
      </c>
      <c r="F50" s="21">
        <v>0</v>
      </c>
      <c r="G50" s="21">
        <v>0</v>
      </c>
      <c r="H50" s="21">
        <v>63</v>
      </c>
      <c r="I50" s="21">
        <v>0</v>
      </c>
      <c r="L50" s="21">
        <f t="shared" si="16"/>
        <v>1</v>
      </c>
      <c r="M50" s="21">
        <v>0</v>
      </c>
      <c r="N50" s="21">
        <v>0</v>
      </c>
      <c r="O50" s="21">
        <v>1</v>
      </c>
      <c r="P50" s="21">
        <v>0</v>
      </c>
      <c r="R50" s="41">
        <f t="shared" si="17"/>
        <v>63</v>
      </c>
      <c r="S50" s="41">
        <f t="shared" si="11"/>
        <v>0</v>
      </c>
      <c r="T50" s="41">
        <f t="shared" si="12"/>
        <v>0</v>
      </c>
      <c r="U50" s="41">
        <f t="shared" si="13"/>
        <v>63</v>
      </c>
      <c r="V50" s="41">
        <f t="shared" si="14"/>
        <v>0</v>
      </c>
      <c r="W50"/>
      <c r="X50" s="41">
        <f t="shared" si="18"/>
        <v>1</v>
      </c>
      <c r="Y50" s="41">
        <f t="shared" si="19"/>
        <v>0</v>
      </c>
      <c r="Z50" s="41">
        <f t="shared" si="20"/>
        <v>0</v>
      </c>
      <c r="AA50" s="41">
        <f t="shared" si="21"/>
        <v>1</v>
      </c>
      <c r="AB50" s="41">
        <f t="shared" si="22"/>
        <v>0</v>
      </c>
      <c r="AC50"/>
      <c r="AD50"/>
      <c r="AE50"/>
      <c r="AF50"/>
      <c r="AG50"/>
      <c r="AH50"/>
      <c r="AI50"/>
      <c r="AJ50"/>
      <c r="AK50"/>
      <c r="AN50" s="24"/>
      <c r="AO50" s="24"/>
      <c r="AP50" s="24"/>
      <c r="AQ50" s="24"/>
    </row>
    <row r="51" spans="1:43" s="21" customFormat="1">
      <c r="A51" s="19">
        <v>1</v>
      </c>
      <c r="B51" s="18" t="s">
        <v>134</v>
      </c>
      <c r="C51" s="18" t="s">
        <v>139</v>
      </c>
      <c r="D51" s="24" t="s">
        <v>720</v>
      </c>
      <c r="E51" s="41">
        <f t="shared" si="15"/>
        <v>158</v>
      </c>
      <c r="F51" s="21">
        <v>0</v>
      </c>
      <c r="G51" s="21">
        <v>0</v>
      </c>
      <c r="H51" s="21">
        <v>158</v>
      </c>
      <c r="I51" s="21">
        <v>0</v>
      </c>
      <c r="L51" s="21">
        <f t="shared" si="16"/>
        <v>1</v>
      </c>
      <c r="M51" s="21">
        <v>0</v>
      </c>
      <c r="N51" s="21">
        <v>0</v>
      </c>
      <c r="O51" s="21">
        <v>1</v>
      </c>
      <c r="P51" s="21">
        <v>0</v>
      </c>
      <c r="R51" s="41">
        <f t="shared" si="17"/>
        <v>158</v>
      </c>
      <c r="S51" s="41">
        <f t="shared" si="11"/>
        <v>0</v>
      </c>
      <c r="T51" s="41">
        <f t="shared" si="12"/>
        <v>0</v>
      </c>
      <c r="U51" s="41">
        <f t="shared" si="13"/>
        <v>158</v>
      </c>
      <c r="V51" s="41">
        <f t="shared" si="14"/>
        <v>0</v>
      </c>
      <c r="W51"/>
      <c r="X51" s="41">
        <f t="shared" si="18"/>
        <v>1</v>
      </c>
      <c r="Y51" s="41">
        <f t="shared" si="19"/>
        <v>0</v>
      </c>
      <c r="Z51" s="41">
        <f t="shared" si="20"/>
        <v>0</v>
      </c>
      <c r="AA51" s="41">
        <f t="shared" si="21"/>
        <v>1</v>
      </c>
      <c r="AB51" s="41">
        <f t="shared" si="22"/>
        <v>0</v>
      </c>
      <c r="AC51"/>
      <c r="AD51"/>
      <c r="AE51"/>
      <c r="AF51"/>
      <c r="AG51"/>
      <c r="AH51"/>
      <c r="AI51"/>
      <c r="AJ51"/>
      <c r="AK51"/>
      <c r="AN51" s="24"/>
      <c r="AO51" s="24"/>
      <c r="AP51" s="24"/>
      <c r="AQ51" s="24"/>
    </row>
    <row r="52" spans="1:43" s="21" customFormat="1">
      <c r="A52" s="19">
        <v>1</v>
      </c>
      <c r="B52" s="18" t="s">
        <v>100</v>
      </c>
      <c r="C52" s="18" t="s">
        <v>99</v>
      </c>
      <c r="D52" s="24" t="s">
        <v>720</v>
      </c>
      <c r="E52" s="41">
        <f t="shared" si="15"/>
        <v>24</v>
      </c>
      <c r="F52" s="21">
        <v>0</v>
      </c>
      <c r="G52" s="21">
        <v>24</v>
      </c>
      <c r="H52" s="21">
        <v>0</v>
      </c>
      <c r="I52" s="21">
        <v>0</v>
      </c>
      <c r="L52" s="21">
        <f t="shared" si="16"/>
        <v>1</v>
      </c>
      <c r="M52" s="21">
        <v>0</v>
      </c>
      <c r="N52" s="21">
        <v>1</v>
      </c>
      <c r="O52" s="21">
        <v>0</v>
      </c>
      <c r="P52" s="21">
        <v>0</v>
      </c>
      <c r="R52" s="41">
        <f t="shared" si="17"/>
        <v>43.636363636363633</v>
      </c>
      <c r="S52" s="41">
        <f t="shared" si="11"/>
        <v>0</v>
      </c>
      <c r="T52" s="41">
        <f t="shared" si="12"/>
        <v>43.636363636363633</v>
      </c>
      <c r="U52" s="41">
        <f t="shared" si="13"/>
        <v>0</v>
      </c>
      <c r="V52" s="41">
        <f t="shared" si="14"/>
        <v>0</v>
      </c>
      <c r="W52"/>
      <c r="X52" s="41">
        <f t="shared" si="18"/>
        <v>1.8181818181818181</v>
      </c>
      <c r="Y52" s="41">
        <f t="shared" si="19"/>
        <v>0</v>
      </c>
      <c r="Z52" s="41">
        <f t="shared" si="20"/>
        <v>1.8181818181818181</v>
      </c>
      <c r="AA52" s="41">
        <f t="shared" si="21"/>
        <v>0</v>
      </c>
      <c r="AB52" s="41">
        <f t="shared" si="22"/>
        <v>0</v>
      </c>
      <c r="AC52"/>
      <c r="AD52"/>
      <c r="AE52"/>
      <c r="AF52"/>
      <c r="AG52"/>
      <c r="AH52"/>
      <c r="AI52"/>
      <c r="AJ52"/>
      <c r="AK52"/>
      <c r="AN52" s="24"/>
      <c r="AO52" s="24"/>
      <c r="AP52" s="24"/>
      <c r="AQ52" s="24"/>
    </row>
    <row r="53" spans="1:43" s="21" customFormat="1">
      <c r="A53" s="19">
        <v>1</v>
      </c>
      <c r="B53" s="18" t="s">
        <v>112</v>
      </c>
      <c r="C53" s="18" t="s">
        <v>113</v>
      </c>
      <c r="D53" s="24" t="s">
        <v>720</v>
      </c>
      <c r="E53" s="41">
        <f t="shared" si="15"/>
        <v>10</v>
      </c>
      <c r="F53" s="21">
        <v>0</v>
      </c>
      <c r="G53" s="21">
        <v>0</v>
      </c>
      <c r="H53" s="21">
        <v>0</v>
      </c>
      <c r="I53" s="21">
        <v>10</v>
      </c>
      <c r="L53" s="21">
        <f t="shared" si="16"/>
        <v>1</v>
      </c>
      <c r="M53" s="21">
        <v>0</v>
      </c>
      <c r="N53" s="21">
        <v>0</v>
      </c>
      <c r="O53" s="21">
        <v>0</v>
      </c>
      <c r="P53" s="21">
        <v>1</v>
      </c>
      <c r="R53" s="41">
        <f t="shared" si="17"/>
        <v>10</v>
      </c>
      <c r="S53" s="41">
        <f t="shared" si="11"/>
        <v>0</v>
      </c>
      <c r="T53" s="41">
        <f t="shared" si="12"/>
        <v>0</v>
      </c>
      <c r="U53" s="41">
        <f t="shared" si="13"/>
        <v>0</v>
      </c>
      <c r="V53" s="41">
        <f t="shared" si="14"/>
        <v>10</v>
      </c>
      <c r="W53"/>
      <c r="X53" s="41">
        <f t="shared" si="18"/>
        <v>1</v>
      </c>
      <c r="Y53" s="41">
        <f t="shared" si="19"/>
        <v>0</v>
      </c>
      <c r="Z53" s="41">
        <f t="shared" si="20"/>
        <v>0</v>
      </c>
      <c r="AA53" s="41">
        <f t="shared" si="21"/>
        <v>0</v>
      </c>
      <c r="AB53" s="41">
        <f t="shared" si="22"/>
        <v>1</v>
      </c>
      <c r="AC53"/>
      <c r="AD53"/>
      <c r="AE53"/>
      <c r="AF53"/>
      <c r="AG53"/>
      <c r="AH53"/>
      <c r="AI53"/>
      <c r="AJ53"/>
      <c r="AK53"/>
      <c r="AN53" s="24"/>
      <c r="AO53" s="24"/>
      <c r="AP53" s="24"/>
      <c r="AQ53" s="24"/>
    </row>
    <row r="54" spans="1:43" s="21" customFormat="1">
      <c r="A54" s="19">
        <v>1</v>
      </c>
      <c r="B54" s="18" t="s">
        <v>132</v>
      </c>
      <c r="C54" s="18" t="s">
        <v>137</v>
      </c>
      <c r="D54" s="24" t="s">
        <v>720</v>
      </c>
      <c r="E54" s="41">
        <f t="shared" si="15"/>
        <v>115</v>
      </c>
      <c r="F54" s="21">
        <v>0</v>
      </c>
      <c r="G54" s="21">
        <v>0</v>
      </c>
      <c r="H54" s="21">
        <v>115</v>
      </c>
      <c r="I54" s="21">
        <v>0</v>
      </c>
      <c r="L54" s="21">
        <f t="shared" si="16"/>
        <v>1</v>
      </c>
      <c r="M54" s="21">
        <v>0</v>
      </c>
      <c r="N54" s="21">
        <v>0</v>
      </c>
      <c r="O54" s="21">
        <v>1</v>
      </c>
      <c r="P54" s="21">
        <v>0</v>
      </c>
      <c r="R54" s="41">
        <f t="shared" si="17"/>
        <v>115</v>
      </c>
      <c r="S54" s="41">
        <f t="shared" si="11"/>
        <v>0</v>
      </c>
      <c r="T54" s="41">
        <f t="shared" si="12"/>
        <v>0</v>
      </c>
      <c r="U54" s="41">
        <f t="shared" si="13"/>
        <v>115</v>
      </c>
      <c r="V54" s="41">
        <f t="shared" si="14"/>
        <v>0</v>
      </c>
      <c r="W54"/>
      <c r="X54" s="41">
        <f t="shared" si="18"/>
        <v>1</v>
      </c>
      <c r="Y54" s="41">
        <f t="shared" si="19"/>
        <v>0</v>
      </c>
      <c r="Z54" s="41">
        <f t="shared" si="20"/>
        <v>0</v>
      </c>
      <c r="AA54" s="41">
        <f t="shared" si="21"/>
        <v>1</v>
      </c>
      <c r="AB54" s="41">
        <f t="shared" si="22"/>
        <v>0</v>
      </c>
      <c r="AC54"/>
      <c r="AD54"/>
      <c r="AE54"/>
      <c r="AF54"/>
      <c r="AG54"/>
      <c r="AH54"/>
      <c r="AI54"/>
      <c r="AJ54"/>
      <c r="AK54"/>
      <c r="AN54" s="24"/>
      <c r="AO54" s="24"/>
      <c r="AP54" s="24"/>
      <c r="AQ54" s="24"/>
    </row>
    <row r="55" spans="1:43" s="21" customFormat="1">
      <c r="A55" s="19">
        <v>1</v>
      </c>
      <c r="B55" s="18" t="s">
        <v>125</v>
      </c>
      <c r="C55" s="18" t="s">
        <v>128</v>
      </c>
      <c r="D55" s="24" t="s">
        <v>720</v>
      </c>
      <c r="E55" s="41">
        <f t="shared" si="15"/>
        <v>42</v>
      </c>
      <c r="F55" s="21">
        <v>0</v>
      </c>
      <c r="G55" s="21">
        <v>0</v>
      </c>
      <c r="H55" s="21">
        <v>42</v>
      </c>
      <c r="I55" s="21">
        <v>0</v>
      </c>
      <c r="L55" s="21">
        <f t="shared" si="16"/>
        <v>1</v>
      </c>
      <c r="M55" s="21">
        <v>0</v>
      </c>
      <c r="N55" s="21">
        <v>0</v>
      </c>
      <c r="O55" s="21">
        <v>1</v>
      </c>
      <c r="P55" s="21">
        <v>0</v>
      </c>
      <c r="R55" s="41">
        <f t="shared" si="17"/>
        <v>42</v>
      </c>
      <c r="S55" s="41">
        <f t="shared" si="11"/>
        <v>0</v>
      </c>
      <c r="T55" s="41">
        <f t="shared" si="12"/>
        <v>0</v>
      </c>
      <c r="U55" s="41">
        <f t="shared" si="13"/>
        <v>42</v>
      </c>
      <c r="V55" s="41">
        <f t="shared" si="14"/>
        <v>0</v>
      </c>
      <c r="W55"/>
      <c r="X55" s="41">
        <f t="shared" si="18"/>
        <v>1</v>
      </c>
      <c r="Y55" s="41">
        <f t="shared" si="19"/>
        <v>0</v>
      </c>
      <c r="Z55" s="41">
        <f t="shared" si="20"/>
        <v>0</v>
      </c>
      <c r="AA55" s="41">
        <f t="shared" si="21"/>
        <v>1</v>
      </c>
      <c r="AB55" s="41">
        <f t="shared" si="22"/>
        <v>0</v>
      </c>
      <c r="AC55"/>
      <c r="AD55"/>
      <c r="AE55"/>
      <c r="AF55"/>
      <c r="AG55"/>
      <c r="AH55"/>
      <c r="AI55"/>
      <c r="AJ55"/>
      <c r="AK55"/>
      <c r="AN55" s="24"/>
      <c r="AO55" s="24"/>
      <c r="AP55" s="24"/>
      <c r="AQ55" s="24"/>
    </row>
    <row r="56" spans="1:43" s="21" customFormat="1">
      <c r="A56" s="19">
        <v>1</v>
      </c>
      <c r="B56" s="18" t="s">
        <v>229</v>
      </c>
      <c r="C56" s="18" t="s">
        <v>246</v>
      </c>
      <c r="D56" s="24" t="s">
        <v>720</v>
      </c>
      <c r="E56" s="41">
        <f t="shared" si="15"/>
        <v>48735</v>
      </c>
      <c r="F56" s="21">
        <v>0</v>
      </c>
      <c r="G56" s="21">
        <v>48443</v>
      </c>
      <c r="H56" s="21">
        <v>271</v>
      </c>
      <c r="I56" s="21">
        <v>21</v>
      </c>
      <c r="L56" s="21">
        <f t="shared" si="16"/>
        <v>10</v>
      </c>
      <c r="M56" s="21">
        <v>0</v>
      </c>
      <c r="N56" s="21">
        <v>4</v>
      </c>
      <c r="O56" s="21">
        <v>5</v>
      </c>
      <c r="P56" s="21">
        <v>1</v>
      </c>
      <c r="R56" s="41">
        <f t="shared" si="17"/>
        <v>88370.181818181823</v>
      </c>
      <c r="S56" s="41">
        <f t="shared" si="11"/>
        <v>0</v>
      </c>
      <c r="T56" s="41">
        <f t="shared" si="12"/>
        <v>88078.181818181823</v>
      </c>
      <c r="U56" s="41">
        <f t="shared" si="13"/>
        <v>271</v>
      </c>
      <c r="V56" s="41">
        <f t="shared" si="14"/>
        <v>21</v>
      </c>
      <c r="W56"/>
      <c r="X56" s="41">
        <f t="shared" si="18"/>
        <v>13.272727272727273</v>
      </c>
      <c r="Y56" s="41">
        <f t="shared" si="19"/>
        <v>0</v>
      </c>
      <c r="Z56" s="41">
        <f t="shared" si="20"/>
        <v>7.2727272727272725</v>
      </c>
      <c r="AA56" s="41">
        <f t="shared" si="21"/>
        <v>5</v>
      </c>
      <c r="AB56" s="41">
        <f t="shared" si="22"/>
        <v>1</v>
      </c>
      <c r="AC56"/>
      <c r="AD56"/>
      <c r="AE56"/>
      <c r="AF56"/>
      <c r="AG56"/>
      <c r="AH56"/>
      <c r="AI56"/>
      <c r="AJ56"/>
      <c r="AK56"/>
      <c r="AN56" s="24"/>
      <c r="AO56" s="24"/>
      <c r="AP56" s="24"/>
      <c r="AQ56" s="24"/>
    </row>
    <row r="57" spans="1:43" s="21" customFormat="1">
      <c r="A57" s="19">
        <v>1</v>
      </c>
      <c r="B57" s="18" t="s">
        <v>266</v>
      </c>
      <c r="C57" s="18" t="s">
        <v>265</v>
      </c>
      <c r="D57" s="24" t="s">
        <v>720</v>
      </c>
      <c r="E57" s="41">
        <f t="shared" si="15"/>
        <v>224328</v>
      </c>
      <c r="F57" s="21">
        <v>27191</v>
      </c>
      <c r="G57" s="21">
        <v>13684</v>
      </c>
      <c r="H57" s="21">
        <v>9478</v>
      </c>
      <c r="I57" s="21">
        <v>173975</v>
      </c>
      <c r="L57" s="21">
        <f t="shared" si="16"/>
        <v>56</v>
      </c>
      <c r="M57" s="21">
        <v>11</v>
      </c>
      <c r="N57" s="21">
        <v>8</v>
      </c>
      <c r="O57" s="21">
        <v>17</v>
      </c>
      <c r="P57" s="21">
        <v>20</v>
      </c>
      <c r="R57" s="41">
        <f t="shared" si="17"/>
        <v>240322.41176470587</v>
      </c>
      <c r="S57" s="41">
        <f t="shared" si="11"/>
        <v>31989.411764705881</v>
      </c>
      <c r="T57" s="41">
        <f t="shared" si="12"/>
        <v>24880</v>
      </c>
      <c r="U57" s="41">
        <f t="shared" si="13"/>
        <v>9478</v>
      </c>
      <c r="V57" s="41">
        <f t="shared" si="14"/>
        <v>173975</v>
      </c>
      <c r="W57"/>
      <c r="X57" s="41">
        <f t="shared" si="18"/>
        <v>64.486631016042779</v>
      </c>
      <c r="Y57" s="41">
        <f t="shared" si="19"/>
        <v>12.941176470588236</v>
      </c>
      <c r="Z57" s="41">
        <f t="shared" si="20"/>
        <v>14.545454545454545</v>
      </c>
      <c r="AA57" s="41">
        <f t="shared" si="21"/>
        <v>17</v>
      </c>
      <c r="AB57" s="41">
        <f t="shared" si="22"/>
        <v>20</v>
      </c>
      <c r="AC57"/>
      <c r="AD57"/>
      <c r="AE57"/>
      <c r="AF57"/>
      <c r="AG57"/>
      <c r="AH57"/>
      <c r="AI57"/>
      <c r="AJ57"/>
      <c r="AK57"/>
      <c r="AN57" s="24"/>
      <c r="AO57" s="24"/>
      <c r="AP57" s="24"/>
      <c r="AQ57" s="24"/>
    </row>
    <row r="58" spans="1:43" s="21" customFormat="1">
      <c r="A58" s="19">
        <v>1</v>
      </c>
      <c r="B58" s="18" t="s">
        <v>140</v>
      </c>
      <c r="C58" s="18" t="s">
        <v>151</v>
      </c>
      <c r="D58" s="24" t="s">
        <v>720</v>
      </c>
      <c r="E58" s="41">
        <f t="shared" si="15"/>
        <v>218</v>
      </c>
      <c r="F58" s="21">
        <v>0</v>
      </c>
      <c r="G58" s="21">
        <v>0</v>
      </c>
      <c r="H58" s="21">
        <v>0</v>
      </c>
      <c r="I58" s="21">
        <v>218</v>
      </c>
      <c r="L58" s="21">
        <f t="shared" si="16"/>
        <v>1</v>
      </c>
      <c r="M58" s="21">
        <v>0</v>
      </c>
      <c r="N58" s="21">
        <v>0</v>
      </c>
      <c r="O58" s="21">
        <v>0</v>
      </c>
      <c r="P58" s="21">
        <v>1</v>
      </c>
      <c r="R58" s="41">
        <f t="shared" si="17"/>
        <v>218</v>
      </c>
      <c r="S58" s="41">
        <f t="shared" si="11"/>
        <v>0</v>
      </c>
      <c r="T58" s="41">
        <f t="shared" si="12"/>
        <v>0</v>
      </c>
      <c r="U58" s="41">
        <f t="shared" si="13"/>
        <v>0</v>
      </c>
      <c r="V58" s="41">
        <f t="shared" si="14"/>
        <v>218</v>
      </c>
      <c r="W58"/>
      <c r="X58" s="41">
        <f t="shared" si="18"/>
        <v>1</v>
      </c>
      <c r="Y58" s="41">
        <f t="shared" si="19"/>
        <v>0</v>
      </c>
      <c r="Z58" s="41">
        <f t="shared" si="20"/>
        <v>0</v>
      </c>
      <c r="AA58" s="41">
        <f t="shared" si="21"/>
        <v>0</v>
      </c>
      <c r="AB58" s="41">
        <f t="shared" si="22"/>
        <v>1</v>
      </c>
      <c r="AC58"/>
      <c r="AD58"/>
      <c r="AE58"/>
      <c r="AF58"/>
      <c r="AG58"/>
      <c r="AH58"/>
      <c r="AI58"/>
      <c r="AJ58"/>
      <c r="AK58"/>
      <c r="AN58" s="24"/>
      <c r="AO58" s="24"/>
      <c r="AP58" s="24"/>
      <c r="AQ58" s="24"/>
    </row>
    <row r="59" spans="1:43" s="21" customFormat="1">
      <c r="A59" s="19">
        <v>1</v>
      </c>
      <c r="B59" s="18" t="s">
        <v>192</v>
      </c>
      <c r="C59" s="18" t="s">
        <v>212</v>
      </c>
      <c r="D59" s="24" t="s">
        <v>720</v>
      </c>
      <c r="E59" s="41">
        <f t="shared" si="15"/>
        <v>5375</v>
      </c>
      <c r="F59" s="21">
        <v>0</v>
      </c>
      <c r="G59" s="21">
        <v>3056</v>
      </c>
      <c r="H59" s="21">
        <v>2319</v>
      </c>
      <c r="I59" s="21">
        <v>0</v>
      </c>
      <c r="L59" s="21">
        <f t="shared" si="16"/>
        <v>4</v>
      </c>
      <c r="M59" s="21">
        <v>0</v>
      </c>
      <c r="N59" s="21">
        <v>2</v>
      </c>
      <c r="O59" s="21">
        <v>2</v>
      </c>
      <c r="P59" s="21">
        <v>0</v>
      </c>
      <c r="R59" s="41">
        <f t="shared" si="17"/>
        <v>7875.363636363636</v>
      </c>
      <c r="S59" s="41">
        <f t="shared" si="11"/>
        <v>0</v>
      </c>
      <c r="T59" s="41">
        <f t="shared" si="12"/>
        <v>5556.363636363636</v>
      </c>
      <c r="U59" s="41">
        <f t="shared" si="13"/>
        <v>2319</v>
      </c>
      <c r="V59" s="41">
        <f t="shared" si="14"/>
        <v>0</v>
      </c>
      <c r="W59"/>
      <c r="X59" s="41">
        <f t="shared" si="18"/>
        <v>5.6363636363636367</v>
      </c>
      <c r="Y59" s="41">
        <f t="shared" si="19"/>
        <v>0</v>
      </c>
      <c r="Z59" s="41">
        <f t="shared" si="20"/>
        <v>3.6363636363636362</v>
      </c>
      <c r="AA59" s="41">
        <f t="shared" si="21"/>
        <v>2</v>
      </c>
      <c r="AB59" s="41">
        <f t="shared" si="22"/>
        <v>0</v>
      </c>
      <c r="AC59"/>
      <c r="AD59"/>
      <c r="AE59"/>
      <c r="AF59"/>
      <c r="AG59"/>
      <c r="AH59"/>
      <c r="AI59"/>
      <c r="AJ59"/>
      <c r="AK59"/>
      <c r="AN59" s="24"/>
      <c r="AO59" s="24"/>
      <c r="AP59" s="24"/>
      <c r="AQ59" s="24"/>
    </row>
    <row r="60" spans="1:43" s="21" customFormat="1">
      <c r="A60" s="19">
        <v>1</v>
      </c>
      <c r="B60" s="18" t="s">
        <v>90</v>
      </c>
      <c r="C60" s="18" t="s">
        <v>89</v>
      </c>
      <c r="D60" s="24" t="s">
        <v>720</v>
      </c>
      <c r="E60" s="41">
        <f t="shared" si="15"/>
        <v>327</v>
      </c>
      <c r="F60" s="21">
        <v>0</v>
      </c>
      <c r="G60" s="21">
        <v>0</v>
      </c>
      <c r="H60" s="21">
        <v>0</v>
      </c>
      <c r="I60" s="21">
        <v>327</v>
      </c>
      <c r="L60" s="21">
        <f t="shared" si="16"/>
        <v>3</v>
      </c>
      <c r="M60" s="21">
        <v>0</v>
      </c>
      <c r="N60" s="21">
        <v>0</v>
      </c>
      <c r="O60" s="21">
        <v>0</v>
      </c>
      <c r="P60" s="21">
        <v>3</v>
      </c>
      <c r="R60" s="41">
        <f t="shared" si="17"/>
        <v>327</v>
      </c>
      <c r="S60" s="41">
        <f t="shared" si="11"/>
        <v>0</v>
      </c>
      <c r="T60" s="41">
        <f t="shared" si="12"/>
        <v>0</v>
      </c>
      <c r="U60" s="41">
        <f t="shared" si="13"/>
        <v>0</v>
      </c>
      <c r="V60" s="41">
        <f t="shared" si="14"/>
        <v>327</v>
      </c>
      <c r="W60"/>
      <c r="X60" s="41">
        <f t="shared" si="18"/>
        <v>3</v>
      </c>
      <c r="Y60" s="41">
        <f t="shared" si="19"/>
        <v>0</v>
      </c>
      <c r="Z60" s="41">
        <f t="shared" si="20"/>
        <v>0</v>
      </c>
      <c r="AA60" s="41">
        <f t="shared" si="21"/>
        <v>0</v>
      </c>
      <c r="AB60" s="41">
        <f t="shared" si="22"/>
        <v>3</v>
      </c>
      <c r="AC60"/>
      <c r="AD60"/>
      <c r="AE60"/>
      <c r="AF60"/>
      <c r="AG60"/>
      <c r="AH60"/>
      <c r="AI60"/>
      <c r="AJ60"/>
      <c r="AK60"/>
      <c r="AN60" s="24"/>
      <c r="AO60" s="24"/>
      <c r="AP60" s="24"/>
      <c r="AQ60" s="24"/>
    </row>
    <row r="61" spans="1:43" s="21" customFormat="1">
      <c r="A61" s="19">
        <v>1</v>
      </c>
      <c r="B61" s="18" t="s">
        <v>282</v>
      </c>
      <c r="C61" s="18" t="s">
        <v>302</v>
      </c>
      <c r="D61" s="24" t="s">
        <v>720</v>
      </c>
      <c r="E61" s="41">
        <f t="shared" si="15"/>
        <v>828333</v>
      </c>
      <c r="F61" s="21">
        <v>0</v>
      </c>
      <c r="G61" s="21">
        <v>558139</v>
      </c>
      <c r="H61" s="21">
        <v>175602</v>
      </c>
      <c r="I61" s="21">
        <v>94592</v>
      </c>
      <c r="L61" s="21">
        <f t="shared" si="16"/>
        <v>40</v>
      </c>
      <c r="M61" s="21">
        <v>0</v>
      </c>
      <c r="N61" s="21">
        <v>9</v>
      </c>
      <c r="O61" s="21">
        <v>15</v>
      </c>
      <c r="P61" s="21">
        <v>16</v>
      </c>
      <c r="R61" s="41">
        <f t="shared" si="17"/>
        <v>1284992.1818181816</v>
      </c>
      <c r="S61" s="41">
        <f t="shared" si="11"/>
        <v>0</v>
      </c>
      <c r="T61" s="41">
        <f t="shared" si="12"/>
        <v>1014798.1818181818</v>
      </c>
      <c r="U61" s="41">
        <f t="shared" si="13"/>
        <v>175602</v>
      </c>
      <c r="V61" s="41">
        <f t="shared" si="14"/>
        <v>94592</v>
      </c>
      <c r="W61"/>
      <c r="X61" s="41">
        <f t="shared" si="18"/>
        <v>47.36363636363636</v>
      </c>
      <c r="Y61" s="41">
        <f t="shared" si="19"/>
        <v>0</v>
      </c>
      <c r="Z61" s="41">
        <f t="shared" si="20"/>
        <v>16.363636363636363</v>
      </c>
      <c r="AA61" s="41">
        <f t="shared" si="21"/>
        <v>15</v>
      </c>
      <c r="AB61" s="41">
        <f t="shared" si="22"/>
        <v>16</v>
      </c>
      <c r="AC61"/>
      <c r="AD61"/>
      <c r="AE61"/>
      <c r="AF61"/>
      <c r="AG61"/>
      <c r="AH61"/>
      <c r="AI61"/>
      <c r="AJ61"/>
      <c r="AK61"/>
      <c r="AN61" s="24"/>
      <c r="AO61" s="24"/>
      <c r="AP61" s="24"/>
      <c r="AQ61" s="24"/>
    </row>
    <row r="62" spans="1:43" s="21" customFormat="1">
      <c r="A62" s="19">
        <v>1</v>
      </c>
      <c r="B62" s="18" t="s">
        <v>194</v>
      </c>
      <c r="C62" s="18" t="s">
        <v>215</v>
      </c>
      <c r="D62" s="24" t="s">
        <v>720</v>
      </c>
      <c r="E62" s="41">
        <f t="shared" si="15"/>
        <v>9347</v>
      </c>
      <c r="F62" s="21">
        <v>9347</v>
      </c>
      <c r="G62" s="21">
        <v>0</v>
      </c>
      <c r="H62" s="21">
        <v>0</v>
      </c>
      <c r="I62" s="21">
        <v>0</v>
      </c>
      <c r="L62" s="21">
        <f t="shared" si="16"/>
        <v>5</v>
      </c>
      <c r="M62" s="21">
        <v>5</v>
      </c>
      <c r="N62" s="21">
        <v>0</v>
      </c>
      <c r="O62" s="21">
        <v>0</v>
      </c>
      <c r="P62" s="21">
        <v>0</v>
      </c>
      <c r="R62" s="41">
        <f t="shared" si="17"/>
        <v>10996.470588235294</v>
      </c>
      <c r="S62" s="41">
        <f t="shared" si="11"/>
        <v>10996.470588235294</v>
      </c>
      <c r="T62" s="41">
        <f t="shared" si="12"/>
        <v>0</v>
      </c>
      <c r="U62" s="41">
        <f t="shared" si="13"/>
        <v>0</v>
      </c>
      <c r="V62" s="41">
        <f t="shared" si="14"/>
        <v>0</v>
      </c>
      <c r="W62"/>
      <c r="X62" s="41">
        <f t="shared" si="18"/>
        <v>5.882352941176471</v>
      </c>
      <c r="Y62" s="41">
        <f t="shared" si="19"/>
        <v>5.882352941176471</v>
      </c>
      <c r="Z62" s="41">
        <f t="shared" si="20"/>
        <v>0</v>
      </c>
      <c r="AA62" s="41">
        <f t="shared" si="21"/>
        <v>0</v>
      </c>
      <c r="AB62" s="41">
        <f t="shared" si="22"/>
        <v>0</v>
      </c>
      <c r="AC62"/>
      <c r="AD62"/>
      <c r="AE62"/>
      <c r="AF62"/>
      <c r="AG62"/>
      <c r="AH62"/>
      <c r="AI62"/>
      <c r="AJ62"/>
      <c r="AK62"/>
      <c r="AN62" s="24"/>
      <c r="AO62" s="24"/>
      <c r="AP62" s="24"/>
      <c r="AQ62" s="24"/>
    </row>
    <row r="63" spans="1:43" s="21" customFormat="1">
      <c r="A63" s="19">
        <v>1</v>
      </c>
      <c r="B63" s="18" t="s">
        <v>155</v>
      </c>
      <c r="C63" s="18" t="s">
        <v>154</v>
      </c>
      <c r="D63" s="24" t="s">
        <v>720</v>
      </c>
      <c r="E63" s="41">
        <f t="shared" si="15"/>
        <v>255</v>
      </c>
      <c r="F63" s="21">
        <v>0</v>
      </c>
      <c r="G63" s="21">
        <v>0</v>
      </c>
      <c r="H63" s="21">
        <v>101</v>
      </c>
      <c r="I63" s="21">
        <v>154</v>
      </c>
      <c r="L63" s="21">
        <f t="shared" si="16"/>
        <v>3</v>
      </c>
      <c r="M63" s="21">
        <v>0</v>
      </c>
      <c r="N63" s="21">
        <v>0</v>
      </c>
      <c r="O63" s="21">
        <v>2</v>
      </c>
      <c r="P63" s="21">
        <v>1</v>
      </c>
      <c r="R63" s="41">
        <f t="shared" si="17"/>
        <v>255</v>
      </c>
      <c r="S63" s="41">
        <f t="shared" si="11"/>
        <v>0</v>
      </c>
      <c r="T63" s="41">
        <f t="shared" si="12"/>
        <v>0</v>
      </c>
      <c r="U63" s="41">
        <f t="shared" si="13"/>
        <v>101</v>
      </c>
      <c r="V63" s="41">
        <f t="shared" si="14"/>
        <v>154</v>
      </c>
      <c r="W63"/>
      <c r="X63" s="41">
        <f t="shared" si="18"/>
        <v>3</v>
      </c>
      <c r="Y63" s="41">
        <f t="shared" si="19"/>
        <v>0</v>
      </c>
      <c r="Z63" s="41">
        <f t="shared" si="20"/>
        <v>0</v>
      </c>
      <c r="AA63" s="41">
        <f t="shared" si="21"/>
        <v>2</v>
      </c>
      <c r="AB63" s="41">
        <f t="shared" si="22"/>
        <v>1</v>
      </c>
      <c r="AC63"/>
      <c r="AD63"/>
      <c r="AE63"/>
      <c r="AF63"/>
      <c r="AG63"/>
      <c r="AH63"/>
      <c r="AI63"/>
      <c r="AJ63"/>
      <c r="AK63"/>
      <c r="AN63" s="24"/>
      <c r="AO63" s="24"/>
      <c r="AP63" s="24"/>
      <c r="AQ63" s="24"/>
    </row>
    <row r="64" spans="1:43" s="21" customFormat="1">
      <c r="A64" s="19">
        <v>1</v>
      </c>
      <c r="B64" s="18" t="s">
        <v>143</v>
      </c>
      <c r="C64" s="18" t="s">
        <v>167</v>
      </c>
      <c r="D64" s="24" t="s">
        <v>720</v>
      </c>
      <c r="E64" s="41">
        <f t="shared" si="15"/>
        <v>556</v>
      </c>
      <c r="F64" s="21">
        <v>0</v>
      </c>
      <c r="G64" s="21">
        <v>0</v>
      </c>
      <c r="H64" s="21">
        <v>556</v>
      </c>
      <c r="I64" s="21">
        <v>0</v>
      </c>
      <c r="L64" s="21">
        <f t="shared" si="16"/>
        <v>1</v>
      </c>
      <c r="M64" s="21">
        <v>0</v>
      </c>
      <c r="N64" s="21">
        <v>0</v>
      </c>
      <c r="O64" s="21">
        <v>1</v>
      </c>
      <c r="P64" s="21">
        <v>0</v>
      </c>
      <c r="R64" s="41">
        <f t="shared" si="17"/>
        <v>556</v>
      </c>
      <c r="S64" s="41">
        <f t="shared" si="11"/>
        <v>0</v>
      </c>
      <c r="T64" s="41">
        <f t="shared" si="12"/>
        <v>0</v>
      </c>
      <c r="U64" s="41">
        <f t="shared" si="13"/>
        <v>556</v>
      </c>
      <c r="V64" s="41">
        <f t="shared" si="14"/>
        <v>0</v>
      </c>
      <c r="W64"/>
      <c r="X64" s="41">
        <f t="shared" si="18"/>
        <v>1</v>
      </c>
      <c r="Y64" s="41">
        <f t="shared" si="19"/>
        <v>0</v>
      </c>
      <c r="Z64" s="41">
        <f t="shared" si="20"/>
        <v>0</v>
      </c>
      <c r="AA64" s="41">
        <f t="shared" si="21"/>
        <v>1</v>
      </c>
      <c r="AB64" s="41">
        <f t="shared" si="22"/>
        <v>0</v>
      </c>
      <c r="AC64"/>
      <c r="AD64"/>
      <c r="AE64"/>
      <c r="AF64"/>
      <c r="AG64"/>
      <c r="AH64"/>
      <c r="AI64"/>
      <c r="AJ64"/>
      <c r="AK64"/>
      <c r="AN64" s="24"/>
      <c r="AO64" s="24"/>
      <c r="AP64" s="24"/>
      <c r="AQ64" s="24"/>
    </row>
    <row r="65" spans="1:43" s="21" customFormat="1">
      <c r="A65" s="19">
        <v>1</v>
      </c>
      <c r="B65" s="18" t="s">
        <v>187</v>
      </c>
      <c r="C65" s="18" t="s">
        <v>193</v>
      </c>
      <c r="D65" s="24" t="s">
        <v>720</v>
      </c>
      <c r="E65" s="41">
        <f t="shared" si="15"/>
        <v>2531</v>
      </c>
      <c r="F65" s="21">
        <v>0</v>
      </c>
      <c r="G65" s="21">
        <v>0</v>
      </c>
      <c r="H65" s="21">
        <v>2380</v>
      </c>
      <c r="I65" s="21">
        <v>151</v>
      </c>
      <c r="L65" s="21">
        <f t="shared" si="16"/>
        <v>5</v>
      </c>
      <c r="M65" s="21">
        <v>0</v>
      </c>
      <c r="N65" s="21">
        <v>0</v>
      </c>
      <c r="O65" s="21">
        <v>4</v>
      </c>
      <c r="P65" s="21">
        <v>1</v>
      </c>
      <c r="R65" s="41">
        <f t="shared" si="17"/>
        <v>2531</v>
      </c>
      <c r="S65" s="41">
        <f t="shared" si="11"/>
        <v>0</v>
      </c>
      <c r="T65" s="41">
        <f t="shared" si="12"/>
        <v>0</v>
      </c>
      <c r="U65" s="41">
        <f t="shared" si="13"/>
        <v>2380</v>
      </c>
      <c r="V65" s="41">
        <f t="shared" si="14"/>
        <v>151</v>
      </c>
      <c r="W65"/>
      <c r="X65" s="41">
        <f t="shared" si="18"/>
        <v>5</v>
      </c>
      <c r="Y65" s="41">
        <f t="shared" si="19"/>
        <v>0</v>
      </c>
      <c r="Z65" s="41">
        <f t="shared" si="20"/>
        <v>0</v>
      </c>
      <c r="AA65" s="41">
        <f t="shared" si="21"/>
        <v>4</v>
      </c>
      <c r="AB65" s="41">
        <f t="shared" si="22"/>
        <v>1</v>
      </c>
      <c r="AC65"/>
      <c r="AD65"/>
      <c r="AE65"/>
      <c r="AF65"/>
      <c r="AG65"/>
      <c r="AH65"/>
      <c r="AI65"/>
      <c r="AJ65"/>
      <c r="AK65"/>
      <c r="AN65" s="24"/>
      <c r="AO65" s="24"/>
      <c r="AP65" s="24"/>
      <c r="AQ65" s="24"/>
    </row>
    <row r="66" spans="1:43" s="21" customFormat="1">
      <c r="A66" s="19">
        <v>1</v>
      </c>
      <c r="B66" s="18" t="s">
        <v>209</v>
      </c>
      <c r="C66" s="18" t="s">
        <v>239</v>
      </c>
      <c r="D66" s="24" t="s">
        <v>720</v>
      </c>
      <c r="E66" s="41">
        <f t="shared" si="15"/>
        <v>55228</v>
      </c>
      <c r="F66" s="21">
        <v>0</v>
      </c>
      <c r="G66" s="21">
        <v>0</v>
      </c>
      <c r="H66" s="21">
        <v>30180</v>
      </c>
      <c r="I66" s="21">
        <v>25048</v>
      </c>
      <c r="L66" s="21">
        <f t="shared" si="16"/>
        <v>8</v>
      </c>
      <c r="M66" s="21">
        <v>0</v>
      </c>
      <c r="N66" s="21">
        <v>0</v>
      </c>
      <c r="O66" s="21">
        <v>2</v>
      </c>
      <c r="P66" s="21">
        <v>6</v>
      </c>
      <c r="R66" s="41">
        <f t="shared" si="17"/>
        <v>55228</v>
      </c>
      <c r="S66" s="41">
        <f t="shared" si="11"/>
        <v>0</v>
      </c>
      <c r="T66" s="41">
        <f t="shared" si="12"/>
        <v>0</v>
      </c>
      <c r="U66" s="41">
        <f t="shared" si="13"/>
        <v>30180</v>
      </c>
      <c r="V66" s="41">
        <f t="shared" si="14"/>
        <v>25048</v>
      </c>
      <c r="W66"/>
      <c r="X66" s="41">
        <f t="shared" si="18"/>
        <v>8</v>
      </c>
      <c r="Y66" s="41">
        <f t="shared" si="19"/>
        <v>0</v>
      </c>
      <c r="Z66" s="41">
        <f t="shared" si="20"/>
        <v>0</v>
      </c>
      <c r="AA66" s="41">
        <f t="shared" si="21"/>
        <v>2</v>
      </c>
      <c r="AB66" s="41">
        <f t="shared" si="22"/>
        <v>6</v>
      </c>
      <c r="AC66"/>
      <c r="AD66"/>
      <c r="AE66"/>
      <c r="AF66"/>
      <c r="AG66"/>
      <c r="AH66"/>
      <c r="AI66"/>
      <c r="AJ66"/>
      <c r="AK66"/>
      <c r="AN66" s="24"/>
      <c r="AO66" s="24"/>
      <c r="AP66" s="24"/>
      <c r="AQ66" s="24"/>
    </row>
    <row r="67" spans="1:43" s="21" customFormat="1">
      <c r="A67" s="19">
        <v>1</v>
      </c>
      <c r="B67" s="18" t="s">
        <v>254</v>
      </c>
      <c r="C67" s="18" t="s">
        <v>253</v>
      </c>
      <c r="D67" s="24" t="s">
        <v>720</v>
      </c>
      <c r="E67" s="41">
        <f t="shared" si="15"/>
        <v>130241</v>
      </c>
      <c r="F67" s="21">
        <v>85138</v>
      </c>
      <c r="G67" s="21">
        <v>3665</v>
      </c>
      <c r="H67" s="21">
        <v>555</v>
      </c>
      <c r="I67" s="21">
        <v>40883</v>
      </c>
      <c r="L67" s="21">
        <f t="shared" si="16"/>
        <v>39</v>
      </c>
      <c r="M67" s="21">
        <v>13</v>
      </c>
      <c r="N67" s="21">
        <v>5</v>
      </c>
      <c r="O67" s="21">
        <v>2</v>
      </c>
      <c r="P67" s="21">
        <v>19</v>
      </c>
      <c r="R67" s="41">
        <f t="shared" si="17"/>
        <v>148263.98930481286</v>
      </c>
      <c r="S67" s="41">
        <f t="shared" si="11"/>
        <v>100162.35294117648</v>
      </c>
      <c r="T67" s="41">
        <f t="shared" si="12"/>
        <v>6663.636363636364</v>
      </c>
      <c r="U67" s="41">
        <f t="shared" si="13"/>
        <v>555</v>
      </c>
      <c r="V67" s="41">
        <f t="shared" si="14"/>
        <v>40883</v>
      </c>
      <c r="W67"/>
      <c r="X67" s="41">
        <f t="shared" si="18"/>
        <v>45.38502673796792</v>
      </c>
      <c r="Y67" s="41">
        <f t="shared" si="19"/>
        <v>15.294117647058824</v>
      </c>
      <c r="Z67" s="41">
        <f t="shared" si="20"/>
        <v>9.0909090909090917</v>
      </c>
      <c r="AA67" s="41">
        <f t="shared" si="21"/>
        <v>2</v>
      </c>
      <c r="AB67" s="41">
        <f t="shared" si="22"/>
        <v>19</v>
      </c>
      <c r="AC67"/>
      <c r="AD67"/>
      <c r="AE67"/>
      <c r="AF67"/>
      <c r="AG67"/>
      <c r="AH67"/>
      <c r="AI67"/>
      <c r="AJ67"/>
      <c r="AK67"/>
      <c r="AN67" s="24"/>
      <c r="AO67" s="24"/>
      <c r="AP67" s="24"/>
      <c r="AQ67" s="24"/>
    </row>
    <row r="68" spans="1:43" s="21" customFormat="1">
      <c r="A68" s="19">
        <v>1</v>
      </c>
      <c r="B68" s="18" t="s">
        <v>242</v>
      </c>
      <c r="C68" s="18" t="s">
        <v>289</v>
      </c>
      <c r="D68" s="24" t="s">
        <v>720</v>
      </c>
      <c r="E68" s="41">
        <f t="shared" si="15"/>
        <v>521950</v>
      </c>
      <c r="F68" s="21">
        <v>0</v>
      </c>
      <c r="G68" s="21">
        <v>13089</v>
      </c>
      <c r="H68" s="21">
        <v>0</v>
      </c>
      <c r="I68" s="21">
        <v>508861</v>
      </c>
      <c r="L68" s="21">
        <f t="shared" si="16"/>
        <v>18</v>
      </c>
      <c r="M68" s="21">
        <v>0</v>
      </c>
      <c r="N68" s="21">
        <v>3</v>
      </c>
      <c r="O68" s="21">
        <v>0</v>
      </c>
      <c r="P68" s="21">
        <v>15</v>
      </c>
      <c r="R68" s="41">
        <f t="shared" si="17"/>
        <v>532659.18181818177</v>
      </c>
      <c r="S68" s="41">
        <f t="shared" si="11"/>
        <v>0</v>
      </c>
      <c r="T68" s="41">
        <f t="shared" si="12"/>
        <v>23798.18181818182</v>
      </c>
      <c r="U68" s="41">
        <f t="shared" si="13"/>
        <v>0</v>
      </c>
      <c r="V68" s="41">
        <f t="shared" si="14"/>
        <v>508861</v>
      </c>
      <c r="W68"/>
      <c r="X68" s="41">
        <f t="shared" si="18"/>
        <v>20.454545454545453</v>
      </c>
      <c r="Y68" s="41">
        <f t="shared" si="19"/>
        <v>0</v>
      </c>
      <c r="Z68" s="41">
        <f t="shared" si="20"/>
        <v>5.4545454545454541</v>
      </c>
      <c r="AA68" s="41">
        <f t="shared" si="21"/>
        <v>0</v>
      </c>
      <c r="AB68" s="41">
        <f t="shared" si="22"/>
        <v>15</v>
      </c>
      <c r="AC68"/>
      <c r="AD68"/>
      <c r="AE68"/>
      <c r="AF68"/>
      <c r="AG68"/>
      <c r="AH68"/>
      <c r="AI68"/>
      <c r="AJ68"/>
      <c r="AK68"/>
      <c r="AN68" s="24"/>
      <c r="AO68" s="24"/>
      <c r="AP68" s="24"/>
      <c r="AQ68" s="24"/>
    </row>
    <row r="69" spans="1:43" s="21" customFormat="1">
      <c r="A69" s="19">
        <v>1</v>
      </c>
      <c r="B69" s="18" t="s">
        <v>245</v>
      </c>
      <c r="C69" s="18" t="s">
        <v>244</v>
      </c>
      <c r="D69" s="24" t="s">
        <v>720</v>
      </c>
      <c r="E69" s="41">
        <f t="shared" si="15"/>
        <v>76018</v>
      </c>
      <c r="F69" s="21">
        <v>29663</v>
      </c>
      <c r="G69" s="21">
        <v>3623</v>
      </c>
      <c r="H69" s="21">
        <v>8322</v>
      </c>
      <c r="I69" s="21">
        <v>34410</v>
      </c>
      <c r="L69" s="21">
        <f t="shared" si="16"/>
        <v>44</v>
      </c>
      <c r="M69" s="21">
        <v>5</v>
      </c>
      <c r="N69" s="21">
        <v>4</v>
      </c>
      <c r="O69" s="21">
        <v>17</v>
      </c>
      <c r="P69" s="21">
        <v>18</v>
      </c>
      <c r="R69" s="41">
        <f t="shared" si="17"/>
        <v>84216.919786096259</v>
      </c>
      <c r="S69" s="41">
        <f t="shared" si="11"/>
        <v>34897.647058823532</v>
      </c>
      <c r="T69" s="41">
        <f t="shared" si="12"/>
        <v>6587.272727272727</v>
      </c>
      <c r="U69" s="41">
        <f t="shared" si="13"/>
        <v>8322</v>
      </c>
      <c r="V69" s="41">
        <f t="shared" si="14"/>
        <v>34410</v>
      </c>
      <c r="W69"/>
      <c r="X69" s="41">
        <f t="shared" si="18"/>
        <v>48.155080213903744</v>
      </c>
      <c r="Y69" s="41">
        <f t="shared" si="19"/>
        <v>5.882352941176471</v>
      </c>
      <c r="Z69" s="41">
        <f t="shared" si="20"/>
        <v>7.2727272727272725</v>
      </c>
      <c r="AA69" s="41">
        <f t="shared" si="21"/>
        <v>17</v>
      </c>
      <c r="AB69" s="41">
        <f t="shared" si="22"/>
        <v>18</v>
      </c>
      <c r="AC69"/>
      <c r="AD69"/>
      <c r="AE69"/>
      <c r="AF69"/>
      <c r="AG69"/>
      <c r="AH69"/>
      <c r="AI69"/>
      <c r="AJ69"/>
      <c r="AK69"/>
      <c r="AN69" s="24"/>
      <c r="AO69" s="24"/>
      <c r="AP69" s="24"/>
      <c r="AQ69" s="24"/>
    </row>
    <row r="70" spans="1:43" s="21" customFormat="1">
      <c r="A70" s="19">
        <v>1</v>
      </c>
      <c r="B70" s="18" t="s">
        <v>269</v>
      </c>
      <c r="C70" s="18" t="s">
        <v>281</v>
      </c>
      <c r="D70" s="24" t="s">
        <v>720</v>
      </c>
      <c r="E70" s="41">
        <f t="shared" ref="E70:E101" si="23">SUM(F70:I70)</f>
        <v>412006</v>
      </c>
      <c r="F70" s="21">
        <v>0</v>
      </c>
      <c r="G70" s="21">
        <v>24629</v>
      </c>
      <c r="H70" s="21">
        <v>261565</v>
      </c>
      <c r="I70" s="21">
        <v>125812</v>
      </c>
      <c r="L70" s="21">
        <f t="shared" ref="L70:L101" si="24">SUM(M70:P70)</f>
        <v>34</v>
      </c>
      <c r="M70" s="21">
        <v>0</v>
      </c>
      <c r="N70" s="21">
        <v>4</v>
      </c>
      <c r="O70" s="21">
        <v>14</v>
      </c>
      <c r="P70" s="21">
        <v>16</v>
      </c>
      <c r="R70" s="41">
        <f t="shared" ref="R70:R101" si="25">SUM(S70:V70)</f>
        <v>432157</v>
      </c>
      <c r="S70" s="41">
        <f t="shared" si="11"/>
        <v>0</v>
      </c>
      <c r="T70" s="41">
        <f t="shared" si="12"/>
        <v>44780</v>
      </c>
      <c r="U70" s="41">
        <f t="shared" si="13"/>
        <v>261565</v>
      </c>
      <c r="V70" s="41">
        <f t="shared" si="14"/>
        <v>125812</v>
      </c>
      <c r="W70"/>
      <c r="X70" s="41">
        <f t="shared" ref="X70:X101" si="26">SUM(Y70:AB70)</f>
        <v>37.272727272727273</v>
      </c>
      <c r="Y70" s="41">
        <f t="shared" ref="Y70:Y104" si="27">M70*20/17</f>
        <v>0</v>
      </c>
      <c r="Z70" s="41">
        <f t="shared" ref="Z70:Z104" si="28">N70*20/11</f>
        <v>7.2727272727272725</v>
      </c>
      <c r="AA70" s="41">
        <f t="shared" ref="AA70:AA104" si="29">O70*20/20</f>
        <v>14</v>
      </c>
      <c r="AB70" s="41">
        <f t="shared" ref="AB70:AB104" si="30">P70*20/20</f>
        <v>16</v>
      </c>
      <c r="AC70"/>
      <c r="AD70"/>
      <c r="AE70"/>
      <c r="AF70"/>
      <c r="AG70"/>
      <c r="AH70"/>
      <c r="AI70"/>
      <c r="AJ70"/>
      <c r="AK70"/>
      <c r="AN70" s="24"/>
      <c r="AO70" s="24"/>
      <c r="AP70" s="24"/>
      <c r="AQ70" s="24"/>
    </row>
    <row r="71" spans="1:43" s="21" customFormat="1">
      <c r="A71" s="19">
        <v>1</v>
      </c>
      <c r="B71" s="18" t="s">
        <v>161</v>
      </c>
      <c r="C71" s="18" t="s">
        <v>160</v>
      </c>
      <c r="D71" s="24" t="s">
        <v>720</v>
      </c>
      <c r="E71" s="41">
        <f t="shared" si="23"/>
        <v>353</v>
      </c>
      <c r="F71" s="21">
        <v>0</v>
      </c>
      <c r="G71" s="21">
        <v>0</v>
      </c>
      <c r="H71" s="21">
        <v>350</v>
      </c>
      <c r="I71" s="21">
        <v>3</v>
      </c>
      <c r="L71" s="21">
        <f t="shared" si="24"/>
        <v>2</v>
      </c>
      <c r="M71" s="21">
        <v>0</v>
      </c>
      <c r="N71" s="21">
        <v>0</v>
      </c>
      <c r="O71" s="21">
        <v>1</v>
      </c>
      <c r="P71" s="21">
        <v>1</v>
      </c>
      <c r="R71" s="41">
        <f t="shared" si="25"/>
        <v>353</v>
      </c>
      <c r="S71" s="41">
        <f t="shared" ref="S71:S104" si="31">F71*20/17</f>
        <v>0</v>
      </c>
      <c r="T71" s="41">
        <f t="shared" ref="T71:T104" si="32">G71*20/11</f>
        <v>0</v>
      </c>
      <c r="U71" s="41">
        <f t="shared" ref="U71:U104" si="33">H71*20/20</f>
        <v>350</v>
      </c>
      <c r="V71" s="41">
        <f t="shared" ref="V71:V104" si="34">I71*20/20</f>
        <v>3</v>
      </c>
      <c r="W71"/>
      <c r="X71" s="41">
        <f t="shared" si="26"/>
        <v>2</v>
      </c>
      <c r="Y71" s="41">
        <f t="shared" si="27"/>
        <v>0</v>
      </c>
      <c r="Z71" s="41">
        <f t="shared" si="28"/>
        <v>0</v>
      </c>
      <c r="AA71" s="41">
        <f t="shared" si="29"/>
        <v>1</v>
      </c>
      <c r="AB71" s="41">
        <f t="shared" si="30"/>
        <v>1</v>
      </c>
      <c r="AC71"/>
      <c r="AD71"/>
      <c r="AE71"/>
      <c r="AF71"/>
      <c r="AG71"/>
      <c r="AH71"/>
      <c r="AI71"/>
      <c r="AJ71"/>
      <c r="AK71"/>
      <c r="AN71" s="24"/>
      <c r="AO71" s="24"/>
      <c r="AP71" s="24"/>
      <c r="AQ71" s="24"/>
    </row>
    <row r="72" spans="1:43" s="21" customFormat="1">
      <c r="A72" s="19">
        <v>1</v>
      </c>
      <c r="B72" s="18" t="s">
        <v>175</v>
      </c>
      <c r="C72" s="18" t="s">
        <v>174</v>
      </c>
      <c r="D72" s="24" t="s">
        <v>720</v>
      </c>
      <c r="E72" s="41">
        <f t="shared" si="23"/>
        <v>984</v>
      </c>
      <c r="F72" s="21">
        <v>0</v>
      </c>
      <c r="G72" s="21">
        <v>0</v>
      </c>
      <c r="H72" s="21">
        <v>0</v>
      </c>
      <c r="I72" s="21">
        <v>984</v>
      </c>
      <c r="L72" s="21">
        <f t="shared" si="24"/>
        <v>8</v>
      </c>
      <c r="M72" s="21">
        <v>0</v>
      </c>
      <c r="N72" s="21">
        <v>0</v>
      </c>
      <c r="O72" s="21">
        <v>0</v>
      </c>
      <c r="P72" s="21">
        <v>8</v>
      </c>
      <c r="R72" s="41">
        <f t="shared" si="25"/>
        <v>984</v>
      </c>
      <c r="S72" s="41">
        <f t="shared" si="31"/>
        <v>0</v>
      </c>
      <c r="T72" s="41">
        <f t="shared" si="32"/>
        <v>0</v>
      </c>
      <c r="U72" s="41">
        <f t="shared" si="33"/>
        <v>0</v>
      </c>
      <c r="V72" s="41">
        <f t="shared" si="34"/>
        <v>984</v>
      </c>
      <c r="W72"/>
      <c r="X72" s="41">
        <f t="shared" si="26"/>
        <v>8</v>
      </c>
      <c r="Y72" s="41">
        <f t="shared" si="27"/>
        <v>0</v>
      </c>
      <c r="Z72" s="41">
        <f t="shared" si="28"/>
        <v>0</v>
      </c>
      <c r="AA72" s="41">
        <f t="shared" si="29"/>
        <v>0</v>
      </c>
      <c r="AB72" s="41">
        <f t="shared" si="30"/>
        <v>8</v>
      </c>
      <c r="AC72"/>
      <c r="AD72"/>
      <c r="AE72"/>
      <c r="AF72"/>
      <c r="AG72"/>
      <c r="AH72"/>
      <c r="AI72"/>
      <c r="AJ72"/>
      <c r="AK72"/>
      <c r="AN72" s="24"/>
      <c r="AO72" s="24"/>
      <c r="AP72" s="24"/>
      <c r="AQ72" s="24"/>
    </row>
    <row r="73" spans="1:43" s="21" customFormat="1">
      <c r="A73" s="19">
        <v>1</v>
      </c>
      <c r="B73" s="18" t="s">
        <v>264</v>
      </c>
      <c r="C73" s="18" t="s">
        <v>263</v>
      </c>
      <c r="D73" s="24" t="s">
        <v>720</v>
      </c>
      <c r="E73" s="41">
        <f t="shared" si="23"/>
        <v>164065</v>
      </c>
      <c r="F73" s="21">
        <v>89958</v>
      </c>
      <c r="G73" s="21">
        <v>7057</v>
      </c>
      <c r="H73" s="21">
        <v>0</v>
      </c>
      <c r="I73" s="21">
        <v>67050</v>
      </c>
      <c r="L73" s="21">
        <f t="shared" si="24"/>
        <v>29</v>
      </c>
      <c r="M73" s="21">
        <v>13</v>
      </c>
      <c r="N73" s="21">
        <v>2</v>
      </c>
      <c r="O73" s="21">
        <v>0</v>
      </c>
      <c r="P73" s="21">
        <v>14</v>
      </c>
      <c r="R73" s="41">
        <f t="shared" si="25"/>
        <v>185713.85026737966</v>
      </c>
      <c r="S73" s="41">
        <f t="shared" si="31"/>
        <v>105832.94117647059</v>
      </c>
      <c r="T73" s="41">
        <f t="shared" si="32"/>
        <v>12830.90909090909</v>
      </c>
      <c r="U73" s="41">
        <f t="shared" si="33"/>
        <v>0</v>
      </c>
      <c r="V73" s="41">
        <f t="shared" si="34"/>
        <v>67050</v>
      </c>
      <c r="W73"/>
      <c r="X73" s="41">
        <f t="shared" si="26"/>
        <v>32.930481283422459</v>
      </c>
      <c r="Y73" s="41">
        <f t="shared" si="27"/>
        <v>15.294117647058824</v>
      </c>
      <c r="Z73" s="41">
        <f t="shared" si="28"/>
        <v>3.6363636363636362</v>
      </c>
      <c r="AA73" s="41">
        <f t="shared" si="29"/>
        <v>0</v>
      </c>
      <c r="AB73" s="41">
        <f t="shared" si="30"/>
        <v>14</v>
      </c>
      <c r="AC73"/>
      <c r="AD73"/>
      <c r="AE73"/>
      <c r="AF73"/>
      <c r="AG73"/>
      <c r="AH73"/>
      <c r="AI73"/>
      <c r="AJ73"/>
      <c r="AK73"/>
      <c r="AN73" s="24"/>
      <c r="AO73" s="24"/>
      <c r="AP73" s="24"/>
      <c r="AQ73" s="24"/>
    </row>
    <row r="74" spans="1:43" s="21" customFormat="1">
      <c r="A74" s="19">
        <v>1</v>
      </c>
      <c r="B74" s="18" t="s">
        <v>153</v>
      </c>
      <c r="C74" s="18" t="s">
        <v>152</v>
      </c>
      <c r="D74" s="24" t="s">
        <v>720</v>
      </c>
      <c r="E74" s="41">
        <f t="shared" si="23"/>
        <v>250</v>
      </c>
      <c r="F74" s="21">
        <v>0</v>
      </c>
      <c r="G74" s="21">
        <v>0</v>
      </c>
      <c r="H74" s="21">
        <v>250</v>
      </c>
      <c r="I74" s="21">
        <v>0</v>
      </c>
      <c r="L74" s="21">
        <f t="shared" si="24"/>
        <v>2</v>
      </c>
      <c r="M74" s="21">
        <v>0</v>
      </c>
      <c r="N74" s="21">
        <v>0</v>
      </c>
      <c r="O74" s="21">
        <v>2</v>
      </c>
      <c r="P74" s="21">
        <v>0</v>
      </c>
      <c r="R74" s="41">
        <f t="shared" si="25"/>
        <v>250</v>
      </c>
      <c r="S74" s="41">
        <f t="shared" si="31"/>
        <v>0</v>
      </c>
      <c r="T74" s="41">
        <f t="shared" si="32"/>
        <v>0</v>
      </c>
      <c r="U74" s="41">
        <f t="shared" si="33"/>
        <v>250</v>
      </c>
      <c r="V74" s="41">
        <f t="shared" si="34"/>
        <v>0</v>
      </c>
      <c r="W74"/>
      <c r="X74" s="41">
        <f t="shared" si="26"/>
        <v>2</v>
      </c>
      <c r="Y74" s="41">
        <f t="shared" si="27"/>
        <v>0</v>
      </c>
      <c r="Z74" s="41">
        <f t="shared" si="28"/>
        <v>0</v>
      </c>
      <c r="AA74" s="41">
        <f t="shared" si="29"/>
        <v>2</v>
      </c>
      <c r="AB74" s="41">
        <f t="shared" si="30"/>
        <v>0</v>
      </c>
      <c r="AC74"/>
      <c r="AD74"/>
      <c r="AE74"/>
      <c r="AF74"/>
      <c r="AG74"/>
      <c r="AH74"/>
      <c r="AI74"/>
      <c r="AJ74"/>
      <c r="AK74"/>
      <c r="AN74" s="24"/>
      <c r="AO74" s="24"/>
      <c r="AP74" s="24"/>
      <c r="AQ74" s="24"/>
    </row>
    <row r="75" spans="1:43" s="21" customFormat="1">
      <c r="A75" s="19">
        <v>1</v>
      </c>
      <c r="B75" s="18" t="s">
        <v>207</v>
      </c>
      <c r="C75" s="18" t="s">
        <v>206</v>
      </c>
      <c r="D75" s="24" t="s">
        <v>720</v>
      </c>
      <c r="E75" s="41">
        <f t="shared" si="23"/>
        <v>6724</v>
      </c>
      <c r="F75" s="21">
        <v>0</v>
      </c>
      <c r="G75" s="21">
        <v>0</v>
      </c>
      <c r="H75" s="21">
        <v>0</v>
      </c>
      <c r="I75" s="21">
        <v>6724</v>
      </c>
      <c r="L75" s="21">
        <f t="shared" si="24"/>
        <v>13</v>
      </c>
      <c r="M75" s="21">
        <v>0</v>
      </c>
      <c r="N75" s="21">
        <v>0</v>
      </c>
      <c r="O75" s="21">
        <v>0</v>
      </c>
      <c r="P75" s="21">
        <v>13</v>
      </c>
      <c r="R75" s="41">
        <f t="shared" si="25"/>
        <v>6724</v>
      </c>
      <c r="S75" s="41">
        <f t="shared" si="31"/>
        <v>0</v>
      </c>
      <c r="T75" s="41">
        <f t="shared" si="32"/>
        <v>0</v>
      </c>
      <c r="U75" s="41">
        <f t="shared" si="33"/>
        <v>0</v>
      </c>
      <c r="V75" s="41">
        <f t="shared" si="34"/>
        <v>6724</v>
      </c>
      <c r="W75"/>
      <c r="X75" s="41">
        <f t="shared" si="26"/>
        <v>13</v>
      </c>
      <c r="Y75" s="41">
        <f t="shared" si="27"/>
        <v>0</v>
      </c>
      <c r="Z75" s="41">
        <f t="shared" si="28"/>
        <v>0</v>
      </c>
      <c r="AA75" s="41">
        <f t="shared" si="29"/>
        <v>0</v>
      </c>
      <c r="AB75" s="41">
        <f t="shared" si="30"/>
        <v>13</v>
      </c>
      <c r="AC75"/>
      <c r="AD75"/>
      <c r="AE75"/>
      <c r="AF75"/>
      <c r="AG75"/>
      <c r="AH75"/>
      <c r="AI75"/>
      <c r="AJ75"/>
      <c r="AK75"/>
      <c r="AN75" s="24"/>
      <c r="AO75" s="24"/>
      <c r="AP75" s="24"/>
      <c r="AQ75" s="24"/>
    </row>
    <row r="76" spans="1:43" s="21" customFormat="1">
      <c r="A76" s="19">
        <v>1</v>
      </c>
      <c r="B76" s="18" t="s">
        <v>147</v>
      </c>
      <c r="C76" s="18" t="s">
        <v>146</v>
      </c>
      <c r="D76" s="24" t="s">
        <v>720</v>
      </c>
      <c r="E76" s="41">
        <f t="shared" si="23"/>
        <v>211</v>
      </c>
      <c r="F76" s="21">
        <v>0</v>
      </c>
      <c r="G76" s="21">
        <v>0</v>
      </c>
      <c r="H76" s="21">
        <v>211</v>
      </c>
      <c r="I76" s="21">
        <v>0</v>
      </c>
      <c r="L76" s="21">
        <f t="shared" si="24"/>
        <v>2</v>
      </c>
      <c r="M76" s="21">
        <v>0</v>
      </c>
      <c r="N76" s="21">
        <v>0</v>
      </c>
      <c r="O76" s="21">
        <v>2</v>
      </c>
      <c r="P76" s="21">
        <v>0</v>
      </c>
      <c r="R76" s="41">
        <f t="shared" si="25"/>
        <v>211</v>
      </c>
      <c r="S76" s="41">
        <f t="shared" si="31"/>
        <v>0</v>
      </c>
      <c r="T76" s="41">
        <f t="shared" si="32"/>
        <v>0</v>
      </c>
      <c r="U76" s="41">
        <f t="shared" si="33"/>
        <v>211</v>
      </c>
      <c r="V76" s="41">
        <f t="shared" si="34"/>
        <v>0</v>
      </c>
      <c r="W76"/>
      <c r="X76" s="41">
        <f t="shared" si="26"/>
        <v>2</v>
      </c>
      <c r="Y76" s="41">
        <f t="shared" si="27"/>
        <v>0</v>
      </c>
      <c r="Z76" s="41">
        <f t="shared" si="28"/>
        <v>0</v>
      </c>
      <c r="AA76" s="41">
        <f t="shared" si="29"/>
        <v>2</v>
      </c>
      <c r="AB76" s="41">
        <f t="shared" si="30"/>
        <v>0</v>
      </c>
      <c r="AC76"/>
      <c r="AD76"/>
      <c r="AE76"/>
      <c r="AF76"/>
      <c r="AG76"/>
      <c r="AH76"/>
      <c r="AI76"/>
      <c r="AJ76"/>
      <c r="AK76"/>
      <c r="AN76" s="24"/>
      <c r="AO76" s="24"/>
      <c r="AP76" s="24"/>
      <c r="AQ76" s="24"/>
    </row>
    <row r="77" spans="1:43" s="21" customFormat="1">
      <c r="A77" s="19">
        <v>1</v>
      </c>
      <c r="B77" s="18" t="s">
        <v>252</v>
      </c>
      <c r="C77" s="18" t="s">
        <v>251</v>
      </c>
      <c r="D77" s="24" t="s">
        <v>720</v>
      </c>
      <c r="E77" s="41">
        <f t="shared" si="23"/>
        <v>113889</v>
      </c>
      <c r="F77" s="21">
        <v>0</v>
      </c>
      <c r="G77" s="21">
        <v>14440</v>
      </c>
      <c r="H77" s="21">
        <v>80380</v>
      </c>
      <c r="I77" s="21">
        <v>19069</v>
      </c>
      <c r="L77" s="21">
        <f t="shared" si="24"/>
        <v>40</v>
      </c>
      <c r="M77" s="21">
        <v>0</v>
      </c>
      <c r="N77" s="21">
        <v>5</v>
      </c>
      <c r="O77" s="21">
        <v>18</v>
      </c>
      <c r="P77" s="21">
        <v>17</v>
      </c>
      <c r="R77" s="41">
        <f t="shared" si="25"/>
        <v>125703.54545454546</v>
      </c>
      <c r="S77" s="41">
        <f t="shared" si="31"/>
        <v>0</v>
      </c>
      <c r="T77" s="41">
        <f t="shared" si="32"/>
        <v>26254.545454545456</v>
      </c>
      <c r="U77" s="41">
        <f t="shared" si="33"/>
        <v>80380</v>
      </c>
      <c r="V77" s="41">
        <f t="shared" si="34"/>
        <v>19069</v>
      </c>
      <c r="W77"/>
      <c r="X77" s="41">
        <f t="shared" si="26"/>
        <v>44.090909090909093</v>
      </c>
      <c r="Y77" s="41">
        <f t="shared" si="27"/>
        <v>0</v>
      </c>
      <c r="Z77" s="41">
        <f t="shared" si="28"/>
        <v>9.0909090909090917</v>
      </c>
      <c r="AA77" s="41">
        <f t="shared" si="29"/>
        <v>18</v>
      </c>
      <c r="AB77" s="41">
        <f t="shared" si="30"/>
        <v>17</v>
      </c>
      <c r="AC77"/>
      <c r="AD77"/>
      <c r="AE77"/>
      <c r="AF77"/>
      <c r="AG77"/>
      <c r="AH77"/>
      <c r="AI77"/>
      <c r="AJ77"/>
      <c r="AK77"/>
      <c r="AN77" s="24"/>
      <c r="AO77" s="24"/>
      <c r="AP77" s="24"/>
      <c r="AQ77" s="24"/>
    </row>
    <row r="78" spans="1:43" s="21" customFormat="1">
      <c r="A78" s="19">
        <v>1</v>
      </c>
      <c r="B78" s="18" t="s">
        <v>241</v>
      </c>
      <c r="C78" s="18" t="s">
        <v>240</v>
      </c>
      <c r="D78" s="24" t="s">
        <v>720</v>
      </c>
      <c r="E78" s="41">
        <f t="shared" si="23"/>
        <v>41755</v>
      </c>
      <c r="F78" s="21">
        <v>6534</v>
      </c>
      <c r="G78" s="21">
        <v>18385</v>
      </c>
      <c r="H78" s="21">
        <v>0</v>
      </c>
      <c r="I78" s="21">
        <v>16836</v>
      </c>
      <c r="L78" s="21">
        <f t="shared" si="24"/>
        <v>25</v>
      </c>
      <c r="M78" s="21">
        <v>4</v>
      </c>
      <c r="N78" s="21">
        <v>4</v>
      </c>
      <c r="O78" s="21">
        <v>0</v>
      </c>
      <c r="P78" s="21">
        <v>17</v>
      </c>
      <c r="R78" s="41">
        <f t="shared" si="25"/>
        <v>57950.331550802141</v>
      </c>
      <c r="S78" s="41">
        <f t="shared" si="31"/>
        <v>7687.0588235294117</v>
      </c>
      <c r="T78" s="41">
        <f t="shared" si="32"/>
        <v>33427.272727272728</v>
      </c>
      <c r="U78" s="41">
        <f t="shared" si="33"/>
        <v>0</v>
      </c>
      <c r="V78" s="41">
        <f t="shared" si="34"/>
        <v>16836</v>
      </c>
      <c r="W78"/>
      <c r="X78" s="41">
        <f t="shared" si="26"/>
        <v>28.978609625668447</v>
      </c>
      <c r="Y78" s="41">
        <f t="shared" si="27"/>
        <v>4.7058823529411766</v>
      </c>
      <c r="Z78" s="41">
        <f t="shared" si="28"/>
        <v>7.2727272727272725</v>
      </c>
      <c r="AA78" s="41">
        <f t="shared" si="29"/>
        <v>0</v>
      </c>
      <c r="AB78" s="41">
        <f t="shared" si="30"/>
        <v>17</v>
      </c>
      <c r="AC78"/>
      <c r="AD78"/>
      <c r="AE78"/>
      <c r="AF78"/>
      <c r="AG78"/>
      <c r="AH78"/>
      <c r="AI78"/>
      <c r="AJ78"/>
      <c r="AK78"/>
      <c r="AN78" s="24"/>
      <c r="AO78" s="24"/>
      <c r="AP78" s="24"/>
      <c r="AQ78" s="24"/>
    </row>
    <row r="79" spans="1:43" s="21" customFormat="1">
      <c r="A79" s="19">
        <v>1</v>
      </c>
      <c r="B79" s="18" t="s">
        <v>299</v>
      </c>
      <c r="C79" s="18" t="s">
        <v>298</v>
      </c>
      <c r="D79" s="24" t="s">
        <v>720</v>
      </c>
      <c r="E79" s="41">
        <f t="shared" si="23"/>
        <v>827843</v>
      </c>
      <c r="F79" s="21">
        <v>45817</v>
      </c>
      <c r="G79" s="21">
        <v>136824</v>
      </c>
      <c r="H79" s="21">
        <v>341983</v>
      </c>
      <c r="I79" s="21">
        <v>303219</v>
      </c>
      <c r="L79" s="21">
        <f t="shared" si="24"/>
        <v>58</v>
      </c>
      <c r="M79" s="21">
        <v>12</v>
      </c>
      <c r="N79" s="21">
        <v>7</v>
      </c>
      <c r="O79" s="21">
        <v>20</v>
      </c>
      <c r="P79" s="21">
        <v>19</v>
      </c>
      <c r="R79" s="41">
        <f t="shared" si="25"/>
        <v>947875.26203208556</v>
      </c>
      <c r="S79" s="41">
        <f t="shared" si="31"/>
        <v>53902.352941176468</v>
      </c>
      <c r="T79" s="41">
        <f t="shared" si="32"/>
        <v>248770.90909090909</v>
      </c>
      <c r="U79" s="41">
        <f t="shared" si="33"/>
        <v>341983</v>
      </c>
      <c r="V79" s="41">
        <f t="shared" si="34"/>
        <v>303219</v>
      </c>
      <c r="W79"/>
      <c r="X79" s="41">
        <f t="shared" si="26"/>
        <v>65.844919786096256</v>
      </c>
      <c r="Y79" s="41">
        <f t="shared" si="27"/>
        <v>14.117647058823529</v>
      </c>
      <c r="Z79" s="41">
        <f t="shared" si="28"/>
        <v>12.727272727272727</v>
      </c>
      <c r="AA79" s="41">
        <f t="shared" si="29"/>
        <v>20</v>
      </c>
      <c r="AB79" s="41">
        <f t="shared" si="30"/>
        <v>19</v>
      </c>
      <c r="AC79"/>
      <c r="AD79"/>
      <c r="AE79"/>
      <c r="AF79"/>
      <c r="AG79"/>
      <c r="AH79"/>
      <c r="AI79"/>
      <c r="AJ79"/>
      <c r="AK79"/>
      <c r="AN79" s="24"/>
      <c r="AO79" s="24"/>
      <c r="AP79" s="24"/>
      <c r="AQ79" s="24"/>
    </row>
    <row r="80" spans="1:43" s="21" customFormat="1">
      <c r="A80" s="19">
        <v>1</v>
      </c>
      <c r="B80" s="18" t="s">
        <v>247</v>
      </c>
      <c r="C80" s="18" t="s">
        <v>273</v>
      </c>
      <c r="D80" s="24" t="s">
        <v>720</v>
      </c>
      <c r="E80" s="41">
        <f t="shared" si="23"/>
        <v>232299</v>
      </c>
      <c r="F80" s="21">
        <v>218261</v>
      </c>
      <c r="G80" s="21">
        <v>770</v>
      </c>
      <c r="H80" s="21">
        <v>8689</v>
      </c>
      <c r="I80" s="21">
        <v>4579</v>
      </c>
      <c r="L80" s="21">
        <f t="shared" si="24"/>
        <v>21</v>
      </c>
      <c r="M80" s="21">
        <v>11</v>
      </c>
      <c r="N80" s="21">
        <v>1</v>
      </c>
      <c r="O80" s="21">
        <v>4</v>
      </c>
      <c r="P80" s="21">
        <v>5</v>
      </c>
      <c r="R80" s="41">
        <f t="shared" si="25"/>
        <v>271445.6470588235</v>
      </c>
      <c r="S80" s="41">
        <f t="shared" si="31"/>
        <v>256777.64705882352</v>
      </c>
      <c r="T80" s="41">
        <f t="shared" si="32"/>
        <v>1400</v>
      </c>
      <c r="U80" s="41">
        <f t="shared" si="33"/>
        <v>8689</v>
      </c>
      <c r="V80" s="41">
        <f t="shared" si="34"/>
        <v>4579</v>
      </c>
      <c r="W80"/>
      <c r="X80" s="41">
        <f t="shared" si="26"/>
        <v>23.759358288770052</v>
      </c>
      <c r="Y80" s="41">
        <f t="shared" si="27"/>
        <v>12.941176470588236</v>
      </c>
      <c r="Z80" s="41">
        <f t="shared" si="28"/>
        <v>1.8181818181818181</v>
      </c>
      <c r="AA80" s="41">
        <f t="shared" si="29"/>
        <v>4</v>
      </c>
      <c r="AB80" s="41">
        <f t="shared" si="30"/>
        <v>5</v>
      </c>
      <c r="AC80"/>
      <c r="AD80"/>
      <c r="AE80"/>
      <c r="AF80"/>
      <c r="AG80"/>
      <c r="AH80"/>
      <c r="AI80"/>
      <c r="AJ80"/>
      <c r="AK80"/>
      <c r="AN80" s="24"/>
      <c r="AO80" s="24"/>
      <c r="AP80" s="24"/>
      <c r="AQ80" s="24"/>
    </row>
    <row r="81" spans="1:43" s="21" customFormat="1">
      <c r="A81" s="19">
        <v>1</v>
      </c>
      <c r="B81" s="18" t="s">
        <v>218</v>
      </c>
      <c r="C81" s="18" t="s">
        <v>235</v>
      </c>
      <c r="D81" s="24" t="s">
        <v>720</v>
      </c>
      <c r="E81" s="41">
        <f t="shared" si="23"/>
        <v>25053</v>
      </c>
      <c r="F81" s="21">
        <v>0</v>
      </c>
      <c r="G81" s="21">
        <v>23383</v>
      </c>
      <c r="H81" s="21">
        <v>1670</v>
      </c>
      <c r="I81" s="21">
        <v>0</v>
      </c>
      <c r="L81" s="21">
        <f t="shared" si="24"/>
        <v>9</v>
      </c>
      <c r="M81" s="21">
        <v>0</v>
      </c>
      <c r="N81" s="21">
        <v>2</v>
      </c>
      <c r="O81" s="21">
        <v>7</v>
      </c>
      <c r="P81" s="21">
        <v>0</v>
      </c>
      <c r="R81" s="41">
        <f t="shared" si="25"/>
        <v>44184.545454545456</v>
      </c>
      <c r="S81" s="41">
        <f t="shared" si="31"/>
        <v>0</v>
      </c>
      <c r="T81" s="41">
        <f t="shared" si="32"/>
        <v>42514.545454545456</v>
      </c>
      <c r="U81" s="41">
        <f t="shared" si="33"/>
        <v>1670</v>
      </c>
      <c r="V81" s="41">
        <f t="shared" si="34"/>
        <v>0</v>
      </c>
      <c r="W81"/>
      <c r="X81" s="41">
        <f t="shared" si="26"/>
        <v>10.636363636363637</v>
      </c>
      <c r="Y81" s="41">
        <f t="shared" si="27"/>
        <v>0</v>
      </c>
      <c r="Z81" s="41">
        <f t="shared" si="28"/>
        <v>3.6363636363636362</v>
      </c>
      <c r="AA81" s="41">
        <f t="shared" si="29"/>
        <v>7</v>
      </c>
      <c r="AB81" s="41">
        <f t="shared" si="30"/>
        <v>0</v>
      </c>
      <c r="AC81"/>
      <c r="AD81"/>
      <c r="AE81"/>
      <c r="AF81"/>
      <c r="AG81"/>
      <c r="AH81"/>
      <c r="AI81"/>
      <c r="AJ81"/>
      <c r="AK81"/>
      <c r="AN81" s="24"/>
      <c r="AO81" s="24"/>
      <c r="AP81" s="24"/>
      <c r="AQ81" s="24"/>
    </row>
    <row r="82" spans="1:43" s="21" customFormat="1">
      <c r="A82" s="19">
        <v>1</v>
      </c>
      <c r="B82" s="18" t="s">
        <v>145</v>
      </c>
      <c r="C82" s="18" t="s">
        <v>171</v>
      </c>
      <c r="D82" s="24" t="s">
        <v>720</v>
      </c>
      <c r="E82" s="41">
        <f t="shared" si="23"/>
        <v>626</v>
      </c>
      <c r="F82" s="21">
        <v>0</v>
      </c>
      <c r="G82" s="21">
        <v>0</v>
      </c>
      <c r="H82" s="21">
        <v>626</v>
      </c>
      <c r="I82" s="21">
        <v>0</v>
      </c>
      <c r="L82" s="21">
        <f t="shared" si="24"/>
        <v>1</v>
      </c>
      <c r="M82" s="21">
        <v>0</v>
      </c>
      <c r="N82" s="21">
        <v>0</v>
      </c>
      <c r="O82" s="21">
        <v>1</v>
      </c>
      <c r="P82" s="21">
        <v>0</v>
      </c>
      <c r="R82" s="41">
        <f t="shared" si="25"/>
        <v>626</v>
      </c>
      <c r="S82" s="41">
        <f t="shared" si="31"/>
        <v>0</v>
      </c>
      <c r="T82" s="41">
        <f t="shared" si="32"/>
        <v>0</v>
      </c>
      <c r="U82" s="41">
        <f t="shared" si="33"/>
        <v>626</v>
      </c>
      <c r="V82" s="41">
        <f t="shared" si="34"/>
        <v>0</v>
      </c>
      <c r="W82"/>
      <c r="X82" s="41">
        <f t="shared" si="26"/>
        <v>1</v>
      </c>
      <c r="Y82" s="41">
        <f t="shared" si="27"/>
        <v>0</v>
      </c>
      <c r="Z82" s="41">
        <f t="shared" si="28"/>
        <v>0</v>
      </c>
      <c r="AA82" s="41">
        <f t="shared" si="29"/>
        <v>1</v>
      </c>
      <c r="AB82" s="41">
        <f t="shared" si="30"/>
        <v>0</v>
      </c>
      <c r="AC82"/>
      <c r="AD82"/>
      <c r="AE82"/>
      <c r="AF82"/>
      <c r="AG82"/>
      <c r="AH82"/>
      <c r="AI82"/>
      <c r="AJ82"/>
      <c r="AK82"/>
      <c r="AN82" s="24"/>
      <c r="AO82" s="24"/>
      <c r="AP82" s="24"/>
      <c r="AQ82" s="24"/>
    </row>
    <row r="83" spans="1:43" s="21" customFormat="1">
      <c r="A83" s="19">
        <v>1</v>
      </c>
      <c r="B83" s="18" t="s">
        <v>260</v>
      </c>
      <c r="C83" s="18" t="s">
        <v>283</v>
      </c>
      <c r="D83" s="24" t="s">
        <v>720</v>
      </c>
      <c r="E83" s="41">
        <f t="shared" si="23"/>
        <v>428650</v>
      </c>
      <c r="F83" s="21">
        <v>2595</v>
      </c>
      <c r="G83" s="21">
        <v>17249</v>
      </c>
      <c r="H83" s="21">
        <v>28327</v>
      </c>
      <c r="I83" s="21">
        <v>380479</v>
      </c>
      <c r="L83" s="21">
        <f t="shared" si="24"/>
        <v>29</v>
      </c>
      <c r="M83" s="21">
        <v>1</v>
      </c>
      <c r="N83" s="21">
        <v>4</v>
      </c>
      <c r="O83" s="21">
        <v>8</v>
      </c>
      <c r="P83" s="21">
        <v>16</v>
      </c>
      <c r="R83" s="41">
        <f t="shared" si="25"/>
        <v>443220.75935828878</v>
      </c>
      <c r="S83" s="41">
        <f t="shared" si="31"/>
        <v>3052.9411764705883</v>
      </c>
      <c r="T83" s="41">
        <f t="shared" si="32"/>
        <v>31361.81818181818</v>
      </c>
      <c r="U83" s="41">
        <f t="shared" si="33"/>
        <v>28327</v>
      </c>
      <c r="V83" s="41">
        <f t="shared" si="34"/>
        <v>380479</v>
      </c>
      <c r="W83"/>
      <c r="X83" s="41">
        <f t="shared" si="26"/>
        <v>32.44919786096257</v>
      </c>
      <c r="Y83" s="41">
        <f t="shared" si="27"/>
        <v>1.1764705882352942</v>
      </c>
      <c r="Z83" s="41">
        <f t="shared" si="28"/>
        <v>7.2727272727272725</v>
      </c>
      <c r="AA83" s="41">
        <f t="shared" si="29"/>
        <v>8</v>
      </c>
      <c r="AB83" s="41">
        <f t="shared" si="30"/>
        <v>16</v>
      </c>
      <c r="AC83"/>
      <c r="AD83"/>
      <c r="AE83"/>
      <c r="AF83"/>
      <c r="AG83"/>
      <c r="AH83"/>
      <c r="AI83"/>
      <c r="AJ83"/>
      <c r="AK83"/>
      <c r="AN83" s="24"/>
      <c r="AO83" s="24"/>
      <c r="AP83" s="24"/>
      <c r="AQ83" s="24"/>
    </row>
    <row r="84" spans="1:43" s="21" customFormat="1">
      <c r="A84" s="19">
        <v>1</v>
      </c>
      <c r="B84" s="18" t="s">
        <v>170</v>
      </c>
      <c r="C84" s="18" t="s">
        <v>169</v>
      </c>
      <c r="D84" s="24" t="s">
        <v>720</v>
      </c>
      <c r="E84" s="41">
        <f t="shared" si="23"/>
        <v>340</v>
      </c>
      <c r="F84" s="21">
        <v>0</v>
      </c>
      <c r="G84" s="21">
        <v>310</v>
      </c>
      <c r="H84" s="21">
        <v>30</v>
      </c>
      <c r="I84" s="21">
        <v>0</v>
      </c>
      <c r="L84" s="21">
        <f t="shared" si="24"/>
        <v>2</v>
      </c>
      <c r="M84" s="21">
        <v>0</v>
      </c>
      <c r="N84" s="21">
        <v>1</v>
      </c>
      <c r="O84" s="21">
        <v>1</v>
      </c>
      <c r="P84" s="21">
        <v>0</v>
      </c>
      <c r="R84" s="41">
        <f t="shared" si="25"/>
        <v>593.63636363636363</v>
      </c>
      <c r="S84" s="41">
        <f t="shared" si="31"/>
        <v>0</v>
      </c>
      <c r="T84" s="41">
        <f t="shared" si="32"/>
        <v>563.63636363636363</v>
      </c>
      <c r="U84" s="41">
        <f t="shared" si="33"/>
        <v>30</v>
      </c>
      <c r="V84" s="41">
        <f t="shared" si="34"/>
        <v>0</v>
      </c>
      <c r="W84"/>
      <c r="X84" s="41">
        <f t="shared" si="26"/>
        <v>2.8181818181818183</v>
      </c>
      <c r="Y84" s="41">
        <f t="shared" si="27"/>
        <v>0</v>
      </c>
      <c r="Z84" s="41">
        <f t="shared" si="28"/>
        <v>1.8181818181818181</v>
      </c>
      <c r="AA84" s="41">
        <f t="shared" si="29"/>
        <v>1</v>
      </c>
      <c r="AB84" s="41">
        <f t="shared" si="30"/>
        <v>0</v>
      </c>
      <c r="AC84"/>
      <c r="AD84"/>
      <c r="AE84"/>
      <c r="AF84"/>
      <c r="AG84"/>
      <c r="AH84"/>
      <c r="AI84"/>
      <c r="AJ84"/>
      <c r="AK84"/>
      <c r="AN84" s="24"/>
      <c r="AO84" s="24"/>
      <c r="AP84" s="24"/>
      <c r="AQ84" s="24"/>
    </row>
    <row r="85" spans="1:43" s="21" customFormat="1">
      <c r="A85" s="19">
        <v>1</v>
      </c>
      <c r="B85" s="18" t="s">
        <v>296</v>
      </c>
      <c r="C85" s="18" t="s">
        <v>295</v>
      </c>
      <c r="D85" s="24" t="s">
        <v>720</v>
      </c>
      <c r="E85" s="41">
        <f t="shared" si="23"/>
        <v>711764</v>
      </c>
      <c r="F85" s="21">
        <v>342447</v>
      </c>
      <c r="G85" s="21">
        <v>20804</v>
      </c>
      <c r="H85" s="21">
        <v>170220</v>
      </c>
      <c r="I85" s="21">
        <v>178293</v>
      </c>
      <c r="L85" s="21">
        <f t="shared" si="24"/>
        <v>60</v>
      </c>
      <c r="M85" s="21">
        <v>14</v>
      </c>
      <c r="N85" s="21">
        <v>6</v>
      </c>
      <c r="O85" s="21">
        <v>20</v>
      </c>
      <c r="P85" s="21">
        <v>20</v>
      </c>
      <c r="R85" s="41">
        <f t="shared" si="25"/>
        <v>789217.27807486628</v>
      </c>
      <c r="S85" s="41">
        <f t="shared" si="31"/>
        <v>402878.82352941175</v>
      </c>
      <c r="T85" s="41">
        <f t="shared" si="32"/>
        <v>37825.454545454544</v>
      </c>
      <c r="U85" s="41">
        <f t="shared" si="33"/>
        <v>170220</v>
      </c>
      <c r="V85" s="41">
        <f t="shared" si="34"/>
        <v>178293</v>
      </c>
      <c r="W85"/>
      <c r="X85" s="41">
        <f t="shared" si="26"/>
        <v>67.379679144385022</v>
      </c>
      <c r="Y85" s="41">
        <f t="shared" si="27"/>
        <v>16.470588235294116</v>
      </c>
      <c r="Z85" s="41">
        <f t="shared" si="28"/>
        <v>10.909090909090908</v>
      </c>
      <c r="AA85" s="41">
        <f t="shared" si="29"/>
        <v>20</v>
      </c>
      <c r="AB85" s="41">
        <f t="shared" si="30"/>
        <v>20</v>
      </c>
      <c r="AC85"/>
      <c r="AD85"/>
      <c r="AE85"/>
      <c r="AF85"/>
      <c r="AG85"/>
      <c r="AH85"/>
      <c r="AI85"/>
      <c r="AJ85"/>
      <c r="AK85"/>
      <c r="AN85" s="24"/>
      <c r="AO85" s="24"/>
      <c r="AP85" s="24"/>
      <c r="AQ85" s="24"/>
    </row>
    <row r="86" spans="1:43" s="21" customFormat="1">
      <c r="A86" s="19">
        <v>1</v>
      </c>
      <c r="B86" s="18" t="s">
        <v>225</v>
      </c>
      <c r="C86" s="18" t="s">
        <v>224</v>
      </c>
      <c r="D86" s="24" t="s">
        <v>720</v>
      </c>
      <c r="E86" s="41">
        <f t="shared" si="23"/>
        <v>23387</v>
      </c>
      <c r="F86" s="21">
        <v>7114</v>
      </c>
      <c r="G86" s="21">
        <v>0</v>
      </c>
      <c r="H86" s="21">
        <v>0</v>
      </c>
      <c r="I86" s="21">
        <v>16273</v>
      </c>
      <c r="L86" s="21">
        <f t="shared" si="24"/>
        <v>20</v>
      </c>
      <c r="M86" s="21">
        <v>3</v>
      </c>
      <c r="N86" s="21">
        <v>0</v>
      </c>
      <c r="O86" s="21">
        <v>0</v>
      </c>
      <c r="P86" s="21">
        <v>17</v>
      </c>
      <c r="R86" s="41">
        <f t="shared" si="25"/>
        <v>24642.411764705881</v>
      </c>
      <c r="S86" s="41">
        <f t="shared" si="31"/>
        <v>8369.4117647058829</v>
      </c>
      <c r="T86" s="41">
        <f t="shared" si="32"/>
        <v>0</v>
      </c>
      <c r="U86" s="41">
        <f t="shared" si="33"/>
        <v>0</v>
      </c>
      <c r="V86" s="41">
        <f t="shared" si="34"/>
        <v>16273</v>
      </c>
      <c r="W86"/>
      <c r="X86" s="41">
        <f t="shared" si="26"/>
        <v>20.529411764705884</v>
      </c>
      <c r="Y86" s="41">
        <f t="shared" si="27"/>
        <v>3.5294117647058822</v>
      </c>
      <c r="Z86" s="41">
        <f t="shared" si="28"/>
        <v>0</v>
      </c>
      <c r="AA86" s="41">
        <f t="shared" si="29"/>
        <v>0</v>
      </c>
      <c r="AB86" s="41">
        <f t="shared" si="30"/>
        <v>17</v>
      </c>
      <c r="AC86"/>
      <c r="AD86"/>
      <c r="AE86"/>
      <c r="AF86"/>
      <c r="AG86"/>
      <c r="AH86"/>
      <c r="AI86"/>
      <c r="AJ86"/>
      <c r="AK86"/>
      <c r="AN86" s="24"/>
      <c r="AO86" s="24"/>
      <c r="AP86" s="24"/>
      <c r="AQ86" s="24"/>
    </row>
    <row r="87" spans="1:43" s="21" customFormat="1">
      <c r="A87" s="19">
        <v>1</v>
      </c>
      <c r="B87" s="18" t="s">
        <v>173</v>
      </c>
      <c r="C87" s="18" t="s">
        <v>172</v>
      </c>
      <c r="D87" s="24" t="s">
        <v>720</v>
      </c>
      <c r="E87" s="41">
        <f t="shared" si="23"/>
        <v>982</v>
      </c>
      <c r="F87" s="21">
        <v>0</v>
      </c>
      <c r="G87" s="21">
        <v>0</v>
      </c>
      <c r="H87" s="21">
        <v>982</v>
      </c>
      <c r="I87" s="21">
        <v>0</v>
      </c>
      <c r="L87" s="21">
        <f t="shared" si="24"/>
        <v>4</v>
      </c>
      <c r="M87" s="21">
        <v>0</v>
      </c>
      <c r="N87" s="21">
        <v>0</v>
      </c>
      <c r="O87" s="21">
        <v>4</v>
      </c>
      <c r="P87" s="21">
        <v>0</v>
      </c>
      <c r="R87" s="41">
        <f t="shared" si="25"/>
        <v>982</v>
      </c>
      <c r="S87" s="41">
        <f t="shared" si="31"/>
        <v>0</v>
      </c>
      <c r="T87" s="41">
        <f t="shared" si="32"/>
        <v>0</v>
      </c>
      <c r="U87" s="41">
        <f t="shared" si="33"/>
        <v>982</v>
      </c>
      <c r="V87" s="41">
        <f t="shared" si="34"/>
        <v>0</v>
      </c>
      <c r="W87"/>
      <c r="X87" s="41">
        <f t="shared" si="26"/>
        <v>4</v>
      </c>
      <c r="Y87" s="41">
        <f t="shared" si="27"/>
        <v>0</v>
      </c>
      <c r="Z87" s="41">
        <f t="shared" si="28"/>
        <v>0</v>
      </c>
      <c r="AA87" s="41">
        <f t="shared" si="29"/>
        <v>4</v>
      </c>
      <c r="AB87" s="41">
        <f t="shared" si="30"/>
        <v>0</v>
      </c>
      <c r="AC87"/>
      <c r="AD87"/>
      <c r="AE87"/>
      <c r="AF87"/>
      <c r="AG87"/>
      <c r="AH87"/>
      <c r="AI87"/>
      <c r="AJ87"/>
      <c r="AK87"/>
      <c r="AN87" s="24"/>
      <c r="AO87" s="24"/>
      <c r="AP87" s="24"/>
      <c r="AQ87" s="24"/>
    </row>
    <row r="88" spans="1:43" s="21" customFormat="1">
      <c r="A88" s="19">
        <v>1.01</v>
      </c>
      <c r="B88" s="18" t="s">
        <v>222</v>
      </c>
      <c r="C88" s="18" t="s">
        <v>221</v>
      </c>
      <c r="D88" s="24" t="s">
        <v>720</v>
      </c>
      <c r="E88" s="41">
        <f t="shared" si="23"/>
        <v>14168</v>
      </c>
      <c r="F88" s="21">
        <v>0</v>
      </c>
      <c r="G88" s="21">
        <v>7813</v>
      </c>
      <c r="H88" s="21">
        <v>6355</v>
      </c>
      <c r="I88" s="21">
        <v>0</v>
      </c>
      <c r="L88" s="21">
        <f t="shared" si="24"/>
        <v>10</v>
      </c>
      <c r="M88" s="21">
        <v>0</v>
      </c>
      <c r="N88" s="21">
        <v>3</v>
      </c>
      <c r="O88" s="21">
        <v>7</v>
      </c>
      <c r="P88" s="21">
        <v>0</v>
      </c>
      <c r="R88" s="41">
        <f t="shared" si="25"/>
        <v>20560.454545454544</v>
      </c>
      <c r="S88" s="41">
        <f t="shared" si="31"/>
        <v>0</v>
      </c>
      <c r="T88" s="41">
        <f t="shared" si="32"/>
        <v>14205.454545454546</v>
      </c>
      <c r="U88" s="41">
        <f t="shared" si="33"/>
        <v>6355</v>
      </c>
      <c r="V88" s="41">
        <f t="shared" si="34"/>
        <v>0</v>
      </c>
      <c r="W88"/>
      <c r="X88" s="41">
        <f t="shared" si="26"/>
        <v>12.454545454545453</v>
      </c>
      <c r="Y88" s="41">
        <f t="shared" si="27"/>
        <v>0</v>
      </c>
      <c r="Z88" s="41">
        <f t="shared" si="28"/>
        <v>5.4545454545454541</v>
      </c>
      <c r="AA88" s="41">
        <f t="shared" si="29"/>
        <v>7</v>
      </c>
      <c r="AB88" s="41">
        <f t="shared" si="30"/>
        <v>0</v>
      </c>
      <c r="AC88"/>
      <c r="AD88"/>
      <c r="AE88"/>
      <c r="AF88"/>
      <c r="AG88"/>
      <c r="AH88"/>
      <c r="AI88"/>
      <c r="AJ88"/>
      <c r="AK88"/>
      <c r="AN88" s="24"/>
      <c r="AO88" s="24"/>
      <c r="AP88" s="24"/>
      <c r="AQ88" s="24"/>
    </row>
    <row r="89" spans="1:43" s="21" customFormat="1">
      <c r="A89" s="19">
        <v>1.01</v>
      </c>
      <c r="B89" s="18" t="s">
        <v>186</v>
      </c>
      <c r="C89" s="18" t="s">
        <v>185</v>
      </c>
      <c r="D89" s="24" t="s">
        <v>720</v>
      </c>
      <c r="E89" s="41">
        <f t="shared" si="23"/>
        <v>1745</v>
      </c>
      <c r="F89" s="21">
        <v>0</v>
      </c>
      <c r="G89" s="21">
        <v>0</v>
      </c>
      <c r="H89" s="21">
        <v>1745</v>
      </c>
      <c r="I89" s="21">
        <v>0</v>
      </c>
      <c r="L89" s="21">
        <f t="shared" si="24"/>
        <v>6</v>
      </c>
      <c r="M89" s="21">
        <v>0</v>
      </c>
      <c r="N89" s="21">
        <v>0</v>
      </c>
      <c r="O89" s="21">
        <v>6</v>
      </c>
      <c r="P89" s="21">
        <v>0</v>
      </c>
      <c r="R89" s="41">
        <f t="shared" si="25"/>
        <v>1745</v>
      </c>
      <c r="S89" s="41">
        <f t="shared" si="31"/>
        <v>0</v>
      </c>
      <c r="T89" s="41">
        <f t="shared" si="32"/>
        <v>0</v>
      </c>
      <c r="U89" s="41">
        <f t="shared" si="33"/>
        <v>1745</v>
      </c>
      <c r="V89" s="41">
        <f t="shared" si="34"/>
        <v>0</v>
      </c>
      <c r="W89"/>
      <c r="X89" s="41">
        <f t="shared" si="26"/>
        <v>6</v>
      </c>
      <c r="Y89" s="41">
        <f t="shared" si="27"/>
        <v>0</v>
      </c>
      <c r="Z89" s="41">
        <f t="shared" si="28"/>
        <v>0</v>
      </c>
      <c r="AA89" s="41">
        <f t="shared" si="29"/>
        <v>6</v>
      </c>
      <c r="AB89" s="41">
        <f t="shared" si="30"/>
        <v>0</v>
      </c>
      <c r="AC89"/>
      <c r="AD89"/>
      <c r="AE89"/>
      <c r="AF89"/>
      <c r="AG89"/>
      <c r="AH89"/>
      <c r="AI89"/>
      <c r="AJ89"/>
      <c r="AK89"/>
      <c r="AN89" s="24"/>
      <c r="AO89" s="24"/>
      <c r="AP89" s="24"/>
      <c r="AQ89" s="24"/>
    </row>
    <row r="90" spans="1:43" s="21" customFormat="1">
      <c r="A90" s="19">
        <v>1.01</v>
      </c>
      <c r="B90" s="18" t="s">
        <v>131</v>
      </c>
      <c r="C90" s="18" t="s">
        <v>130</v>
      </c>
      <c r="D90" s="24" t="s">
        <v>720</v>
      </c>
      <c r="E90" s="41">
        <f t="shared" si="23"/>
        <v>63</v>
      </c>
      <c r="F90" s="21">
        <v>0</v>
      </c>
      <c r="G90" s="21">
        <v>0</v>
      </c>
      <c r="H90" s="21">
        <v>0</v>
      </c>
      <c r="I90" s="21">
        <v>63</v>
      </c>
      <c r="L90" s="21">
        <f t="shared" si="24"/>
        <v>2</v>
      </c>
      <c r="M90" s="21">
        <v>0</v>
      </c>
      <c r="N90" s="21">
        <v>0</v>
      </c>
      <c r="O90" s="21">
        <v>0</v>
      </c>
      <c r="P90" s="21">
        <v>2</v>
      </c>
      <c r="R90" s="41">
        <f t="shared" si="25"/>
        <v>63</v>
      </c>
      <c r="S90" s="41">
        <f t="shared" si="31"/>
        <v>0</v>
      </c>
      <c r="T90" s="41">
        <f t="shared" si="32"/>
        <v>0</v>
      </c>
      <c r="U90" s="41">
        <f t="shared" si="33"/>
        <v>0</v>
      </c>
      <c r="V90" s="41">
        <f t="shared" si="34"/>
        <v>63</v>
      </c>
      <c r="W90"/>
      <c r="X90" s="41">
        <f t="shared" si="26"/>
        <v>2</v>
      </c>
      <c r="Y90" s="41">
        <f t="shared" si="27"/>
        <v>0</v>
      </c>
      <c r="Z90" s="41">
        <f t="shared" si="28"/>
        <v>0</v>
      </c>
      <c r="AA90" s="41">
        <f t="shared" si="29"/>
        <v>0</v>
      </c>
      <c r="AB90" s="41">
        <f t="shared" si="30"/>
        <v>2</v>
      </c>
      <c r="AC90"/>
      <c r="AD90"/>
      <c r="AE90"/>
      <c r="AF90"/>
      <c r="AG90"/>
      <c r="AH90"/>
      <c r="AI90"/>
      <c r="AJ90"/>
      <c r="AK90"/>
      <c r="AN90" s="24"/>
      <c r="AO90" s="24"/>
      <c r="AP90" s="24"/>
      <c r="AQ90" s="24"/>
    </row>
    <row r="91" spans="1:43" s="21" customFormat="1">
      <c r="A91" s="19">
        <v>1.01</v>
      </c>
      <c r="B91" s="18" t="s">
        <v>226</v>
      </c>
      <c r="C91" s="18" t="s">
        <v>230</v>
      </c>
      <c r="D91" s="24" t="s">
        <v>720</v>
      </c>
      <c r="E91" s="41">
        <f t="shared" si="23"/>
        <v>30003</v>
      </c>
      <c r="F91" s="21">
        <v>0</v>
      </c>
      <c r="G91" s="21">
        <v>0</v>
      </c>
      <c r="H91" s="21">
        <v>30003</v>
      </c>
      <c r="I91" s="21">
        <v>0</v>
      </c>
      <c r="L91" s="21">
        <f t="shared" si="24"/>
        <v>13</v>
      </c>
      <c r="M91" s="21">
        <v>0</v>
      </c>
      <c r="N91" s="21">
        <v>0</v>
      </c>
      <c r="O91" s="21">
        <v>13</v>
      </c>
      <c r="P91" s="21">
        <v>0</v>
      </c>
      <c r="R91" s="41">
        <f t="shared" si="25"/>
        <v>30003</v>
      </c>
      <c r="S91" s="41">
        <f t="shared" si="31"/>
        <v>0</v>
      </c>
      <c r="T91" s="41">
        <f t="shared" si="32"/>
        <v>0</v>
      </c>
      <c r="U91" s="41">
        <f t="shared" si="33"/>
        <v>30003</v>
      </c>
      <c r="V91" s="41">
        <f t="shared" si="34"/>
        <v>0</v>
      </c>
      <c r="W91"/>
      <c r="X91" s="41">
        <f t="shared" si="26"/>
        <v>13</v>
      </c>
      <c r="Y91" s="41">
        <f t="shared" si="27"/>
        <v>0</v>
      </c>
      <c r="Z91" s="41">
        <f t="shared" si="28"/>
        <v>0</v>
      </c>
      <c r="AA91" s="41">
        <f t="shared" si="29"/>
        <v>13</v>
      </c>
      <c r="AB91" s="41">
        <f t="shared" si="30"/>
        <v>0</v>
      </c>
      <c r="AC91"/>
      <c r="AD91"/>
      <c r="AE91"/>
      <c r="AF91"/>
      <c r="AG91"/>
      <c r="AH91"/>
      <c r="AI91"/>
      <c r="AJ91"/>
      <c r="AK91"/>
      <c r="AN91" s="24"/>
      <c r="AO91" s="24"/>
      <c r="AP91" s="24"/>
      <c r="AQ91" s="24"/>
    </row>
    <row r="92" spans="1:43" s="21" customFormat="1">
      <c r="A92" s="19">
        <v>1.01</v>
      </c>
      <c r="B92" s="18" t="s">
        <v>138</v>
      </c>
      <c r="C92" s="18" t="s">
        <v>149</v>
      </c>
      <c r="D92" s="24" t="s">
        <v>720</v>
      </c>
      <c r="E92" s="41">
        <f t="shared" si="23"/>
        <v>216</v>
      </c>
      <c r="F92" s="21">
        <v>0</v>
      </c>
      <c r="G92" s="21">
        <v>0</v>
      </c>
      <c r="H92" s="21">
        <v>216</v>
      </c>
      <c r="I92" s="21">
        <v>0</v>
      </c>
      <c r="L92" s="21">
        <f t="shared" si="24"/>
        <v>1</v>
      </c>
      <c r="M92" s="21">
        <v>0</v>
      </c>
      <c r="N92" s="21">
        <v>0</v>
      </c>
      <c r="O92" s="21">
        <v>1</v>
      </c>
      <c r="P92" s="21">
        <v>0</v>
      </c>
      <c r="R92" s="41">
        <f t="shared" si="25"/>
        <v>216</v>
      </c>
      <c r="S92" s="41">
        <f t="shared" si="31"/>
        <v>0</v>
      </c>
      <c r="T92" s="41">
        <f t="shared" si="32"/>
        <v>0</v>
      </c>
      <c r="U92" s="41">
        <f t="shared" si="33"/>
        <v>216</v>
      </c>
      <c r="V92" s="41">
        <f t="shared" si="34"/>
        <v>0</v>
      </c>
      <c r="W92"/>
      <c r="X92" s="41">
        <f t="shared" si="26"/>
        <v>1</v>
      </c>
      <c r="Y92" s="41">
        <f t="shared" si="27"/>
        <v>0</v>
      </c>
      <c r="Z92" s="41">
        <f t="shared" si="28"/>
        <v>0</v>
      </c>
      <c r="AA92" s="41">
        <f t="shared" si="29"/>
        <v>1</v>
      </c>
      <c r="AB92" s="41">
        <f t="shared" si="30"/>
        <v>0</v>
      </c>
      <c r="AC92"/>
      <c r="AD92"/>
      <c r="AE92"/>
      <c r="AF92"/>
      <c r="AG92"/>
      <c r="AH92"/>
      <c r="AI92"/>
      <c r="AJ92"/>
      <c r="AK92"/>
      <c r="AN92" s="24"/>
      <c r="AO92" s="24"/>
      <c r="AP92" s="24"/>
      <c r="AQ92" s="24"/>
    </row>
    <row r="93" spans="1:43" s="21" customFormat="1">
      <c r="A93" s="19">
        <v>1.01</v>
      </c>
      <c r="B93" s="18" t="s">
        <v>300</v>
      </c>
      <c r="C93" s="18" t="s">
        <v>305</v>
      </c>
      <c r="D93" s="24" t="s">
        <v>720</v>
      </c>
      <c r="E93" s="41">
        <f t="shared" si="23"/>
        <v>2698829</v>
      </c>
      <c r="F93" s="21">
        <v>602</v>
      </c>
      <c r="G93" s="21">
        <v>508460</v>
      </c>
      <c r="H93" s="21">
        <v>2059323</v>
      </c>
      <c r="I93" s="21">
        <v>130444</v>
      </c>
      <c r="L93" s="21">
        <f t="shared" si="24"/>
        <v>51</v>
      </c>
      <c r="M93" s="21">
        <v>2</v>
      </c>
      <c r="N93" s="21">
        <v>11</v>
      </c>
      <c r="O93" s="21">
        <v>20</v>
      </c>
      <c r="P93" s="21">
        <v>18</v>
      </c>
      <c r="R93" s="41">
        <f t="shared" si="25"/>
        <v>3114947.9625668451</v>
      </c>
      <c r="S93" s="41">
        <f t="shared" si="31"/>
        <v>708.23529411764707</v>
      </c>
      <c r="T93" s="41">
        <f t="shared" si="32"/>
        <v>924472.72727272729</v>
      </c>
      <c r="U93" s="41">
        <f t="shared" si="33"/>
        <v>2059323</v>
      </c>
      <c r="V93" s="41">
        <f t="shared" si="34"/>
        <v>130444</v>
      </c>
      <c r="W93"/>
      <c r="X93" s="41">
        <f t="shared" si="26"/>
        <v>60.352941176470587</v>
      </c>
      <c r="Y93" s="41">
        <f t="shared" si="27"/>
        <v>2.3529411764705883</v>
      </c>
      <c r="Z93" s="41">
        <f t="shared" si="28"/>
        <v>20</v>
      </c>
      <c r="AA93" s="41">
        <f t="shared" si="29"/>
        <v>20</v>
      </c>
      <c r="AB93" s="41">
        <f t="shared" si="30"/>
        <v>18</v>
      </c>
      <c r="AC93"/>
      <c r="AD93"/>
      <c r="AE93"/>
      <c r="AF93"/>
      <c r="AG93"/>
      <c r="AH93"/>
      <c r="AI93"/>
      <c r="AJ93"/>
      <c r="AK93"/>
      <c r="AN93" s="24"/>
      <c r="AO93" s="24"/>
      <c r="AP93" s="24"/>
      <c r="AQ93" s="24"/>
    </row>
    <row r="94" spans="1:43" s="21" customFormat="1">
      <c r="A94" s="19">
        <v>1.01</v>
      </c>
      <c r="B94" s="18" t="s">
        <v>297</v>
      </c>
      <c r="C94" s="18" t="s">
        <v>303</v>
      </c>
      <c r="D94" s="24" t="s">
        <v>720</v>
      </c>
      <c r="E94" s="41">
        <f t="shared" si="23"/>
        <v>1507755</v>
      </c>
      <c r="F94" s="21">
        <v>0</v>
      </c>
      <c r="G94" s="21">
        <v>290571</v>
      </c>
      <c r="H94" s="21">
        <v>1029438</v>
      </c>
      <c r="I94" s="21">
        <v>187746</v>
      </c>
      <c r="L94" s="21">
        <f t="shared" si="24"/>
        <v>51</v>
      </c>
      <c r="M94" s="21">
        <v>0</v>
      </c>
      <c r="N94" s="21">
        <v>11</v>
      </c>
      <c r="O94" s="21">
        <v>20</v>
      </c>
      <c r="P94" s="21">
        <v>20</v>
      </c>
      <c r="R94" s="41">
        <f t="shared" si="25"/>
        <v>1745494.9090909092</v>
      </c>
      <c r="S94" s="41">
        <f t="shared" si="31"/>
        <v>0</v>
      </c>
      <c r="T94" s="41">
        <f t="shared" si="32"/>
        <v>528310.90909090906</v>
      </c>
      <c r="U94" s="41">
        <f t="shared" si="33"/>
        <v>1029438</v>
      </c>
      <c r="V94" s="41">
        <f t="shared" si="34"/>
        <v>187746</v>
      </c>
      <c r="W94"/>
      <c r="X94" s="41">
        <f t="shared" si="26"/>
        <v>60</v>
      </c>
      <c r="Y94" s="41">
        <f t="shared" si="27"/>
        <v>0</v>
      </c>
      <c r="Z94" s="41">
        <f t="shared" si="28"/>
        <v>20</v>
      </c>
      <c r="AA94" s="41">
        <f t="shared" si="29"/>
        <v>20</v>
      </c>
      <c r="AB94" s="41">
        <f t="shared" si="30"/>
        <v>20</v>
      </c>
      <c r="AC94"/>
      <c r="AD94"/>
      <c r="AE94"/>
      <c r="AF94"/>
      <c r="AG94"/>
      <c r="AH94"/>
      <c r="AI94"/>
      <c r="AJ94"/>
      <c r="AK94"/>
      <c r="AN94" s="24"/>
      <c r="AO94" s="24"/>
      <c r="AP94" s="24"/>
      <c r="AQ94" s="24"/>
    </row>
    <row r="95" spans="1:43" s="21" customFormat="1">
      <c r="A95" s="19">
        <v>1.01</v>
      </c>
      <c r="B95" s="18" t="s">
        <v>182</v>
      </c>
      <c r="C95" s="18" t="s">
        <v>191</v>
      </c>
      <c r="D95" s="24" t="s">
        <v>720</v>
      </c>
      <c r="E95" s="41">
        <f t="shared" si="23"/>
        <v>1936</v>
      </c>
      <c r="F95" s="21">
        <v>0</v>
      </c>
      <c r="G95" s="21">
        <v>0</v>
      </c>
      <c r="H95" s="21">
        <v>1936</v>
      </c>
      <c r="I95" s="21">
        <v>0</v>
      </c>
      <c r="L95" s="21">
        <f t="shared" si="24"/>
        <v>4</v>
      </c>
      <c r="M95" s="21">
        <v>0</v>
      </c>
      <c r="N95" s="21">
        <v>0</v>
      </c>
      <c r="O95" s="21">
        <v>4</v>
      </c>
      <c r="P95" s="21">
        <v>0</v>
      </c>
      <c r="R95" s="41">
        <f t="shared" si="25"/>
        <v>1936</v>
      </c>
      <c r="S95" s="41">
        <f t="shared" si="31"/>
        <v>0</v>
      </c>
      <c r="T95" s="41">
        <f t="shared" si="32"/>
        <v>0</v>
      </c>
      <c r="U95" s="41">
        <f t="shared" si="33"/>
        <v>1936</v>
      </c>
      <c r="V95" s="41">
        <f t="shared" si="34"/>
        <v>0</v>
      </c>
      <c r="W95"/>
      <c r="X95" s="41">
        <f t="shared" si="26"/>
        <v>4</v>
      </c>
      <c r="Y95" s="41">
        <f t="shared" si="27"/>
        <v>0</v>
      </c>
      <c r="Z95" s="41">
        <f t="shared" si="28"/>
        <v>0</v>
      </c>
      <c r="AA95" s="41">
        <f t="shared" si="29"/>
        <v>4</v>
      </c>
      <c r="AB95" s="41">
        <f t="shared" si="30"/>
        <v>0</v>
      </c>
      <c r="AC95"/>
      <c r="AD95"/>
      <c r="AE95"/>
      <c r="AF95"/>
      <c r="AG95"/>
      <c r="AH95"/>
      <c r="AI95"/>
      <c r="AJ95"/>
      <c r="AK95"/>
      <c r="AN95" s="24"/>
      <c r="AO95" s="24"/>
      <c r="AP95" s="24"/>
      <c r="AQ95" s="24"/>
    </row>
    <row r="96" spans="1:43" s="21" customFormat="1">
      <c r="A96" s="19">
        <v>1.01</v>
      </c>
      <c r="B96" s="18" t="s">
        <v>277</v>
      </c>
      <c r="C96" s="18" t="s">
        <v>290</v>
      </c>
      <c r="D96" s="24" t="s">
        <v>720</v>
      </c>
      <c r="E96" s="41">
        <f t="shared" si="23"/>
        <v>357823</v>
      </c>
      <c r="F96" s="21">
        <v>0</v>
      </c>
      <c r="G96" s="21">
        <v>262085</v>
      </c>
      <c r="H96" s="21">
        <v>94581</v>
      </c>
      <c r="I96" s="21">
        <v>1157</v>
      </c>
      <c r="L96" s="21">
        <f t="shared" si="24"/>
        <v>34</v>
      </c>
      <c r="M96" s="21">
        <v>0</v>
      </c>
      <c r="N96" s="21">
        <v>10</v>
      </c>
      <c r="O96" s="21">
        <v>19</v>
      </c>
      <c r="P96" s="21">
        <v>5</v>
      </c>
      <c r="R96" s="41">
        <f t="shared" si="25"/>
        <v>572256.18181818188</v>
      </c>
      <c r="S96" s="41">
        <f t="shared" si="31"/>
        <v>0</v>
      </c>
      <c r="T96" s="41">
        <f t="shared" si="32"/>
        <v>476518.18181818182</v>
      </c>
      <c r="U96" s="41">
        <f t="shared" si="33"/>
        <v>94581</v>
      </c>
      <c r="V96" s="41">
        <f t="shared" si="34"/>
        <v>1157</v>
      </c>
      <c r="W96"/>
      <c r="X96" s="41">
        <f t="shared" si="26"/>
        <v>42.181818181818187</v>
      </c>
      <c r="Y96" s="41">
        <f t="shared" si="27"/>
        <v>0</v>
      </c>
      <c r="Z96" s="41">
        <f t="shared" si="28"/>
        <v>18.181818181818183</v>
      </c>
      <c r="AA96" s="41">
        <f t="shared" si="29"/>
        <v>19</v>
      </c>
      <c r="AB96" s="41">
        <f t="shared" si="30"/>
        <v>5</v>
      </c>
      <c r="AC96"/>
      <c r="AD96"/>
      <c r="AE96"/>
      <c r="AF96"/>
      <c r="AG96"/>
      <c r="AH96"/>
      <c r="AI96"/>
      <c r="AJ96"/>
      <c r="AK96"/>
      <c r="AN96" s="24"/>
      <c r="AO96" s="24"/>
      <c r="AP96" s="24"/>
      <c r="AQ96" s="24"/>
    </row>
    <row r="97" spans="1:43" s="21" customFormat="1">
      <c r="A97" s="19">
        <v>1.01</v>
      </c>
      <c r="B97" s="18" t="s">
        <v>190</v>
      </c>
      <c r="C97" s="18" t="s">
        <v>208</v>
      </c>
      <c r="D97" s="24" t="s">
        <v>720</v>
      </c>
      <c r="E97" s="41">
        <f t="shared" si="23"/>
        <v>3916</v>
      </c>
      <c r="F97" s="21">
        <v>0</v>
      </c>
      <c r="G97" s="21">
        <v>3916</v>
      </c>
      <c r="H97" s="21">
        <v>0</v>
      </c>
      <c r="I97" s="21">
        <v>0</v>
      </c>
      <c r="L97" s="21">
        <f t="shared" si="24"/>
        <v>3</v>
      </c>
      <c r="M97" s="21">
        <v>0</v>
      </c>
      <c r="N97" s="21">
        <v>3</v>
      </c>
      <c r="O97" s="21">
        <v>0</v>
      </c>
      <c r="P97" s="21">
        <v>0</v>
      </c>
      <c r="R97" s="41">
        <f t="shared" si="25"/>
        <v>7120</v>
      </c>
      <c r="S97" s="41">
        <f t="shared" si="31"/>
        <v>0</v>
      </c>
      <c r="T97" s="41">
        <f t="shared" si="32"/>
        <v>7120</v>
      </c>
      <c r="U97" s="41">
        <f t="shared" si="33"/>
        <v>0</v>
      </c>
      <c r="V97" s="41">
        <f t="shared" si="34"/>
        <v>0</v>
      </c>
      <c r="W97"/>
      <c r="X97" s="41">
        <f t="shared" si="26"/>
        <v>5.4545454545454541</v>
      </c>
      <c r="Y97" s="41">
        <f t="shared" si="27"/>
        <v>0</v>
      </c>
      <c r="Z97" s="41">
        <f t="shared" si="28"/>
        <v>5.4545454545454541</v>
      </c>
      <c r="AA97" s="41">
        <f t="shared" si="29"/>
        <v>0</v>
      </c>
      <c r="AB97" s="41">
        <f t="shared" si="30"/>
        <v>0</v>
      </c>
      <c r="AC97"/>
      <c r="AD97"/>
      <c r="AE97"/>
      <c r="AF97"/>
      <c r="AG97"/>
      <c r="AH97"/>
      <c r="AI97"/>
      <c r="AJ97"/>
      <c r="AK97"/>
      <c r="AN97" s="24"/>
      <c r="AO97" s="24"/>
      <c r="AP97" s="24"/>
      <c r="AQ97" s="24"/>
    </row>
    <row r="98" spans="1:43" s="21" customFormat="1">
      <c r="A98" s="19">
        <v>1.01</v>
      </c>
      <c r="B98" s="18" t="s">
        <v>201</v>
      </c>
      <c r="C98" s="18" t="s">
        <v>204</v>
      </c>
      <c r="D98" s="24" t="s">
        <v>720</v>
      </c>
      <c r="E98" s="41">
        <f t="shared" si="23"/>
        <v>3652</v>
      </c>
      <c r="F98" s="21">
        <v>0</v>
      </c>
      <c r="G98" s="21">
        <v>3494</v>
      </c>
      <c r="H98" s="21">
        <v>158</v>
      </c>
      <c r="I98" s="21">
        <v>0</v>
      </c>
      <c r="L98" s="21">
        <f t="shared" si="24"/>
        <v>4</v>
      </c>
      <c r="M98" s="21">
        <v>0</v>
      </c>
      <c r="N98" s="21">
        <v>3</v>
      </c>
      <c r="O98" s="21">
        <v>1</v>
      </c>
      <c r="P98" s="21">
        <v>0</v>
      </c>
      <c r="R98" s="41">
        <f t="shared" si="25"/>
        <v>6510.727272727273</v>
      </c>
      <c r="S98" s="41">
        <f t="shared" si="31"/>
        <v>0</v>
      </c>
      <c r="T98" s="41">
        <f t="shared" si="32"/>
        <v>6352.727272727273</v>
      </c>
      <c r="U98" s="41">
        <f t="shared" si="33"/>
        <v>158</v>
      </c>
      <c r="V98" s="41">
        <f t="shared" si="34"/>
        <v>0</v>
      </c>
      <c r="W98"/>
      <c r="X98" s="41">
        <f t="shared" si="26"/>
        <v>6.4545454545454541</v>
      </c>
      <c r="Y98" s="41">
        <f t="shared" si="27"/>
        <v>0</v>
      </c>
      <c r="Z98" s="41">
        <f t="shared" si="28"/>
        <v>5.4545454545454541</v>
      </c>
      <c r="AA98" s="41">
        <f t="shared" si="29"/>
        <v>1</v>
      </c>
      <c r="AB98" s="41">
        <f t="shared" si="30"/>
        <v>0</v>
      </c>
      <c r="AC98"/>
      <c r="AD98"/>
      <c r="AE98"/>
      <c r="AF98"/>
      <c r="AG98"/>
      <c r="AH98"/>
      <c r="AI98"/>
      <c r="AJ98"/>
      <c r="AK98"/>
      <c r="AN98" s="24"/>
      <c r="AO98" s="24"/>
      <c r="AP98" s="24"/>
      <c r="AQ98" s="24"/>
    </row>
    <row r="99" spans="1:43" s="21" customFormat="1">
      <c r="A99" s="19">
        <v>1.01</v>
      </c>
      <c r="B99" s="18" t="s">
        <v>268</v>
      </c>
      <c r="C99" s="18" t="s">
        <v>267</v>
      </c>
      <c r="D99" s="24" t="s">
        <v>720</v>
      </c>
      <c r="E99" s="41">
        <f t="shared" si="23"/>
        <v>152176</v>
      </c>
      <c r="F99" s="21">
        <v>0</v>
      </c>
      <c r="G99" s="21">
        <v>111312</v>
      </c>
      <c r="H99" s="21">
        <v>35606</v>
      </c>
      <c r="I99" s="21">
        <v>5258</v>
      </c>
      <c r="L99" s="21">
        <f t="shared" si="24"/>
        <v>36</v>
      </c>
      <c r="M99" s="21">
        <v>0</v>
      </c>
      <c r="N99" s="21">
        <v>7</v>
      </c>
      <c r="O99" s="21">
        <v>15</v>
      </c>
      <c r="P99" s="21">
        <v>14</v>
      </c>
      <c r="R99" s="41">
        <f t="shared" si="25"/>
        <v>243249.45454545456</v>
      </c>
      <c r="S99" s="41">
        <f t="shared" si="31"/>
        <v>0</v>
      </c>
      <c r="T99" s="41">
        <f t="shared" si="32"/>
        <v>202385.45454545456</v>
      </c>
      <c r="U99" s="41">
        <f t="shared" si="33"/>
        <v>35606</v>
      </c>
      <c r="V99" s="41">
        <f t="shared" si="34"/>
        <v>5258</v>
      </c>
      <c r="W99"/>
      <c r="X99" s="41">
        <f t="shared" si="26"/>
        <v>41.727272727272727</v>
      </c>
      <c r="Y99" s="41">
        <f t="shared" si="27"/>
        <v>0</v>
      </c>
      <c r="Z99" s="41">
        <f t="shared" si="28"/>
        <v>12.727272727272727</v>
      </c>
      <c r="AA99" s="41">
        <f t="shared" si="29"/>
        <v>15</v>
      </c>
      <c r="AB99" s="41">
        <f t="shared" si="30"/>
        <v>14</v>
      </c>
      <c r="AC99"/>
      <c r="AD99"/>
      <c r="AE99"/>
      <c r="AF99"/>
      <c r="AG99"/>
      <c r="AH99"/>
      <c r="AI99"/>
      <c r="AJ99"/>
      <c r="AK99"/>
      <c r="AN99" s="24"/>
      <c r="AO99" s="24"/>
      <c r="AP99" s="24"/>
      <c r="AQ99" s="24"/>
    </row>
    <row r="100" spans="1:43" s="21" customFormat="1">
      <c r="A100" s="19">
        <v>1.01</v>
      </c>
      <c r="B100" s="18" t="s">
        <v>136</v>
      </c>
      <c r="C100" s="18" t="s">
        <v>144</v>
      </c>
      <c r="D100" s="24" t="s">
        <v>720</v>
      </c>
      <c r="E100" s="41">
        <f t="shared" si="23"/>
        <v>183</v>
      </c>
      <c r="F100" s="21">
        <v>0</v>
      </c>
      <c r="G100" s="21">
        <v>0</v>
      </c>
      <c r="H100" s="21">
        <v>183</v>
      </c>
      <c r="I100" s="21">
        <v>0</v>
      </c>
      <c r="L100" s="21">
        <f t="shared" si="24"/>
        <v>1</v>
      </c>
      <c r="M100" s="21">
        <v>0</v>
      </c>
      <c r="N100" s="21">
        <v>0</v>
      </c>
      <c r="O100" s="21">
        <v>1</v>
      </c>
      <c r="P100" s="21">
        <v>0</v>
      </c>
      <c r="R100" s="41">
        <f t="shared" si="25"/>
        <v>183</v>
      </c>
      <c r="S100" s="41">
        <f t="shared" si="31"/>
        <v>0</v>
      </c>
      <c r="T100" s="41">
        <f t="shared" si="32"/>
        <v>0</v>
      </c>
      <c r="U100" s="41">
        <f t="shared" si="33"/>
        <v>183</v>
      </c>
      <c r="V100" s="41">
        <f t="shared" si="34"/>
        <v>0</v>
      </c>
      <c r="W100"/>
      <c r="X100" s="41">
        <f t="shared" si="26"/>
        <v>1</v>
      </c>
      <c r="Y100" s="41">
        <f t="shared" si="27"/>
        <v>0</v>
      </c>
      <c r="Z100" s="41">
        <f t="shared" si="28"/>
        <v>0</v>
      </c>
      <c r="AA100" s="41">
        <f t="shared" si="29"/>
        <v>1</v>
      </c>
      <c r="AB100" s="41">
        <f t="shared" si="30"/>
        <v>0</v>
      </c>
      <c r="AC100"/>
      <c r="AD100"/>
      <c r="AE100"/>
      <c r="AF100"/>
      <c r="AG100"/>
      <c r="AH100"/>
      <c r="AI100"/>
      <c r="AJ100"/>
      <c r="AK100"/>
      <c r="AN100" s="24"/>
      <c r="AO100" s="24"/>
      <c r="AP100" s="24"/>
      <c r="AQ100" s="24"/>
    </row>
    <row r="101" spans="1:43" s="21" customFormat="1">
      <c r="A101" s="19">
        <v>1.01</v>
      </c>
      <c r="B101" s="18" t="s">
        <v>262</v>
      </c>
      <c r="C101" s="18" t="s">
        <v>261</v>
      </c>
      <c r="D101" s="24" t="s">
        <v>720</v>
      </c>
      <c r="E101" s="41">
        <f t="shared" si="23"/>
        <v>163714</v>
      </c>
      <c r="F101" s="21">
        <v>0</v>
      </c>
      <c r="G101" s="21">
        <v>14451</v>
      </c>
      <c r="H101" s="21">
        <v>148945</v>
      </c>
      <c r="I101" s="21">
        <v>318</v>
      </c>
      <c r="L101" s="21">
        <f t="shared" si="24"/>
        <v>28</v>
      </c>
      <c r="M101" s="21">
        <v>0</v>
      </c>
      <c r="N101" s="21">
        <v>6</v>
      </c>
      <c r="O101" s="21">
        <v>19</v>
      </c>
      <c r="P101" s="21">
        <v>3</v>
      </c>
      <c r="R101" s="41">
        <f t="shared" si="25"/>
        <v>175537.54545454547</v>
      </c>
      <c r="S101" s="41">
        <f t="shared" si="31"/>
        <v>0</v>
      </c>
      <c r="T101" s="41">
        <f t="shared" si="32"/>
        <v>26274.545454545456</v>
      </c>
      <c r="U101" s="41">
        <f t="shared" si="33"/>
        <v>148945</v>
      </c>
      <c r="V101" s="41">
        <f t="shared" si="34"/>
        <v>318</v>
      </c>
      <c r="W101"/>
      <c r="X101" s="41">
        <f t="shared" si="26"/>
        <v>32.909090909090907</v>
      </c>
      <c r="Y101" s="41">
        <f t="shared" si="27"/>
        <v>0</v>
      </c>
      <c r="Z101" s="41">
        <f t="shared" si="28"/>
        <v>10.909090909090908</v>
      </c>
      <c r="AA101" s="41">
        <f t="shared" si="29"/>
        <v>19</v>
      </c>
      <c r="AB101" s="41">
        <f t="shared" si="30"/>
        <v>3</v>
      </c>
      <c r="AC101"/>
      <c r="AD101"/>
      <c r="AE101"/>
      <c r="AF101"/>
      <c r="AG101"/>
      <c r="AH101"/>
      <c r="AI101"/>
      <c r="AJ101"/>
      <c r="AK101"/>
      <c r="AN101" s="24"/>
      <c r="AO101" s="24"/>
      <c r="AP101" s="24"/>
      <c r="AQ101" s="24"/>
    </row>
    <row r="102" spans="1:43" s="21" customFormat="1">
      <c r="A102" s="19">
        <v>1.01</v>
      </c>
      <c r="B102" s="18" t="s">
        <v>272</v>
      </c>
      <c r="C102" s="18" t="s">
        <v>301</v>
      </c>
      <c r="D102" s="24" t="s">
        <v>720</v>
      </c>
      <c r="E102" s="41">
        <f t="shared" ref="E102:E104" si="35">SUM(F102:I102)</f>
        <v>1074542</v>
      </c>
      <c r="F102" s="21">
        <v>19353</v>
      </c>
      <c r="G102" s="21">
        <v>1195</v>
      </c>
      <c r="H102" s="21">
        <v>6768</v>
      </c>
      <c r="I102" s="21">
        <v>1047226</v>
      </c>
      <c r="L102" s="21">
        <f t="shared" ref="L102:L104" si="36">SUM(M102:P102)</f>
        <v>38</v>
      </c>
      <c r="M102" s="21">
        <v>15</v>
      </c>
      <c r="N102" s="21">
        <v>1</v>
      </c>
      <c r="O102" s="21">
        <v>2</v>
      </c>
      <c r="P102" s="21">
        <v>20</v>
      </c>
      <c r="R102" s="41">
        <f t="shared" ref="R102:R104" si="37">SUM(S102:V102)</f>
        <v>1078934.9625668449</v>
      </c>
      <c r="S102" s="41">
        <f t="shared" si="31"/>
        <v>22768.235294117647</v>
      </c>
      <c r="T102" s="41">
        <f t="shared" si="32"/>
        <v>2172.7272727272725</v>
      </c>
      <c r="U102" s="41">
        <f t="shared" si="33"/>
        <v>6768</v>
      </c>
      <c r="V102" s="41">
        <f t="shared" si="34"/>
        <v>1047226</v>
      </c>
      <c r="W102"/>
      <c r="X102" s="41">
        <f t="shared" ref="X102:X104" si="38">SUM(Y102:AB102)</f>
        <v>41.465240641711233</v>
      </c>
      <c r="Y102" s="41">
        <f t="shared" si="27"/>
        <v>17.647058823529413</v>
      </c>
      <c r="Z102" s="41">
        <f t="shared" si="28"/>
        <v>1.8181818181818181</v>
      </c>
      <c r="AA102" s="41">
        <f t="shared" si="29"/>
        <v>2</v>
      </c>
      <c r="AB102" s="41">
        <f t="shared" si="30"/>
        <v>20</v>
      </c>
      <c r="AC102"/>
      <c r="AD102"/>
      <c r="AE102"/>
      <c r="AF102"/>
      <c r="AG102"/>
      <c r="AH102"/>
      <c r="AI102"/>
      <c r="AJ102"/>
      <c r="AK102"/>
      <c r="AN102" s="24"/>
      <c r="AO102" s="24"/>
      <c r="AP102" s="24"/>
      <c r="AQ102" s="24"/>
    </row>
    <row r="103" spans="1:43" s="21" customFormat="1">
      <c r="A103" s="19">
        <v>1.01</v>
      </c>
      <c r="B103" s="18" t="s">
        <v>220</v>
      </c>
      <c r="C103" s="18" t="s">
        <v>219</v>
      </c>
      <c r="D103" s="24" t="s">
        <v>720</v>
      </c>
      <c r="E103" s="41">
        <f t="shared" si="35"/>
        <v>7818</v>
      </c>
      <c r="F103" s="21">
        <v>0</v>
      </c>
      <c r="G103" s="21">
        <v>5370</v>
      </c>
      <c r="H103" s="21">
        <v>1634</v>
      </c>
      <c r="I103" s="21">
        <v>814</v>
      </c>
      <c r="L103" s="21">
        <f t="shared" si="36"/>
        <v>10</v>
      </c>
      <c r="M103" s="21">
        <v>0</v>
      </c>
      <c r="N103" s="21">
        <v>2</v>
      </c>
      <c r="O103" s="21">
        <v>4</v>
      </c>
      <c r="P103" s="21">
        <v>4</v>
      </c>
      <c r="R103" s="41">
        <f t="shared" si="37"/>
        <v>12211.636363636364</v>
      </c>
      <c r="S103" s="41">
        <f t="shared" si="31"/>
        <v>0</v>
      </c>
      <c r="T103" s="41">
        <f t="shared" si="32"/>
        <v>9763.636363636364</v>
      </c>
      <c r="U103" s="41">
        <f t="shared" si="33"/>
        <v>1634</v>
      </c>
      <c r="V103" s="41">
        <f t="shared" si="34"/>
        <v>814</v>
      </c>
      <c r="W103"/>
      <c r="X103" s="41">
        <f t="shared" si="38"/>
        <v>11.636363636363637</v>
      </c>
      <c r="Y103" s="41">
        <f t="shared" si="27"/>
        <v>0</v>
      </c>
      <c r="Z103" s="41">
        <f t="shared" si="28"/>
        <v>3.6363636363636362</v>
      </c>
      <c r="AA103" s="41">
        <f t="shared" si="29"/>
        <v>4</v>
      </c>
      <c r="AB103" s="41">
        <f t="shared" si="30"/>
        <v>4</v>
      </c>
      <c r="AC103"/>
      <c r="AD103"/>
      <c r="AE103"/>
      <c r="AF103"/>
      <c r="AG103"/>
      <c r="AH103"/>
      <c r="AI103"/>
      <c r="AJ103"/>
      <c r="AK103"/>
      <c r="AN103" s="24"/>
      <c r="AO103" s="24"/>
      <c r="AP103" s="24"/>
      <c r="AQ103" s="24"/>
    </row>
    <row r="104" spans="1:43" s="21" customFormat="1">
      <c r="A104" s="19">
        <v>1.01</v>
      </c>
      <c r="B104" s="18" t="s">
        <v>294</v>
      </c>
      <c r="C104" s="18" t="s">
        <v>293</v>
      </c>
      <c r="D104" s="24" t="s">
        <v>720</v>
      </c>
      <c r="E104" s="41">
        <f t="shared" si="35"/>
        <v>562676</v>
      </c>
      <c r="F104" s="21">
        <v>10522</v>
      </c>
      <c r="G104" s="21">
        <v>128892</v>
      </c>
      <c r="H104" s="21">
        <v>33393</v>
      </c>
      <c r="I104" s="21">
        <v>389869</v>
      </c>
      <c r="L104" s="21">
        <f t="shared" si="36"/>
        <v>54</v>
      </c>
      <c r="M104" s="21">
        <v>10</v>
      </c>
      <c r="N104" s="21">
        <v>9</v>
      </c>
      <c r="O104" s="21">
        <v>15</v>
      </c>
      <c r="P104" s="21">
        <v>20</v>
      </c>
      <c r="R104" s="41">
        <f t="shared" si="37"/>
        <v>669989.91443850263</v>
      </c>
      <c r="S104" s="41">
        <f t="shared" si="31"/>
        <v>12378.823529411764</v>
      </c>
      <c r="T104" s="41">
        <f t="shared" si="32"/>
        <v>234349.09090909091</v>
      </c>
      <c r="U104" s="41">
        <f t="shared" si="33"/>
        <v>33393</v>
      </c>
      <c r="V104" s="41">
        <f t="shared" si="34"/>
        <v>389869</v>
      </c>
      <c r="W104"/>
      <c r="X104" s="41">
        <f t="shared" si="38"/>
        <v>63.128342245989302</v>
      </c>
      <c r="Y104" s="41">
        <f t="shared" si="27"/>
        <v>11.764705882352942</v>
      </c>
      <c r="Z104" s="41">
        <f t="shared" si="28"/>
        <v>16.363636363636363</v>
      </c>
      <c r="AA104" s="41">
        <f t="shared" si="29"/>
        <v>15</v>
      </c>
      <c r="AB104" s="41">
        <f t="shared" si="30"/>
        <v>20</v>
      </c>
      <c r="AC104"/>
      <c r="AD104"/>
      <c r="AE104"/>
      <c r="AF104"/>
      <c r="AG104"/>
      <c r="AH104"/>
      <c r="AI104"/>
      <c r="AJ104"/>
      <c r="AK104"/>
      <c r="AN104" s="24"/>
      <c r="AO104" s="24"/>
      <c r="AP104" s="24"/>
      <c r="AQ104" s="24"/>
    </row>
    <row r="105" spans="1:43" customFormat="1"/>
    <row r="106" spans="1:43" customFormat="1"/>
    <row r="107" spans="1:43" customFormat="1"/>
    <row r="108" spans="1:43" customFormat="1"/>
    <row r="109" spans="1:43" customFormat="1"/>
    <row r="110" spans="1:43" customFormat="1"/>
    <row r="111" spans="1:43" customFormat="1"/>
    <row r="112" spans="1:43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</sheetData>
  <sortState xmlns:xlrd2="http://schemas.microsoft.com/office/spreadsheetml/2017/richdata2" ref="A6:AQ104">
    <sortCondition ref="B6:B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2DD4-AA89-9944-97DF-6628B812378A}">
  <sheetPr>
    <tabColor theme="8" tint="-0.249977111117893"/>
  </sheetPr>
  <dimension ref="A1:AN745"/>
  <sheetViews>
    <sheetView tabSelected="1" zoomScaleNormal="100" workbookViewId="0">
      <pane xSplit="7" ySplit="10" topLeftCell="H11" activePane="bottomRight" state="frozen"/>
      <selection pane="topRight" activeCell="W1" sqref="W1"/>
      <selection pane="bottomLeft" activeCell="A12" sqref="A12"/>
      <selection pane="bottomRight" activeCell="H1" sqref="H1"/>
    </sheetView>
  </sheetViews>
  <sheetFormatPr defaultColWidth="11.19921875" defaultRowHeight="15.6"/>
  <cols>
    <col min="1" max="1" width="38.5" customWidth="1"/>
    <col min="2" max="2" width="10.19921875" customWidth="1"/>
    <col min="3" max="4" width="9.5" customWidth="1"/>
    <col min="5" max="5" width="5.5" customWidth="1"/>
    <col min="6" max="6" width="7.19921875" bestFit="1" customWidth="1"/>
    <col min="7" max="7" width="6.69921875" customWidth="1"/>
    <col min="8" max="24" width="7.796875" customWidth="1"/>
    <col min="25" max="25" width="6.69921875" style="24" customWidth="1"/>
    <col min="26" max="27" width="10.796875" style="24"/>
    <col min="39" max="39" width="35.296875" bestFit="1" customWidth="1"/>
  </cols>
  <sheetData>
    <row r="1" spans="1:40" ht="23.4">
      <c r="A1" s="36" t="s">
        <v>1047</v>
      </c>
      <c r="B1" s="26"/>
      <c r="C1" s="26"/>
      <c r="D1" s="26"/>
      <c r="E1" s="26"/>
      <c r="F1" s="47" t="s">
        <v>1049</v>
      </c>
      <c r="G1" s="26"/>
      <c r="H1" s="27" t="s">
        <v>1048</v>
      </c>
      <c r="I1" s="27" t="s">
        <v>1048</v>
      </c>
      <c r="J1" s="27" t="s">
        <v>1048</v>
      </c>
      <c r="K1" s="27" t="s">
        <v>1048</v>
      </c>
      <c r="L1" s="27" t="s">
        <v>1048</v>
      </c>
      <c r="M1" s="27" t="s">
        <v>1048</v>
      </c>
      <c r="N1" s="27" t="s">
        <v>1048</v>
      </c>
      <c r="O1" s="27" t="s">
        <v>1048</v>
      </c>
      <c r="P1" s="27" t="s">
        <v>1048</v>
      </c>
      <c r="Q1" s="27" t="s">
        <v>1048</v>
      </c>
      <c r="R1" s="27" t="s">
        <v>1048</v>
      </c>
      <c r="S1" s="27" t="s">
        <v>1048</v>
      </c>
      <c r="T1" s="27" t="s">
        <v>1048</v>
      </c>
      <c r="U1" s="27" t="s">
        <v>1048</v>
      </c>
      <c r="V1" s="27" t="s">
        <v>1048</v>
      </c>
      <c r="W1" s="27" t="s">
        <v>1048</v>
      </c>
      <c r="X1" s="27" t="s">
        <v>1048</v>
      </c>
    </row>
    <row r="2" spans="1:40" ht="23.4">
      <c r="A2" s="36" t="s">
        <v>2046</v>
      </c>
      <c r="B2" s="26"/>
      <c r="C2" s="26"/>
      <c r="D2" s="26"/>
      <c r="E2" s="26"/>
      <c r="F2" s="47" t="s">
        <v>991</v>
      </c>
      <c r="G2" s="26"/>
      <c r="H2" s="50">
        <v>43476</v>
      </c>
      <c r="I2" s="50">
        <v>43476</v>
      </c>
      <c r="J2" s="50">
        <v>43476</v>
      </c>
      <c r="K2" s="50">
        <v>43476</v>
      </c>
      <c r="L2" s="50">
        <v>43477</v>
      </c>
      <c r="M2" s="50">
        <v>43482</v>
      </c>
      <c r="N2" s="50">
        <v>43482</v>
      </c>
      <c r="O2" s="50">
        <v>43483</v>
      </c>
      <c r="P2" s="50">
        <v>43483</v>
      </c>
      <c r="Q2" s="50">
        <v>43483</v>
      </c>
      <c r="R2" s="50">
        <v>43483</v>
      </c>
      <c r="S2" s="50">
        <v>43484</v>
      </c>
      <c r="T2" s="50">
        <v>43484</v>
      </c>
      <c r="U2" s="50">
        <v>43484</v>
      </c>
      <c r="V2" s="50">
        <v>43484</v>
      </c>
      <c r="W2" s="50">
        <v>43484</v>
      </c>
      <c r="X2" s="50">
        <v>43484</v>
      </c>
      <c r="Y2" s="61"/>
    </row>
    <row r="3" spans="1:40" ht="109.2">
      <c r="A3" s="26"/>
      <c r="B3" s="26"/>
      <c r="C3" s="26"/>
      <c r="D3" s="26"/>
      <c r="E3" s="26"/>
      <c r="F3" s="47" t="s">
        <v>1050</v>
      </c>
      <c r="G3" s="26"/>
      <c r="H3" s="60" t="s">
        <v>1051</v>
      </c>
      <c r="I3" s="60" t="s">
        <v>1052</v>
      </c>
      <c r="J3" s="60" t="s">
        <v>1053</v>
      </c>
      <c r="K3" s="60" t="s">
        <v>1054</v>
      </c>
      <c r="L3" s="60" t="s">
        <v>1055</v>
      </c>
      <c r="M3" s="60" t="s">
        <v>1056</v>
      </c>
      <c r="N3" s="60" t="s">
        <v>1057</v>
      </c>
      <c r="O3" s="60" t="s">
        <v>1058</v>
      </c>
      <c r="P3" s="60" t="s">
        <v>1059</v>
      </c>
      <c r="Q3" s="60" t="s">
        <v>1060</v>
      </c>
      <c r="R3" s="60" t="s">
        <v>1061</v>
      </c>
      <c r="S3" s="60" t="s">
        <v>1062</v>
      </c>
      <c r="T3" s="60" t="s">
        <v>1063</v>
      </c>
      <c r="U3" s="60" t="s">
        <v>1064</v>
      </c>
      <c r="V3" s="60" t="s">
        <v>1065</v>
      </c>
      <c r="W3" s="60" t="s">
        <v>1066</v>
      </c>
      <c r="X3" s="60" t="s">
        <v>1067</v>
      </c>
    </row>
    <row r="4" spans="1:40">
      <c r="A4" s="26"/>
      <c r="B4" s="26"/>
      <c r="C4" s="26"/>
      <c r="D4" s="26"/>
      <c r="E4" s="26"/>
      <c r="F4" s="47" t="s">
        <v>319</v>
      </c>
      <c r="G4" s="26"/>
      <c r="H4" s="59">
        <v>13</v>
      </c>
      <c r="I4" s="59">
        <v>12</v>
      </c>
      <c r="J4" s="59">
        <v>12</v>
      </c>
      <c r="K4" s="59">
        <v>14</v>
      </c>
      <c r="L4" s="59">
        <v>15</v>
      </c>
      <c r="M4" s="59">
        <v>26</v>
      </c>
      <c r="N4" s="59">
        <v>26</v>
      </c>
      <c r="O4" s="59">
        <v>24</v>
      </c>
      <c r="P4" s="59">
        <v>24</v>
      </c>
      <c r="Q4" s="59">
        <v>25</v>
      </c>
      <c r="R4" s="59">
        <v>25</v>
      </c>
      <c r="S4" s="59">
        <v>20</v>
      </c>
      <c r="T4" s="59">
        <v>20</v>
      </c>
      <c r="U4" s="59">
        <v>19</v>
      </c>
      <c r="V4" s="59">
        <v>19</v>
      </c>
      <c r="W4" s="59">
        <v>18</v>
      </c>
      <c r="X4" s="59">
        <v>18</v>
      </c>
    </row>
    <row r="5" spans="1:40">
      <c r="A5" s="26"/>
      <c r="B5" s="26"/>
      <c r="C5" s="26"/>
      <c r="D5" s="26"/>
      <c r="E5" s="26"/>
      <c r="F5" s="47" t="s">
        <v>320</v>
      </c>
      <c r="G5" s="26"/>
      <c r="H5" s="27">
        <v>8</v>
      </c>
      <c r="I5" s="27">
        <v>5</v>
      </c>
      <c r="J5" s="27">
        <v>5</v>
      </c>
      <c r="K5" s="27">
        <v>21</v>
      </c>
      <c r="L5" s="27">
        <v>22</v>
      </c>
      <c r="M5" s="27">
        <v>26</v>
      </c>
      <c r="N5" s="27">
        <v>26</v>
      </c>
      <c r="O5" s="27">
        <v>9</v>
      </c>
      <c r="P5" s="27">
        <v>9</v>
      </c>
      <c r="Q5" s="27">
        <v>19</v>
      </c>
      <c r="R5" s="27">
        <v>19</v>
      </c>
      <c r="S5" s="27">
        <v>61</v>
      </c>
      <c r="T5" s="27">
        <v>61</v>
      </c>
      <c r="U5" s="27">
        <v>21</v>
      </c>
      <c r="V5" s="27">
        <v>21</v>
      </c>
      <c r="W5" s="27">
        <v>8</v>
      </c>
      <c r="X5" s="27">
        <v>8</v>
      </c>
    </row>
    <row r="6" spans="1:40">
      <c r="A6" s="26"/>
      <c r="B6" s="26"/>
      <c r="C6" s="26"/>
      <c r="D6" s="26"/>
      <c r="E6" s="26"/>
      <c r="F6" s="53" t="s">
        <v>992</v>
      </c>
      <c r="G6" s="26"/>
      <c r="H6" s="27" t="s">
        <v>0</v>
      </c>
      <c r="I6" s="27" t="s">
        <v>1</v>
      </c>
      <c r="J6" s="27" t="s">
        <v>0</v>
      </c>
      <c r="K6" s="27" t="s">
        <v>1</v>
      </c>
      <c r="L6" s="27" t="s">
        <v>1</v>
      </c>
      <c r="M6" s="27" t="s">
        <v>1</v>
      </c>
      <c r="N6" s="27" t="s">
        <v>0</v>
      </c>
      <c r="O6" s="27" t="s">
        <v>1</v>
      </c>
      <c r="P6" s="27" t="s">
        <v>0</v>
      </c>
      <c r="Q6" s="27" t="s">
        <v>1</v>
      </c>
      <c r="R6" s="27" t="s">
        <v>0</v>
      </c>
      <c r="S6" s="27" t="s">
        <v>1</v>
      </c>
      <c r="T6" s="27" t="s">
        <v>0</v>
      </c>
      <c r="U6" s="27" t="s">
        <v>1</v>
      </c>
      <c r="V6" s="27" t="s">
        <v>0</v>
      </c>
      <c r="W6" s="27" t="s">
        <v>1</v>
      </c>
      <c r="X6" s="27" t="s">
        <v>0</v>
      </c>
    </row>
    <row r="7" spans="1:40">
      <c r="A7" s="26"/>
      <c r="B7" s="26"/>
      <c r="C7" s="26"/>
      <c r="D7" s="26"/>
      <c r="E7" s="26"/>
      <c r="F7" s="47" t="s">
        <v>1000</v>
      </c>
      <c r="G7" s="26"/>
      <c r="H7" s="27">
        <v>20</v>
      </c>
      <c r="I7" s="27">
        <v>10</v>
      </c>
      <c r="J7" s="27">
        <v>10</v>
      </c>
      <c r="K7" s="27">
        <v>30</v>
      </c>
      <c r="L7" s="27">
        <v>10</v>
      </c>
      <c r="M7" s="27">
        <v>30</v>
      </c>
      <c r="N7" s="27">
        <v>30</v>
      </c>
      <c r="O7" s="27">
        <v>10</v>
      </c>
      <c r="P7" s="27">
        <v>10</v>
      </c>
      <c r="Q7" s="27">
        <v>20</v>
      </c>
      <c r="R7" s="27">
        <v>20</v>
      </c>
      <c r="S7" s="27">
        <v>30</v>
      </c>
      <c r="T7" s="27">
        <v>30</v>
      </c>
      <c r="U7" s="27">
        <v>20</v>
      </c>
      <c r="V7" s="27">
        <v>20</v>
      </c>
      <c r="W7" s="27">
        <v>10</v>
      </c>
      <c r="X7" s="27">
        <v>10</v>
      </c>
    </row>
    <row r="8" spans="1:40">
      <c r="A8" s="26"/>
      <c r="B8" s="26"/>
      <c r="C8" s="26"/>
      <c r="D8" s="26"/>
      <c r="E8" s="26"/>
      <c r="F8" s="47" t="s">
        <v>996</v>
      </c>
      <c r="G8" s="26"/>
      <c r="H8" s="27">
        <f>SUM(H11:H35)</f>
        <v>130605</v>
      </c>
      <c r="I8" s="27">
        <f t="shared" ref="I8:X8" si="0">SUM(I11:I35)</f>
        <v>81325</v>
      </c>
      <c r="J8" s="27">
        <f t="shared" si="0"/>
        <v>203269</v>
      </c>
      <c r="K8" s="27">
        <f t="shared" si="0"/>
        <v>8331</v>
      </c>
      <c r="L8" s="27">
        <f t="shared" si="0"/>
        <v>62079</v>
      </c>
      <c r="M8" s="27">
        <f t="shared" si="0"/>
        <v>20268</v>
      </c>
      <c r="N8" s="27">
        <f t="shared" si="0"/>
        <v>38336</v>
      </c>
      <c r="O8" s="27">
        <f t="shared" si="0"/>
        <v>40564</v>
      </c>
      <c r="P8" s="27">
        <f t="shared" si="0"/>
        <v>50217</v>
      </c>
      <c r="Q8" s="27">
        <f t="shared" si="0"/>
        <v>83380</v>
      </c>
      <c r="R8" s="27">
        <f t="shared" si="0"/>
        <v>475483</v>
      </c>
      <c r="S8" s="27">
        <f t="shared" si="0"/>
        <v>6403</v>
      </c>
      <c r="T8" s="27">
        <f t="shared" si="0"/>
        <v>47354</v>
      </c>
      <c r="U8" s="27">
        <f t="shared" si="0"/>
        <v>17031</v>
      </c>
      <c r="V8" s="27">
        <f t="shared" si="0"/>
        <v>18762</v>
      </c>
      <c r="W8" s="27">
        <f t="shared" si="0"/>
        <v>153221</v>
      </c>
      <c r="X8" s="27">
        <f t="shared" si="0"/>
        <v>49935</v>
      </c>
    </row>
    <row r="9" spans="1:40">
      <c r="A9" s="26"/>
      <c r="B9" s="26"/>
      <c r="C9" s="26"/>
      <c r="D9" s="26"/>
      <c r="E9" s="26"/>
      <c r="F9" s="53" t="s">
        <v>321</v>
      </c>
      <c r="G9" s="26"/>
      <c r="H9" s="27">
        <f>COUNTIF(H11:H35,"&gt;0")</f>
        <v>11</v>
      </c>
      <c r="I9" s="27">
        <f t="shared" ref="I9:X9" si="1">COUNTIF(I11:I35,"&gt;0")</f>
        <v>14</v>
      </c>
      <c r="J9" s="27">
        <f t="shared" si="1"/>
        <v>15</v>
      </c>
      <c r="K9" s="27">
        <f t="shared" si="1"/>
        <v>13</v>
      </c>
      <c r="L9" s="27">
        <f t="shared" si="1"/>
        <v>12</v>
      </c>
      <c r="M9" s="27">
        <f t="shared" si="1"/>
        <v>8</v>
      </c>
      <c r="N9" s="27">
        <f t="shared" si="1"/>
        <v>9</v>
      </c>
      <c r="O9" s="27">
        <f t="shared" si="1"/>
        <v>11</v>
      </c>
      <c r="P9" s="27">
        <f t="shared" si="1"/>
        <v>11</v>
      </c>
      <c r="Q9" s="27">
        <f t="shared" si="1"/>
        <v>12</v>
      </c>
      <c r="R9" s="27">
        <f t="shared" si="1"/>
        <v>17</v>
      </c>
      <c r="S9" s="27">
        <f t="shared" si="1"/>
        <v>4</v>
      </c>
      <c r="T9" s="27">
        <f t="shared" si="1"/>
        <v>11</v>
      </c>
      <c r="U9" s="27">
        <f t="shared" si="1"/>
        <v>10</v>
      </c>
      <c r="V9" s="27">
        <f t="shared" si="1"/>
        <v>10</v>
      </c>
      <c r="W9" s="27">
        <f t="shared" si="1"/>
        <v>14</v>
      </c>
      <c r="X9" s="27">
        <f t="shared" si="1"/>
        <v>10</v>
      </c>
    </row>
    <row r="10" spans="1:40" s="29" customFormat="1" ht="110.4">
      <c r="A10" s="30" t="s">
        <v>966</v>
      </c>
      <c r="B10" s="30" t="s">
        <v>312</v>
      </c>
      <c r="C10" s="30" t="s">
        <v>1040</v>
      </c>
      <c r="D10" s="30" t="s">
        <v>313</v>
      </c>
      <c r="E10" s="30" t="s">
        <v>990</v>
      </c>
      <c r="F10" s="30" t="s">
        <v>1013</v>
      </c>
      <c r="G10" s="30" t="s">
        <v>1014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57"/>
      <c r="Z10" s="57"/>
      <c r="AA10" s="57"/>
      <c r="AB10">
        <v>436</v>
      </c>
      <c r="AC10">
        <v>436</v>
      </c>
      <c r="AD10">
        <v>436</v>
      </c>
      <c r="AE10">
        <v>436</v>
      </c>
      <c r="AJ10"/>
      <c r="AK10"/>
      <c r="AL10"/>
      <c r="AM10"/>
      <c r="AN10"/>
    </row>
    <row r="11" spans="1:40">
      <c r="A11" s="27" t="s">
        <v>1036</v>
      </c>
      <c r="B11" s="56">
        <v>1</v>
      </c>
      <c r="C11" s="27">
        <f t="shared" ref="C11:C35" si="2">LEN(D11)</f>
        <v>106</v>
      </c>
      <c r="D11" s="27" t="s">
        <v>179</v>
      </c>
      <c r="E11" s="27">
        <f t="shared" ref="E11:E35" si="3">MATCH(D11,AD$11:AD$446,0)</f>
        <v>13</v>
      </c>
      <c r="F11" s="27">
        <f t="shared" ref="F11:F35" si="4">SUM(H11:X11)</f>
        <v>941</v>
      </c>
      <c r="G11" s="27">
        <f t="shared" ref="G11:G35" si="5">COUNTIF(H11:X11,"&gt;0")</f>
        <v>2</v>
      </c>
      <c r="H11">
        <v>407</v>
      </c>
      <c r="I11">
        <v>0</v>
      </c>
      <c r="J11">
        <v>534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B11">
        <v>1</v>
      </c>
      <c r="AC11" t="s">
        <v>476</v>
      </c>
      <c r="AD11" t="s">
        <v>443</v>
      </c>
      <c r="AE11" t="s">
        <v>720</v>
      </c>
    </row>
    <row r="12" spans="1:40">
      <c r="A12" s="27" t="s">
        <v>1021</v>
      </c>
      <c r="B12" s="56">
        <v>1</v>
      </c>
      <c r="C12" s="27">
        <f t="shared" si="2"/>
        <v>106</v>
      </c>
      <c r="D12" s="27" t="s">
        <v>248</v>
      </c>
      <c r="E12" s="27">
        <f t="shared" si="3"/>
        <v>17</v>
      </c>
      <c r="F12" s="27">
        <f t="shared" si="4"/>
        <v>77002</v>
      </c>
      <c r="G12" s="27">
        <f t="shared" si="5"/>
        <v>11</v>
      </c>
      <c r="H12">
        <v>935</v>
      </c>
      <c r="I12">
        <v>1135</v>
      </c>
      <c r="J12">
        <v>6337</v>
      </c>
      <c r="K12">
        <v>203</v>
      </c>
      <c r="L12">
        <v>0</v>
      </c>
      <c r="M12">
        <v>0</v>
      </c>
      <c r="N12">
        <v>0</v>
      </c>
      <c r="O12">
        <v>10469</v>
      </c>
      <c r="P12">
        <v>0</v>
      </c>
      <c r="Q12">
        <v>8422</v>
      </c>
      <c r="R12">
        <v>47978</v>
      </c>
      <c r="S12">
        <v>0</v>
      </c>
      <c r="T12">
        <v>637</v>
      </c>
      <c r="U12">
        <v>149</v>
      </c>
      <c r="V12">
        <v>0</v>
      </c>
      <c r="W12">
        <v>96</v>
      </c>
      <c r="X12">
        <v>641</v>
      </c>
      <c r="AB12">
        <v>2</v>
      </c>
      <c r="AC12" t="s">
        <v>323</v>
      </c>
      <c r="AD12" t="s">
        <v>324</v>
      </c>
      <c r="AE12" t="s">
        <v>720</v>
      </c>
    </row>
    <row r="13" spans="1:40">
      <c r="A13" s="27" t="s">
        <v>1018</v>
      </c>
      <c r="B13" s="56">
        <v>1</v>
      </c>
      <c r="C13" s="27">
        <f t="shared" si="2"/>
        <v>107</v>
      </c>
      <c r="D13" s="27" t="s">
        <v>250</v>
      </c>
      <c r="E13" s="27">
        <f t="shared" si="3"/>
        <v>18</v>
      </c>
      <c r="F13" s="27">
        <f t="shared" si="4"/>
        <v>99360</v>
      </c>
      <c r="G13" s="27">
        <f t="shared" si="5"/>
        <v>12</v>
      </c>
      <c r="H13">
        <v>33279</v>
      </c>
      <c r="I13">
        <v>21856</v>
      </c>
      <c r="J13">
        <v>23725</v>
      </c>
      <c r="K13">
        <v>778</v>
      </c>
      <c r="L13">
        <v>4260</v>
      </c>
      <c r="M13">
        <v>0</v>
      </c>
      <c r="N13">
        <v>1990</v>
      </c>
      <c r="O13">
        <v>4349</v>
      </c>
      <c r="P13">
        <v>4727</v>
      </c>
      <c r="Q13">
        <v>332</v>
      </c>
      <c r="R13">
        <v>1836</v>
      </c>
      <c r="S13">
        <v>0</v>
      </c>
      <c r="T13">
        <v>0</v>
      </c>
      <c r="U13">
        <v>0</v>
      </c>
      <c r="V13">
        <v>0</v>
      </c>
      <c r="W13">
        <v>1075</v>
      </c>
      <c r="X13">
        <v>1153</v>
      </c>
      <c r="AB13">
        <v>3</v>
      </c>
      <c r="AC13" t="s">
        <v>259</v>
      </c>
      <c r="AD13" t="s">
        <v>258</v>
      </c>
      <c r="AE13" t="s">
        <v>720</v>
      </c>
    </row>
    <row r="14" spans="1:40">
      <c r="A14" s="27" t="s">
        <v>1022</v>
      </c>
      <c r="B14" s="56">
        <v>1</v>
      </c>
      <c r="C14" s="27">
        <f t="shared" si="2"/>
        <v>106</v>
      </c>
      <c r="D14" s="27" t="s">
        <v>274</v>
      </c>
      <c r="E14" s="27">
        <f t="shared" si="3"/>
        <v>19</v>
      </c>
      <c r="F14" s="27">
        <f t="shared" si="4"/>
        <v>69519</v>
      </c>
      <c r="G14" s="27">
        <f t="shared" si="5"/>
        <v>11</v>
      </c>
      <c r="H14">
        <v>24590</v>
      </c>
      <c r="I14">
        <v>3501</v>
      </c>
      <c r="J14">
        <v>20228</v>
      </c>
      <c r="K14">
        <v>807</v>
      </c>
      <c r="L14">
        <v>0</v>
      </c>
      <c r="M14">
        <v>3322</v>
      </c>
      <c r="N14">
        <v>0</v>
      </c>
      <c r="O14">
        <v>605</v>
      </c>
      <c r="P14">
        <v>2419</v>
      </c>
      <c r="Q14">
        <v>0</v>
      </c>
      <c r="R14">
        <v>0</v>
      </c>
      <c r="S14">
        <v>1717</v>
      </c>
      <c r="T14">
        <v>9766</v>
      </c>
      <c r="U14">
        <v>0</v>
      </c>
      <c r="V14">
        <v>0</v>
      </c>
      <c r="W14">
        <v>1856</v>
      </c>
      <c r="X14">
        <v>708</v>
      </c>
      <c r="AB14">
        <v>4</v>
      </c>
      <c r="AC14" t="s">
        <v>184</v>
      </c>
      <c r="AD14" t="s">
        <v>214</v>
      </c>
      <c r="AE14" t="s">
        <v>720</v>
      </c>
    </row>
    <row r="15" spans="1:40">
      <c r="A15" s="27" t="s">
        <v>1016</v>
      </c>
      <c r="B15" s="56">
        <v>1</v>
      </c>
      <c r="C15" s="27">
        <f t="shared" si="2"/>
        <v>106</v>
      </c>
      <c r="D15" s="27" t="s">
        <v>285</v>
      </c>
      <c r="E15" s="27">
        <f t="shared" si="3"/>
        <v>20</v>
      </c>
      <c r="F15" s="27">
        <f t="shared" si="4"/>
        <v>291113</v>
      </c>
      <c r="G15" s="27">
        <f t="shared" si="5"/>
        <v>16</v>
      </c>
      <c r="H15">
        <v>56517</v>
      </c>
      <c r="I15">
        <v>9961</v>
      </c>
      <c r="J15">
        <v>17536</v>
      </c>
      <c r="K15">
        <v>653</v>
      </c>
      <c r="L15">
        <v>19914</v>
      </c>
      <c r="M15">
        <v>4893</v>
      </c>
      <c r="N15">
        <v>2883</v>
      </c>
      <c r="O15">
        <v>8639</v>
      </c>
      <c r="P15">
        <v>9120</v>
      </c>
      <c r="Q15">
        <v>12386</v>
      </c>
      <c r="R15">
        <v>103001</v>
      </c>
      <c r="S15">
        <v>0</v>
      </c>
      <c r="T15">
        <v>20908</v>
      </c>
      <c r="U15">
        <v>6059</v>
      </c>
      <c r="V15">
        <v>2210</v>
      </c>
      <c r="W15">
        <v>9396</v>
      </c>
      <c r="X15">
        <v>7037</v>
      </c>
      <c r="AB15">
        <v>5</v>
      </c>
      <c r="AC15" t="s">
        <v>327</v>
      </c>
      <c r="AD15" t="s">
        <v>328</v>
      </c>
      <c r="AE15" t="s">
        <v>720</v>
      </c>
    </row>
    <row r="16" spans="1:40">
      <c r="A16" s="27" t="s">
        <v>1027</v>
      </c>
      <c r="B16" s="56">
        <v>1</v>
      </c>
      <c r="C16" s="27">
        <f t="shared" si="2"/>
        <v>106</v>
      </c>
      <c r="D16" s="27" t="s">
        <v>256</v>
      </c>
      <c r="E16" s="27">
        <f t="shared" si="3"/>
        <v>23</v>
      </c>
      <c r="F16" s="27">
        <f t="shared" si="4"/>
        <v>11973</v>
      </c>
      <c r="G16" s="27">
        <f t="shared" si="5"/>
        <v>4</v>
      </c>
      <c r="H16">
        <v>0</v>
      </c>
      <c r="I16">
        <v>0</v>
      </c>
      <c r="J16">
        <v>0</v>
      </c>
      <c r="K16">
        <v>0</v>
      </c>
      <c r="L16">
        <v>6019</v>
      </c>
      <c r="M16">
        <v>0</v>
      </c>
      <c r="N16">
        <v>0</v>
      </c>
      <c r="O16">
        <v>0</v>
      </c>
      <c r="P16">
        <v>3954</v>
      </c>
      <c r="Q16">
        <v>0</v>
      </c>
      <c r="R16">
        <v>636</v>
      </c>
      <c r="S16">
        <v>0</v>
      </c>
      <c r="T16">
        <v>0</v>
      </c>
      <c r="U16">
        <v>0</v>
      </c>
      <c r="V16">
        <v>1364</v>
      </c>
      <c r="W16">
        <v>0</v>
      </c>
      <c r="X16">
        <v>0</v>
      </c>
      <c r="AB16">
        <v>6</v>
      </c>
      <c r="AC16" t="s">
        <v>457</v>
      </c>
      <c r="AD16" t="s">
        <v>444</v>
      </c>
      <c r="AE16" t="s">
        <v>720</v>
      </c>
    </row>
    <row r="17" spans="1:31">
      <c r="A17" s="27" t="s">
        <v>1026</v>
      </c>
      <c r="B17" s="56">
        <v>1</v>
      </c>
      <c r="C17" s="27">
        <f t="shared" si="2"/>
        <v>106</v>
      </c>
      <c r="D17" s="27" t="s">
        <v>232</v>
      </c>
      <c r="E17" s="27">
        <f t="shared" si="3"/>
        <v>24</v>
      </c>
      <c r="F17" s="27">
        <f t="shared" si="4"/>
        <v>27087</v>
      </c>
      <c r="G17" s="27">
        <f t="shared" si="5"/>
        <v>8</v>
      </c>
      <c r="H17">
        <v>0</v>
      </c>
      <c r="I17">
        <v>2407</v>
      </c>
      <c r="J17">
        <v>0</v>
      </c>
      <c r="K17">
        <v>0</v>
      </c>
      <c r="L17">
        <v>0</v>
      </c>
      <c r="M17">
        <v>0</v>
      </c>
      <c r="N17">
        <v>0</v>
      </c>
      <c r="O17">
        <v>3862</v>
      </c>
      <c r="P17">
        <v>4194</v>
      </c>
      <c r="Q17">
        <v>0</v>
      </c>
      <c r="R17">
        <v>3708</v>
      </c>
      <c r="S17">
        <v>2639</v>
      </c>
      <c r="T17">
        <v>739</v>
      </c>
      <c r="U17">
        <v>0</v>
      </c>
      <c r="V17">
        <v>0</v>
      </c>
      <c r="W17">
        <v>3748</v>
      </c>
      <c r="X17">
        <v>5790</v>
      </c>
      <c r="AB17">
        <v>7</v>
      </c>
      <c r="AC17" t="s">
        <v>330</v>
      </c>
      <c r="AD17" t="s">
        <v>331</v>
      </c>
      <c r="AE17" t="s">
        <v>720</v>
      </c>
    </row>
    <row r="18" spans="1:31">
      <c r="A18" s="27" t="s">
        <v>1031</v>
      </c>
      <c r="B18" s="56">
        <v>1</v>
      </c>
      <c r="C18" s="27">
        <f t="shared" si="2"/>
        <v>106</v>
      </c>
      <c r="D18" s="27" t="s">
        <v>291</v>
      </c>
      <c r="E18" s="27">
        <f t="shared" si="3"/>
        <v>28</v>
      </c>
      <c r="F18" s="27">
        <f t="shared" si="4"/>
        <v>6210</v>
      </c>
      <c r="G18" s="27">
        <f t="shared" si="5"/>
        <v>4</v>
      </c>
      <c r="H18">
        <v>0</v>
      </c>
      <c r="I18">
        <v>0</v>
      </c>
      <c r="J18">
        <v>0</v>
      </c>
      <c r="K18">
        <v>0</v>
      </c>
      <c r="L18">
        <v>1671</v>
      </c>
      <c r="M18">
        <v>1135</v>
      </c>
      <c r="N18">
        <v>0</v>
      </c>
      <c r="O18">
        <v>0</v>
      </c>
      <c r="P18">
        <v>0</v>
      </c>
      <c r="Q18">
        <v>0</v>
      </c>
      <c r="R18">
        <v>3350</v>
      </c>
      <c r="S18">
        <v>0</v>
      </c>
      <c r="T18">
        <v>0</v>
      </c>
      <c r="U18">
        <v>54</v>
      </c>
      <c r="V18">
        <v>0</v>
      </c>
      <c r="W18">
        <v>0</v>
      </c>
      <c r="X18">
        <v>0</v>
      </c>
      <c r="AB18">
        <v>8</v>
      </c>
      <c r="AC18" t="s">
        <v>498</v>
      </c>
      <c r="AD18" t="s">
        <v>499</v>
      </c>
      <c r="AE18" t="s">
        <v>720</v>
      </c>
    </row>
    <row r="19" spans="1:31">
      <c r="A19" s="27" t="s">
        <v>1035</v>
      </c>
      <c r="B19" s="56">
        <v>1</v>
      </c>
      <c r="C19" s="27">
        <f t="shared" si="2"/>
        <v>106</v>
      </c>
      <c r="D19" s="27" t="s">
        <v>276</v>
      </c>
      <c r="E19" s="27">
        <f t="shared" si="3"/>
        <v>37</v>
      </c>
      <c r="F19" s="27">
        <f t="shared" si="4"/>
        <v>2386</v>
      </c>
      <c r="G19" s="27">
        <f t="shared" si="5"/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530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1856</v>
      </c>
      <c r="X19">
        <v>0</v>
      </c>
      <c r="AB19">
        <v>9</v>
      </c>
      <c r="AC19" t="s">
        <v>535</v>
      </c>
      <c r="AD19" t="s">
        <v>721</v>
      </c>
      <c r="AE19" t="s">
        <v>720</v>
      </c>
    </row>
    <row r="20" spans="1:31">
      <c r="A20" s="27" t="s">
        <v>1032</v>
      </c>
      <c r="B20" s="56">
        <v>1</v>
      </c>
      <c r="C20" s="27">
        <f t="shared" si="2"/>
        <v>106</v>
      </c>
      <c r="D20" s="27" t="s">
        <v>279</v>
      </c>
      <c r="E20" s="27">
        <f t="shared" si="3"/>
        <v>38</v>
      </c>
      <c r="F20" s="27">
        <f t="shared" si="4"/>
        <v>3984</v>
      </c>
      <c r="G20" s="27">
        <f t="shared" si="5"/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3984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B20">
        <v>10</v>
      </c>
      <c r="AC20" t="s">
        <v>716</v>
      </c>
      <c r="AD20" t="s">
        <v>895</v>
      </c>
      <c r="AE20" t="s">
        <v>720</v>
      </c>
    </row>
    <row r="21" spans="1:31">
      <c r="A21" s="27" t="s">
        <v>1034</v>
      </c>
      <c r="B21" s="56">
        <v>1</v>
      </c>
      <c r="C21" s="27">
        <f t="shared" si="2"/>
        <v>108</v>
      </c>
      <c r="D21" s="27" t="s">
        <v>270</v>
      </c>
      <c r="E21" s="27">
        <f t="shared" si="3"/>
        <v>39</v>
      </c>
      <c r="F21" s="27">
        <f t="shared" si="4"/>
        <v>2446</v>
      </c>
      <c r="G21" s="27">
        <f t="shared" si="5"/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2217</v>
      </c>
      <c r="Q21">
        <v>229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B21">
        <v>11</v>
      </c>
      <c r="AC21" t="s">
        <v>196</v>
      </c>
      <c r="AD21" t="s">
        <v>195</v>
      </c>
      <c r="AE21" t="s">
        <v>720</v>
      </c>
    </row>
    <row r="22" spans="1:31">
      <c r="A22" s="27" t="s">
        <v>1025</v>
      </c>
      <c r="B22" s="56">
        <v>1</v>
      </c>
      <c r="C22" s="27">
        <f t="shared" si="2"/>
        <v>107</v>
      </c>
      <c r="D22" s="27" t="s">
        <v>265</v>
      </c>
      <c r="E22" s="27">
        <f t="shared" si="3"/>
        <v>153</v>
      </c>
      <c r="F22" s="27">
        <f t="shared" si="4"/>
        <v>27191</v>
      </c>
      <c r="G22" s="27">
        <f t="shared" si="5"/>
        <v>11</v>
      </c>
      <c r="H22">
        <v>1154</v>
      </c>
      <c r="I22">
        <v>2461</v>
      </c>
      <c r="J22">
        <v>982</v>
      </c>
      <c r="K22">
        <v>162</v>
      </c>
      <c r="L22">
        <v>0</v>
      </c>
      <c r="M22">
        <v>0</v>
      </c>
      <c r="N22">
        <v>0</v>
      </c>
      <c r="O22">
        <v>1914</v>
      </c>
      <c r="P22">
        <v>0</v>
      </c>
      <c r="Q22">
        <v>4056</v>
      </c>
      <c r="R22">
        <v>15352</v>
      </c>
      <c r="S22">
        <v>0</v>
      </c>
      <c r="T22">
        <v>635</v>
      </c>
      <c r="U22">
        <v>0</v>
      </c>
      <c r="V22">
        <v>204</v>
      </c>
      <c r="W22">
        <v>34</v>
      </c>
      <c r="X22">
        <v>237</v>
      </c>
      <c r="AB22">
        <v>12</v>
      </c>
      <c r="AC22" t="s">
        <v>333</v>
      </c>
      <c r="AD22" t="s">
        <v>334</v>
      </c>
      <c r="AE22" t="s">
        <v>720</v>
      </c>
    </row>
    <row r="23" spans="1:31">
      <c r="A23" s="27" t="s">
        <v>1028</v>
      </c>
      <c r="B23" s="56">
        <v>1</v>
      </c>
      <c r="C23" s="27">
        <f t="shared" si="2"/>
        <v>89</v>
      </c>
      <c r="D23" s="27" t="s">
        <v>215</v>
      </c>
      <c r="E23" s="27">
        <f t="shared" si="3"/>
        <v>158</v>
      </c>
      <c r="F23" s="27">
        <f t="shared" si="4"/>
        <v>9347</v>
      </c>
      <c r="G23" s="27">
        <f t="shared" si="5"/>
        <v>5</v>
      </c>
      <c r="H23">
        <v>0</v>
      </c>
      <c r="I23">
        <v>0</v>
      </c>
      <c r="J23">
        <v>985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1963</v>
      </c>
      <c r="R23">
        <v>6125</v>
      </c>
      <c r="S23">
        <v>0</v>
      </c>
      <c r="T23">
        <v>96</v>
      </c>
      <c r="U23">
        <v>0</v>
      </c>
      <c r="V23">
        <v>178</v>
      </c>
      <c r="W23">
        <v>0</v>
      </c>
      <c r="X23">
        <v>0</v>
      </c>
      <c r="AB23">
        <v>13</v>
      </c>
      <c r="AC23" t="s">
        <v>168</v>
      </c>
      <c r="AD23" t="s">
        <v>179</v>
      </c>
      <c r="AE23" t="s">
        <v>720</v>
      </c>
    </row>
    <row r="24" spans="1:31">
      <c r="A24" s="27" t="s">
        <v>1020</v>
      </c>
      <c r="B24" s="56">
        <v>1</v>
      </c>
      <c r="C24" s="27">
        <f t="shared" si="2"/>
        <v>106</v>
      </c>
      <c r="D24" s="27" t="s">
        <v>253</v>
      </c>
      <c r="E24" s="27">
        <f t="shared" si="3"/>
        <v>164</v>
      </c>
      <c r="F24" s="27">
        <f t="shared" si="4"/>
        <v>85138</v>
      </c>
      <c r="G24" s="27">
        <f t="shared" si="5"/>
        <v>13</v>
      </c>
      <c r="H24">
        <v>0</v>
      </c>
      <c r="I24">
        <v>1677</v>
      </c>
      <c r="J24">
        <v>10462</v>
      </c>
      <c r="K24">
        <v>325</v>
      </c>
      <c r="L24">
        <v>180</v>
      </c>
      <c r="M24">
        <v>0</v>
      </c>
      <c r="N24">
        <v>156</v>
      </c>
      <c r="O24">
        <v>0</v>
      </c>
      <c r="P24">
        <v>219</v>
      </c>
      <c r="Q24">
        <v>11001</v>
      </c>
      <c r="R24">
        <v>26936</v>
      </c>
      <c r="S24">
        <v>942</v>
      </c>
      <c r="T24">
        <v>0</v>
      </c>
      <c r="U24">
        <v>4740</v>
      </c>
      <c r="V24">
        <v>6724</v>
      </c>
      <c r="W24">
        <v>1099</v>
      </c>
      <c r="X24">
        <v>20677</v>
      </c>
      <c r="AB24">
        <v>14</v>
      </c>
      <c r="AC24" t="s">
        <v>217</v>
      </c>
      <c r="AD24" t="s">
        <v>216</v>
      </c>
      <c r="AE24" t="s">
        <v>720</v>
      </c>
    </row>
    <row r="25" spans="1:31">
      <c r="A25" s="27" t="s">
        <v>1024</v>
      </c>
      <c r="B25" s="56">
        <v>1</v>
      </c>
      <c r="C25" s="27">
        <f t="shared" si="2"/>
        <v>107</v>
      </c>
      <c r="D25" s="27" t="s">
        <v>244</v>
      </c>
      <c r="E25" s="27">
        <f t="shared" si="3"/>
        <v>168</v>
      </c>
      <c r="F25" s="27">
        <f t="shared" si="4"/>
        <v>29663</v>
      </c>
      <c r="G25" s="27">
        <f t="shared" si="5"/>
        <v>5</v>
      </c>
      <c r="H25">
        <v>0</v>
      </c>
      <c r="I25">
        <v>0</v>
      </c>
      <c r="J25">
        <v>0</v>
      </c>
      <c r="K25">
        <v>0</v>
      </c>
      <c r="L25">
        <v>758</v>
      </c>
      <c r="M25">
        <v>0</v>
      </c>
      <c r="N25">
        <v>0</v>
      </c>
      <c r="O25">
        <v>0</v>
      </c>
      <c r="P25">
        <v>0</v>
      </c>
      <c r="Q25">
        <v>0</v>
      </c>
      <c r="R25">
        <v>26300</v>
      </c>
      <c r="S25">
        <v>1105</v>
      </c>
      <c r="T25">
        <v>865</v>
      </c>
      <c r="U25">
        <v>635</v>
      </c>
      <c r="V25">
        <v>0</v>
      </c>
      <c r="W25">
        <v>0</v>
      </c>
      <c r="X25">
        <v>0</v>
      </c>
      <c r="AB25">
        <v>15</v>
      </c>
      <c r="AC25" t="s">
        <v>338</v>
      </c>
      <c r="AD25" t="s">
        <v>339</v>
      </c>
      <c r="AE25" t="s">
        <v>720</v>
      </c>
    </row>
    <row r="26" spans="1:31">
      <c r="A26" s="27" t="s">
        <v>1019</v>
      </c>
      <c r="B26" s="56">
        <v>1</v>
      </c>
      <c r="C26" s="27">
        <f t="shared" si="2"/>
        <v>106</v>
      </c>
      <c r="D26" s="27" t="s">
        <v>263</v>
      </c>
      <c r="E26" s="27">
        <f t="shared" si="3"/>
        <v>179</v>
      </c>
      <c r="F26" s="27">
        <f t="shared" si="4"/>
        <v>89958</v>
      </c>
      <c r="G26" s="27">
        <f t="shared" si="5"/>
        <v>13</v>
      </c>
      <c r="H26">
        <v>1015</v>
      </c>
      <c r="I26">
        <v>16349</v>
      </c>
      <c r="J26">
        <v>46446</v>
      </c>
      <c r="K26">
        <v>336</v>
      </c>
      <c r="L26">
        <v>1135</v>
      </c>
      <c r="M26">
        <v>0</v>
      </c>
      <c r="N26">
        <v>1230</v>
      </c>
      <c r="O26">
        <v>2700</v>
      </c>
      <c r="P26">
        <v>9908</v>
      </c>
      <c r="Q26">
        <v>6229</v>
      </c>
      <c r="R26">
        <v>1579</v>
      </c>
      <c r="S26">
        <v>0</v>
      </c>
      <c r="T26">
        <v>0</v>
      </c>
      <c r="U26">
        <v>1151</v>
      </c>
      <c r="V26">
        <v>880</v>
      </c>
      <c r="W26">
        <v>1000</v>
      </c>
      <c r="X26">
        <v>0</v>
      </c>
      <c r="AB26">
        <v>16</v>
      </c>
      <c r="AC26" t="s">
        <v>341</v>
      </c>
      <c r="AD26" t="s">
        <v>342</v>
      </c>
      <c r="AE26" t="s">
        <v>720</v>
      </c>
    </row>
    <row r="27" spans="1:31">
      <c r="A27" s="27" t="s">
        <v>1030</v>
      </c>
      <c r="B27" s="56">
        <v>1</v>
      </c>
      <c r="C27" s="27">
        <f t="shared" si="2"/>
        <v>106</v>
      </c>
      <c r="D27" s="27" t="s">
        <v>240</v>
      </c>
      <c r="E27" s="27">
        <f t="shared" si="3"/>
        <v>186</v>
      </c>
      <c r="F27" s="27">
        <f t="shared" si="4"/>
        <v>6534</v>
      </c>
      <c r="G27" s="27">
        <f t="shared" si="5"/>
        <v>4</v>
      </c>
      <c r="H27">
        <v>0</v>
      </c>
      <c r="I27">
        <v>2733</v>
      </c>
      <c r="J27">
        <v>1914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558</v>
      </c>
      <c r="S27">
        <v>0</v>
      </c>
      <c r="T27">
        <v>0</v>
      </c>
      <c r="U27">
        <v>0</v>
      </c>
      <c r="V27">
        <v>0</v>
      </c>
      <c r="W27">
        <v>1329</v>
      </c>
      <c r="X27">
        <v>0</v>
      </c>
      <c r="AB27">
        <v>17</v>
      </c>
      <c r="AC27" t="s">
        <v>231</v>
      </c>
      <c r="AD27" t="s">
        <v>248</v>
      </c>
      <c r="AE27" t="s">
        <v>720</v>
      </c>
    </row>
    <row r="28" spans="1:31">
      <c r="A28" s="27" t="s">
        <v>1023</v>
      </c>
      <c r="B28" s="56">
        <v>1</v>
      </c>
      <c r="C28" s="27">
        <f t="shared" si="2"/>
        <v>106</v>
      </c>
      <c r="D28" s="27" t="s">
        <v>298</v>
      </c>
      <c r="E28" s="27">
        <f t="shared" si="3"/>
        <v>187</v>
      </c>
      <c r="F28" s="27">
        <f t="shared" si="4"/>
        <v>45817</v>
      </c>
      <c r="G28" s="27">
        <f t="shared" si="5"/>
        <v>12</v>
      </c>
      <c r="H28">
        <v>0</v>
      </c>
      <c r="I28">
        <v>0</v>
      </c>
      <c r="J28">
        <v>11690</v>
      </c>
      <c r="K28">
        <v>515</v>
      </c>
      <c r="L28">
        <v>1834</v>
      </c>
      <c r="M28">
        <v>465</v>
      </c>
      <c r="N28">
        <v>12125</v>
      </c>
      <c r="O28">
        <v>0</v>
      </c>
      <c r="P28">
        <v>4358</v>
      </c>
      <c r="Q28">
        <v>180</v>
      </c>
      <c r="R28">
        <v>8776</v>
      </c>
      <c r="S28">
        <v>0</v>
      </c>
      <c r="T28">
        <v>0</v>
      </c>
      <c r="U28">
        <v>1913</v>
      </c>
      <c r="V28">
        <v>828</v>
      </c>
      <c r="W28">
        <v>1130</v>
      </c>
      <c r="X28">
        <v>2003</v>
      </c>
      <c r="AB28">
        <v>18</v>
      </c>
      <c r="AC28" t="s">
        <v>238</v>
      </c>
      <c r="AD28" t="s">
        <v>250</v>
      </c>
      <c r="AE28" t="s">
        <v>720</v>
      </c>
    </row>
    <row r="29" spans="1:31">
      <c r="A29" s="27" t="s">
        <v>1017</v>
      </c>
      <c r="B29" s="56">
        <v>1</v>
      </c>
      <c r="C29" s="27">
        <f t="shared" si="2"/>
        <v>106</v>
      </c>
      <c r="D29" s="27" t="s">
        <v>273</v>
      </c>
      <c r="E29" s="27">
        <f t="shared" si="3"/>
        <v>190</v>
      </c>
      <c r="F29" s="27">
        <f t="shared" si="4"/>
        <v>218261</v>
      </c>
      <c r="G29" s="27">
        <f t="shared" si="5"/>
        <v>11</v>
      </c>
      <c r="H29">
        <v>2487</v>
      </c>
      <c r="I29">
        <v>1606</v>
      </c>
      <c r="J29">
        <v>0</v>
      </c>
      <c r="K29">
        <v>0</v>
      </c>
      <c r="L29">
        <v>15828</v>
      </c>
      <c r="M29">
        <v>7808</v>
      </c>
      <c r="N29">
        <v>13135</v>
      </c>
      <c r="O29">
        <v>1984</v>
      </c>
      <c r="P29">
        <v>0</v>
      </c>
      <c r="Q29">
        <v>25236</v>
      </c>
      <c r="R29">
        <v>15552</v>
      </c>
      <c r="S29">
        <v>0</v>
      </c>
      <c r="T29">
        <v>8319</v>
      </c>
      <c r="U29">
        <v>325</v>
      </c>
      <c r="V29">
        <v>0</v>
      </c>
      <c r="W29">
        <v>125981</v>
      </c>
      <c r="X29">
        <v>0</v>
      </c>
      <c r="AB29">
        <v>19</v>
      </c>
      <c r="AC29" t="s">
        <v>275</v>
      </c>
      <c r="AD29" t="s">
        <v>274</v>
      </c>
      <c r="AE29" t="s">
        <v>720</v>
      </c>
    </row>
    <row r="30" spans="1:31">
      <c r="A30" s="27" t="s">
        <v>1033</v>
      </c>
      <c r="B30" s="56">
        <v>1</v>
      </c>
      <c r="C30" s="27">
        <f t="shared" si="2"/>
        <v>106</v>
      </c>
      <c r="D30" s="27" t="s">
        <v>283</v>
      </c>
      <c r="E30" s="27">
        <f t="shared" si="3"/>
        <v>199</v>
      </c>
      <c r="F30" s="27">
        <f t="shared" si="4"/>
        <v>2595</v>
      </c>
      <c r="G30" s="27">
        <f t="shared" si="5"/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2595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B30">
        <v>20</v>
      </c>
      <c r="AC30" t="s">
        <v>284</v>
      </c>
      <c r="AD30" t="s">
        <v>285</v>
      </c>
      <c r="AE30" t="s">
        <v>720</v>
      </c>
    </row>
    <row r="31" spans="1:31">
      <c r="A31" s="27" t="s">
        <v>1015</v>
      </c>
      <c r="B31" s="56">
        <v>1</v>
      </c>
      <c r="C31" s="27">
        <f t="shared" si="2"/>
        <v>104</v>
      </c>
      <c r="D31" s="27" t="s">
        <v>295</v>
      </c>
      <c r="E31" s="27">
        <f t="shared" si="3"/>
        <v>206</v>
      </c>
      <c r="F31" s="27">
        <f t="shared" si="4"/>
        <v>342447</v>
      </c>
      <c r="G31" s="27">
        <f t="shared" si="5"/>
        <v>14</v>
      </c>
      <c r="H31">
        <v>9372</v>
      </c>
      <c r="I31">
        <v>12588</v>
      </c>
      <c r="J31">
        <v>55036</v>
      </c>
      <c r="K31">
        <v>3007</v>
      </c>
      <c r="L31">
        <v>8896</v>
      </c>
      <c r="M31">
        <v>1630</v>
      </c>
      <c r="N31">
        <v>0</v>
      </c>
      <c r="O31">
        <v>5381</v>
      </c>
      <c r="P31">
        <v>6024</v>
      </c>
      <c r="Q31">
        <v>13144</v>
      </c>
      <c r="R31">
        <v>205279</v>
      </c>
      <c r="S31">
        <v>0</v>
      </c>
      <c r="T31">
        <v>3110</v>
      </c>
      <c r="U31">
        <v>1979</v>
      </c>
      <c r="V31">
        <v>5845</v>
      </c>
      <c r="W31">
        <v>0</v>
      </c>
      <c r="X31">
        <v>11156</v>
      </c>
      <c r="AB31">
        <v>21</v>
      </c>
      <c r="AC31" t="s">
        <v>234</v>
      </c>
      <c r="AD31" t="s">
        <v>233</v>
      </c>
      <c r="AE31" t="s">
        <v>720</v>
      </c>
    </row>
    <row r="32" spans="1:31">
      <c r="A32" s="27" t="s">
        <v>1029</v>
      </c>
      <c r="B32" s="56">
        <v>1</v>
      </c>
      <c r="C32" s="27">
        <f t="shared" si="2"/>
        <v>106</v>
      </c>
      <c r="D32" s="27" t="s">
        <v>224</v>
      </c>
      <c r="E32" s="27">
        <f t="shared" si="3"/>
        <v>207</v>
      </c>
      <c r="F32" s="27">
        <f t="shared" si="4"/>
        <v>7114</v>
      </c>
      <c r="G32" s="27">
        <f t="shared" si="5"/>
        <v>3</v>
      </c>
      <c r="H32">
        <v>0</v>
      </c>
      <c r="I32">
        <v>1984</v>
      </c>
      <c r="J32">
        <v>4402</v>
      </c>
      <c r="K32">
        <v>728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B32">
        <v>22</v>
      </c>
      <c r="AC32" t="s">
        <v>346</v>
      </c>
      <c r="AD32" t="s">
        <v>347</v>
      </c>
      <c r="AE32" t="s">
        <v>720</v>
      </c>
    </row>
    <row r="33" spans="1:40">
      <c r="A33" s="27" t="s">
        <v>1039</v>
      </c>
      <c r="B33" s="56">
        <v>1.01</v>
      </c>
      <c r="C33" s="27">
        <f t="shared" si="2"/>
        <v>109</v>
      </c>
      <c r="D33" s="27" t="s">
        <v>305</v>
      </c>
      <c r="E33" s="27">
        <f t="shared" si="3"/>
        <v>222</v>
      </c>
      <c r="F33" s="27">
        <f t="shared" si="4"/>
        <v>602</v>
      </c>
      <c r="G33" s="27">
        <f t="shared" si="5"/>
        <v>2</v>
      </c>
      <c r="H33">
        <v>0</v>
      </c>
      <c r="I33">
        <v>0</v>
      </c>
      <c r="J33">
        <v>0</v>
      </c>
      <c r="K33">
        <v>69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533</v>
      </c>
      <c r="AB33">
        <v>23</v>
      </c>
      <c r="AC33" t="s">
        <v>255</v>
      </c>
      <c r="AD33" t="s">
        <v>256</v>
      </c>
      <c r="AE33" t="s">
        <v>720</v>
      </c>
    </row>
    <row r="34" spans="1:40">
      <c r="A34" s="27" t="s">
        <v>1037</v>
      </c>
      <c r="B34" s="56">
        <v>1.01</v>
      </c>
      <c r="C34" s="27">
        <f t="shared" si="2"/>
        <v>105</v>
      </c>
      <c r="D34" s="27" t="s">
        <v>301</v>
      </c>
      <c r="E34" s="27">
        <f t="shared" si="3"/>
        <v>234</v>
      </c>
      <c r="F34" s="27">
        <f t="shared" si="4"/>
        <v>19353</v>
      </c>
      <c r="G34" s="27">
        <f t="shared" si="5"/>
        <v>15</v>
      </c>
      <c r="H34">
        <v>345</v>
      </c>
      <c r="I34">
        <v>2616</v>
      </c>
      <c r="J34">
        <v>1882</v>
      </c>
      <c r="K34">
        <v>698</v>
      </c>
      <c r="L34">
        <v>1049</v>
      </c>
      <c r="M34">
        <v>485</v>
      </c>
      <c r="N34">
        <v>238</v>
      </c>
      <c r="O34">
        <v>355</v>
      </c>
      <c r="P34">
        <v>3077</v>
      </c>
      <c r="Q34">
        <v>202</v>
      </c>
      <c r="R34">
        <v>4157</v>
      </c>
      <c r="S34">
        <v>0</v>
      </c>
      <c r="T34">
        <v>704</v>
      </c>
      <c r="U34">
        <v>26</v>
      </c>
      <c r="V34">
        <v>227</v>
      </c>
      <c r="W34">
        <v>3292</v>
      </c>
      <c r="X34">
        <v>0</v>
      </c>
      <c r="AB34">
        <v>24</v>
      </c>
      <c r="AC34" t="s">
        <v>213</v>
      </c>
      <c r="AD34" t="s">
        <v>232</v>
      </c>
      <c r="AE34" t="s">
        <v>720</v>
      </c>
    </row>
    <row r="35" spans="1:40">
      <c r="A35" s="27" t="s">
        <v>1038</v>
      </c>
      <c r="B35" s="56">
        <v>1.01</v>
      </c>
      <c r="C35" s="27">
        <f t="shared" si="2"/>
        <v>112</v>
      </c>
      <c r="D35" s="27" t="s">
        <v>293</v>
      </c>
      <c r="E35" s="27">
        <f t="shared" si="3"/>
        <v>238</v>
      </c>
      <c r="F35" s="27">
        <f t="shared" si="4"/>
        <v>10522</v>
      </c>
      <c r="G35" s="27">
        <f t="shared" si="5"/>
        <v>10</v>
      </c>
      <c r="H35">
        <v>504</v>
      </c>
      <c r="I35">
        <v>451</v>
      </c>
      <c r="J35">
        <v>1110</v>
      </c>
      <c r="K35">
        <v>50</v>
      </c>
      <c r="L35">
        <v>535</v>
      </c>
      <c r="M35">
        <v>0</v>
      </c>
      <c r="N35">
        <v>0</v>
      </c>
      <c r="O35">
        <v>306</v>
      </c>
      <c r="P35">
        <v>0</v>
      </c>
      <c r="Q35">
        <v>0</v>
      </c>
      <c r="R35">
        <v>4360</v>
      </c>
      <c r="S35">
        <v>0</v>
      </c>
      <c r="T35">
        <v>1575</v>
      </c>
      <c r="U35">
        <v>0</v>
      </c>
      <c r="V35">
        <v>302</v>
      </c>
      <c r="W35">
        <v>1329</v>
      </c>
      <c r="X35">
        <v>0</v>
      </c>
      <c r="AB35">
        <v>25</v>
      </c>
      <c r="AC35" t="s">
        <v>114</v>
      </c>
      <c r="AD35" t="s">
        <v>115</v>
      </c>
      <c r="AE35" t="s">
        <v>720</v>
      </c>
    </row>
    <row r="36" spans="1:40">
      <c r="Y36"/>
      <c r="Z36"/>
      <c r="AA36"/>
      <c r="AB36">
        <v>26</v>
      </c>
      <c r="AC36" t="s">
        <v>471</v>
      </c>
      <c r="AD36" t="s">
        <v>445</v>
      </c>
      <c r="AE36" t="s">
        <v>720</v>
      </c>
    </row>
    <row r="37" spans="1:40">
      <c r="Y37"/>
      <c r="Z37"/>
      <c r="AA37"/>
      <c r="AB37">
        <v>27</v>
      </c>
      <c r="AC37" t="s">
        <v>374</v>
      </c>
      <c r="AD37" t="s">
        <v>375</v>
      </c>
      <c r="AE37" t="s">
        <v>720</v>
      </c>
    </row>
    <row r="38" spans="1:40">
      <c r="AB38">
        <v>28</v>
      </c>
      <c r="AC38" t="s">
        <v>288</v>
      </c>
      <c r="AD38" t="s">
        <v>291</v>
      </c>
      <c r="AE38" t="s">
        <v>720</v>
      </c>
    </row>
    <row r="39" spans="1:40">
      <c r="AB39">
        <v>29</v>
      </c>
      <c r="AC39" t="s">
        <v>148</v>
      </c>
      <c r="AD39" t="s">
        <v>176</v>
      </c>
      <c r="AE39" t="s">
        <v>720</v>
      </c>
    </row>
    <row r="40" spans="1:40">
      <c r="AB40">
        <v>30</v>
      </c>
      <c r="AC40" t="s">
        <v>717</v>
      </c>
      <c r="AD40" t="s">
        <v>896</v>
      </c>
      <c r="AE40" t="s">
        <v>720</v>
      </c>
    </row>
    <row r="41" spans="1:40">
      <c r="AB41">
        <v>31</v>
      </c>
      <c r="AC41" t="s">
        <v>474</v>
      </c>
      <c r="AD41" t="s">
        <v>475</v>
      </c>
      <c r="AE41" t="s">
        <v>720</v>
      </c>
    </row>
    <row r="42" spans="1:40" s="32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24"/>
      <c r="Z42" s="24"/>
      <c r="AA42" s="24"/>
      <c r="AB42">
        <v>32</v>
      </c>
      <c r="AC42" t="s">
        <v>129</v>
      </c>
      <c r="AD42" t="s">
        <v>135</v>
      </c>
      <c r="AE42" t="s">
        <v>720</v>
      </c>
      <c r="AJ42"/>
      <c r="AK42"/>
      <c r="AL42"/>
      <c r="AM42"/>
      <c r="AN42"/>
    </row>
    <row r="43" spans="1:40">
      <c r="AB43">
        <v>33</v>
      </c>
      <c r="AC43" t="s">
        <v>122</v>
      </c>
      <c r="AD43" t="s">
        <v>121</v>
      </c>
      <c r="AE43" t="s">
        <v>720</v>
      </c>
    </row>
    <row r="44" spans="1:40" s="32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24"/>
      <c r="Z44" s="24"/>
      <c r="AA44" s="24"/>
      <c r="AB44">
        <v>34</v>
      </c>
      <c r="AC44" t="s">
        <v>408</v>
      </c>
      <c r="AD44" t="s">
        <v>409</v>
      </c>
      <c r="AE44" t="s">
        <v>720</v>
      </c>
      <c r="AJ44"/>
      <c r="AK44"/>
      <c r="AL44"/>
      <c r="AM44"/>
      <c r="AN44"/>
    </row>
    <row r="45" spans="1:40">
      <c r="AB45">
        <v>35</v>
      </c>
      <c r="AC45" t="s">
        <v>536</v>
      </c>
      <c r="AD45" t="s">
        <v>723</v>
      </c>
      <c r="AE45" t="s">
        <v>720</v>
      </c>
    </row>
    <row r="46" spans="1:40">
      <c r="AB46">
        <v>36</v>
      </c>
      <c r="AC46" t="s">
        <v>472</v>
      </c>
      <c r="AD46" t="s">
        <v>473</v>
      </c>
      <c r="AE46" t="s">
        <v>720</v>
      </c>
    </row>
    <row r="47" spans="1:40">
      <c r="AB47">
        <v>37</v>
      </c>
      <c r="AC47" t="s">
        <v>257</v>
      </c>
      <c r="AD47" t="s">
        <v>276</v>
      </c>
      <c r="AE47" t="s">
        <v>720</v>
      </c>
    </row>
    <row r="48" spans="1:40">
      <c r="AB48">
        <v>38</v>
      </c>
      <c r="AC48" t="s">
        <v>280</v>
      </c>
      <c r="AD48" t="s">
        <v>279</v>
      </c>
      <c r="AE48" t="s">
        <v>720</v>
      </c>
    </row>
    <row r="49" spans="28:31">
      <c r="AB49">
        <v>39</v>
      </c>
      <c r="AC49" t="s">
        <v>271</v>
      </c>
      <c r="AD49" t="s">
        <v>270</v>
      </c>
      <c r="AE49" t="s">
        <v>720</v>
      </c>
    </row>
    <row r="50" spans="28:31">
      <c r="AB50">
        <v>40</v>
      </c>
      <c r="AC50" t="s">
        <v>349</v>
      </c>
      <c r="AD50" t="s">
        <v>350</v>
      </c>
      <c r="AE50" t="s">
        <v>720</v>
      </c>
    </row>
    <row r="51" spans="28:31">
      <c r="AB51">
        <v>41</v>
      </c>
      <c r="AC51" t="s">
        <v>537</v>
      </c>
      <c r="AD51" t="s">
        <v>724</v>
      </c>
      <c r="AE51" t="s">
        <v>720</v>
      </c>
    </row>
    <row r="52" spans="28:31">
      <c r="AB52">
        <v>42</v>
      </c>
      <c r="AC52" t="s">
        <v>249</v>
      </c>
      <c r="AD52" t="s">
        <v>278</v>
      </c>
      <c r="AE52" t="s">
        <v>720</v>
      </c>
    </row>
    <row r="53" spans="28:31">
      <c r="AB53">
        <v>43</v>
      </c>
      <c r="AC53" t="s">
        <v>538</v>
      </c>
      <c r="AD53" t="s">
        <v>725</v>
      </c>
      <c r="AE53" t="s">
        <v>720</v>
      </c>
    </row>
    <row r="54" spans="28:31">
      <c r="AB54">
        <v>44</v>
      </c>
      <c r="AC54" t="s">
        <v>405</v>
      </c>
      <c r="AD54" t="s">
        <v>406</v>
      </c>
      <c r="AE54" t="s">
        <v>720</v>
      </c>
    </row>
    <row r="55" spans="28:31">
      <c r="AB55">
        <v>45</v>
      </c>
      <c r="AC55" t="s">
        <v>539</v>
      </c>
      <c r="AD55" t="s">
        <v>726</v>
      </c>
      <c r="AE55" t="s">
        <v>720</v>
      </c>
    </row>
    <row r="56" spans="28:31">
      <c r="AB56">
        <v>46</v>
      </c>
      <c r="AC56" t="s">
        <v>540</v>
      </c>
      <c r="AD56" t="s">
        <v>727</v>
      </c>
      <c r="AE56" t="s">
        <v>720</v>
      </c>
    </row>
    <row r="57" spans="28:31">
      <c r="AB57">
        <v>47</v>
      </c>
      <c r="AC57" t="s">
        <v>500</v>
      </c>
      <c r="AD57" t="s">
        <v>501</v>
      </c>
      <c r="AE57" t="s">
        <v>720</v>
      </c>
    </row>
    <row r="58" spans="28:31">
      <c r="AB58">
        <v>48</v>
      </c>
      <c r="AC58" t="s">
        <v>541</v>
      </c>
      <c r="AD58" t="s">
        <v>728</v>
      </c>
      <c r="AE58" t="s">
        <v>720</v>
      </c>
    </row>
    <row r="59" spans="28:31">
      <c r="AB59">
        <v>49</v>
      </c>
      <c r="AC59" t="s">
        <v>177</v>
      </c>
      <c r="AD59" t="s">
        <v>223</v>
      </c>
      <c r="AE59" t="s">
        <v>720</v>
      </c>
    </row>
    <row r="60" spans="28:31">
      <c r="AB60">
        <v>50</v>
      </c>
      <c r="AC60" t="s">
        <v>542</v>
      </c>
      <c r="AD60" t="s">
        <v>729</v>
      </c>
      <c r="AE60" t="s">
        <v>720</v>
      </c>
    </row>
    <row r="61" spans="28:31">
      <c r="AB61">
        <v>51</v>
      </c>
      <c r="AC61" t="s">
        <v>543</v>
      </c>
      <c r="AD61" t="s">
        <v>730</v>
      </c>
      <c r="AE61" t="s">
        <v>720</v>
      </c>
    </row>
    <row r="62" spans="28:31">
      <c r="AB62">
        <v>52</v>
      </c>
      <c r="AC62" t="s">
        <v>544</v>
      </c>
      <c r="AD62" t="s">
        <v>731</v>
      </c>
      <c r="AE62" t="s">
        <v>720</v>
      </c>
    </row>
    <row r="63" spans="28:31">
      <c r="AB63">
        <v>53</v>
      </c>
      <c r="AC63" t="s">
        <v>545</v>
      </c>
      <c r="AD63" t="s">
        <v>732</v>
      </c>
      <c r="AE63" t="s">
        <v>720</v>
      </c>
    </row>
    <row r="64" spans="28:31">
      <c r="AB64">
        <v>54</v>
      </c>
      <c r="AC64" t="s">
        <v>546</v>
      </c>
      <c r="AD64" t="s">
        <v>733</v>
      </c>
      <c r="AE64" t="s">
        <v>720</v>
      </c>
    </row>
    <row r="65" spans="28:31">
      <c r="AB65">
        <v>55</v>
      </c>
      <c r="AC65" t="s">
        <v>547</v>
      </c>
      <c r="AD65" t="s">
        <v>734</v>
      </c>
      <c r="AE65" t="s">
        <v>720</v>
      </c>
    </row>
    <row r="66" spans="28:31">
      <c r="AB66">
        <v>56</v>
      </c>
      <c r="AC66" t="s">
        <v>548</v>
      </c>
      <c r="AD66" t="s">
        <v>735</v>
      </c>
      <c r="AE66" t="s">
        <v>720</v>
      </c>
    </row>
    <row r="67" spans="28:31">
      <c r="AB67">
        <v>57</v>
      </c>
      <c r="AC67" t="s">
        <v>549</v>
      </c>
      <c r="AD67" t="s">
        <v>736</v>
      </c>
      <c r="AE67" t="s">
        <v>720</v>
      </c>
    </row>
    <row r="68" spans="28:31">
      <c r="AB68">
        <v>58</v>
      </c>
      <c r="AC68" t="s">
        <v>902</v>
      </c>
      <c r="AD68" t="s">
        <v>162</v>
      </c>
      <c r="AE68" t="s">
        <v>720</v>
      </c>
    </row>
    <row r="69" spans="28:31">
      <c r="AB69">
        <v>59</v>
      </c>
      <c r="AC69" t="s">
        <v>165</v>
      </c>
      <c r="AD69" t="s">
        <v>164</v>
      </c>
      <c r="AE69" t="s">
        <v>720</v>
      </c>
    </row>
    <row r="70" spans="28:31">
      <c r="AB70">
        <v>60</v>
      </c>
      <c r="AC70" t="s">
        <v>211</v>
      </c>
      <c r="AD70" t="s">
        <v>210</v>
      </c>
      <c r="AE70" t="s">
        <v>720</v>
      </c>
    </row>
    <row r="71" spans="28:31">
      <c r="AB71">
        <v>61</v>
      </c>
      <c r="AC71" t="s">
        <v>159</v>
      </c>
      <c r="AD71" t="s">
        <v>158</v>
      </c>
      <c r="AE71" t="s">
        <v>720</v>
      </c>
    </row>
    <row r="72" spans="28:31">
      <c r="AB72">
        <v>62</v>
      </c>
      <c r="AC72" t="s">
        <v>550</v>
      </c>
      <c r="AD72" t="s">
        <v>737</v>
      </c>
      <c r="AE72" t="s">
        <v>720</v>
      </c>
    </row>
    <row r="73" spans="28:31">
      <c r="AB73">
        <v>63</v>
      </c>
      <c r="AC73" t="s">
        <v>551</v>
      </c>
      <c r="AD73" t="s">
        <v>738</v>
      </c>
      <c r="AE73" t="s">
        <v>720</v>
      </c>
    </row>
    <row r="74" spans="28:31">
      <c r="AB74">
        <v>64</v>
      </c>
      <c r="AC74" t="s">
        <v>552</v>
      </c>
      <c r="AD74" t="s">
        <v>739</v>
      </c>
      <c r="AE74" t="s">
        <v>720</v>
      </c>
    </row>
    <row r="75" spans="28:31">
      <c r="AB75">
        <v>65</v>
      </c>
      <c r="AC75" t="s">
        <v>553</v>
      </c>
      <c r="AD75" t="s">
        <v>740</v>
      </c>
      <c r="AE75" t="s">
        <v>720</v>
      </c>
    </row>
    <row r="76" spans="28:31">
      <c r="AB76">
        <v>66</v>
      </c>
      <c r="AC76" t="s">
        <v>554</v>
      </c>
      <c r="AD76" t="s">
        <v>741</v>
      </c>
      <c r="AE76" t="s">
        <v>720</v>
      </c>
    </row>
    <row r="77" spans="28:31">
      <c r="AB77">
        <v>67</v>
      </c>
      <c r="AC77" t="s">
        <v>371</v>
      </c>
      <c r="AD77" t="s">
        <v>372</v>
      </c>
      <c r="AE77" t="s">
        <v>720</v>
      </c>
    </row>
    <row r="78" spans="28:31">
      <c r="AB78">
        <v>68</v>
      </c>
      <c r="AC78" t="s">
        <v>555</v>
      </c>
      <c r="AD78" t="s">
        <v>742</v>
      </c>
      <c r="AE78" t="s">
        <v>720</v>
      </c>
    </row>
    <row r="79" spans="28:31">
      <c r="AB79">
        <v>69</v>
      </c>
      <c r="AC79" t="s">
        <v>489</v>
      </c>
      <c r="AD79" t="s">
        <v>455</v>
      </c>
      <c r="AE79" t="s">
        <v>720</v>
      </c>
    </row>
    <row r="80" spans="28:31">
      <c r="AB80">
        <v>70</v>
      </c>
      <c r="AC80" t="s">
        <v>556</v>
      </c>
      <c r="AD80" t="s">
        <v>743</v>
      </c>
      <c r="AE80" t="s">
        <v>720</v>
      </c>
    </row>
    <row r="81" spans="28:31">
      <c r="AB81">
        <v>71</v>
      </c>
      <c r="AC81" t="s">
        <v>123</v>
      </c>
      <c r="AD81" t="s">
        <v>126</v>
      </c>
      <c r="AE81" t="s">
        <v>720</v>
      </c>
    </row>
    <row r="82" spans="28:31">
      <c r="AB82">
        <v>72</v>
      </c>
      <c r="AC82" t="s">
        <v>508</v>
      </c>
      <c r="AD82" t="s">
        <v>451</v>
      </c>
      <c r="AE82" t="s">
        <v>720</v>
      </c>
    </row>
    <row r="83" spans="28:31">
      <c r="AB83">
        <v>73</v>
      </c>
      <c r="AC83" t="s">
        <v>237</v>
      </c>
      <c r="AD83" t="s">
        <v>236</v>
      </c>
      <c r="AE83" t="s">
        <v>720</v>
      </c>
    </row>
    <row r="84" spans="28:31">
      <c r="AB84">
        <v>74</v>
      </c>
      <c r="AC84" t="s">
        <v>142</v>
      </c>
      <c r="AD84" t="s">
        <v>141</v>
      </c>
      <c r="AE84" t="s">
        <v>720</v>
      </c>
    </row>
    <row r="85" spans="28:31">
      <c r="AB85">
        <v>75</v>
      </c>
      <c r="AC85" t="s">
        <v>118</v>
      </c>
      <c r="AD85" t="s">
        <v>119</v>
      </c>
      <c r="AE85" t="s">
        <v>720</v>
      </c>
    </row>
    <row r="86" spans="28:31">
      <c r="AB86">
        <v>76</v>
      </c>
      <c r="AC86" t="s">
        <v>354</v>
      </c>
      <c r="AD86" t="s">
        <v>355</v>
      </c>
      <c r="AE86" t="s">
        <v>720</v>
      </c>
    </row>
    <row r="87" spans="28:31">
      <c r="AB87">
        <v>77</v>
      </c>
      <c r="AC87" t="s">
        <v>557</v>
      </c>
      <c r="AD87" t="s">
        <v>744</v>
      </c>
      <c r="AE87" t="s">
        <v>720</v>
      </c>
    </row>
    <row r="88" spans="28:31">
      <c r="AB88">
        <v>78</v>
      </c>
      <c r="AC88" t="s">
        <v>357</v>
      </c>
      <c r="AD88" t="s">
        <v>358</v>
      </c>
      <c r="AE88" t="s">
        <v>720</v>
      </c>
    </row>
    <row r="89" spans="28:31">
      <c r="AB89">
        <v>79</v>
      </c>
      <c r="AC89" t="s">
        <v>558</v>
      </c>
      <c r="AD89" t="s">
        <v>745</v>
      </c>
      <c r="AE89" t="s">
        <v>720</v>
      </c>
    </row>
    <row r="90" spans="28:31">
      <c r="AB90">
        <v>80</v>
      </c>
      <c r="AC90" t="s">
        <v>87</v>
      </c>
      <c r="AD90" t="s">
        <v>86</v>
      </c>
      <c r="AE90" t="s">
        <v>720</v>
      </c>
    </row>
    <row r="91" spans="28:31">
      <c r="AB91">
        <v>81</v>
      </c>
      <c r="AC91" t="s">
        <v>559</v>
      </c>
      <c r="AD91" t="s">
        <v>746</v>
      </c>
      <c r="AE91" t="s">
        <v>720</v>
      </c>
    </row>
    <row r="92" spans="28:31">
      <c r="AB92">
        <v>82</v>
      </c>
      <c r="AC92" t="s">
        <v>560</v>
      </c>
      <c r="AD92" t="s">
        <v>747</v>
      </c>
      <c r="AE92" t="s">
        <v>720</v>
      </c>
    </row>
    <row r="93" spans="28:31">
      <c r="AB93">
        <v>83</v>
      </c>
      <c r="AC93" t="s">
        <v>477</v>
      </c>
      <c r="AD93" t="s">
        <v>478</v>
      </c>
      <c r="AE93" t="s">
        <v>720</v>
      </c>
    </row>
    <row r="94" spans="28:31">
      <c r="AB94">
        <v>84</v>
      </c>
      <c r="AC94" t="s">
        <v>561</v>
      </c>
      <c r="AD94" t="s">
        <v>748</v>
      </c>
      <c r="AE94" t="s">
        <v>720</v>
      </c>
    </row>
    <row r="95" spans="28:31">
      <c r="AB95">
        <v>85</v>
      </c>
      <c r="AC95" t="s">
        <v>562</v>
      </c>
      <c r="AD95" t="s">
        <v>749</v>
      </c>
      <c r="AE95" t="s">
        <v>720</v>
      </c>
    </row>
    <row r="96" spans="28:31">
      <c r="AB96">
        <v>86</v>
      </c>
      <c r="AC96" t="s">
        <v>563</v>
      </c>
      <c r="AD96" t="s">
        <v>750</v>
      </c>
      <c r="AE96" t="s">
        <v>720</v>
      </c>
    </row>
    <row r="97" spans="1:40">
      <c r="AB97">
        <v>87</v>
      </c>
      <c r="AC97" t="s">
        <v>180</v>
      </c>
      <c r="AD97" t="s">
        <v>183</v>
      </c>
      <c r="AE97" t="s">
        <v>720</v>
      </c>
    </row>
    <row r="98" spans="1:40">
      <c r="AB98">
        <v>88</v>
      </c>
      <c r="AC98" t="s">
        <v>364</v>
      </c>
      <c r="AD98" t="s">
        <v>365</v>
      </c>
      <c r="AE98" t="s">
        <v>720</v>
      </c>
    </row>
    <row r="99" spans="1:40">
      <c r="AB99">
        <v>89</v>
      </c>
      <c r="AC99" t="s">
        <v>564</v>
      </c>
      <c r="AD99" t="s">
        <v>751</v>
      </c>
      <c r="AE99" t="s">
        <v>720</v>
      </c>
    </row>
    <row r="100" spans="1:40" s="32" customForma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 s="24"/>
      <c r="Z100" s="24"/>
      <c r="AA100" s="24"/>
      <c r="AB100">
        <v>90</v>
      </c>
      <c r="AC100" t="s">
        <v>102</v>
      </c>
      <c r="AD100" t="s">
        <v>101</v>
      </c>
      <c r="AE100" t="s">
        <v>720</v>
      </c>
      <c r="AJ100"/>
      <c r="AK100"/>
      <c r="AL100"/>
      <c r="AM100"/>
      <c r="AN100"/>
    </row>
    <row r="101" spans="1:40" s="32" customForma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 s="24"/>
      <c r="Z101" s="24"/>
      <c r="AA101" s="24"/>
      <c r="AB101">
        <v>91</v>
      </c>
      <c r="AC101" t="s">
        <v>360</v>
      </c>
      <c r="AD101" t="s">
        <v>361</v>
      </c>
      <c r="AE101" t="s">
        <v>720</v>
      </c>
      <c r="AJ101"/>
      <c r="AK101"/>
      <c r="AL101"/>
      <c r="AM101"/>
      <c r="AN101"/>
    </row>
    <row r="102" spans="1:40" s="32" customForma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 s="24"/>
      <c r="Z102" s="24"/>
      <c r="AA102" s="24"/>
      <c r="AB102">
        <v>92</v>
      </c>
      <c r="AC102" t="s">
        <v>205</v>
      </c>
      <c r="AD102" t="s">
        <v>243</v>
      </c>
      <c r="AE102" t="s">
        <v>720</v>
      </c>
      <c r="AJ102"/>
      <c r="AK102"/>
      <c r="AL102"/>
      <c r="AM102"/>
      <c r="AN102"/>
    </row>
    <row r="103" spans="1:40">
      <c r="AB103">
        <v>93</v>
      </c>
      <c r="AC103" t="s">
        <v>116</v>
      </c>
      <c r="AD103" t="s">
        <v>117</v>
      </c>
      <c r="AE103" t="s">
        <v>720</v>
      </c>
    </row>
    <row r="104" spans="1:40">
      <c r="AB104">
        <v>94</v>
      </c>
      <c r="AC104" t="s">
        <v>565</v>
      </c>
      <c r="AD104" t="s">
        <v>752</v>
      </c>
      <c r="AE104" t="s">
        <v>720</v>
      </c>
    </row>
    <row r="105" spans="1:40">
      <c r="AB105">
        <v>95</v>
      </c>
      <c r="AC105" t="s">
        <v>203</v>
      </c>
      <c r="AD105" t="s">
        <v>202</v>
      </c>
      <c r="AE105" t="s">
        <v>720</v>
      </c>
    </row>
    <row r="106" spans="1:40">
      <c r="AB106">
        <v>96</v>
      </c>
      <c r="AC106" t="s">
        <v>566</v>
      </c>
      <c r="AD106" t="s">
        <v>753</v>
      </c>
      <c r="AE106" t="s">
        <v>720</v>
      </c>
    </row>
    <row r="107" spans="1:40">
      <c r="AB107">
        <v>97</v>
      </c>
      <c r="AC107" t="s">
        <v>567</v>
      </c>
      <c r="AD107" t="s">
        <v>197</v>
      </c>
      <c r="AE107" t="s">
        <v>720</v>
      </c>
    </row>
    <row r="108" spans="1:40">
      <c r="AB108">
        <v>98</v>
      </c>
      <c r="AC108" t="s">
        <v>568</v>
      </c>
      <c r="AD108" t="s">
        <v>754</v>
      </c>
      <c r="AE108" t="s">
        <v>720</v>
      </c>
    </row>
    <row r="109" spans="1:40">
      <c r="AB109">
        <v>99</v>
      </c>
      <c r="AC109" t="s">
        <v>569</v>
      </c>
      <c r="AD109" t="s">
        <v>755</v>
      </c>
      <c r="AE109" t="s">
        <v>720</v>
      </c>
    </row>
    <row r="110" spans="1:40">
      <c r="AB110">
        <v>100</v>
      </c>
      <c r="AC110" t="s">
        <v>570</v>
      </c>
      <c r="AD110" t="s">
        <v>756</v>
      </c>
      <c r="AE110" t="s">
        <v>720</v>
      </c>
    </row>
    <row r="111" spans="1:40">
      <c r="AB111">
        <v>101</v>
      </c>
      <c r="AC111" t="s">
        <v>571</v>
      </c>
      <c r="AD111" t="s">
        <v>757</v>
      </c>
      <c r="AE111" t="s">
        <v>720</v>
      </c>
    </row>
    <row r="112" spans="1:40">
      <c r="AB112">
        <v>102</v>
      </c>
      <c r="AC112" t="s">
        <v>479</v>
      </c>
      <c r="AD112" t="s">
        <v>480</v>
      </c>
      <c r="AE112" t="s">
        <v>720</v>
      </c>
    </row>
    <row r="113" spans="28:31">
      <c r="AB113">
        <v>103</v>
      </c>
      <c r="AC113" t="s">
        <v>572</v>
      </c>
      <c r="AD113" t="s">
        <v>758</v>
      </c>
      <c r="AE113" t="s">
        <v>720</v>
      </c>
    </row>
    <row r="114" spans="28:31">
      <c r="AB114">
        <v>104</v>
      </c>
      <c r="AC114" t="s">
        <v>459</v>
      </c>
      <c r="AD114" t="s">
        <v>460</v>
      </c>
      <c r="AE114" t="s">
        <v>720</v>
      </c>
    </row>
    <row r="115" spans="28:31">
      <c r="AB115">
        <v>105</v>
      </c>
      <c r="AC115" t="s">
        <v>573</v>
      </c>
      <c r="AD115" t="s">
        <v>759</v>
      </c>
      <c r="AE115" t="s">
        <v>720</v>
      </c>
    </row>
    <row r="116" spans="28:31">
      <c r="AB116">
        <v>106</v>
      </c>
      <c r="AC116" t="s">
        <v>574</v>
      </c>
      <c r="AD116" t="s">
        <v>760</v>
      </c>
      <c r="AE116" t="s">
        <v>720</v>
      </c>
    </row>
    <row r="117" spans="28:31">
      <c r="AB117">
        <v>107</v>
      </c>
      <c r="AC117" t="s">
        <v>575</v>
      </c>
      <c r="AD117" t="s">
        <v>761</v>
      </c>
      <c r="AE117" t="s">
        <v>720</v>
      </c>
    </row>
    <row r="118" spans="28:31">
      <c r="AB118">
        <v>108</v>
      </c>
      <c r="AC118" t="s">
        <v>120</v>
      </c>
      <c r="AD118" t="s">
        <v>124</v>
      </c>
      <c r="AE118" t="s">
        <v>720</v>
      </c>
    </row>
    <row r="119" spans="28:31">
      <c r="AB119">
        <v>109</v>
      </c>
      <c r="AC119" t="s">
        <v>157</v>
      </c>
      <c r="AD119" t="s">
        <v>156</v>
      </c>
      <c r="AE119" t="s">
        <v>720</v>
      </c>
    </row>
    <row r="120" spans="28:31">
      <c r="AB120">
        <v>110</v>
      </c>
      <c r="AC120" t="s">
        <v>576</v>
      </c>
      <c r="AD120" t="s">
        <v>365</v>
      </c>
      <c r="AE120" t="s">
        <v>720</v>
      </c>
    </row>
    <row r="121" spans="28:31">
      <c r="AB121">
        <v>111</v>
      </c>
      <c r="AC121" t="s">
        <v>577</v>
      </c>
      <c r="AD121" t="s">
        <v>762</v>
      </c>
      <c r="AE121" t="s">
        <v>720</v>
      </c>
    </row>
    <row r="122" spans="28:31">
      <c r="AB122">
        <v>112</v>
      </c>
      <c r="AC122" t="s">
        <v>166</v>
      </c>
      <c r="AD122" t="s">
        <v>181</v>
      </c>
      <c r="AE122" t="s">
        <v>720</v>
      </c>
    </row>
    <row r="123" spans="28:31">
      <c r="AB123">
        <v>113</v>
      </c>
      <c r="AC123" t="s">
        <v>578</v>
      </c>
      <c r="AD123" t="s">
        <v>763</v>
      </c>
      <c r="AE123" t="s">
        <v>720</v>
      </c>
    </row>
    <row r="124" spans="28:31">
      <c r="AB124">
        <v>114</v>
      </c>
      <c r="AC124" t="s">
        <v>150</v>
      </c>
      <c r="AD124" t="s">
        <v>178</v>
      </c>
      <c r="AE124" t="s">
        <v>720</v>
      </c>
    </row>
    <row r="125" spans="28:31">
      <c r="AB125">
        <v>115</v>
      </c>
      <c r="AC125" t="s">
        <v>481</v>
      </c>
      <c r="AD125" t="s">
        <v>453</v>
      </c>
      <c r="AE125" t="s">
        <v>720</v>
      </c>
    </row>
    <row r="126" spans="28:31">
      <c r="AB126">
        <v>116</v>
      </c>
      <c r="AC126" t="s">
        <v>367</v>
      </c>
      <c r="AD126" t="s">
        <v>368</v>
      </c>
      <c r="AE126" t="s">
        <v>720</v>
      </c>
    </row>
    <row r="127" spans="28:31">
      <c r="AB127">
        <v>117</v>
      </c>
      <c r="AC127" t="s">
        <v>579</v>
      </c>
      <c r="AD127" t="s">
        <v>764</v>
      </c>
      <c r="AE127" t="s">
        <v>720</v>
      </c>
    </row>
    <row r="128" spans="28:31">
      <c r="AB128">
        <v>118</v>
      </c>
      <c r="AC128" t="s">
        <v>287</v>
      </c>
      <c r="AD128" t="s">
        <v>286</v>
      </c>
      <c r="AE128" t="s">
        <v>720</v>
      </c>
    </row>
    <row r="129" spans="28:31">
      <c r="AB129">
        <v>119</v>
      </c>
      <c r="AC129" t="s">
        <v>496</v>
      </c>
      <c r="AD129" t="s">
        <v>452</v>
      </c>
      <c r="AE129" t="s">
        <v>720</v>
      </c>
    </row>
    <row r="130" spans="28:31">
      <c r="AB130">
        <v>120</v>
      </c>
      <c r="AC130" t="s">
        <v>200</v>
      </c>
      <c r="AD130" t="s">
        <v>199</v>
      </c>
      <c r="AE130" t="s">
        <v>720</v>
      </c>
    </row>
    <row r="131" spans="28:31">
      <c r="AB131">
        <v>121</v>
      </c>
      <c r="AC131" t="s">
        <v>228</v>
      </c>
      <c r="AD131" t="s">
        <v>227</v>
      </c>
      <c r="AE131" t="s">
        <v>720</v>
      </c>
    </row>
    <row r="132" spans="28:31">
      <c r="AB132">
        <v>122</v>
      </c>
      <c r="AC132" t="s">
        <v>292</v>
      </c>
      <c r="AD132" t="s">
        <v>304</v>
      </c>
      <c r="AE132" t="s">
        <v>720</v>
      </c>
    </row>
    <row r="133" spans="28:31">
      <c r="AB133">
        <v>123</v>
      </c>
      <c r="AC133" t="s">
        <v>189</v>
      </c>
      <c r="AD133" t="s">
        <v>188</v>
      </c>
      <c r="AE133" t="s">
        <v>720</v>
      </c>
    </row>
    <row r="134" spans="28:31">
      <c r="AB134">
        <v>124</v>
      </c>
      <c r="AC134" t="s">
        <v>438</v>
      </c>
      <c r="AD134" t="s">
        <v>439</v>
      </c>
      <c r="AE134" t="s">
        <v>720</v>
      </c>
    </row>
    <row r="135" spans="28:31">
      <c r="AB135">
        <v>125</v>
      </c>
      <c r="AC135" t="s">
        <v>127</v>
      </c>
      <c r="AD135" t="s">
        <v>133</v>
      </c>
      <c r="AE135" t="s">
        <v>720</v>
      </c>
    </row>
    <row r="136" spans="28:31">
      <c r="AB136">
        <v>126</v>
      </c>
      <c r="AC136" t="s">
        <v>580</v>
      </c>
      <c r="AD136" t="s">
        <v>765</v>
      </c>
      <c r="AE136" t="s">
        <v>720</v>
      </c>
    </row>
    <row r="137" spans="28:31">
      <c r="AB137">
        <v>127</v>
      </c>
      <c r="AC137" t="s">
        <v>581</v>
      </c>
      <c r="AD137" t="s">
        <v>766</v>
      </c>
      <c r="AE137" t="s">
        <v>720</v>
      </c>
    </row>
    <row r="138" spans="28:31">
      <c r="AB138">
        <v>128</v>
      </c>
      <c r="AC138" t="s">
        <v>582</v>
      </c>
      <c r="AD138" t="s">
        <v>767</v>
      </c>
      <c r="AE138" t="s">
        <v>720</v>
      </c>
    </row>
    <row r="139" spans="28:31">
      <c r="AB139">
        <v>129</v>
      </c>
      <c r="AC139" t="s">
        <v>482</v>
      </c>
      <c r="AD139" t="s">
        <v>483</v>
      </c>
      <c r="AE139" t="s">
        <v>720</v>
      </c>
    </row>
    <row r="140" spans="28:31">
      <c r="AB140">
        <v>130</v>
      </c>
      <c r="AC140" t="s">
        <v>583</v>
      </c>
      <c r="AD140" t="s">
        <v>768</v>
      </c>
      <c r="AE140" t="s">
        <v>720</v>
      </c>
    </row>
    <row r="141" spans="28:31">
      <c r="AB141">
        <v>131</v>
      </c>
      <c r="AC141" t="s">
        <v>584</v>
      </c>
      <c r="AD141" t="s">
        <v>769</v>
      </c>
      <c r="AE141" t="s">
        <v>720</v>
      </c>
    </row>
    <row r="142" spans="28:31">
      <c r="AB142">
        <v>132</v>
      </c>
      <c r="AC142" t="s">
        <v>134</v>
      </c>
      <c r="AD142" t="s">
        <v>139</v>
      </c>
      <c r="AE142" t="s">
        <v>720</v>
      </c>
    </row>
    <row r="143" spans="28:31">
      <c r="AB143">
        <v>133</v>
      </c>
      <c r="AC143" t="s">
        <v>515</v>
      </c>
      <c r="AD143" t="s">
        <v>516</v>
      </c>
      <c r="AE143" t="s">
        <v>720</v>
      </c>
    </row>
    <row r="144" spans="28:31">
      <c r="AB144">
        <v>134</v>
      </c>
      <c r="AC144" t="s">
        <v>492</v>
      </c>
      <c r="AD144" t="s">
        <v>493</v>
      </c>
      <c r="AE144" t="s">
        <v>720</v>
      </c>
    </row>
    <row r="145" spans="28:31">
      <c r="AB145">
        <v>135</v>
      </c>
      <c r="AC145" t="s">
        <v>100</v>
      </c>
      <c r="AD145" t="s">
        <v>99</v>
      </c>
      <c r="AE145" t="s">
        <v>720</v>
      </c>
    </row>
    <row r="146" spans="28:31">
      <c r="AB146">
        <v>136</v>
      </c>
      <c r="AC146" t="s">
        <v>585</v>
      </c>
      <c r="AD146" t="s">
        <v>770</v>
      </c>
      <c r="AE146" t="s">
        <v>720</v>
      </c>
    </row>
    <row r="147" spans="28:31">
      <c r="AB147">
        <v>137</v>
      </c>
      <c r="AC147" t="s">
        <v>112</v>
      </c>
      <c r="AD147" t="s">
        <v>113</v>
      </c>
      <c r="AE147" t="s">
        <v>720</v>
      </c>
    </row>
    <row r="148" spans="28:31">
      <c r="AB148">
        <v>138</v>
      </c>
      <c r="AC148" t="s">
        <v>586</v>
      </c>
      <c r="AD148" t="s">
        <v>771</v>
      </c>
      <c r="AE148" t="s">
        <v>720</v>
      </c>
    </row>
    <row r="149" spans="28:31">
      <c r="AB149">
        <v>139</v>
      </c>
      <c r="AC149" t="s">
        <v>587</v>
      </c>
      <c r="AD149" t="s">
        <v>772</v>
      </c>
      <c r="AE149" t="s">
        <v>720</v>
      </c>
    </row>
    <row r="150" spans="28:31">
      <c r="AB150">
        <v>140</v>
      </c>
      <c r="AC150" t="s">
        <v>520</v>
      </c>
      <c r="AD150" t="s">
        <v>521</v>
      </c>
      <c r="AE150" t="s">
        <v>720</v>
      </c>
    </row>
    <row r="151" spans="28:31">
      <c r="AB151">
        <v>141</v>
      </c>
      <c r="AC151" t="s">
        <v>588</v>
      </c>
      <c r="AD151" t="s">
        <v>773</v>
      </c>
      <c r="AE151" t="s">
        <v>720</v>
      </c>
    </row>
    <row r="152" spans="28:31">
      <c r="AB152">
        <v>142</v>
      </c>
      <c r="AC152" t="s">
        <v>589</v>
      </c>
      <c r="AD152" t="s">
        <v>721</v>
      </c>
      <c r="AE152" t="s">
        <v>720</v>
      </c>
    </row>
    <row r="153" spans="28:31">
      <c r="AB153">
        <v>143</v>
      </c>
      <c r="AC153" t="s">
        <v>431</v>
      </c>
      <c r="AD153" t="s">
        <v>432</v>
      </c>
      <c r="AE153" t="s">
        <v>720</v>
      </c>
    </row>
    <row r="154" spans="28:31">
      <c r="AB154">
        <v>144</v>
      </c>
      <c r="AC154" t="s">
        <v>132</v>
      </c>
      <c r="AD154" t="s">
        <v>137</v>
      </c>
      <c r="AE154" t="s">
        <v>720</v>
      </c>
    </row>
    <row r="155" spans="28:31">
      <c r="AB155">
        <v>145</v>
      </c>
      <c r="AC155" t="s">
        <v>590</v>
      </c>
      <c r="AD155" t="s">
        <v>774</v>
      </c>
      <c r="AE155" t="s">
        <v>720</v>
      </c>
    </row>
    <row r="156" spans="28:31">
      <c r="AB156">
        <v>146</v>
      </c>
      <c r="AC156" t="s">
        <v>125</v>
      </c>
      <c r="AD156" t="s">
        <v>128</v>
      </c>
      <c r="AE156" t="s">
        <v>720</v>
      </c>
    </row>
    <row r="157" spans="28:31">
      <c r="AB157">
        <v>147</v>
      </c>
      <c r="AC157" t="s">
        <v>486</v>
      </c>
      <c r="AD157" t="s">
        <v>487</v>
      </c>
      <c r="AE157" t="s">
        <v>720</v>
      </c>
    </row>
    <row r="158" spans="28:31">
      <c r="AB158">
        <v>148</v>
      </c>
      <c r="AC158" t="s">
        <v>591</v>
      </c>
      <c r="AD158" t="s">
        <v>775</v>
      </c>
      <c r="AE158" t="s">
        <v>720</v>
      </c>
    </row>
    <row r="159" spans="28:31">
      <c r="AB159">
        <v>149</v>
      </c>
      <c r="AC159" t="s">
        <v>592</v>
      </c>
      <c r="AD159" t="s">
        <v>776</v>
      </c>
      <c r="AE159" t="s">
        <v>720</v>
      </c>
    </row>
    <row r="160" spans="28:31">
      <c r="AB160">
        <v>150</v>
      </c>
      <c r="AC160" t="s">
        <v>229</v>
      </c>
      <c r="AD160" t="s">
        <v>246</v>
      </c>
      <c r="AE160" t="s">
        <v>720</v>
      </c>
    </row>
    <row r="161" spans="1:40" s="32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4"/>
      <c r="Z161" s="24"/>
      <c r="AA161" s="24"/>
      <c r="AB161">
        <v>151</v>
      </c>
      <c r="AC161" t="s">
        <v>593</v>
      </c>
      <c r="AD161" t="s">
        <v>777</v>
      </c>
      <c r="AE161" t="s">
        <v>720</v>
      </c>
      <c r="AJ161"/>
      <c r="AK161"/>
      <c r="AL161"/>
      <c r="AM161"/>
      <c r="AN161"/>
    </row>
    <row r="162" spans="1:40">
      <c r="AB162">
        <v>152</v>
      </c>
      <c r="AC162" t="s">
        <v>594</v>
      </c>
      <c r="AD162" t="s">
        <v>778</v>
      </c>
      <c r="AE162" t="s">
        <v>720</v>
      </c>
    </row>
    <row r="163" spans="1:40">
      <c r="AB163">
        <v>153</v>
      </c>
      <c r="AC163" t="s">
        <v>266</v>
      </c>
      <c r="AD163" t="s">
        <v>265</v>
      </c>
      <c r="AE163" t="s">
        <v>720</v>
      </c>
    </row>
    <row r="164" spans="1:40">
      <c r="AB164">
        <v>154</v>
      </c>
      <c r="AC164" t="s">
        <v>140</v>
      </c>
      <c r="AD164" t="s">
        <v>151</v>
      </c>
      <c r="AE164" t="s">
        <v>720</v>
      </c>
    </row>
    <row r="165" spans="1:40">
      <c r="AB165">
        <v>155</v>
      </c>
      <c r="AC165" t="s">
        <v>192</v>
      </c>
      <c r="AD165" t="s">
        <v>212</v>
      </c>
      <c r="AE165" t="s">
        <v>720</v>
      </c>
    </row>
    <row r="166" spans="1:40">
      <c r="AB166">
        <v>156</v>
      </c>
      <c r="AC166" t="s">
        <v>488</v>
      </c>
      <c r="AD166" t="s">
        <v>434</v>
      </c>
      <c r="AE166" t="s">
        <v>720</v>
      </c>
    </row>
    <row r="167" spans="1:40">
      <c r="AB167">
        <v>157</v>
      </c>
      <c r="AC167" t="s">
        <v>282</v>
      </c>
      <c r="AD167" t="s">
        <v>302</v>
      </c>
      <c r="AE167" t="s">
        <v>720</v>
      </c>
    </row>
    <row r="168" spans="1:40">
      <c r="AB168">
        <v>158</v>
      </c>
      <c r="AC168" t="s">
        <v>194</v>
      </c>
      <c r="AD168" t="s">
        <v>215</v>
      </c>
      <c r="AE168" t="s">
        <v>720</v>
      </c>
    </row>
    <row r="169" spans="1:40">
      <c r="AB169">
        <v>159</v>
      </c>
      <c r="AC169" t="s">
        <v>155</v>
      </c>
      <c r="AD169" t="s">
        <v>154</v>
      </c>
      <c r="AE169" t="s">
        <v>720</v>
      </c>
    </row>
    <row r="170" spans="1:40">
      <c r="AB170">
        <v>160</v>
      </c>
      <c r="AC170" t="s">
        <v>522</v>
      </c>
      <c r="AD170" t="s">
        <v>523</v>
      </c>
      <c r="AE170" t="s">
        <v>720</v>
      </c>
    </row>
    <row r="171" spans="1:40">
      <c r="AB171">
        <v>161</v>
      </c>
      <c r="AC171" t="s">
        <v>143</v>
      </c>
      <c r="AD171" t="s">
        <v>167</v>
      </c>
      <c r="AE171" t="s">
        <v>720</v>
      </c>
    </row>
    <row r="172" spans="1:40">
      <c r="AB172">
        <v>162</v>
      </c>
      <c r="AC172" t="s">
        <v>187</v>
      </c>
      <c r="AD172" t="s">
        <v>193</v>
      </c>
      <c r="AE172" t="s">
        <v>720</v>
      </c>
    </row>
    <row r="173" spans="1:40">
      <c r="AB173">
        <v>163</v>
      </c>
      <c r="AC173" t="s">
        <v>209</v>
      </c>
      <c r="AD173" t="s">
        <v>239</v>
      </c>
      <c r="AE173" t="s">
        <v>720</v>
      </c>
    </row>
    <row r="174" spans="1:40">
      <c r="AB174">
        <v>164</v>
      </c>
      <c r="AC174" t="s">
        <v>254</v>
      </c>
      <c r="AD174" t="s">
        <v>253</v>
      </c>
      <c r="AE174" t="s">
        <v>720</v>
      </c>
    </row>
    <row r="175" spans="1:40">
      <c r="AB175">
        <v>165</v>
      </c>
      <c r="AC175" t="s">
        <v>242</v>
      </c>
      <c r="AD175" t="s">
        <v>289</v>
      </c>
      <c r="AE175" t="s">
        <v>720</v>
      </c>
    </row>
    <row r="176" spans="1:40">
      <c r="AB176">
        <v>166</v>
      </c>
      <c r="AC176" t="s">
        <v>595</v>
      </c>
      <c r="AD176" t="s">
        <v>779</v>
      </c>
      <c r="AE176" t="s">
        <v>720</v>
      </c>
    </row>
    <row r="177" spans="28:31">
      <c r="AB177">
        <v>167</v>
      </c>
      <c r="AC177" t="s">
        <v>509</v>
      </c>
      <c r="AD177" t="s">
        <v>510</v>
      </c>
      <c r="AE177" t="s">
        <v>720</v>
      </c>
    </row>
    <row r="178" spans="28:31">
      <c r="AB178">
        <v>168</v>
      </c>
      <c r="AC178" t="s">
        <v>245</v>
      </c>
      <c r="AD178" t="s">
        <v>244</v>
      </c>
      <c r="AE178" t="s">
        <v>720</v>
      </c>
    </row>
    <row r="179" spans="28:31">
      <c r="AB179">
        <v>169</v>
      </c>
      <c r="AC179" t="s">
        <v>269</v>
      </c>
      <c r="AD179" t="s">
        <v>281</v>
      </c>
      <c r="AE179" t="s">
        <v>720</v>
      </c>
    </row>
    <row r="180" spans="28:31">
      <c r="AB180">
        <v>170</v>
      </c>
      <c r="AC180" t="s">
        <v>161</v>
      </c>
      <c r="AD180" t="s">
        <v>160</v>
      </c>
      <c r="AE180" t="s">
        <v>720</v>
      </c>
    </row>
    <row r="181" spans="28:31">
      <c r="AB181">
        <v>171</v>
      </c>
      <c r="AC181" t="s">
        <v>596</v>
      </c>
      <c r="AD181" t="s">
        <v>780</v>
      </c>
      <c r="AE181" t="s">
        <v>720</v>
      </c>
    </row>
    <row r="182" spans="28:31">
      <c r="AB182">
        <v>172</v>
      </c>
      <c r="AC182" t="s">
        <v>419</v>
      </c>
      <c r="AD182" t="s">
        <v>420</v>
      </c>
      <c r="AE182" t="s">
        <v>720</v>
      </c>
    </row>
    <row r="183" spans="28:31">
      <c r="AB183">
        <v>173</v>
      </c>
      <c r="AC183" t="s">
        <v>175</v>
      </c>
      <c r="AD183" t="s">
        <v>174</v>
      </c>
      <c r="AE183" t="s">
        <v>720</v>
      </c>
    </row>
    <row r="184" spans="28:31">
      <c r="AB184">
        <v>174</v>
      </c>
      <c r="AC184" t="s">
        <v>513</v>
      </c>
      <c r="AD184" t="s">
        <v>514</v>
      </c>
      <c r="AE184" t="s">
        <v>720</v>
      </c>
    </row>
    <row r="185" spans="28:31">
      <c r="AB185">
        <v>175</v>
      </c>
      <c r="AC185" t="s">
        <v>505</v>
      </c>
      <c r="AD185" t="s">
        <v>447</v>
      </c>
      <c r="AE185" t="s">
        <v>720</v>
      </c>
    </row>
    <row r="186" spans="28:31">
      <c r="AB186">
        <v>176</v>
      </c>
      <c r="AC186" t="s">
        <v>597</v>
      </c>
      <c r="AD186" t="s">
        <v>781</v>
      </c>
      <c r="AE186" t="s">
        <v>720</v>
      </c>
    </row>
    <row r="187" spans="28:31">
      <c r="AB187">
        <v>177</v>
      </c>
      <c r="AC187" t="s">
        <v>598</v>
      </c>
      <c r="AD187" t="s">
        <v>782</v>
      </c>
      <c r="AE187" t="s">
        <v>720</v>
      </c>
    </row>
    <row r="188" spans="28:31">
      <c r="AB188">
        <v>178</v>
      </c>
      <c r="AC188" t="s">
        <v>599</v>
      </c>
      <c r="AD188" t="s">
        <v>783</v>
      </c>
      <c r="AE188" t="s">
        <v>720</v>
      </c>
    </row>
    <row r="189" spans="28:31">
      <c r="AB189">
        <v>179</v>
      </c>
      <c r="AC189" t="s">
        <v>264</v>
      </c>
      <c r="AD189" t="s">
        <v>263</v>
      </c>
      <c r="AE189" t="s">
        <v>720</v>
      </c>
    </row>
    <row r="190" spans="28:31">
      <c r="AB190">
        <v>180</v>
      </c>
      <c r="AC190" t="s">
        <v>422</v>
      </c>
      <c r="AD190" t="s">
        <v>423</v>
      </c>
      <c r="AE190" t="s">
        <v>720</v>
      </c>
    </row>
    <row r="191" spans="28:31">
      <c r="AB191">
        <v>181</v>
      </c>
      <c r="AC191" t="s">
        <v>153</v>
      </c>
      <c r="AD191" t="s">
        <v>152</v>
      </c>
      <c r="AE191" t="s">
        <v>720</v>
      </c>
    </row>
    <row r="192" spans="28:31">
      <c r="AB192">
        <v>182</v>
      </c>
      <c r="AC192" t="s">
        <v>207</v>
      </c>
      <c r="AD192" t="s">
        <v>206</v>
      </c>
      <c r="AE192" t="s">
        <v>720</v>
      </c>
    </row>
    <row r="193" spans="1:40">
      <c r="AB193">
        <v>183</v>
      </c>
      <c r="AC193" t="s">
        <v>147</v>
      </c>
      <c r="AD193" t="s">
        <v>146</v>
      </c>
      <c r="AE193" t="s">
        <v>720</v>
      </c>
    </row>
    <row r="194" spans="1:40">
      <c r="AB194">
        <v>184</v>
      </c>
      <c r="AC194" t="s">
        <v>600</v>
      </c>
      <c r="AD194" t="s">
        <v>784</v>
      </c>
      <c r="AE194" t="s">
        <v>720</v>
      </c>
    </row>
    <row r="195" spans="1:40" s="28" customForma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 s="24"/>
      <c r="Z195" s="24"/>
      <c r="AA195" s="24"/>
      <c r="AB195">
        <v>185</v>
      </c>
      <c r="AC195" t="s">
        <v>252</v>
      </c>
      <c r="AD195" t="s">
        <v>251</v>
      </c>
      <c r="AE195" t="s">
        <v>720</v>
      </c>
      <c r="AJ195"/>
      <c r="AK195"/>
      <c r="AL195"/>
      <c r="AM195"/>
      <c r="AN195"/>
    </row>
    <row r="196" spans="1:40">
      <c r="AB196">
        <v>186</v>
      </c>
      <c r="AC196" t="s">
        <v>241</v>
      </c>
      <c r="AD196" t="s">
        <v>240</v>
      </c>
      <c r="AE196" t="s">
        <v>720</v>
      </c>
    </row>
    <row r="197" spans="1:40">
      <c r="AB197">
        <v>187</v>
      </c>
      <c r="AC197" t="s">
        <v>299</v>
      </c>
      <c r="AD197" t="s">
        <v>298</v>
      </c>
      <c r="AE197" t="s">
        <v>720</v>
      </c>
    </row>
    <row r="198" spans="1:40">
      <c r="AB198">
        <v>188</v>
      </c>
      <c r="AC198" t="s">
        <v>601</v>
      </c>
      <c r="AD198" t="s">
        <v>785</v>
      </c>
      <c r="AE198" t="s">
        <v>720</v>
      </c>
    </row>
    <row r="199" spans="1:40" s="28" customForma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 s="24"/>
      <c r="Z199" s="24"/>
      <c r="AA199" s="24"/>
      <c r="AB199">
        <v>189</v>
      </c>
      <c r="AC199" t="s">
        <v>85</v>
      </c>
      <c r="AD199" t="s">
        <v>84</v>
      </c>
      <c r="AE199" t="s">
        <v>720</v>
      </c>
      <c r="AJ199"/>
      <c r="AK199"/>
      <c r="AL199"/>
      <c r="AM199"/>
      <c r="AN199"/>
    </row>
    <row r="200" spans="1:40">
      <c r="AB200">
        <v>190</v>
      </c>
      <c r="AC200" t="s">
        <v>247</v>
      </c>
      <c r="AD200" t="s">
        <v>273</v>
      </c>
      <c r="AE200" t="s">
        <v>720</v>
      </c>
    </row>
    <row r="201" spans="1:40">
      <c r="AB201">
        <v>191</v>
      </c>
      <c r="AC201" t="s">
        <v>218</v>
      </c>
      <c r="AD201" t="s">
        <v>235</v>
      </c>
      <c r="AE201" t="s">
        <v>720</v>
      </c>
    </row>
    <row r="202" spans="1:40">
      <c r="AB202">
        <v>192</v>
      </c>
      <c r="AC202" t="s">
        <v>602</v>
      </c>
      <c r="AD202" t="s">
        <v>786</v>
      </c>
      <c r="AE202" t="s">
        <v>720</v>
      </c>
    </row>
    <row r="203" spans="1:40">
      <c r="AB203">
        <v>193</v>
      </c>
      <c r="AC203" t="s">
        <v>603</v>
      </c>
      <c r="AD203" t="s">
        <v>787</v>
      </c>
      <c r="AE203" t="s">
        <v>720</v>
      </c>
    </row>
    <row r="204" spans="1:40">
      <c r="AB204">
        <v>194</v>
      </c>
      <c r="AC204" t="s">
        <v>484</v>
      </c>
      <c r="AD204" t="s">
        <v>485</v>
      </c>
      <c r="AE204" t="s">
        <v>720</v>
      </c>
    </row>
    <row r="205" spans="1:40">
      <c r="AB205">
        <v>195</v>
      </c>
      <c r="AC205" t="s">
        <v>604</v>
      </c>
      <c r="AD205" t="s">
        <v>788</v>
      </c>
      <c r="AE205" t="s">
        <v>720</v>
      </c>
    </row>
    <row r="206" spans="1:40">
      <c r="AB206">
        <v>196</v>
      </c>
      <c r="AC206" t="s">
        <v>145</v>
      </c>
      <c r="AD206" t="s">
        <v>171</v>
      </c>
      <c r="AE206" t="s">
        <v>720</v>
      </c>
    </row>
    <row r="207" spans="1:40">
      <c r="AB207">
        <v>197</v>
      </c>
      <c r="AC207" t="s">
        <v>605</v>
      </c>
      <c r="AD207" t="s">
        <v>795</v>
      </c>
      <c r="AE207" t="s">
        <v>720</v>
      </c>
    </row>
    <row r="208" spans="1:40">
      <c r="AB208">
        <v>198</v>
      </c>
      <c r="AC208" t="s">
        <v>606</v>
      </c>
      <c r="AD208" t="s">
        <v>796</v>
      </c>
      <c r="AE208" t="s">
        <v>720</v>
      </c>
    </row>
    <row r="209" spans="1:40" s="28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 s="24"/>
      <c r="Z209" s="24"/>
      <c r="AA209" s="24"/>
      <c r="AB209">
        <v>199</v>
      </c>
      <c r="AC209" t="s">
        <v>260</v>
      </c>
      <c r="AD209" t="s">
        <v>283</v>
      </c>
      <c r="AE209" t="s">
        <v>720</v>
      </c>
      <c r="AJ209"/>
      <c r="AK209"/>
      <c r="AL209"/>
      <c r="AM209"/>
      <c r="AN209"/>
    </row>
    <row r="210" spans="1:40">
      <c r="AB210">
        <v>200</v>
      </c>
      <c r="AC210" t="s">
        <v>608</v>
      </c>
      <c r="AD210" t="s">
        <v>798</v>
      </c>
      <c r="AE210" t="s">
        <v>720</v>
      </c>
    </row>
    <row r="211" spans="1:40">
      <c r="AB211">
        <v>201</v>
      </c>
      <c r="AC211" t="s">
        <v>379</v>
      </c>
      <c r="AD211" t="s">
        <v>380</v>
      </c>
      <c r="AE211" t="s">
        <v>720</v>
      </c>
    </row>
    <row r="212" spans="1:40">
      <c r="AB212">
        <v>202</v>
      </c>
      <c r="AC212" t="s">
        <v>170</v>
      </c>
      <c r="AD212" t="s">
        <v>169</v>
      </c>
      <c r="AE212" t="s">
        <v>720</v>
      </c>
    </row>
    <row r="213" spans="1:40" s="28" customForma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 s="24"/>
      <c r="Z213" s="24"/>
      <c r="AA213" s="24"/>
      <c r="AB213">
        <v>203</v>
      </c>
      <c r="AC213" t="s">
        <v>609</v>
      </c>
      <c r="AD213" t="s">
        <v>799</v>
      </c>
      <c r="AE213" t="s">
        <v>720</v>
      </c>
      <c r="AJ213"/>
      <c r="AK213"/>
      <c r="AL213"/>
      <c r="AM213"/>
      <c r="AN213"/>
    </row>
    <row r="214" spans="1:40">
      <c r="AB214">
        <v>204</v>
      </c>
      <c r="AC214" t="s">
        <v>610</v>
      </c>
      <c r="AD214" t="s">
        <v>800</v>
      </c>
      <c r="AE214" t="s">
        <v>720</v>
      </c>
    </row>
    <row r="215" spans="1:40">
      <c r="AB215">
        <v>205</v>
      </c>
      <c r="AC215" t="s">
        <v>607</v>
      </c>
      <c r="AD215" t="s">
        <v>797</v>
      </c>
      <c r="AE215" t="s">
        <v>720</v>
      </c>
    </row>
    <row r="216" spans="1:40">
      <c r="AB216">
        <v>206</v>
      </c>
      <c r="AC216" t="s">
        <v>296</v>
      </c>
      <c r="AD216" t="s">
        <v>295</v>
      </c>
      <c r="AE216" t="s">
        <v>720</v>
      </c>
    </row>
    <row r="217" spans="1:40">
      <c r="AB217">
        <v>207</v>
      </c>
      <c r="AC217" t="s">
        <v>225</v>
      </c>
      <c r="AD217" t="s">
        <v>224</v>
      </c>
      <c r="AE217" t="s">
        <v>720</v>
      </c>
    </row>
    <row r="218" spans="1:40">
      <c r="AB218">
        <v>208</v>
      </c>
      <c r="AC218" t="s">
        <v>611</v>
      </c>
      <c r="AD218" t="s">
        <v>801</v>
      </c>
      <c r="AE218" t="s">
        <v>720</v>
      </c>
    </row>
    <row r="219" spans="1:40">
      <c r="AB219">
        <v>209</v>
      </c>
      <c r="AC219" t="s">
        <v>613</v>
      </c>
      <c r="AD219" t="s">
        <v>803</v>
      </c>
      <c r="AE219" t="s">
        <v>720</v>
      </c>
    </row>
    <row r="220" spans="1:40">
      <c r="AB220">
        <v>210</v>
      </c>
      <c r="AC220" t="s">
        <v>614</v>
      </c>
      <c r="AD220" t="s">
        <v>804</v>
      </c>
      <c r="AE220" t="s">
        <v>720</v>
      </c>
    </row>
    <row r="221" spans="1:40">
      <c r="AB221">
        <v>211</v>
      </c>
      <c r="AC221" t="s">
        <v>416</v>
      </c>
      <c r="AD221" t="s">
        <v>417</v>
      </c>
      <c r="AE221" t="s">
        <v>720</v>
      </c>
    </row>
    <row r="222" spans="1:40">
      <c r="AB222">
        <v>212</v>
      </c>
      <c r="AC222" t="s">
        <v>612</v>
      </c>
      <c r="AD222" t="s">
        <v>802</v>
      </c>
      <c r="AE222" t="s">
        <v>720</v>
      </c>
    </row>
    <row r="223" spans="1:40">
      <c r="AB223">
        <v>213</v>
      </c>
      <c r="AC223" t="s">
        <v>173</v>
      </c>
      <c r="AD223" t="s">
        <v>172</v>
      </c>
      <c r="AE223" t="s">
        <v>720</v>
      </c>
    </row>
    <row r="224" spans="1:40">
      <c r="AB224">
        <v>214</v>
      </c>
      <c r="AC224" t="s">
        <v>382</v>
      </c>
      <c r="AD224" t="s">
        <v>383</v>
      </c>
      <c r="AE224" t="s">
        <v>720</v>
      </c>
    </row>
    <row r="225" spans="1:40">
      <c r="AB225">
        <v>215</v>
      </c>
      <c r="AC225" t="s">
        <v>222</v>
      </c>
      <c r="AD225" t="s">
        <v>221</v>
      </c>
      <c r="AE225" t="s">
        <v>720</v>
      </c>
    </row>
    <row r="226" spans="1:40">
      <c r="AB226">
        <v>216</v>
      </c>
      <c r="AC226" t="s">
        <v>186</v>
      </c>
      <c r="AD226" t="s">
        <v>185</v>
      </c>
      <c r="AE226" t="s">
        <v>720</v>
      </c>
    </row>
    <row r="227" spans="1:40">
      <c r="AB227">
        <v>217</v>
      </c>
      <c r="AC227" t="s">
        <v>131</v>
      </c>
      <c r="AD227" t="s">
        <v>130</v>
      </c>
      <c r="AE227" t="s">
        <v>720</v>
      </c>
    </row>
    <row r="228" spans="1:40">
      <c r="AB228">
        <v>218</v>
      </c>
      <c r="AC228" t="s">
        <v>615</v>
      </c>
      <c r="AD228" t="s">
        <v>805</v>
      </c>
      <c r="AE228" t="s">
        <v>720</v>
      </c>
    </row>
    <row r="229" spans="1:40">
      <c r="AB229">
        <v>219</v>
      </c>
      <c r="AC229" t="s">
        <v>502</v>
      </c>
      <c r="AD229" t="s">
        <v>503</v>
      </c>
      <c r="AE229" t="s">
        <v>720</v>
      </c>
    </row>
    <row r="230" spans="1:40">
      <c r="AB230">
        <v>220</v>
      </c>
      <c r="AC230" t="s">
        <v>226</v>
      </c>
      <c r="AD230" t="s">
        <v>230</v>
      </c>
      <c r="AE230" t="s">
        <v>720</v>
      </c>
    </row>
    <row r="231" spans="1:40">
      <c r="AB231">
        <v>221</v>
      </c>
      <c r="AC231" t="s">
        <v>138</v>
      </c>
      <c r="AD231" t="s">
        <v>149</v>
      </c>
      <c r="AE231" t="s">
        <v>720</v>
      </c>
    </row>
    <row r="232" spans="1:40" s="28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4"/>
      <c r="Z232" s="24"/>
      <c r="AA232" s="24"/>
      <c r="AB232">
        <v>222</v>
      </c>
      <c r="AC232" t="s">
        <v>300</v>
      </c>
      <c r="AD232" t="s">
        <v>305</v>
      </c>
      <c r="AE232" t="s">
        <v>720</v>
      </c>
      <c r="AJ232"/>
      <c r="AK232"/>
      <c r="AL232"/>
      <c r="AM232"/>
      <c r="AN232"/>
    </row>
    <row r="233" spans="1:40" s="28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 s="24"/>
      <c r="Z233" s="24"/>
      <c r="AA233" s="24"/>
      <c r="AB233">
        <v>223</v>
      </c>
      <c r="AC233" t="s">
        <v>616</v>
      </c>
      <c r="AD233" t="s">
        <v>806</v>
      </c>
      <c r="AE233" t="s">
        <v>720</v>
      </c>
      <c r="AJ233"/>
      <c r="AK233"/>
      <c r="AL233"/>
      <c r="AM233"/>
      <c r="AN233"/>
    </row>
    <row r="234" spans="1:40">
      <c r="AB234">
        <v>224</v>
      </c>
      <c r="AC234" t="s">
        <v>297</v>
      </c>
      <c r="AD234" t="s">
        <v>303</v>
      </c>
      <c r="AE234" t="s">
        <v>720</v>
      </c>
    </row>
    <row r="235" spans="1:40">
      <c r="AB235">
        <v>225</v>
      </c>
      <c r="AC235" t="s">
        <v>182</v>
      </c>
      <c r="AD235" t="s">
        <v>191</v>
      </c>
      <c r="AE235" t="s">
        <v>720</v>
      </c>
    </row>
    <row r="236" spans="1:40">
      <c r="AB236">
        <v>226</v>
      </c>
      <c r="AC236" t="s">
        <v>385</v>
      </c>
      <c r="AD236" t="s">
        <v>386</v>
      </c>
      <c r="AE236" t="s">
        <v>720</v>
      </c>
    </row>
    <row r="237" spans="1:40">
      <c r="AB237">
        <v>227</v>
      </c>
      <c r="AC237" t="s">
        <v>277</v>
      </c>
      <c r="AD237" t="s">
        <v>290</v>
      </c>
      <c r="AE237" t="s">
        <v>720</v>
      </c>
    </row>
    <row r="238" spans="1:40">
      <c r="AB238">
        <v>228</v>
      </c>
      <c r="AC238" t="s">
        <v>190</v>
      </c>
      <c r="AD238" t="s">
        <v>208</v>
      </c>
      <c r="AE238" t="s">
        <v>720</v>
      </c>
    </row>
    <row r="239" spans="1:40">
      <c r="AB239">
        <v>229</v>
      </c>
      <c r="AC239" t="s">
        <v>201</v>
      </c>
      <c r="AD239" t="s">
        <v>204</v>
      </c>
      <c r="AE239" t="s">
        <v>720</v>
      </c>
    </row>
    <row r="240" spans="1:40">
      <c r="AB240">
        <v>230</v>
      </c>
      <c r="AC240" t="s">
        <v>268</v>
      </c>
      <c r="AD240" t="s">
        <v>267</v>
      </c>
      <c r="AE240" t="s">
        <v>720</v>
      </c>
    </row>
    <row r="241" spans="28:31">
      <c r="AB241">
        <v>231</v>
      </c>
      <c r="AC241" t="s">
        <v>617</v>
      </c>
      <c r="AD241" t="s">
        <v>807</v>
      </c>
      <c r="AE241" t="s">
        <v>720</v>
      </c>
    </row>
    <row r="242" spans="28:31">
      <c r="AB242">
        <v>232</v>
      </c>
      <c r="AC242" t="s">
        <v>136</v>
      </c>
      <c r="AD242" t="s">
        <v>144</v>
      </c>
      <c r="AE242" t="s">
        <v>720</v>
      </c>
    </row>
    <row r="243" spans="28:31">
      <c r="AB243">
        <v>233</v>
      </c>
      <c r="AC243" t="s">
        <v>262</v>
      </c>
      <c r="AD243" t="s">
        <v>261</v>
      </c>
      <c r="AE243" t="s">
        <v>720</v>
      </c>
    </row>
    <row r="244" spans="28:31">
      <c r="AB244">
        <v>234</v>
      </c>
      <c r="AC244" t="s">
        <v>272</v>
      </c>
      <c r="AD244" t="s">
        <v>301</v>
      </c>
      <c r="AE244" t="s">
        <v>720</v>
      </c>
    </row>
    <row r="245" spans="28:31">
      <c r="AB245">
        <v>235</v>
      </c>
      <c r="AC245" t="s">
        <v>220</v>
      </c>
      <c r="AD245" t="s">
        <v>219</v>
      </c>
      <c r="AE245" t="s">
        <v>720</v>
      </c>
    </row>
    <row r="246" spans="28:31">
      <c r="AB246">
        <v>236</v>
      </c>
      <c r="AC246" t="s">
        <v>618</v>
      </c>
      <c r="AD246" t="s">
        <v>808</v>
      </c>
      <c r="AE246" t="s">
        <v>720</v>
      </c>
    </row>
    <row r="247" spans="28:31">
      <c r="AB247">
        <v>237</v>
      </c>
      <c r="AC247" t="s">
        <v>619</v>
      </c>
      <c r="AD247" t="s">
        <v>809</v>
      </c>
      <c r="AE247" t="s">
        <v>720</v>
      </c>
    </row>
    <row r="248" spans="28:31">
      <c r="AB248">
        <v>238</v>
      </c>
      <c r="AC248" t="s">
        <v>294</v>
      </c>
      <c r="AD248" t="s">
        <v>293</v>
      </c>
      <c r="AE248" t="s">
        <v>720</v>
      </c>
    </row>
    <row r="249" spans="28:31">
      <c r="AB249">
        <v>239</v>
      </c>
      <c r="AC249" t="s">
        <v>903</v>
      </c>
      <c r="AD249" t="s">
        <v>103</v>
      </c>
      <c r="AE249" t="s">
        <v>720</v>
      </c>
    </row>
    <row r="250" spans="28:31">
      <c r="AB250">
        <v>240</v>
      </c>
      <c r="AC250" t="s">
        <v>905</v>
      </c>
      <c r="AD250" t="s">
        <v>467</v>
      </c>
      <c r="AE250" t="s">
        <v>720</v>
      </c>
    </row>
    <row r="251" spans="28:31">
      <c r="AB251">
        <v>241</v>
      </c>
      <c r="AC251" t="s">
        <v>906</v>
      </c>
      <c r="AD251" t="s">
        <v>810</v>
      </c>
      <c r="AE251" t="s">
        <v>720</v>
      </c>
    </row>
    <row r="252" spans="28:31">
      <c r="AB252">
        <v>242</v>
      </c>
      <c r="AC252" t="s">
        <v>904</v>
      </c>
      <c r="AD252" t="s">
        <v>722</v>
      </c>
      <c r="AE252" t="s">
        <v>720</v>
      </c>
    </row>
    <row r="253" spans="28:31">
      <c r="AB253">
        <v>243</v>
      </c>
      <c r="AC253" t="s">
        <v>110</v>
      </c>
      <c r="AD253" t="s">
        <v>109</v>
      </c>
      <c r="AE253" t="s">
        <v>720</v>
      </c>
    </row>
    <row r="254" spans="28:31">
      <c r="AB254">
        <v>244</v>
      </c>
      <c r="AC254" t="s">
        <v>907</v>
      </c>
      <c r="AD254" t="s">
        <v>900</v>
      </c>
      <c r="AE254" t="s">
        <v>720</v>
      </c>
    </row>
    <row r="255" spans="28:31">
      <c r="AB255">
        <v>245</v>
      </c>
      <c r="AC255" t="s">
        <v>908</v>
      </c>
      <c r="AD255" t="s">
        <v>811</v>
      </c>
      <c r="AE255" t="s">
        <v>720</v>
      </c>
    </row>
    <row r="256" spans="28:31">
      <c r="AB256">
        <v>246</v>
      </c>
      <c r="AC256" t="s">
        <v>909</v>
      </c>
      <c r="AD256" t="s">
        <v>812</v>
      </c>
      <c r="AE256" t="s">
        <v>720</v>
      </c>
    </row>
    <row r="257" spans="28:31">
      <c r="AB257">
        <v>247</v>
      </c>
      <c r="AC257" t="s">
        <v>910</v>
      </c>
      <c r="AD257" t="s">
        <v>458</v>
      </c>
      <c r="AE257" t="s">
        <v>720</v>
      </c>
    </row>
    <row r="258" spans="28:31">
      <c r="AB258">
        <v>248</v>
      </c>
      <c r="AC258" t="s">
        <v>90</v>
      </c>
      <c r="AD258" t="s">
        <v>89</v>
      </c>
      <c r="AE258" t="s">
        <v>720</v>
      </c>
    </row>
    <row r="259" spans="28:31">
      <c r="AB259">
        <v>249</v>
      </c>
      <c r="AC259" t="s">
        <v>911</v>
      </c>
      <c r="AD259" t="s">
        <v>111</v>
      </c>
      <c r="AE259" t="s">
        <v>720</v>
      </c>
    </row>
    <row r="260" spans="28:31">
      <c r="AB260">
        <v>250</v>
      </c>
      <c r="AC260" t="s">
        <v>105</v>
      </c>
      <c r="AD260" t="s">
        <v>104</v>
      </c>
      <c r="AE260" t="s">
        <v>720</v>
      </c>
    </row>
    <row r="261" spans="28:31">
      <c r="AB261">
        <v>251</v>
      </c>
      <c r="AC261" t="s">
        <v>912</v>
      </c>
      <c r="AD261" t="s">
        <v>108</v>
      </c>
      <c r="AE261" t="s">
        <v>720</v>
      </c>
    </row>
    <row r="262" spans="28:31">
      <c r="AB262">
        <v>252</v>
      </c>
      <c r="AC262" t="s">
        <v>107</v>
      </c>
      <c r="AD262" t="s">
        <v>106</v>
      </c>
      <c r="AE262" t="s">
        <v>720</v>
      </c>
    </row>
    <row r="263" spans="28:31">
      <c r="AB263">
        <v>253</v>
      </c>
      <c r="AC263" t="s">
        <v>913</v>
      </c>
      <c r="AD263" t="s">
        <v>511</v>
      </c>
      <c r="AE263" t="s">
        <v>720</v>
      </c>
    </row>
    <row r="264" spans="28:31">
      <c r="AB264">
        <v>254</v>
      </c>
      <c r="AC264" t="s">
        <v>914</v>
      </c>
      <c r="AD264" t="s">
        <v>813</v>
      </c>
      <c r="AE264" t="s">
        <v>720</v>
      </c>
    </row>
    <row r="265" spans="28:31">
      <c r="AB265">
        <v>255</v>
      </c>
      <c r="AC265" t="s">
        <v>915</v>
      </c>
      <c r="AD265" t="s">
        <v>814</v>
      </c>
      <c r="AE265" t="s">
        <v>720</v>
      </c>
    </row>
    <row r="266" spans="28:31">
      <c r="AB266">
        <v>256</v>
      </c>
      <c r="AC266" t="s">
        <v>916</v>
      </c>
      <c r="AD266" t="s">
        <v>95</v>
      </c>
      <c r="AE266" t="s">
        <v>720</v>
      </c>
    </row>
    <row r="267" spans="28:31">
      <c r="AB267">
        <v>257</v>
      </c>
      <c r="AC267" t="s">
        <v>917</v>
      </c>
      <c r="AD267" t="s">
        <v>97</v>
      </c>
      <c r="AE267" t="s">
        <v>720</v>
      </c>
    </row>
    <row r="268" spans="28:31">
      <c r="AB268">
        <v>258</v>
      </c>
      <c r="AC268" t="s">
        <v>918</v>
      </c>
      <c r="AD268" t="s">
        <v>96</v>
      </c>
      <c r="AE268" t="s">
        <v>720</v>
      </c>
    </row>
    <row r="269" spans="28:31">
      <c r="AB269">
        <v>259</v>
      </c>
      <c r="AC269" t="s">
        <v>919</v>
      </c>
      <c r="AD269" t="s">
        <v>94</v>
      </c>
      <c r="AE269" t="s">
        <v>720</v>
      </c>
    </row>
    <row r="270" spans="28:31">
      <c r="AB270">
        <v>260</v>
      </c>
      <c r="AC270" t="s">
        <v>920</v>
      </c>
      <c r="AD270" t="s">
        <v>98</v>
      </c>
      <c r="AE270" t="s">
        <v>720</v>
      </c>
    </row>
    <row r="271" spans="28:31">
      <c r="AB271">
        <v>261</v>
      </c>
      <c r="AC271" t="s">
        <v>921</v>
      </c>
      <c r="AD271" t="s">
        <v>93</v>
      </c>
      <c r="AE271" t="s">
        <v>720</v>
      </c>
    </row>
    <row r="272" spans="28:31">
      <c r="AB272">
        <v>262</v>
      </c>
      <c r="AC272" t="s">
        <v>922</v>
      </c>
      <c r="AD272" t="s">
        <v>88</v>
      </c>
      <c r="AE272" t="s">
        <v>720</v>
      </c>
    </row>
    <row r="273" spans="28:31">
      <c r="AB273">
        <v>263</v>
      </c>
      <c r="AC273" t="s">
        <v>923</v>
      </c>
      <c r="AD273" t="s">
        <v>446</v>
      </c>
      <c r="AE273" t="s">
        <v>720</v>
      </c>
    </row>
    <row r="274" spans="28:31">
      <c r="AB274">
        <v>264</v>
      </c>
      <c r="AC274" t="s">
        <v>924</v>
      </c>
      <c r="AD274" t="s">
        <v>789</v>
      </c>
      <c r="AE274" t="s">
        <v>720</v>
      </c>
    </row>
    <row r="275" spans="28:31">
      <c r="AB275">
        <v>265</v>
      </c>
      <c r="AC275" t="s">
        <v>925</v>
      </c>
      <c r="AD275" t="s">
        <v>897</v>
      </c>
      <c r="AE275" t="s">
        <v>720</v>
      </c>
    </row>
    <row r="276" spans="28:31">
      <c r="AB276">
        <v>266</v>
      </c>
      <c r="AC276" t="s">
        <v>926</v>
      </c>
      <c r="AD276" t="s">
        <v>790</v>
      </c>
      <c r="AE276" t="s">
        <v>720</v>
      </c>
    </row>
    <row r="277" spans="28:31">
      <c r="AB277">
        <v>267</v>
      </c>
      <c r="AC277" t="s">
        <v>927</v>
      </c>
      <c r="AD277" t="s">
        <v>791</v>
      </c>
      <c r="AE277" t="s">
        <v>720</v>
      </c>
    </row>
    <row r="278" spans="28:31">
      <c r="AB278">
        <v>268</v>
      </c>
      <c r="AC278" t="s">
        <v>928</v>
      </c>
      <c r="AD278" t="s">
        <v>792</v>
      </c>
      <c r="AE278" t="s">
        <v>720</v>
      </c>
    </row>
    <row r="279" spans="28:31">
      <c r="AB279">
        <v>269</v>
      </c>
      <c r="AC279" t="s">
        <v>929</v>
      </c>
      <c r="AD279" t="s">
        <v>91</v>
      </c>
      <c r="AE279" t="s">
        <v>720</v>
      </c>
    </row>
    <row r="280" spans="28:31">
      <c r="AB280">
        <v>270</v>
      </c>
      <c r="AC280" t="s">
        <v>930</v>
      </c>
      <c r="AD280" t="s">
        <v>793</v>
      </c>
      <c r="AE280" t="s">
        <v>720</v>
      </c>
    </row>
    <row r="281" spans="28:31">
      <c r="AB281">
        <v>271</v>
      </c>
      <c r="AC281" t="s">
        <v>931</v>
      </c>
      <c r="AD281" t="s">
        <v>92</v>
      </c>
      <c r="AE281" t="s">
        <v>720</v>
      </c>
    </row>
    <row r="282" spans="28:31">
      <c r="AB282">
        <v>272</v>
      </c>
      <c r="AC282" t="s">
        <v>932</v>
      </c>
      <c r="AD282" t="s">
        <v>794</v>
      </c>
      <c r="AE282" t="s">
        <v>720</v>
      </c>
    </row>
    <row r="283" spans="28:31">
      <c r="AB283">
        <v>273</v>
      </c>
      <c r="AC283" t="s">
        <v>620</v>
      </c>
      <c r="AD283" t="s">
        <v>815</v>
      </c>
      <c r="AE283" t="s">
        <v>720</v>
      </c>
    </row>
    <row r="284" spans="28:31">
      <c r="AB284">
        <v>274</v>
      </c>
      <c r="AC284" t="s">
        <v>621</v>
      </c>
      <c r="AD284" t="s">
        <v>816</v>
      </c>
      <c r="AE284" t="s">
        <v>720</v>
      </c>
    </row>
    <row r="285" spans="28:31">
      <c r="AB285">
        <v>275</v>
      </c>
      <c r="AC285" t="s">
        <v>622</v>
      </c>
      <c r="AD285" t="s">
        <v>817</v>
      </c>
      <c r="AE285" t="s">
        <v>720</v>
      </c>
    </row>
    <row r="286" spans="28:31">
      <c r="AB286">
        <v>276</v>
      </c>
      <c r="AC286" t="s">
        <v>390</v>
      </c>
      <c r="AD286" t="s">
        <v>391</v>
      </c>
      <c r="AE286" t="s">
        <v>720</v>
      </c>
    </row>
    <row r="287" spans="28:31">
      <c r="AB287">
        <v>277</v>
      </c>
      <c r="AC287" t="s">
        <v>490</v>
      </c>
      <c r="AD287" t="s">
        <v>491</v>
      </c>
      <c r="AE287" t="s">
        <v>720</v>
      </c>
    </row>
    <row r="288" spans="28:31">
      <c r="AB288">
        <v>278</v>
      </c>
      <c r="AC288" t="s">
        <v>623</v>
      </c>
      <c r="AD288" t="s">
        <v>818</v>
      </c>
      <c r="AE288" t="s">
        <v>720</v>
      </c>
    </row>
    <row r="289" spans="28:31">
      <c r="AB289">
        <v>279</v>
      </c>
      <c r="AC289" t="s">
        <v>624</v>
      </c>
      <c r="AD289" t="s">
        <v>819</v>
      </c>
      <c r="AE289" t="s">
        <v>720</v>
      </c>
    </row>
    <row r="290" spans="28:31">
      <c r="AB290">
        <v>280</v>
      </c>
      <c r="AC290" t="s">
        <v>66</v>
      </c>
      <c r="AD290" t="s">
        <v>65</v>
      </c>
      <c r="AE290" t="s">
        <v>720</v>
      </c>
    </row>
    <row r="291" spans="28:31">
      <c r="AB291">
        <v>281</v>
      </c>
      <c r="AC291" t="s">
        <v>57</v>
      </c>
      <c r="AD291" t="s">
        <v>56</v>
      </c>
      <c r="AE291" t="s">
        <v>720</v>
      </c>
    </row>
    <row r="292" spans="28:31">
      <c r="AB292">
        <v>282</v>
      </c>
      <c r="AC292" t="s">
        <v>718</v>
      </c>
      <c r="AD292" t="s">
        <v>898</v>
      </c>
      <c r="AE292" t="s">
        <v>720</v>
      </c>
    </row>
    <row r="293" spans="28:31">
      <c r="AB293">
        <v>283</v>
      </c>
      <c r="AC293" t="s">
        <v>625</v>
      </c>
      <c r="AD293" t="s">
        <v>393</v>
      </c>
      <c r="AE293" t="s">
        <v>720</v>
      </c>
    </row>
    <row r="294" spans="28:31">
      <c r="AB294">
        <v>284</v>
      </c>
      <c r="AC294" t="s">
        <v>626</v>
      </c>
      <c r="AD294" t="s">
        <v>820</v>
      </c>
      <c r="AE294" t="s">
        <v>720</v>
      </c>
    </row>
    <row r="295" spans="28:31">
      <c r="AB295">
        <v>285</v>
      </c>
      <c r="AC295" t="s">
        <v>627</v>
      </c>
      <c r="AD295" t="s">
        <v>821</v>
      </c>
      <c r="AE295" t="s">
        <v>720</v>
      </c>
    </row>
    <row r="296" spans="28:31">
      <c r="AB296">
        <v>286</v>
      </c>
      <c r="AC296" t="s">
        <v>628</v>
      </c>
      <c r="AD296" t="s">
        <v>822</v>
      </c>
      <c r="AE296" t="s">
        <v>720</v>
      </c>
    </row>
    <row r="297" spans="28:31">
      <c r="AB297">
        <v>287</v>
      </c>
      <c r="AC297" t="s">
        <v>629</v>
      </c>
      <c r="AD297" t="s">
        <v>823</v>
      </c>
      <c r="AE297" t="s">
        <v>720</v>
      </c>
    </row>
    <row r="298" spans="28:31">
      <c r="AB298">
        <v>288</v>
      </c>
      <c r="AC298" t="s">
        <v>83</v>
      </c>
      <c r="AD298" t="s">
        <v>82</v>
      </c>
      <c r="AE298" t="s">
        <v>720</v>
      </c>
    </row>
    <row r="299" spans="28:31">
      <c r="AB299">
        <v>289</v>
      </c>
      <c r="AC299" t="s">
        <v>73</v>
      </c>
      <c r="AD299" t="s">
        <v>72</v>
      </c>
      <c r="AE299" t="s">
        <v>720</v>
      </c>
    </row>
    <row r="300" spans="28:31">
      <c r="AB300">
        <v>290</v>
      </c>
      <c r="AC300" t="s">
        <v>634</v>
      </c>
      <c r="AD300" t="s">
        <v>825</v>
      </c>
      <c r="AE300" t="s">
        <v>720</v>
      </c>
    </row>
    <row r="301" spans="28:31">
      <c r="AB301">
        <v>291</v>
      </c>
      <c r="AC301" t="s">
        <v>494</v>
      </c>
      <c r="AD301" t="s">
        <v>495</v>
      </c>
      <c r="AE301" t="s">
        <v>720</v>
      </c>
    </row>
    <row r="302" spans="28:31">
      <c r="AB302">
        <v>292</v>
      </c>
      <c r="AC302" t="s">
        <v>635</v>
      </c>
      <c r="AD302" t="s">
        <v>826</v>
      </c>
      <c r="AE302" t="s">
        <v>720</v>
      </c>
    </row>
    <row r="303" spans="28:31">
      <c r="AB303">
        <v>293</v>
      </c>
      <c r="AC303" t="s">
        <v>395</v>
      </c>
      <c r="AD303" t="s">
        <v>396</v>
      </c>
      <c r="AE303" t="s">
        <v>720</v>
      </c>
    </row>
    <row r="304" spans="28:31">
      <c r="AB304">
        <v>294</v>
      </c>
      <c r="AC304" t="s">
        <v>53</v>
      </c>
      <c r="AD304" t="s">
        <v>52</v>
      </c>
      <c r="AE304" t="s">
        <v>720</v>
      </c>
    </row>
    <row r="305" spans="28:31">
      <c r="AB305">
        <v>295</v>
      </c>
      <c r="AC305" t="s">
        <v>636</v>
      </c>
      <c r="AD305" t="s">
        <v>827</v>
      </c>
      <c r="AE305" t="s">
        <v>720</v>
      </c>
    </row>
    <row r="306" spans="28:31">
      <c r="AB306">
        <v>296</v>
      </c>
      <c r="AC306" t="s">
        <v>637</v>
      </c>
      <c r="AD306" t="s">
        <v>828</v>
      </c>
      <c r="AE306" t="s">
        <v>720</v>
      </c>
    </row>
    <row r="307" spans="28:31">
      <c r="AB307">
        <v>297</v>
      </c>
      <c r="AC307" t="s">
        <v>524</v>
      </c>
      <c r="AD307" t="s">
        <v>525</v>
      </c>
      <c r="AE307" t="s">
        <v>720</v>
      </c>
    </row>
    <row r="308" spans="28:31">
      <c r="AB308">
        <v>298</v>
      </c>
      <c r="AC308" t="s">
        <v>638</v>
      </c>
      <c r="AD308" t="s">
        <v>829</v>
      </c>
      <c r="AE308" t="s">
        <v>720</v>
      </c>
    </row>
    <row r="309" spans="28:31">
      <c r="AB309">
        <v>299</v>
      </c>
      <c r="AC309" t="s">
        <v>398</v>
      </c>
      <c r="AD309" t="s">
        <v>399</v>
      </c>
      <c r="AE309" t="s">
        <v>720</v>
      </c>
    </row>
    <row r="310" spans="28:31">
      <c r="AB310">
        <v>300</v>
      </c>
      <c r="AC310" t="s">
        <v>640</v>
      </c>
      <c r="AD310" t="s">
        <v>830</v>
      </c>
      <c r="AE310" t="s">
        <v>720</v>
      </c>
    </row>
    <row r="311" spans="28:31">
      <c r="AB311">
        <v>301</v>
      </c>
      <c r="AC311" t="s">
        <v>643</v>
      </c>
      <c r="AD311" t="s">
        <v>831</v>
      </c>
      <c r="AE311" t="s">
        <v>720</v>
      </c>
    </row>
    <row r="312" spans="28:31">
      <c r="AB312">
        <v>302</v>
      </c>
      <c r="AC312" t="s">
        <v>644</v>
      </c>
      <c r="AD312" t="s">
        <v>832</v>
      </c>
      <c r="AE312" t="s">
        <v>720</v>
      </c>
    </row>
    <row r="313" spans="28:31">
      <c r="AB313">
        <v>303</v>
      </c>
      <c r="AC313" t="s">
        <v>645</v>
      </c>
      <c r="AD313" t="s">
        <v>833</v>
      </c>
      <c r="AE313" t="s">
        <v>720</v>
      </c>
    </row>
    <row r="314" spans="28:31">
      <c r="AB314">
        <v>304</v>
      </c>
      <c r="AC314" t="s">
        <v>646</v>
      </c>
      <c r="AD314" t="s">
        <v>834</v>
      </c>
      <c r="AE314" t="s">
        <v>720</v>
      </c>
    </row>
    <row r="315" spans="28:31">
      <c r="AB315">
        <v>305</v>
      </c>
      <c r="AC315" t="s">
        <v>647</v>
      </c>
      <c r="AD315" t="s">
        <v>835</v>
      </c>
      <c r="AE315" t="s">
        <v>720</v>
      </c>
    </row>
    <row r="316" spans="28:31">
      <c r="AB316">
        <v>306</v>
      </c>
      <c r="AC316" t="s">
        <v>648</v>
      </c>
      <c r="AD316" t="s">
        <v>836</v>
      </c>
      <c r="AE316" t="s">
        <v>720</v>
      </c>
    </row>
    <row r="317" spans="28:31">
      <c r="AB317">
        <v>307</v>
      </c>
      <c r="AC317" t="s">
        <v>719</v>
      </c>
      <c r="AD317" t="s">
        <v>899</v>
      </c>
      <c r="AE317" t="s">
        <v>720</v>
      </c>
    </row>
    <row r="318" spans="28:31">
      <c r="AB318">
        <v>308</v>
      </c>
      <c r="AC318" t="s">
        <v>649</v>
      </c>
      <c r="AD318" t="s">
        <v>837</v>
      </c>
      <c r="AE318" t="s">
        <v>720</v>
      </c>
    </row>
    <row r="319" spans="28:31">
      <c r="AB319">
        <v>309</v>
      </c>
      <c r="AC319" t="s">
        <v>81</v>
      </c>
      <c r="AD319" t="s">
        <v>80</v>
      </c>
      <c r="AE319" t="s">
        <v>720</v>
      </c>
    </row>
    <row r="320" spans="28:31">
      <c r="AB320">
        <v>310</v>
      </c>
      <c r="AC320" t="s">
        <v>650</v>
      </c>
      <c r="AD320" t="s">
        <v>838</v>
      </c>
      <c r="AE320" t="s">
        <v>720</v>
      </c>
    </row>
    <row r="321" spans="1:40">
      <c r="AB321">
        <v>311</v>
      </c>
      <c r="AC321" t="s">
        <v>461</v>
      </c>
      <c r="AD321" t="s">
        <v>462</v>
      </c>
      <c r="AE321" t="s">
        <v>720</v>
      </c>
    </row>
    <row r="322" spans="1:40">
      <c r="AB322">
        <v>312</v>
      </c>
      <c r="AC322" t="s">
        <v>55</v>
      </c>
      <c r="AD322" t="s">
        <v>54</v>
      </c>
      <c r="AE322" t="s">
        <v>720</v>
      </c>
    </row>
    <row r="323" spans="1:40">
      <c r="AB323">
        <v>313</v>
      </c>
      <c r="AC323" t="s">
        <v>63</v>
      </c>
      <c r="AD323" t="s">
        <v>62</v>
      </c>
      <c r="AE323" t="s">
        <v>720</v>
      </c>
    </row>
    <row r="324" spans="1:40">
      <c r="AB324">
        <v>314</v>
      </c>
      <c r="AC324" t="s">
        <v>652</v>
      </c>
      <c r="AD324" t="s">
        <v>839</v>
      </c>
      <c r="AE324" t="s">
        <v>720</v>
      </c>
    </row>
    <row r="325" spans="1:40">
      <c r="AB325">
        <v>315</v>
      </c>
      <c r="AC325" t="s">
        <v>653</v>
      </c>
      <c r="AD325" t="s">
        <v>840</v>
      </c>
      <c r="AE325" t="s">
        <v>720</v>
      </c>
    </row>
    <row r="326" spans="1:40">
      <c r="AB326">
        <v>316</v>
      </c>
      <c r="AC326" t="s">
        <v>77</v>
      </c>
      <c r="AD326" t="s">
        <v>76</v>
      </c>
      <c r="AE326" t="s">
        <v>720</v>
      </c>
    </row>
    <row r="327" spans="1:40">
      <c r="AB327">
        <v>317</v>
      </c>
      <c r="AC327" t="s">
        <v>517</v>
      </c>
      <c r="AD327" t="s">
        <v>518</v>
      </c>
      <c r="AE327" t="s">
        <v>720</v>
      </c>
    </row>
    <row r="328" spans="1:40">
      <c r="AB328">
        <v>318</v>
      </c>
      <c r="AC328" t="s">
        <v>401</v>
      </c>
      <c r="AD328" t="s">
        <v>402</v>
      </c>
      <c r="AE328" t="s">
        <v>720</v>
      </c>
    </row>
    <row r="329" spans="1:40">
      <c r="AB329">
        <v>319</v>
      </c>
      <c r="AC329" t="s">
        <v>79</v>
      </c>
      <c r="AD329" t="s">
        <v>78</v>
      </c>
      <c r="AE329" t="s">
        <v>720</v>
      </c>
    </row>
    <row r="330" spans="1:40">
      <c r="AB330">
        <v>320</v>
      </c>
      <c r="AC330" t="s">
        <v>71</v>
      </c>
      <c r="AD330" t="s">
        <v>70</v>
      </c>
      <c r="AE330" t="s">
        <v>720</v>
      </c>
    </row>
    <row r="331" spans="1:40">
      <c r="AB331">
        <v>321</v>
      </c>
      <c r="AC331" t="s">
        <v>657</v>
      </c>
      <c r="AD331" t="s">
        <v>843</v>
      </c>
      <c r="AE331" t="s">
        <v>720</v>
      </c>
    </row>
    <row r="332" spans="1:40">
      <c r="AB332">
        <v>322</v>
      </c>
      <c r="AC332" t="s">
        <v>68</v>
      </c>
      <c r="AD332" t="s">
        <v>67</v>
      </c>
      <c r="AE332" t="s">
        <v>720</v>
      </c>
    </row>
    <row r="333" spans="1:40" s="32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 s="24"/>
      <c r="Z333" s="24"/>
      <c r="AA333" s="24"/>
      <c r="AB333">
        <v>323</v>
      </c>
      <c r="AC333" t="s">
        <v>658</v>
      </c>
      <c r="AD333" t="s">
        <v>470</v>
      </c>
      <c r="AE333" t="s">
        <v>720</v>
      </c>
      <c r="AJ333"/>
      <c r="AK333"/>
      <c r="AL333"/>
      <c r="AM333"/>
      <c r="AN333"/>
    </row>
    <row r="334" spans="1:40">
      <c r="AB334">
        <v>324</v>
      </c>
      <c r="AC334" t="s">
        <v>659</v>
      </c>
      <c r="AD334" t="s">
        <v>844</v>
      </c>
      <c r="AE334" t="s">
        <v>720</v>
      </c>
    </row>
    <row r="335" spans="1:40">
      <c r="AB335">
        <v>325</v>
      </c>
      <c r="AC335" t="s">
        <v>660</v>
      </c>
      <c r="AD335" t="s">
        <v>845</v>
      </c>
      <c r="AE335" t="s">
        <v>720</v>
      </c>
    </row>
    <row r="336" spans="1:40">
      <c r="AB336">
        <v>326</v>
      </c>
      <c r="AC336" t="s">
        <v>468</v>
      </c>
      <c r="AD336" t="s">
        <v>469</v>
      </c>
      <c r="AE336" t="s">
        <v>720</v>
      </c>
    </row>
    <row r="337" spans="28:31">
      <c r="AB337">
        <v>327</v>
      </c>
      <c r="AC337" t="s">
        <v>661</v>
      </c>
      <c r="AD337" t="s">
        <v>846</v>
      </c>
      <c r="AE337" t="s">
        <v>720</v>
      </c>
    </row>
    <row r="338" spans="28:31">
      <c r="AB338">
        <v>328</v>
      </c>
      <c r="AC338" t="s">
        <v>662</v>
      </c>
      <c r="AD338" t="s">
        <v>847</v>
      </c>
      <c r="AE338" t="s">
        <v>720</v>
      </c>
    </row>
    <row r="339" spans="28:31">
      <c r="AB339">
        <v>329</v>
      </c>
      <c r="AC339" t="s">
        <v>663</v>
      </c>
      <c r="AD339" t="s">
        <v>848</v>
      </c>
      <c r="AE339" t="s">
        <v>720</v>
      </c>
    </row>
    <row r="340" spans="28:31">
      <c r="AB340">
        <v>330</v>
      </c>
      <c r="AC340" t="s">
        <v>61</v>
      </c>
      <c r="AD340" t="s">
        <v>60</v>
      </c>
      <c r="AE340" t="s">
        <v>720</v>
      </c>
    </row>
    <row r="341" spans="28:31">
      <c r="AB341">
        <v>331</v>
      </c>
      <c r="AC341" t="s">
        <v>664</v>
      </c>
      <c r="AD341" t="s">
        <v>849</v>
      </c>
      <c r="AE341" t="s">
        <v>720</v>
      </c>
    </row>
    <row r="342" spans="28:31">
      <c r="AB342">
        <v>332</v>
      </c>
      <c r="AC342" t="s">
        <v>665</v>
      </c>
      <c r="AD342" t="s">
        <v>850</v>
      </c>
      <c r="AE342" t="s">
        <v>720</v>
      </c>
    </row>
    <row r="343" spans="28:31">
      <c r="AB343">
        <v>333</v>
      </c>
      <c r="AC343" t="s">
        <v>666</v>
      </c>
      <c r="AD343" t="s">
        <v>851</v>
      </c>
      <c r="AE343" t="s">
        <v>720</v>
      </c>
    </row>
    <row r="344" spans="28:31">
      <c r="AB344">
        <v>334</v>
      </c>
      <c r="AC344" t="s">
        <v>667</v>
      </c>
      <c r="AD344" t="s">
        <v>852</v>
      </c>
      <c r="AE344" t="s">
        <v>720</v>
      </c>
    </row>
    <row r="345" spans="28:31">
      <c r="AB345">
        <v>335</v>
      </c>
      <c r="AC345" t="s">
        <v>668</v>
      </c>
      <c r="AD345" t="s">
        <v>853</v>
      </c>
      <c r="AE345" t="s">
        <v>720</v>
      </c>
    </row>
    <row r="346" spans="28:31">
      <c r="AB346">
        <v>336</v>
      </c>
      <c r="AC346" t="s">
        <v>463</v>
      </c>
      <c r="AD346" t="s">
        <v>464</v>
      </c>
      <c r="AE346" t="s">
        <v>720</v>
      </c>
    </row>
    <row r="347" spans="28:31">
      <c r="AB347">
        <v>337</v>
      </c>
      <c r="AC347" t="s">
        <v>669</v>
      </c>
      <c r="AD347" t="s">
        <v>854</v>
      </c>
      <c r="AE347" t="s">
        <v>720</v>
      </c>
    </row>
    <row r="348" spans="28:31">
      <c r="AB348">
        <v>338</v>
      </c>
      <c r="AC348" t="s">
        <v>670</v>
      </c>
      <c r="AD348" t="s">
        <v>855</v>
      </c>
      <c r="AE348" t="s">
        <v>720</v>
      </c>
    </row>
    <row r="349" spans="28:31">
      <c r="AB349">
        <v>339</v>
      </c>
      <c r="AC349" t="s">
        <v>51</v>
      </c>
      <c r="AD349" t="s">
        <v>50</v>
      </c>
      <c r="AE349" t="s">
        <v>720</v>
      </c>
    </row>
    <row r="350" spans="28:31">
      <c r="AB350">
        <v>340</v>
      </c>
      <c r="AC350" t="s">
        <v>671</v>
      </c>
      <c r="AD350" t="s">
        <v>856</v>
      </c>
      <c r="AE350" t="s">
        <v>720</v>
      </c>
    </row>
    <row r="351" spans="28:31">
      <c r="AB351">
        <v>341</v>
      </c>
      <c r="AC351" t="s">
        <v>672</v>
      </c>
      <c r="AD351" t="s">
        <v>857</v>
      </c>
      <c r="AE351" t="s">
        <v>720</v>
      </c>
    </row>
    <row r="352" spans="28:31">
      <c r="AB352">
        <v>342</v>
      </c>
      <c r="AC352" t="s">
        <v>673</v>
      </c>
      <c r="AD352" t="s">
        <v>858</v>
      </c>
      <c r="AE352" t="s">
        <v>720</v>
      </c>
    </row>
    <row r="353" spans="28:31">
      <c r="AB353">
        <v>343</v>
      </c>
      <c r="AC353" t="s">
        <v>674</v>
      </c>
      <c r="AD353" t="s">
        <v>859</v>
      </c>
      <c r="AE353" t="s">
        <v>720</v>
      </c>
    </row>
    <row r="354" spans="28:31">
      <c r="AB354">
        <v>344</v>
      </c>
      <c r="AC354" t="s">
        <v>675</v>
      </c>
      <c r="AD354" t="s">
        <v>860</v>
      </c>
      <c r="AE354" t="s">
        <v>720</v>
      </c>
    </row>
    <row r="355" spans="28:31">
      <c r="AB355">
        <v>345</v>
      </c>
      <c r="AC355" t="s">
        <v>506</v>
      </c>
      <c r="AD355" t="s">
        <v>507</v>
      </c>
      <c r="AE355" t="s">
        <v>720</v>
      </c>
    </row>
    <row r="356" spans="28:31">
      <c r="AB356">
        <v>346</v>
      </c>
      <c r="AC356" t="s">
        <v>676</v>
      </c>
      <c r="AD356" t="s">
        <v>861</v>
      </c>
      <c r="AE356" t="s">
        <v>720</v>
      </c>
    </row>
    <row r="357" spans="28:31">
      <c r="AB357">
        <v>347</v>
      </c>
      <c r="AC357" t="s">
        <v>677</v>
      </c>
      <c r="AD357" t="s">
        <v>862</v>
      </c>
      <c r="AE357" t="s">
        <v>720</v>
      </c>
    </row>
    <row r="358" spans="28:31">
      <c r="AB358">
        <v>348</v>
      </c>
      <c r="AC358" t="s">
        <v>678</v>
      </c>
      <c r="AD358" t="s">
        <v>863</v>
      </c>
      <c r="AE358" t="s">
        <v>720</v>
      </c>
    </row>
    <row r="359" spans="28:31">
      <c r="AB359">
        <v>349</v>
      </c>
      <c r="AC359" t="s">
        <v>679</v>
      </c>
      <c r="AD359" t="s">
        <v>864</v>
      </c>
      <c r="AE359" t="s">
        <v>720</v>
      </c>
    </row>
    <row r="360" spans="28:31">
      <c r="AB360">
        <v>350</v>
      </c>
      <c r="AC360" t="s">
        <v>680</v>
      </c>
      <c r="AD360" t="s">
        <v>865</v>
      </c>
      <c r="AE360" t="s">
        <v>720</v>
      </c>
    </row>
    <row r="361" spans="28:31">
      <c r="AB361">
        <v>351</v>
      </c>
      <c r="AC361" t="s">
        <v>681</v>
      </c>
      <c r="AD361" t="s">
        <v>866</v>
      </c>
      <c r="AE361" t="s">
        <v>720</v>
      </c>
    </row>
    <row r="362" spans="28:31">
      <c r="AB362">
        <v>352</v>
      </c>
      <c r="AC362" t="s">
        <v>682</v>
      </c>
      <c r="AD362" t="s">
        <v>867</v>
      </c>
      <c r="AE362" t="s">
        <v>720</v>
      </c>
    </row>
    <row r="363" spans="28:31">
      <c r="AB363">
        <v>353</v>
      </c>
      <c r="AC363" t="s">
        <v>683</v>
      </c>
      <c r="AD363" t="s">
        <v>868</v>
      </c>
      <c r="AE363" t="s">
        <v>720</v>
      </c>
    </row>
    <row r="364" spans="28:31">
      <c r="AB364">
        <v>354</v>
      </c>
      <c r="AC364" t="s">
        <v>465</v>
      </c>
      <c r="AD364" t="s">
        <v>466</v>
      </c>
      <c r="AE364" t="s">
        <v>720</v>
      </c>
    </row>
    <row r="365" spans="28:31">
      <c r="AB365">
        <v>355</v>
      </c>
      <c r="AC365" t="s">
        <v>686</v>
      </c>
      <c r="AD365" t="s">
        <v>869</v>
      </c>
      <c r="AE365" t="s">
        <v>720</v>
      </c>
    </row>
    <row r="366" spans="28:31">
      <c r="AB366">
        <v>356</v>
      </c>
      <c r="AC366" t="s">
        <v>933</v>
      </c>
      <c r="AD366" t="s">
        <v>59</v>
      </c>
      <c r="AE366" t="s">
        <v>720</v>
      </c>
    </row>
    <row r="367" spans="28:31">
      <c r="AB367">
        <v>357</v>
      </c>
      <c r="AC367" t="s">
        <v>687</v>
      </c>
      <c r="AD367" t="s">
        <v>870</v>
      </c>
      <c r="AE367" t="s">
        <v>720</v>
      </c>
    </row>
    <row r="368" spans="28:31">
      <c r="AB368">
        <v>358</v>
      </c>
      <c r="AC368" t="s">
        <v>688</v>
      </c>
      <c r="AD368" t="s">
        <v>871</v>
      </c>
      <c r="AE368" t="s">
        <v>720</v>
      </c>
    </row>
    <row r="369" spans="28:31">
      <c r="AB369">
        <v>359</v>
      </c>
      <c r="AC369" t="s">
        <v>689</v>
      </c>
      <c r="AD369" t="s">
        <v>872</v>
      </c>
      <c r="AE369" t="s">
        <v>720</v>
      </c>
    </row>
    <row r="370" spans="28:31">
      <c r="AB370">
        <v>360</v>
      </c>
      <c r="AC370" t="s">
        <v>690</v>
      </c>
      <c r="AD370" t="s">
        <v>873</v>
      </c>
      <c r="AE370" t="s">
        <v>720</v>
      </c>
    </row>
    <row r="371" spans="28:31">
      <c r="AB371">
        <v>361</v>
      </c>
      <c r="AC371" t="s">
        <v>691</v>
      </c>
      <c r="AD371" t="s">
        <v>874</v>
      </c>
      <c r="AE371" t="s">
        <v>720</v>
      </c>
    </row>
    <row r="372" spans="28:31">
      <c r="AB372">
        <v>362</v>
      </c>
      <c r="AC372" t="s">
        <v>692</v>
      </c>
      <c r="AD372" t="s">
        <v>875</v>
      </c>
      <c r="AE372" t="s">
        <v>720</v>
      </c>
    </row>
    <row r="373" spans="28:31">
      <c r="AB373">
        <v>363</v>
      </c>
      <c r="AC373" t="s">
        <v>693</v>
      </c>
      <c r="AD373" t="s">
        <v>876</v>
      </c>
      <c r="AE373" t="s">
        <v>720</v>
      </c>
    </row>
    <row r="374" spans="28:31">
      <c r="AB374">
        <v>364</v>
      </c>
      <c r="AC374" t="s">
        <v>75</v>
      </c>
      <c r="AD374" t="s">
        <v>74</v>
      </c>
      <c r="AE374" t="s">
        <v>720</v>
      </c>
    </row>
    <row r="375" spans="28:31">
      <c r="AB375">
        <v>365</v>
      </c>
      <c r="AC375" t="s">
        <v>695</v>
      </c>
      <c r="AD375" t="s">
        <v>877</v>
      </c>
      <c r="AE375" t="s">
        <v>720</v>
      </c>
    </row>
    <row r="376" spans="28:31">
      <c r="AB376">
        <v>366</v>
      </c>
      <c r="AC376" t="s">
        <v>630</v>
      </c>
      <c r="AD376" t="s">
        <v>69</v>
      </c>
      <c r="AE376" t="s">
        <v>720</v>
      </c>
    </row>
    <row r="377" spans="28:31">
      <c r="AB377">
        <v>367</v>
      </c>
      <c r="AC377" t="s">
        <v>631</v>
      </c>
      <c r="AD377" t="s">
        <v>824</v>
      </c>
      <c r="AE377" t="s">
        <v>720</v>
      </c>
    </row>
    <row r="378" spans="28:31">
      <c r="AB378">
        <v>368</v>
      </c>
      <c r="AC378" t="s">
        <v>632</v>
      </c>
      <c r="AD378" t="s">
        <v>47</v>
      </c>
      <c r="AE378" t="s">
        <v>720</v>
      </c>
    </row>
    <row r="379" spans="28:31">
      <c r="AB379">
        <v>369</v>
      </c>
      <c r="AC379" t="s">
        <v>639</v>
      </c>
      <c r="AD379" t="s">
        <v>48</v>
      </c>
      <c r="AE379" t="s">
        <v>720</v>
      </c>
    </row>
    <row r="380" spans="28:31">
      <c r="AB380">
        <v>370</v>
      </c>
      <c r="AC380" t="s">
        <v>641</v>
      </c>
      <c r="AD380" t="s">
        <v>46</v>
      </c>
      <c r="AE380" t="s">
        <v>720</v>
      </c>
    </row>
    <row r="381" spans="28:31">
      <c r="AB381">
        <v>371</v>
      </c>
      <c r="AC381" t="s">
        <v>642</v>
      </c>
      <c r="AD381" t="s">
        <v>44</v>
      </c>
      <c r="AE381" t="s">
        <v>720</v>
      </c>
    </row>
    <row r="382" spans="28:31">
      <c r="AB382">
        <v>372</v>
      </c>
      <c r="AC382" t="s">
        <v>651</v>
      </c>
      <c r="AD382" t="s">
        <v>58</v>
      </c>
      <c r="AE382" t="s">
        <v>720</v>
      </c>
    </row>
    <row r="383" spans="28:31">
      <c r="AB383">
        <v>373</v>
      </c>
      <c r="AC383" t="s">
        <v>654</v>
      </c>
      <c r="AD383" t="s">
        <v>841</v>
      </c>
      <c r="AE383" t="s">
        <v>720</v>
      </c>
    </row>
    <row r="384" spans="28:31">
      <c r="AB384">
        <v>374</v>
      </c>
      <c r="AC384" t="s">
        <v>655</v>
      </c>
      <c r="AD384" t="s">
        <v>49</v>
      </c>
      <c r="AE384" t="s">
        <v>720</v>
      </c>
    </row>
    <row r="385" spans="28:31">
      <c r="AB385">
        <v>375</v>
      </c>
      <c r="AC385" t="s">
        <v>656</v>
      </c>
      <c r="AD385" t="s">
        <v>842</v>
      </c>
      <c r="AE385" t="s">
        <v>720</v>
      </c>
    </row>
    <row r="386" spans="28:31">
      <c r="AB386">
        <v>376</v>
      </c>
      <c r="AC386" t="s">
        <v>684</v>
      </c>
      <c r="AD386" t="s">
        <v>64</v>
      </c>
      <c r="AE386" t="s">
        <v>720</v>
      </c>
    </row>
    <row r="387" spans="28:31">
      <c r="AB387">
        <v>377</v>
      </c>
      <c r="AC387" t="s">
        <v>685</v>
      </c>
      <c r="AD387" t="s">
        <v>43</v>
      </c>
      <c r="AE387" t="s">
        <v>720</v>
      </c>
    </row>
    <row r="388" spans="28:31">
      <c r="AB388">
        <v>378</v>
      </c>
      <c r="AC388" t="s">
        <v>694</v>
      </c>
      <c r="AD388" t="s">
        <v>45</v>
      </c>
      <c r="AE388" t="s">
        <v>720</v>
      </c>
    </row>
    <row r="389" spans="28:31">
      <c r="AB389">
        <v>379</v>
      </c>
      <c r="AC389" t="s">
        <v>633</v>
      </c>
      <c r="AD389" t="s">
        <v>38</v>
      </c>
      <c r="AE389" t="s">
        <v>720</v>
      </c>
    </row>
    <row r="390" spans="28:31">
      <c r="AB390">
        <v>380</v>
      </c>
      <c r="AC390" t="s">
        <v>42</v>
      </c>
      <c r="AD390" t="s">
        <v>41</v>
      </c>
      <c r="AE390" t="s">
        <v>720</v>
      </c>
    </row>
    <row r="391" spans="28:31">
      <c r="AB391">
        <v>381</v>
      </c>
      <c r="AC391" t="s">
        <v>696</v>
      </c>
      <c r="AD391" t="s">
        <v>878</v>
      </c>
      <c r="AE391" t="s">
        <v>720</v>
      </c>
    </row>
    <row r="392" spans="28:31">
      <c r="AB392">
        <v>382</v>
      </c>
      <c r="AC392" t="s">
        <v>697</v>
      </c>
      <c r="AD392" t="s">
        <v>879</v>
      </c>
      <c r="AE392" t="s">
        <v>720</v>
      </c>
    </row>
    <row r="393" spans="28:31">
      <c r="AB393">
        <v>383</v>
      </c>
      <c r="AC393" t="s">
        <v>698</v>
      </c>
      <c r="AD393" t="s">
        <v>880</v>
      </c>
      <c r="AE393" t="s">
        <v>720</v>
      </c>
    </row>
    <row r="394" spans="28:31">
      <c r="AB394">
        <v>384</v>
      </c>
      <c r="AC394" t="s">
        <v>40</v>
      </c>
      <c r="AD394" t="s">
        <v>39</v>
      </c>
      <c r="AE394" t="s">
        <v>720</v>
      </c>
    </row>
    <row r="395" spans="28:31">
      <c r="AB395">
        <v>385</v>
      </c>
      <c r="AC395" t="s">
        <v>699</v>
      </c>
      <c r="AD395" t="s">
        <v>881</v>
      </c>
      <c r="AE395" t="s">
        <v>720</v>
      </c>
    </row>
    <row r="396" spans="28:31">
      <c r="AB396">
        <v>386</v>
      </c>
      <c r="AC396" t="s">
        <v>37</v>
      </c>
      <c r="AD396" t="s">
        <v>36</v>
      </c>
      <c r="AE396" t="s">
        <v>720</v>
      </c>
    </row>
    <row r="397" spans="28:31">
      <c r="AB397">
        <v>387</v>
      </c>
      <c r="AC397" t="s">
        <v>700</v>
      </c>
      <c r="AD397" t="s">
        <v>882</v>
      </c>
      <c r="AE397" t="s">
        <v>720</v>
      </c>
    </row>
    <row r="398" spans="28:31">
      <c r="AB398">
        <v>388</v>
      </c>
      <c r="AC398" t="s">
        <v>701</v>
      </c>
      <c r="AD398" t="s">
        <v>883</v>
      </c>
      <c r="AE398" t="s">
        <v>720</v>
      </c>
    </row>
    <row r="399" spans="28:31">
      <c r="AB399">
        <v>389</v>
      </c>
      <c r="AC399" t="s">
        <v>702</v>
      </c>
      <c r="AD399" t="s">
        <v>884</v>
      </c>
      <c r="AE399" t="s">
        <v>720</v>
      </c>
    </row>
    <row r="400" spans="28:31">
      <c r="AB400">
        <v>390</v>
      </c>
      <c r="AC400" t="s">
        <v>703</v>
      </c>
      <c r="AD400" t="s">
        <v>885</v>
      </c>
      <c r="AE400" t="s">
        <v>720</v>
      </c>
    </row>
    <row r="401" spans="28:31">
      <c r="AB401">
        <v>391</v>
      </c>
      <c r="AC401" t="s">
        <v>934</v>
      </c>
      <c r="AD401" t="s">
        <v>17</v>
      </c>
      <c r="AE401" t="s">
        <v>720</v>
      </c>
    </row>
    <row r="402" spans="28:31">
      <c r="AB402">
        <v>392</v>
      </c>
      <c r="AC402" t="s">
        <v>935</v>
      </c>
      <c r="AD402" t="s">
        <v>15</v>
      </c>
      <c r="AE402" t="s">
        <v>720</v>
      </c>
    </row>
    <row r="403" spans="28:31">
      <c r="AB403">
        <v>393</v>
      </c>
      <c r="AC403" t="s">
        <v>936</v>
      </c>
      <c r="AD403" t="s">
        <v>11</v>
      </c>
      <c r="AE403" t="s">
        <v>720</v>
      </c>
    </row>
    <row r="404" spans="28:31">
      <c r="AB404">
        <v>394</v>
      </c>
      <c r="AC404" t="s">
        <v>937</v>
      </c>
      <c r="AD404" t="s">
        <v>16</v>
      </c>
      <c r="AE404" t="s">
        <v>720</v>
      </c>
    </row>
    <row r="405" spans="28:31">
      <c r="AB405">
        <v>395</v>
      </c>
      <c r="AC405" t="s">
        <v>938</v>
      </c>
      <c r="AD405" t="s">
        <v>7</v>
      </c>
      <c r="AE405" t="s">
        <v>720</v>
      </c>
    </row>
    <row r="406" spans="28:31">
      <c r="AB406">
        <v>396</v>
      </c>
      <c r="AC406" t="s">
        <v>939</v>
      </c>
      <c r="AD406" t="s">
        <v>12</v>
      </c>
      <c r="AE406" t="s">
        <v>720</v>
      </c>
    </row>
    <row r="407" spans="28:31">
      <c r="AB407">
        <v>397</v>
      </c>
      <c r="AC407" t="s">
        <v>940</v>
      </c>
      <c r="AD407" t="s">
        <v>8</v>
      </c>
      <c r="AE407" t="s">
        <v>720</v>
      </c>
    </row>
    <row r="408" spans="28:31">
      <c r="AB408">
        <v>398</v>
      </c>
      <c r="AC408" t="s">
        <v>941</v>
      </c>
      <c r="AD408" t="s">
        <v>886</v>
      </c>
      <c r="AE408" t="s">
        <v>720</v>
      </c>
    </row>
    <row r="409" spans="28:31">
      <c r="AB409">
        <v>399</v>
      </c>
      <c r="AC409" t="s">
        <v>942</v>
      </c>
      <c r="AD409" t="s">
        <v>13</v>
      </c>
      <c r="AE409" t="s">
        <v>720</v>
      </c>
    </row>
    <row r="410" spans="28:31">
      <c r="AB410">
        <v>400</v>
      </c>
      <c r="AC410" t="s">
        <v>943</v>
      </c>
      <c r="AD410" t="s">
        <v>9</v>
      </c>
      <c r="AE410" t="s">
        <v>720</v>
      </c>
    </row>
    <row r="411" spans="28:31">
      <c r="AB411">
        <v>401</v>
      </c>
      <c r="AC411" t="s">
        <v>944</v>
      </c>
      <c r="AD411" t="s">
        <v>35</v>
      </c>
      <c r="AE411" t="s">
        <v>720</v>
      </c>
    </row>
    <row r="412" spans="28:31">
      <c r="AB412">
        <v>402</v>
      </c>
      <c r="AC412" t="s">
        <v>945</v>
      </c>
      <c r="AD412" t="s">
        <v>22</v>
      </c>
      <c r="AE412" t="s">
        <v>720</v>
      </c>
    </row>
    <row r="413" spans="28:31">
      <c r="AB413">
        <v>403</v>
      </c>
      <c r="AC413" t="s">
        <v>946</v>
      </c>
      <c r="AD413" t="s">
        <v>31</v>
      </c>
      <c r="AE413" t="s">
        <v>720</v>
      </c>
    </row>
    <row r="414" spans="28:31">
      <c r="AB414">
        <v>404</v>
      </c>
      <c r="AC414" t="s">
        <v>947</v>
      </c>
      <c r="AD414" t="s">
        <v>18</v>
      </c>
      <c r="AE414" t="s">
        <v>720</v>
      </c>
    </row>
    <row r="415" spans="28:31">
      <c r="AB415">
        <v>405</v>
      </c>
      <c r="AC415" t="s">
        <v>948</v>
      </c>
      <c r="AD415" t="s">
        <v>26</v>
      </c>
      <c r="AE415" t="s">
        <v>720</v>
      </c>
    </row>
    <row r="416" spans="28:31">
      <c r="AB416">
        <v>406</v>
      </c>
      <c r="AC416" t="s">
        <v>949</v>
      </c>
      <c r="AD416" t="s">
        <v>28</v>
      </c>
      <c r="AE416" t="s">
        <v>720</v>
      </c>
    </row>
    <row r="417" spans="28:31">
      <c r="AB417">
        <v>407</v>
      </c>
      <c r="AC417" t="s">
        <v>950</v>
      </c>
      <c r="AD417" t="s">
        <v>20</v>
      </c>
      <c r="AE417" t="s">
        <v>720</v>
      </c>
    </row>
    <row r="418" spans="28:31">
      <c r="AB418">
        <v>408</v>
      </c>
      <c r="AC418" t="s">
        <v>951</v>
      </c>
      <c r="AD418" t="s">
        <v>30</v>
      </c>
      <c r="AE418" t="s">
        <v>720</v>
      </c>
    </row>
    <row r="419" spans="28:31">
      <c r="AB419">
        <v>409</v>
      </c>
      <c r="AC419" t="s">
        <v>952</v>
      </c>
      <c r="AD419" t="s">
        <v>33</v>
      </c>
      <c r="AE419" t="s">
        <v>720</v>
      </c>
    </row>
    <row r="420" spans="28:31">
      <c r="AB420">
        <v>410</v>
      </c>
      <c r="AC420" t="s">
        <v>953</v>
      </c>
      <c r="AD420" t="s">
        <v>887</v>
      </c>
      <c r="AE420" t="s">
        <v>720</v>
      </c>
    </row>
    <row r="421" spans="28:31">
      <c r="AB421">
        <v>411</v>
      </c>
      <c r="AC421" t="s">
        <v>954</v>
      </c>
      <c r="AD421" t="s">
        <v>19</v>
      </c>
      <c r="AE421" t="s">
        <v>720</v>
      </c>
    </row>
    <row r="422" spans="28:31">
      <c r="AB422">
        <v>412</v>
      </c>
      <c r="AC422" t="s">
        <v>955</v>
      </c>
      <c r="AD422" t="s">
        <v>6</v>
      </c>
      <c r="AE422" t="s">
        <v>720</v>
      </c>
    </row>
    <row r="423" spans="28:31">
      <c r="AB423">
        <v>413</v>
      </c>
      <c r="AC423" t="s">
        <v>956</v>
      </c>
      <c r="AD423" t="s">
        <v>24</v>
      </c>
      <c r="AE423" t="s">
        <v>720</v>
      </c>
    </row>
    <row r="424" spans="28:31">
      <c r="AB424">
        <v>414</v>
      </c>
      <c r="AC424" t="s">
        <v>957</v>
      </c>
      <c r="AD424" t="s">
        <v>27</v>
      </c>
      <c r="AE424" t="s">
        <v>720</v>
      </c>
    </row>
    <row r="425" spans="28:31">
      <c r="AB425">
        <v>415</v>
      </c>
      <c r="AC425" t="s">
        <v>958</v>
      </c>
      <c r="AD425" t="s">
        <v>10</v>
      </c>
      <c r="AE425" t="s">
        <v>720</v>
      </c>
    </row>
    <row r="426" spans="28:31">
      <c r="AB426">
        <v>416</v>
      </c>
      <c r="AC426" t="s">
        <v>959</v>
      </c>
      <c r="AD426" t="s">
        <v>14</v>
      </c>
      <c r="AE426" t="s">
        <v>720</v>
      </c>
    </row>
    <row r="427" spans="28:31">
      <c r="AB427">
        <v>417</v>
      </c>
      <c r="AC427" t="s">
        <v>960</v>
      </c>
      <c r="AD427" t="s">
        <v>29</v>
      </c>
      <c r="AE427" t="s">
        <v>720</v>
      </c>
    </row>
    <row r="428" spans="28:31">
      <c r="AB428">
        <v>418</v>
      </c>
      <c r="AC428" t="s">
        <v>961</v>
      </c>
      <c r="AD428" t="s">
        <v>34</v>
      </c>
      <c r="AE428" t="s">
        <v>720</v>
      </c>
    </row>
    <row r="429" spans="28:31">
      <c r="AB429">
        <v>419</v>
      </c>
      <c r="AC429" t="s">
        <v>962</v>
      </c>
      <c r="AD429" t="s">
        <v>25</v>
      </c>
      <c r="AE429" t="s">
        <v>720</v>
      </c>
    </row>
    <row r="430" spans="28:31">
      <c r="AB430">
        <v>420</v>
      </c>
      <c r="AC430" t="s">
        <v>963</v>
      </c>
      <c r="AD430" t="s">
        <v>23</v>
      </c>
      <c r="AE430" t="s">
        <v>720</v>
      </c>
    </row>
    <row r="431" spans="28:31">
      <c r="AB431">
        <v>421</v>
      </c>
      <c r="AC431" t="s">
        <v>964</v>
      </c>
      <c r="AD431" t="s">
        <v>32</v>
      </c>
      <c r="AE431" t="s">
        <v>720</v>
      </c>
    </row>
    <row r="432" spans="28:31">
      <c r="AB432">
        <v>422</v>
      </c>
      <c r="AC432" t="s">
        <v>965</v>
      </c>
      <c r="AD432" t="s">
        <v>21</v>
      </c>
      <c r="AE432" t="s">
        <v>720</v>
      </c>
    </row>
    <row r="433" spans="28:31">
      <c r="AB433">
        <v>423</v>
      </c>
      <c r="AC433" t="s">
        <v>526</v>
      </c>
      <c r="AD433" t="s">
        <v>519</v>
      </c>
      <c r="AE433" t="s">
        <v>720</v>
      </c>
    </row>
    <row r="434" spans="28:31">
      <c r="AB434">
        <v>424</v>
      </c>
      <c r="AC434" t="s">
        <v>5</v>
      </c>
      <c r="AD434" t="s">
        <v>4</v>
      </c>
      <c r="AE434" t="s">
        <v>720</v>
      </c>
    </row>
    <row r="435" spans="28:31">
      <c r="AB435">
        <v>425</v>
      </c>
      <c r="AC435" t="s">
        <v>706</v>
      </c>
      <c r="AD435" t="s">
        <v>497</v>
      </c>
      <c r="AE435" t="s">
        <v>720</v>
      </c>
    </row>
    <row r="436" spans="28:31">
      <c r="AB436">
        <v>426</v>
      </c>
      <c r="AC436" t="s">
        <v>707</v>
      </c>
      <c r="AD436" t="s">
        <v>888</v>
      </c>
      <c r="AE436" t="s">
        <v>720</v>
      </c>
    </row>
    <row r="437" spans="28:31">
      <c r="AB437">
        <v>427</v>
      </c>
      <c r="AC437" t="s">
        <v>708</v>
      </c>
      <c r="AD437" t="s">
        <v>889</v>
      </c>
      <c r="AE437" t="s">
        <v>720</v>
      </c>
    </row>
    <row r="438" spans="28:31">
      <c r="AB438">
        <v>428</v>
      </c>
      <c r="AC438" t="s">
        <v>709</v>
      </c>
      <c r="AD438" t="s">
        <v>512</v>
      </c>
      <c r="AE438" t="s">
        <v>720</v>
      </c>
    </row>
    <row r="439" spans="28:31">
      <c r="AB439">
        <v>429</v>
      </c>
      <c r="AC439" t="s">
        <v>710</v>
      </c>
      <c r="AD439" t="s">
        <v>890</v>
      </c>
      <c r="AE439" t="s">
        <v>720</v>
      </c>
    </row>
    <row r="440" spans="28:31">
      <c r="AB440">
        <v>430</v>
      </c>
      <c r="AC440" t="s">
        <v>711</v>
      </c>
      <c r="AD440" t="s">
        <v>504</v>
      </c>
      <c r="AE440" t="s">
        <v>720</v>
      </c>
    </row>
    <row r="441" spans="28:31">
      <c r="AB441">
        <v>431</v>
      </c>
      <c r="AC441" t="s">
        <v>712</v>
      </c>
      <c r="AD441" t="s">
        <v>891</v>
      </c>
      <c r="AE441" t="s">
        <v>720</v>
      </c>
    </row>
    <row r="442" spans="28:31">
      <c r="AB442">
        <v>432</v>
      </c>
      <c r="AC442" t="s">
        <v>713</v>
      </c>
      <c r="AD442" t="s">
        <v>892</v>
      </c>
      <c r="AE442" t="s">
        <v>720</v>
      </c>
    </row>
    <row r="443" spans="28:31">
      <c r="AB443">
        <v>433</v>
      </c>
      <c r="AC443" t="s">
        <v>714</v>
      </c>
      <c r="AD443" t="s">
        <v>893</v>
      </c>
      <c r="AE443" t="s">
        <v>720</v>
      </c>
    </row>
    <row r="444" spans="28:31">
      <c r="AB444">
        <v>434</v>
      </c>
      <c r="AC444" t="s">
        <v>715</v>
      </c>
      <c r="AD444" t="s">
        <v>894</v>
      </c>
      <c r="AE444" t="s">
        <v>720</v>
      </c>
    </row>
    <row r="445" spans="28:31">
      <c r="AB445">
        <v>435</v>
      </c>
      <c r="AC445" t="s">
        <v>3</v>
      </c>
      <c r="AD445" t="s">
        <v>2</v>
      </c>
      <c r="AE445" t="s">
        <v>720</v>
      </c>
    </row>
    <row r="446" spans="28:31">
      <c r="AB446">
        <v>436</v>
      </c>
      <c r="AC446" t="s">
        <v>704</v>
      </c>
      <c r="AD446" t="s">
        <v>705</v>
      </c>
      <c r="AE446" t="s">
        <v>720</v>
      </c>
    </row>
    <row r="490" spans="1:40" s="32" customForma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 s="24"/>
      <c r="Z490" s="24"/>
      <c r="AA490" s="24"/>
      <c r="AB490"/>
      <c r="AC490"/>
      <c r="AD490"/>
      <c r="AE490"/>
      <c r="AJ490"/>
      <c r="AK490"/>
      <c r="AL490"/>
      <c r="AM490"/>
      <c r="AN490"/>
    </row>
    <row r="517" spans="1:40" s="32" customForma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 s="24"/>
      <c r="Z517" s="24"/>
      <c r="AA517" s="24"/>
      <c r="AB517"/>
      <c r="AC517"/>
      <c r="AD517"/>
      <c r="AE517"/>
      <c r="AJ517"/>
      <c r="AK517"/>
      <c r="AL517"/>
      <c r="AM517"/>
      <c r="AN517"/>
    </row>
    <row r="600" spans="1:40" s="32" customFormat="1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 s="24"/>
      <c r="Z600" s="24"/>
      <c r="AA600" s="24"/>
      <c r="AB600"/>
      <c r="AC600"/>
      <c r="AD600"/>
      <c r="AE600"/>
      <c r="AJ600"/>
      <c r="AK600"/>
      <c r="AL600"/>
      <c r="AM600"/>
      <c r="AN600"/>
    </row>
    <row r="745" spans="1:40" s="32" customFormat="1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 s="24"/>
      <c r="Z745" s="24"/>
      <c r="AA745" s="24"/>
      <c r="AB745"/>
      <c r="AC745"/>
      <c r="AD745"/>
      <c r="AE745"/>
      <c r="AJ745"/>
      <c r="AK745"/>
      <c r="AL745"/>
      <c r="AM745"/>
      <c r="AN745"/>
    </row>
  </sheetData>
  <sortState xmlns:xlrd2="http://schemas.microsoft.com/office/spreadsheetml/2017/richdata2" ref="A11:X208">
    <sortCondition ref="E11:E208"/>
  </sortState>
  <pageMargins left="0.7" right="0.7" top="0.75" bottom="0.75" header="0.3" footer="0.3"/>
  <ignoredErrors>
    <ignoredError sqref="H8:X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ED3A-03D3-334D-B458-28289D7CDD7E}">
  <sheetPr>
    <tabColor theme="8" tint="-0.249977111117893"/>
  </sheetPr>
  <dimension ref="A1:DP1894"/>
  <sheetViews>
    <sheetView workbookViewId="0">
      <pane xSplit="7" ySplit="10" topLeftCell="H32" activePane="bottomRight" state="frozen"/>
      <selection pane="topRight" activeCell="N1" sqref="N1"/>
      <selection pane="bottomLeft" activeCell="A16" sqref="A16"/>
      <selection pane="bottomRight" activeCell="K59" sqref="K59"/>
    </sheetView>
  </sheetViews>
  <sheetFormatPr defaultColWidth="11.19921875" defaultRowHeight="15.6"/>
  <cols>
    <col min="1" max="1" width="59.69921875" customWidth="1"/>
    <col min="2" max="2" width="10.69921875" bestFit="1" customWidth="1"/>
    <col min="3" max="3" width="10.69921875" style="1" customWidth="1"/>
    <col min="4" max="4" width="10.19921875" customWidth="1"/>
    <col min="5" max="5" width="5.5" customWidth="1"/>
    <col min="6" max="6" width="7.19921875" style="1" bestFit="1" customWidth="1"/>
    <col min="7" max="7" width="6.69921875" style="1" customWidth="1"/>
    <col min="8" max="18" width="10.796875" style="1" bestFit="1" customWidth="1"/>
    <col min="19" max="19" width="10.796875" bestFit="1" customWidth="1"/>
    <col min="24" max="120" width="10.796875" style="24"/>
  </cols>
  <sheetData>
    <row r="1" spans="1:120" ht="23.4">
      <c r="A1" s="36" t="s">
        <v>1044</v>
      </c>
      <c r="B1" s="26"/>
      <c r="C1" s="26"/>
      <c r="D1" s="26"/>
      <c r="E1" s="26"/>
      <c r="F1" s="47" t="s">
        <v>1041</v>
      </c>
      <c r="G1" s="35"/>
      <c r="H1" s="27" t="s">
        <v>1043</v>
      </c>
      <c r="I1" s="27" t="s">
        <v>1043</v>
      </c>
      <c r="J1" s="27" t="s">
        <v>1043</v>
      </c>
      <c r="K1" s="27" t="s">
        <v>1043</v>
      </c>
      <c r="L1" s="27" t="s">
        <v>1043</v>
      </c>
      <c r="M1" s="27" t="s">
        <v>1043</v>
      </c>
      <c r="N1" s="27" t="s">
        <v>1043</v>
      </c>
      <c r="O1" s="27" t="s">
        <v>1043</v>
      </c>
      <c r="P1" s="27" t="s">
        <v>1043</v>
      </c>
      <c r="Q1" s="27" t="s">
        <v>1043</v>
      </c>
      <c r="R1" s="27" t="s">
        <v>1043</v>
      </c>
    </row>
    <row r="2" spans="1:120" ht="23.4">
      <c r="A2" s="36" t="s">
        <v>2046</v>
      </c>
      <c r="B2" s="26"/>
      <c r="C2" s="26"/>
      <c r="D2" s="26"/>
      <c r="E2" s="26"/>
      <c r="F2" s="47" t="s">
        <v>991</v>
      </c>
      <c r="G2" s="35"/>
      <c r="H2" s="50">
        <v>43642</v>
      </c>
      <c r="I2" s="50">
        <v>43642</v>
      </c>
      <c r="J2" s="50">
        <v>43642</v>
      </c>
      <c r="K2" s="50">
        <v>43642</v>
      </c>
      <c r="L2" s="50">
        <v>43643</v>
      </c>
      <c r="M2" s="50">
        <v>43643</v>
      </c>
      <c r="N2" s="50">
        <v>43643</v>
      </c>
      <c r="O2" s="50">
        <v>43643</v>
      </c>
      <c r="P2" s="50">
        <v>43644</v>
      </c>
      <c r="Q2" s="50">
        <v>43644</v>
      </c>
      <c r="R2" s="50">
        <v>43646</v>
      </c>
    </row>
    <row r="3" spans="1:120" ht="112.05" customHeight="1">
      <c r="A3" s="26"/>
      <c r="B3" s="26"/>
      <c r="C3" s="26"/>
      <c r="D3" s="26"/>
      <c r="E3" s="26"/>
      <c r="F3" s="47" t="s">
        <v>1079</v>
      </c>
      <c r="G3" s="35"/>
      <c r="H3" s="60" t="s">
        <v>1068</v>
      </c>
      <c r="I3" s="60" t="s">
        <v>1069</v>
      </c>
      <c r="J3" s="60" t="s">
        <v>1070</v>
      </c>
      <c r="K3" s="60" t="s">
        <v>1071</v>
      </c>
      <c r="L3" s="60" t="s">
        <v>1072</v>
      </c>
      <c r="M3" s="60" t="s">
        <v>1073</v>
      </c>
      <c r="N3" s="60" t="s">
        <v>1074</v>
      </c>
      <c r="O3" s="60" t="s">
        <v>1075</v>
      </c>
      <c r="P3" s="60" t="s">
        <v>1076</v>
      </c>
      <c r="Q3" s="60" t="s">
        <v>1077</v>
      </c>
      <c r="R3" s="60" t="s">
        <v>1078</v>
      </c>
    </row>
    <row r="4" spans="1:120">
      <c r="A4" s="26"/>
      <c r="B4" s="26"/>
      <c r="C4" s="26"/>
      <c r="D4" s="26"/>
      <c r="E4" s="26"/>
      <c r="F4" s="47" t="s">
        <v>319</v>
      </c>
      <c r="G4" s="35"/>
      <c r="H4" s="27">
        <v>16</v>
      </c>
      <c r="I4" s="27">
        <v>16</v>
      </c>
      <c r="J4" s="27">
        <v>15</v>
      </c>
      <c r="K4" s="27">
        <v>15</v>
      </c>
      <c r="L4" s="27">
        <v>26</v>
      </c>
      <c r="M4" s="27">
        <v>26</v>
      </c>
      <c r="N4" s="27">
        <v>25</v>
      </c>
      <c r="O4" s="27">
        <v>25</v>
      </c>
      <c r="P4" s="27">
        <v>21</v>
      </c>
      <c r="Q4" s="27">
        <v>21</v>
      </c>
      <c r="R4" s="27">
        <v>16</v>
      </c>
    </row>
    <row r="5" spans="1:120">
      <c r="A5" s="26"/>
      <c r="B5" s="26"/>
      <c r="C5" s="26"/>
      <c r="D5" s="26"/>
      <c r="E5" s="26"/>
      <c r="F5" s="47" t="s">
        <v>320</v>
      </c>
      <c r="G5" s="35"/>
      <c r="H5" s="27">
        <v>21</v>
      </c>
      <c r="I5" s="27">
        <v>21</v>
      </c>
      <c r="J5" s="27">
        <v>28</v>
      </c>
      <c r="K5" s="27">
        <v>28</v>
      </c>
      <c r="L5" s="27">
        <v>21</v>
      </c>
      <c r="M5" s="27">
        <v>21</v>
      </c>
      <c r="N5" s="27">
        <v>20</v>
      </c>
      <c r="O5" s="27">
        <v>20</v>
      </c>
      <c r="P5" s="27">
        <v>14</v>
      </c>
      <c r="Q5" s="27">
        <v>14</v>
      </c>
      <c r="R5" s="27">
        <v>3</v>
      </c>
    </row>
    <row r="6" spans="1:120" s="29" customFormat="1">
      <c r="A6" s="30"/>
      <c r="B6" s="52"/>
      <c r="C6" s="26"/>
      <c r="D6" s="26"/>
      <c r="E6" s="26"/>
      <c r="F6" s="53" t="s">
        <v>992</v>
      </c>
      <c r="G6" s="30"/>
      <c r="H6" s="27" t="s">
        <v>0</v>
      </c>
      <c r="I6" s="27" t="s">
        <v>1</v>
      </c>
      <c r="J6" s="27" t="s">
        <v>0</v>
      </c>
      <c r="K6" s="27" t="s">
        <v>1</v>
      </c>
      <c r="L6" s="27" t="s">
        <v>0</v>
      </c>
      <c r="M6" s="27" t="s">
        <v>1</v>
      </c>
      <c r="N6" s="27" t="s">
        <v>0</v>
      </c>
      <c r="O6" s="27" t="s">
        <v>1</v>
      </c>
      <c r="P6" s="27" t="s">
        <v>0</v>
      </c>
      <c r="Q6" s="27" t="s">
        <v>1</v>
      </c>
      <c r="R6" s="27" t="s">
        <v>1</v>
      </c>
      <c r="S6"/>
      <c r="T6"/>
      <c r="U6"/>
      <c r="V6"/>
      <c r="W6"/>
      <c r="X6" s="57"/>
      <c r="Y6" s="57"/>
      <c r="Z6" s="57"/>
      <c r="AA6" s="57"/>
      <c r="AB6" s="57"/>
      <c r="AC6" s="57"/>
      <c r="AD6" s="24"/>
      <c r="AE6" s="24"/>
      <c r="AF6" s="24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</row>
    <row r="7" spans="1:120">
      <c r="A7" s="26"/>
      <c r="B7" s="26"/>
      <c r="C7" s="26"/>
      <c r="D7" s="26"/>
      <c r="E7" s="26"/>
      <c r="F7" s="47" t="s">
        <v>1000</v>
      </c>
      <c r="G7" s="35"/>
      <c r="H7" s="27">
        <v>20</v>
      </c>
      <c r="I7" s="27">
        <v>20</v>
      </c>
      <c r="J7" s="27">
        <v>10</v>
      </c>
      <c r="K7" s="27">
        <v>10</v>
      </c>
      <c r="L7" s="27">
        <v>30</v>
      </c>
      <c r="M7" s="27">
        <v>30</v>
      </c>
      <c r="N7" s="27">
        <v>20</v>
      </c>
      <c r="O7" s="27">
        <v>20</v>
      </c>
      <c r="P7" s="27">
        <v>10</v>
      </c>
      <c r="Q7" s="27">
        <v>10</v>
      </c>
      <c r="R7" s="27">
        <v>20</v>
      </c>
    </row>
    <row r="8" spans="1:120">
      <c r="A8" s="26"/>
      <c r="B8" s="26"/>
      <c r="C8" s="26"/>
      <c r="D8" s="26"/>
      <c r="E8" s="26"/>
      <c r="F8" s="47" t="s">
        <v>996</v>
      </c>
      <c r="G8" s="35"/>
      <c r="H8" s="58">
        <f>SUM(H11:H56)</f>
        <v>238856</v>
      </c>
      <c r="I8" s="58">
        <f t="shared" ref="I8:R8" si="0">SUM(I11:I56)</f>
        <v>406371</v>
      </c>
      <c r="J8" s="58">
        <f t="shared" si="0"/>
        <v>295647</v>
      </c>
      <c r="K8" s="58">
        <f t="shared" si="0"/>
        <v>340919</v>
      </c>
      <c r="L8" s="58">
        <f t="shared" si="0"/>
        <v>349642</v>
      </c>
      <c r="M8" s="58">
        <f t="shared" si="0"/>
        <v>100292</v>
      </c>
      <c r="N8" s="58">
        <f t="shared" si="0"/>
        <v>302472</v>
      </c>
      <c r="O8" s="58">
        <f t="shared" si="0"/>
        <v>113036</v>
      </c>
      <c r="P8" s="58">
        <f t="shared" si="0"/>
        <v>507462</v>
      </c>
      <c r="Q8" s="58">
        <f t="shared" si="0"/>
        <v>402870</v>
      </c>
      <c r="R8" s="58">
        <f t="shared" si="0"/>
        <v>287552</v>
      </c>
    </row>
    <row r="9" spans="1:120">
      <c r="A9" s="26"/>
      <c r="B9" s="26"/>
      <c r="C9" s="26"/>
      <c r="D9" s="26"/>
      <c r="E9" s="26"/>
      <c r="F9" s="53" t="s">
        <v>321</v>
      </c>
      <c r="G9" s="35"/>
      <c r="H9" s="58">
        <f>COUNTIF(H11:H55,"&gt;0")</f>
        <v>12</v>
      </c>
      <c r="I9" s="58">
        <f t="shared" ref="I9:R9" si="1">COUNTIF(I11:I55,"&gt;0")</f>
        <v>14</v>
      </c>
      <c r="J9" s="58">
        <f t="shared" si="1"/>
        <v>18</v>
      </c>
      <c r="K9" s="58">
        <f t="shared" si="1"/>
        <v>14</v>
      </c>
      <c r="L9" s="58">
        <f t="shared" si="1"/>
        <v>15</v>
      </c>
      <c r="M9" s="58">
        <f t="shared" si="1"/>
        <v>16</v>
      </c>
      <c r="N9" s="58">
        <f t="shared" si="1"/>
        <v>23</v>
      </c>
      <c r="O9" s="58">
        <f t="shared" si="1"/>
        <v>16</v>
      </c>
      <c r="P9" s="58">
        <f t="shared" si="1"/>
        <v>31</v>
      </c>
      <c r="Q9" s="58">
        <f t="shared" si="1"/>
        <v>35</v>
      </c>
      <c r="R9" s="58">
        <f t="shared" si="1"/>
        <v>19</v>
      </c>
    </row>
    <row r="10" spans="1:120" s="29" customFormat="1" ht="105">
      <c r="A10" s="55" t="s">
        <v>966</v>
      </c>
      <c r="B10" s="30" t="s">
        <v>312</v>
      </c>
      <c r="C10" s="48" t="s">
        <v>1040</v>
      </c>
      <c r="D10" s="30" t="s">
        <v>313</v>
      </c>
      <c r="E10" s="30" t="s">
        <v>990</v>
      </c>
      <c r="F10" s="48" t="s">
        <v>311</v>
      </c>
      <c r="G10" s="48" t="s">
        <v>997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/>
      <c r="T10">
        <v>436</v>
      </c>
      <c r="U10">
        <v>436</v>
      </c>
      <c r="V10">
        <v>436</v>
      </c>
      <c r="W10">
        <v>436</v>
      </c>
      <c r="X10" s="57"/>
      <c r="Y10" s="57"/>
      <c r="Z10" s="57"/>
      <c r="AA10" s="57"/>
      <c r="AB10" s="57"/>
      <c r="AC10" s="57"/>
      <c r="AD10" s="24"/>
      <c r="AE10" s="24"/>
      <c r="AF10" s="24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</row>
    <row r="11" spans="1:120">
      <c r="A11" s="27" t="s">
        <v>326</v>
      </c>
      <c r="B11" s="56">
        <v>1</v>
      </c>
      <c r="C11" s="58">
        <f t="shared" ref="C11:C42" si="2">LEN(D11)</f>
        <v>106</v>
      </c>
      <c r="D11" s="27" t="s">
        <v>304</v>
      </c>
      <c r="E11" s="27">
        <f t="shared" ref="E11:E42" si="3">MATCH(D11,V$11:V$446,0)</f>
        <v>122</v>
      </c>
      <c r="F11" s="58">
        <f t="shared" ref="F11:F42" si="4">SUM(H11:R11)</f>
        <v>691603</v>
      </c>
      <c r="G11" s="58">
        <f t="shared" ref="G11:G42" si="5">COUNTIF(H11:R11,"&gt;0")</f>
        <v>11</v>
      </c>
      <c r="H11" s="1">
        <v>84488</v>
      </c>
      <c r="I11" s="1">
        <v>149647</v>
      </c>
      <c r="J11" s="1">
        <v>115909</v>
      </c>
      <c r="K11" s="1">
        <v>14645</v>
      </c>
      <c r="L11" s="1">
        <v>148515</v>
      </c>
      <c r="M11" s="1">
        <v>6079</v>
      </c>
      <c r="N11" s="1">
        <v>73708</v>
      </c>
      <c r="O11" s="1">
        <v>25877</v>
      </c>
      <c r="P11" s="1">
        <v>1853</v>
      </c>
      <c r="Q11" s="1">
        <v>10037</v>
      </c>
      <c r="R11" s="1">
        <v>60845</v>
      </c>
      <c r="T11">
        <v>1</v>
      </c>
      <c r="U11" t="s">
        <v>476</v>
      </c>
      <c r="V11" t="s">
        <v>443</v>
      </c>
      <c r="W11" t="s">
        <v>720</v>
      </c>
    </row>
    <row r="12" spans="1:120">
      <c r="A12" s="27" t="s">
        <v>332</v>
      </c>
      <c r="B12" s="56">
        <v>1</v>
      </c>
      <c r="C12" s="58">
        <f t="shared" si="2"/>
        <v>106</v>
      </c>
      <c r="D12" s="27" t="s">
        <v>302</v>
      </c>
      <c r="E12" s="27">
        <f t="shared" si="3"/>
        <v>157</v>
      </c>
      <c r="F12" s="58">
        <f t="shared" si="4"/>
        <v>558139</v>
      </c>
      <c r="G12" s="58">
        <f t="shared" si="5"/>
        <v>9</v>
      </c>
      <c r="H12" s="1">
        <v>10020</v>
      </c>
      <c r="I12" s="1">
        <v>49695</v>
      </c>
      <c r="J12" s="1">
        <v>4613</v>
      </c>
      <c r="K12" s="1">
        <v>67025</v>
      </c>
      <c r="L12" s="1">
        <v>0</v>
      </c>
      <c r="M12" s="1">
        <v>0</v>
      </c>
      <c r="N12" s="1">
        <v>958</v>
      </c>
      <c r="O12" s="1">
        <v>1007</v>
      </c>
      <c r="P12" s="1">
        <v>285963</v>
      </c>
      <c r="Q12" s="1">
        <v>108917</v>
      </c>
      <c r="R12" s="1">
        <v>29941</v>
      </c>
      <c r="T12">
        <v>2</v>
      </c>
      <c r="U12" t="s">
        <v>323</v>
      </c>
      <c r="V12" t="s">
        <v>324</v>
      </c>
      <c r="W12" t="s">
        <v>720</v>
      </c>
    </row>
    <row r="13" spans="1:120" s="51" customFormat="1">
      <c r="A13" s="27" t="s">
        <v>322</v>
      </c>
      <c r="B13" s="56">
        <v>1.01</v>
      </c>
      <c r="C13" s="58">
        <f t="shared" si="2"/>
        <v>109</v>
      </c>
      <c r="D13" s="27" t="s">
        <v>305</v>
      </c>
      <c r="E13" s="27">
        <f t="shared" si="3"/>
        <v>222</v>
      </c>
      <c r="F13" s="58">
        <f t="shared" si="4"/>
        <v>508460</v>
      </c>
      <c r="G13" s="58">
        <f t="shared" si="5"/>
        <v>11</v>
      </c>
      <c r="H13" s="1">
        <v>30982</v>
      </c>
      <c r="I13" s="1">
        <v>45391</v>
      </c>
      <c r="J13" s="1">
        <v>20555</v>
      </c>
      <c r="K13" s="1">
        <v>2361</v>
      </c>
      <c r="L13" s="1">
        <v>20983</v>
      </c>
      <c r="M13" s="1">
        <v>20092</v>
      </c>
      <c r="N13" s="1">
        <v>35290</v>
      </c>
      <c r="O13" s="1">
        <v>15361</v>
      </c>
      <c r="P13" s="1">
        <v>116818</v>
      </c>
      <c r="Q13" s="1">
        <v>102002</v>
      </c>
      <c r="R13" s="1">
        <v>98625</v>
      </c>
      <c r="S13"/>
      <c r="T13">
        <v>3</v>
      </c>
      <c r="U13" t="s">
        <v>259</v>
      </c>
      <c r="V13" t="s">
        <v>258</v>
      </c>
      <c r="W13" t="s">
        <v>720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</row>
    <row r="14" spans="1:120">
      <c r="A14" s="27" t="s">
        <v>325</v>
      </c>
      <c r="B14" s="56">
        <v>1.01</v>
      </c>
      <c r="C14" s="58">
        <f t="shared" si="2"/>
        <v>111</v>
      </c>
      <c r="D14" s="27" t="s">
        <v>303</v>
      </c>
      <c r="E14" s="27">
        <f t="shared" si="3"/>
        <v>224</v>
      </c>
      <c r="F14" s="58">
        <f t="shared" si="4"/>
        <v>290571</v>
      </c>
      <c r="G14" s="58">
        <f t="shared" si="5"/>
        <v>11</v>
      </c>
      <c r="H14" s="1">
        <v>3534</v>
      </c>
      <c r="I14" s="1">
        <v>13156</v>
      </c>
      <c r="J14" s="1">
        <v>24186</v>
      </c>
      <c r="K14" s="1">
        <v>48963</v>
      </c>
      <c r="L14" s="1">
        <v>18190</v>
      </c>
      <c r="M14" s="1">
        <v>9051</v>
      </c>
      <c r="N14" s="1">
        <v>38140</v>
      </c>
      <c r="O14" s="1">
        <v>30391</v>
      </c>
      <c r="P14" s="1">
        <v>21752</v>
      </c>
      <c r="Q14" s="1">
        <v>32358</v>
      </c>
      <c r="R14" s="1">
        <v>50850</v>
      </c>
      <c r="T14">
        <v>4</v>
      </c>
      <c r="U14" t="s">
        <v>184</v>
      </c>
      <c r="V14" t="s">
        <v>214</v>
      </c>
      <c r="W14" t="s">
        <v>720</v>
      </c>
    </row>
    <row r="15" spans="1:120">
      <c r="A15" s="27" t="s">
        <v>348</v>
      </c>
      <c r="B15" s="56">
        <v>1.01</v>
      </c>
      <c r="C15" s="58">
        <f t="shared" si="2"/>
        <v>110</v>
      </c>
      <c r="D15" s="27" t="s">
        <v>290</v>
      </c>
      <c r="E15" s="27">
        <f t="shared" si="3"/>
        <v>227</v>
      </c>
      <c r="F15" s="58">
        <f t="shared" si="4"/>
        <v>262085</v>
      </c>
      <c r="G15" s="58">
        <f t="shared" si="5"/>
        <v>10</v>
      </c>
      <c r="H15" s="1">
        <v>3386</v>
      </c>
      <c r="I15" s="1">
        <v>12505</v>
      </c>
      <c r="J15" s="1">
        <v>15535</v>
      </c>
      <c r="K15" s="1">
        <v>0</v>
      </c>
      <c r="L15" s="1">
        <v>57647</v>
      </c>
      <c r="M15" s="1">
        <v>48089</v>
      </c>
      <c r="N15" s="1">
        <v>69220</v>
      </c>
      <c r="O15" s="1">
        <v>21608</v>
      </c>
      <c r="P15" s="1">
        <v>11281</v>
      </c>
      <c r="Q15" s="1">
        <v>15064</v>
      </c>
      <c r="R15" s="1">
        <v>7750</v>
      </c>
      <c r="T15">
        <v>5</v>
      </c>
      <c r="U15" t="s">
        <v>327</v>
      </c>
      <c r="V15" t="s">
        <v>328</v>
      </c>
      <c r="W15" t="s">
        <v>720</v>
      </c>
    </row>
    <row r="16" spans="1:120">
      <c r="A16" s="27" t="s">
        <v>337</v>
      </c>
      <c r="B16" s="56">
        <v>1</v>
      </c>
      <c r="C16" s="58">
        <f t="shared" si="2"/>
        <v>106</v>
      </c>
      <c r="D16" s="27" t="s">
        <v>298</v>
      </c>
      <c r="E16" s="27">
        <f t="shared" si="3"/>
        <v>187</v>
      </c>
      <c r="F16" s="58">
        <f t="shared" si="4"/>
        <v>136824</v>
      </c>
      <c r="G16" s="58">
        <f t="shared" si="5"/>
        <v>7</v>
      </c>
      <c r="H16" s="1">
        <v>6930</v>
      </c>
      <c r="I16" s="1">
        <v>33475</v>
      </c>
      <c r="J16" s="1">
        <v>0</v>
      </c>
      <c r="K16" s="1">
        <v>48009</v>
      </c>
      <c r="L16" s="1">
        <v>0</v>
      </c>
      <c r="M16" s="1">
        <v>0</v>
      </c>
      <c r="N16" s="1">
        <v>15102</v>
      </c>
      <c r="O16" s="1">
        <v>3999</v>
      </c>
      <c r="P16" s="1">
        <v>18465</v>
      </c>
      <c r="Q16" s="1">
        <v>10844</v>
      </c>
      <c r="R16" s="1">
        <v>0</v>
      </c>
      <c r="T16">
        <v>6</v>
      </c>
      <c r="U16" t="s">
        <v>457</v>
      </c>
      <c r="V16" t="s">
        <v>444</v>
      </c>
      <c r="W16" t="s">
        <v>720</v>
      </c>
    </row>
    <row r="17" spans="1:120">
      <c r="A17" s="27" t="s">
        <v>370</v>
      </c>
      <c r="B17" s="56">
        <v>1.01</v>
      </c>
      <c r="C17" s="58">
        <f t="shared" si="2"/>
        <v>112</v>
      </c>
      <c r="D17" s="27" t="s">
        <v>293</v>
      </c>
      <c r="E17" s="27">
        <f t="shared" si="3"/>
        <v>238</v>
      </c>
      <c r="F17" s="58">
        <f t="shared" si="4"/>
        <v>128892</v>
      </c>
      <c r="G17" s="58">
        <f t="shared" si="5"/>
        <v>9</v>
      </c>
      <c r="H17" s="1">
        <v>38160</v>
      </c>
      <c r="I17" s="1">
        <v>38829</v>
      </c>
      <c r="J17" s="1">
        <v>37081</v>
      </c>
      <c r="K17" s="1">
        <v>0</v>
      </c>
      <c r="L17" s="1">
        <v>0</v>
      </c>
      <c r="M17" s="1">
        <v>559</v>
      </c>
      <c r="N17" s="1">
        <v>5667</v>
      </c>
      <c r="O17" s="1">
        <v>2109</v>
      </c>
      <c r="P17" s="1">
        <v>197</v>
      </c>
      <c r="Q17" s="1">
        <v>2548</v>
      </c>
      <c r="R17" s="1">
        <v>3742</v>
      </c>
      <c r="T17">
        <v>7</v>
      </c>
      <c r="U17" t="s">
        <v>330</v>
      </c>
      <c r="V17" t="s">
        <v>331</v>
      </c>
      <c r="W17" t="s">
        <v>720</v>
      </c>
    </row>
    <row r="18" spans="1:120">
      <c r="A18" s="27" t="s">
        <v>352</v>
      </c>
      <c r="B18" s="56">
        <v>1.01</v>
      </c>
      <c r="C18" s="58">
        <f t="shared" si="2"/>
        <v>105</v>
      </c>
      <c r="D18" s="27" t="s">
        <v>267</v>
      </c>
      <c r="E18" s="27">
        <f t="shared" si="3"/>
        <v>230</v>
      </c>
      <c r="F18" s="58">
        <f t="shared" si="4"/>
        <v>111312</v>
      </c>
      <c r="G18" s="58">
        <f t="shared" si="5"/>
        <v>7</v>
      </c>
      <c r="H18" s="1">
        <v>0</v>
      </c>
      <c r="I18" s="1">
        <v>0</v>
      </c>
      <c r="J18" s="1">
        <v>0</v>
      </c>
      <c r="K18" s="1">
        <v>94801</v>
      </c>
      <c r="L18" s="1">
        <v>0</v>
      </c>
      <c r="M18" s="1">
        <v>3145</v>
      </c>
      <c r="N18" s="1">
        <v>3734</v>
      </c>
      <c r="O18" s="1">
        <v>2376</v>
      </c>
      <c r="P18" s="1">
        <v>517</v>
      </c>
      <c r="Q18" s="1">
        <v>1735</v>
      </c>
      <c r="R18" s="1">
        <v>5004</v>
      </c>
      <c r="T18">
        <v>8</v>
      </c>
      <c r="U18" t="s">
        <v>498</v>
      </c>
      <c r="V18" t="s">
        <v>499</v>
      </c>
      <c r="W18" t="s">
        <v>720</v>
      </c>
    </row>
    <row r="19" spans="1:120">
      <c r="A19" s="27" t="s">
        <v>373</v>
      </c>
      <c r="B19" s="56">
        <v>1</v>
      </c>
      <c r="C19" s="58">
        <f t="shared" si="2"/>
        <v>106</v>
      </c>
      <c r="D19" s="27" t="s">
        <v>274</v>
      </c>
      <c r="E19" s="27">
        <f t="shared" si="3"/>
        <v>19</v>
      </c>
      <c r="F19" s="58">
        <f t="shared" si="4"/>
        <v>84581</v>
      </c>
      <c r="G19" s="58">
        <f t="shared" si="5"/>
        <v>7</v>
      </c>
      <c r="H19" s="1">
        <v>17300</v>
      </c>
      <c r="I19" s="1">
        <v>34218</v>
      </c>
      <c r="J19" s="1">
        <v>3804</v>
      </c>
      <c r="K19" s="1">
        <v>26356</v>
      </c>
      <c r="L19" s="1">
        <v>0</v>
      </c>
      <c r="M19" s="1">
        <v>0</v>
      </c>
      <c r="N19" s="1">
        <v>1674</v>
      </c>
      <c r="O19" s="1">
        <v>0</v>
      </c>
      <c r="P19" s="1">
        <v>504</v>
      </c>
      <c r="Q19" s="1">
        <v>725</v>
      </c>
      <c r="R19" s="1">
        <v>0</v>
      </c>
      <c r="T19">
        <v>9</v>
      </c>
      <c r="U19" t="s">
        <v>535</v>
      </c>
      <c r="V19" t="s">
        <v>721</v>
      </c>
      <c r="W19" t="s">
        <v>720</v>
      </c>
    </row>
    <row r="20" spans="1:120">
      <c r="A20" s="27" t="s">
        <v>976</v>
      </c>
      <c r="B20" s="56">
        <v>1</v>
      </c>
      <c r="C20" s="58">
        <f t="shared" si="2"/>
        <v>106</v>
      </c>
      <c r="D20" s="27" t="s">
        <v>256</v>
      </c>
      <c r="E20" s="27">
        <f t="shared" si="3"/>
        <v>23</v>
      </c>
      <c r="F20" s="58">
        <f t="shared" si="4"/>
        <v>75776</v>
      </c>
      <c r="G20" s="58">
        <f t="shared" si="5"/>
        <v>8</v>
      </c>
      <c r="H20" s="1">
        <v>13926</v>
      </c>
      <c r="I20" s="1">
        <v>5428</v>
      </c>
      <c r="J20" s="1">
        <v>0</v>
      </c>
      <c r="K20" s="1">
        <v>0</v>
      </c>
      <c r="L20" s="1">
        <v>35358</v>
      </c>
      <c r="M20" s="1">
        <v>6331</v>
      </c>
      <c r="N20" s="1">
        <v>12941</v>
      </c>
      <c r="O20" s="1">
        <v>1021</v>
      </c>
      <c r="P20" s="1">
        <v>174</v>
      </c>
      <c r="Q20" s="1">
        <v>597</v>
      </c>
      <c r="R20" s="1">
        <v>0</v>
      </c>
      <c r="T20">
        <v>10</v>
      </c>
      <c r="U20" t="s">
        <v>716</v>
      </c>
      <c r="V20" t="s">
        <v>895</v>
      </c>
      <c r="W20" t="s">
        <v>720</v>
      </c>
    </row>
    <row r="21" spans="1:120">
      <c r="A21" s="27" t="s">
        <v>403</v>
      </c>
      <c r="B21" s="56">
        <v>1</v>
      </c>
      <c r="C21" s="58">
        <f t="shared" si="2"/>
        <v>106</v>
      </c>
      <c r="D21" s="27" t="s">
        <v>246</v>
      </c>
      <c r="E21" s="27">
        <f t="shared" si="3"/>
        <v>150</v>
      </c>
      <c r="F21" s="58">
        <f t="shared" si="4"/>
        <v>48443</v>
      </c>
      <c r="G21" s="58">
        <f t="shared" si="5"/>
        <v>4</v>
      </c>
      <c r="H21" s="1">
        <v>0</v>
      </c>
      <c r="I21" s="1">
        <v>0</v>
      </c>
      <c r="J21" s="1">
        <v>56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3321</v>
      </c>
      <c r="Q21" s="1">
        <v>40168</v>
      </c>
      <c r="R21" s="1">
        <v>4898</v>
      </c>
      <c r="T21">
        <v>11</v>
      </c>
      <c r="U21" t="s">
        <v>196</v>
      </c>
      <c r="V21" t="s">
        <v>195</v>
      </c>
      <c r="W21" t="s">
        <v>720</v>
      </c>
    </row>
    <row r="22" spans="1:120">
      <c r="A22" s="27" t="s">
        <v>329</v>
      </c>
      <c r="B22" s="56">
        <v>1</v>
      </c>
      <c r="C22" s="58">
        <f t="shared" si="2"/>
        <v>106</v>
      </c>
      <c r="D22" s="27" t="s">
        <v>279</v>
      </c>
      <c r="E22" s="27">
        <f t="shared" si="3"/>
        <v>38</v>
      </c>
      <c r="F22" s="58">
        <f t="shared" si="4"/>
        <v>40281</v>
      </c>
      <c r="G22" s="58">
        <f t="shared" si="5"/>
        <v>9</v>
      </c>
      <c r="H22" s="1">
        <v>16285</v>
      </c>
      <c r="I22" s="1">
        <v>2529</v>
      </c>
      <c r="J22" s="1">
        <v>0</v>
      </c>
      <c r="K22" s="1">
        <v>4860</v>
      </c>
      <c r="L22" s="1">
        <v>3614</v>
      </c>
      <c r="M22" s="1">
        <v>0</v>
      </c>
      <c r="N22" s="1">
        <v>1336</v>
      </c>
      <c r="O22" s="1">
        <v>1056</v>
      </c>
      <c r="P22" s="1">
        <v>765</v>
      </c>
      <c r="Q22" s="1">
        <v>2144</v>
      </c>
      <c r="R22" s="1">
        <v>7692</v>
      </c>
      <c r="T22">
        <v>12</v>
      </c>
      <c r="U22" t="s">
        <v>333</v>
      </c>
      <c r="V22" t="s">
        <v>334</v>
      </c>
      <c r="W22" t="s">
        <v>720</v>
      </c>
    </row>
    <row r="23" spans="1:120">
      <c r="A23" s="27" t="s">
        <v>377</v>
      </c>
      <c r="B23" s="56">
        <v>1</v>
      </c>
      <c r="C23" s="58">
        <f t="shared" si="2"/>
        <v>106</v>
      </c>
      <c r="D23" s="27" t="s">
        <v>285</v>
      </c>
      <c r="E23" s="27">
        <f t="shared" si="3"/>
        <v>20</v>
      </c>
      <c r="F23" s="58">
        <f t="shared" si="4"/>
        <v>37905</v>
      </c>
      <c r="G23" s="58">
        <f t="shared" si="5"/>
        <v>4</v>
      </c>
      <c r="H23" s="1">
        <v>0</v>
      </c>
      <c r="I23" s="1">
        <v>10056</v>
      </c>
      <c r="J23" s="1">
        <v>14301</v>
      </c>
      <c r="K23" s="1">
        <v>12784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764</v>
      </c>
      <c r="R23" s="1">
        <v>0</v>
      </c>
      <c r="T23">
        <v>13</v>
      </c>
      <c r="U23" t="s">
        <v>168</v>
      </c>
      <c r="V23" t="s">
        <v>179</v>
      </c>
      <c r="W23" t="s">
        <v>720</v>
      </c>
    </row>
    <row r="24" spans="1:120" s="51" customFormat="1">
      <c r="A24" s="27" t="s">
        <v>1009</v>
      </c>
      <c r="B24" s="56">
        <v>1</v>
      </c>
      <c r="C24" s="58">
        <f t="shared" si="2"/>
        <v>107</v>
      </c>
      <c r="D24" s="27" t="s">
        <v>243</v>
      </c>
      <c r="E24" s="27">
        <f t="shared" si="3"/>
        <v>92</v>
      </c>
      <c r="F24" s="58">
        <f t="shared" si="4"/>
        <v>35424</v>
      </c>
      <c r="G24" s="58">
        <f t="shared" si="5"/>
        <v>4</v>
      </c>
      <c r="H24" s="1">
        <v>0</v>
      </c>
      <c r="I24" s="1">
        <v>0</v>
      </c>
      <c r="J24" s="1">
        <v>0</v>
      </c>
      <c r="K24" s="1">
        <v>0</v>
      </c>
      <c r="L24" s="1">
        <v>21843</v>
      </c>
      <c r="M24" s="1">
        <v>419</v>
      </c>
      <c r="N24" s="1">
        <v>0</v>
      </c>
      <c r="O24" s="1">
        <v>771</v>
      </c>
      <c r="P24" s="1">
        <v>0</v>
      </c>
      <c r="Q24" s="1">
        <v>12391</v>
      </c>
      <c r="R24" s="1">
        <v>0</v>
      </c>
      <c r="S24"/>
      <c r="T24">
        <v>14</v>
      </c>
      <c r="U24" t="s">
        <v>217</v>
      </c>
      <c r="V24" t="s">
        <v>216</v>
      </c>
      <c r="W24" t="s">
        <v>720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</row>
    <row r="25" spans="1:120">
      <c r="A25" s="27" t="s">
        <v>362</v>
      </c>
      <c r="B25" s="56">
        <v>1</v>
      </c>
      <c r="C25" s="58">
        <f t="shared" si="2"/>
        <v>108</v>
      </c>
      <c r="D25" s="27" t="s">
        <v>270</v>
      </c>
      <c r="E25" s="27">
        <f t="shared" si="3"/>
        <v>39</v>
      </c>
      <c r="F25" s="58">
        <f t="shared" si="4"/>
        <v>27793</v>
      </c>
      <c r="G25" s="58">
        <f t="shared" si="5"/>
        <v>4</v>
      </c>
      <c r="H25" s="1">
        <v>0</v>
      </c>
      <c r="I25" s="1">
        <v>10136</v>
      </c>
      <c r="J25" s="1">
        <v>16446</v>
      </c>
      <c r="K25" s="1">
        <v>0</v>
      </c>
      <c r="L25" s="1">
        <v>0</v>
      </c>
      <c r="M25" s="1">
        <v>0</v>
      </c>
      <c r="N25" s="1">
        <v>749</v>
      </c>
      <c r="O25" s="1">
        <v>0</v>
      </c>
      <c r="P25" s="1">
        <v>462</v>
      </c>
      <c r="Q25" s="1">
        <v>0</v>
      </c>
      <c r="R25" s="1">
        <v>0</v>
      </c>
      <c r="T25">
        <v>15</v>
      </c>
      <c r="U25" t="s">
        <v>338</v>
      </c>
      <c r="V25" t="s">
        <v>339</v>
      </c>
      <c r="W25" t="s">
        <v>720</v>
      </c>
    </row>
    <row r="26" spans="1:120">
      <c r="A26" s="27" t="s">
        <v>427</v>
      </c>
      <c r="B26" s="56">
        <v>1</v>
      </c>
      <c r="C26" s="58">
        <f t="shared" si="2"/>
        <v>106</v>
      </c>
      <c r="D26" s="27" t="s">
        <v>236</v>
      </c>
      <c r="E26" s="27">
        <f t="shared" si="3"/>
        <v>73</v>
      </c>
      <c r="F26" s="58">
        <f t="shared" si="4"/>
        <v>26351</v>
      </c>
      <c r="G26" s="58">
        <f t="shared" si="5"/>
        <v>4</v>
      </c>
      <c r="H26" s="1">
        <v>0</v>
      </c>
      <c r="I26" s="1">
        <v>0</v>
      </c>
      <c r="J26" s="1">
        <v>0</v>
      </c>
      <c r="K26" s="1">
        <v>0</v>
      </c>
      <c r="L26" s="1">
        <v>21673</v>
      </c>
      <c r="M26" s="1">
        <v>925</v>
      </c>
      <c r="N26" s="1">
        <v>2978</v>
      </c>
      <c r="O26" s="1">
        <v>0</v>
      </c>
      <c r="P26" s="1">
        <v>0</v>
      </c>
      <c r="Q26" s="1">
        <v>0</v>
      </c>
      <c r="R26" s="1">
        <v>775</v>
      </c>
      <c r="T26">
        <v>16</v>
      </c>
      <c r="U26" t="s">
        <v>341</v>
      </c>
      <c r="V26" t="s">
        <v>342</v>
      </c>
      <c r="W26" t="s">
        <v>720</v>
      </c>
    </row>
    <row r="27" spans="1:120">
      <c r="A27" s="27" t="s">
        <v>343</v>
      </c>
      <c r="B27" s="56">
        <v>1</v>
      </c>
      <c r="C27" s="58">
        <f t="shared" si="2"/>
        <v>106</v>
      </c>
      <c r="D27" s="27" t="s">
        <v>286</v>
      </c>
      <c r="E27" s="27">
        <f t="shared" si="3"/>
        <v>118</v>
      </c>
      <c r="F27" s="58">
        <f t="shared" si="4"/>
        <v>26248</v>
      </c>
      <c r="G27" s="58">
        <f t="shared" si="5"/>
        <v>7</v>
      </c>
      <c r="H27" s="1">
        <v>0</v>
      </c>
      <c r="I27" s="1">
        <v>0</v>
      </c>
      <c r="J27" s="1">
        <v>0</v>
      </c>
      <c r="K27" s="1">
        <v>5519</v>
      </c>
      <c r="L27" s="1">
        <v>3995</v>
      </c>
      <c r="M27" s="1">
        <v>546</v>
      </c>
      <c r="N27" s="1">
        <v>1436</v>
      </c>
      <c r="O27" s="1">
        <v>0</v>
      </c>
      <c r="P27" s="1">
        <v>5743</v>
      </c>
      <c r="Q27" s="1">
        <v>5963</v>
      </c>
      <c r="R27" s="1">
        <v>3046</v>
      </c>
      <c r="T27">
        <v>17</v>
      </c>
      <c r="U27" t="s">
        <v>231</v>
      </c>
      <c r="V27" t="s">
        <v>248</v>
      </c>
      <c r="W27" t="s">
        <v>720</v>
      </c>
    </row>
    <row r="28" spans="1:120">
      <c r="A28" s="27" t="s">
        <v>344</v>
      </c>
      <c r="B28" s="56">
        <v>1</v>
      </c>
      <c r="C28" s="58">
        <f t="shared" si="2"/>
        <v>106</v>
      </c>
      <c r="D28" s="27" t="s">
        <v>281</v>
      </c>
      <c r="E28" s="27">
        <f t="shared" si="3"/>
        <v>169</v>
      </c>
      <c r="F28" s="58">
        <f t="shared" si="4"/>
        <v>24629</v>
      </c>
      <c r="G28" s="58">
        <f t="shared" si="5"/>
        <v>4</v>
      </c>
      <c r="H28" s="1">
        <v>0</v>
      </c>
      <c r="I28" s="1">
        <v>0</v>
      </c>
      <c r="J28" s="1">
        <v>0</v>
      </c>
      <c r="K28" s="1">
        <v>0</v>
      </c>
      <c r="L28" s="1">
        <v>3265</v>
      </c>
      <c r="M28" s="1">
        <v>0</v>
      </c>
      <c r="N28" s="1">
        <v>0</v>
      </c>
      <c r="O28" s="1">
        <v>0</v>
      </c>
      <c r="P28" s="1">
        <v>11661</v>
      </c>
      <c r="Q28" s="1">
        <v>7817</v>
      </c>
      <c r="R28" s="1">
        <v>1886</v>
      </c>
      <c r="T28">
        <v>18</v>
      </c>
      <c r="U28" t="s">
        <v>238</v>
      </c>
      <c r="V28" t="s">
        <v>250</v>
      </c>
      <c r="W28" t="s">
        <v>720</v>
      </c>
    </row>
    <row r="29" spans="1:120">
      <c r="A29" s="27" t="s">
        <v>394</v>
      </c>
      <c r="B29" s="56">
        <v>1</v>
      </c>
      <c r="C29" s="58">
        <f t="shared" si="2"/>
        <v>106</v>
      </c>
      <c r="D29" s="27" t="s">
        <v>235</v>
      </c>
      <c r="E29" s="27">
        <f t="shared" si="3"/>
        <v>191</v>
      </c>
      <c r="F29" s="58">
        <f t="shared" si="4"/>
        <v>23383</v>
      </c>
      <c r="G29" s="58">
        <f t="shared" si="5"/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22267</v>
      </c>
      <c r="O29" s="1">
        <v>1116</v>
      </c>
      <c r="P29" s="1">
        <v>0</v>
      </c>
      <c r="Q29" s="1">
        <v>0</v>
      </c>
      <c r="R29" s="1">
        <v>0</v>
      </c>
      <c r="T29">
        <v>19</v>
      </c>
      <c r="U29" t="s">
        <v>275</v>
      </c>
      <c r="V29" t="s">
        <v>274</v>
      </c>
      <c r="W29" t="s">
        <v>720</v>
      </c>
    </row>
    <row r="30" spans="1:120">
      <c r="A30" s="27" t="s">
        <v>345</v>
      </c>
      <c r="B30" s="56">
        <v>1</v>
      </c>
      <c r="C30" s="58">
        <f t="shared" si="2"/>
        <v>104</v>
      </c>
      <c r="D30" s="27" t="s">
        <v>295</v>
      </c>
      <c r="E30" s="27">
        <f t="shared" si="3"/>
        <v>206</v>
      </c>
      <c r="F30" s="58">
        <f t="shared" si="4"/>
        <v>20804</v>
      </c>
      <c r="G30" s="58">
        <f t="shared" si="5"/>
        <v>6</v>
      </c>
      <c r="H30" s="1">
        <v>0</v>
      </c>
      <c r="I30" s="1">
        <v>0</v>
      </c>
      <c r="J30" s="1">
        <v>12583</v>
      </c>
      <c r="K30" s="1">
        <v>0</v>
      </c>
      <c r="L30" s="1">
        <v>0</v>
      </c>
      <c r="M30" s="1">
        <v>0</v>
      </c>
      <c r="N30" s="1">
        <v>4106</v>
      </c>
      <c r="O30" s="1">
        <v>1765</v>
      </c>
      <c r="P30" s="1">
        <v>384</v>
      </c>
      <c r="Q30" s="1">
        <v>1352</v>
      </c>
      <c r="R30" s="1">
        <v>614</v>
      </c>
      <c r="T30">
        <v>20</v>
      </c>
      <c r="U30" t="s">
        <v>284</v>
      </c>
      <c r="V30" t="s">
        <v>285</v>
      </c>
      <c r="W30" t="s">
        <v>720</v>
      </c>
    </row>
    <row r="31" spans="1:120">
      <c r="A31" s="27" t="s">
        <v>441</v>
      </c>
      <c r="B31" s="56">
        <v>1</v>
      </c>
      <c r="C31" s="58">
        <f t="shared" si="2"/>
        <v>106</v>
      </c>
      <c r="D31" s="27" t="s">
        <v>240</v>
      </c>
      <c r="E31" s="27">
        <f t="shared" si="3"/>
        <v>186</v>
      </c>
      <c r="F31" s="58">
        <f t="shared" si="4"/>
        <v>18385</v>
      </c>
      <c r="G31" s="58">
        <f t="shared" si="5"/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138</v>
      </c>
      <c r="O31" s="1">
        <v>0</v>
      </c>
      <c r="P31" s="1">
        <v>8654</v>
      </c>
      <c r="Q31" s="1">
        <v>9055</v>
      </c>
      <c r="R31" s="1">
        <v>538</v>
      </c>
      <c r="T31">
        <v>21</v>
      </c>
      <c r="U31" t="s">
        <v>234</v>
      </c>
      <c r="V31" t="s">
        <v>233</v>
      </c>
      <c r="W31" t="s">
        <v>720</v>
      </c>
    </row>
    <row r="32" spans="1:120">
      <c r="A32" s="27" t="s">
        <v>356</v>
      </c>
      <c r="B32" s="56">
        <v>1</v>
      </c>
      <c r="C32" s="58">
        <f t="shared" si="2"/>
        <v>106</v>
      </c>
      <c r="D32" s="27" t="s">
        <v>283</v>
      </c>
      <c r="E32" s="27">
        <f t="shared" si="3"/>
        <v>199</v>
      </c>
      <c r="F32" s="58">
        <f t="shared" si="4"/>
        <v>17249</v>
      </c>
      <c r="G32" s="58">
        <f t="shared" si="5"/>
        <v>4</v>
      </c>
      <c r="H32" s="1">
        <v>0</v>
      </c>
      <c r="I32" s="1">
        <v>0</v>
      </c>
      <c r="J32" s="1">
        <v>0</v>
      </c>
      <c r="K32" s="1">
        <v>9932</v>
      </c>
      <c r="L32" s="1">
        <v>0</v>
      </c>
      <c r="M32" s="1">
        <v>0</v>
      </c>
      <c r="N32" s="1">
        <v>0</v>
      </c>
      <c r="O32" s="1">
        <v>0</v>
      </c>
      <c r="P32" s="1">
        <v>1162</v>
      </c>
      <c r="Q32" s="1">
        <v>2642</v>
      </c>
      <c r="R32" s="1">
        <v>3513</v>
      </c>
      <c r="T32">
        <v>22</v>
      </c>
      <c r="U32" t="s">
        <v>346</v>
      </c>
      <c r="V32" t="s">
        <v>347</v>
      </c>
      <c r="W32" t="s">
        <v>720</v>
      </c>
    </row>
    <row r="33" spans="1:23">
      <c r="A33" s="27" t="s">
        <v>340</v>
      </c>
      <c r="B33" s="56">
        <v>1.01</v>
      </c>
      <c r="C33" s="58">
        <f t="shared" si="2"/>
        <v>109</v>
      </c>
      <c r="D33" s="27" t="s">
        <v>261</v>
      </c>
      <c r="E33" s="27">
        <f t="shared" si="3"/>
        <v>233</v>
      </c>
      <c r="F33" s="58">
        <f t="shared" si="4"/>
        <v>14451</v>
      </c>
      <c r="G33" s="58">
        <f t="shared" si="5"/>
        <v>6</v>
      </c>
      <c r="H33" s="1">
        <v>0</v>
      </c>
      <c r="I33" s="1">
        <v>0</v>
      </c>
      <c r="J33" s="1">
        <v>0</v>
      </c>
      <c r="K33" s="1">
        <v>0</v>
      </c>
      <c r="L33" s="1">
        <v>106</v>
      </c>
      <c r="M33" s="1">
        <v>2647</v>
      </c>
      <c r="N33" s="1">
        <v>4975</v>
      </c>
      <c r="O33" s="1">
        <v>1070</v>
      </c>
      <c r="P33" s="1">
        <v>5011</v>
      </c>
      <c r="Q33" s="1">
        <v>642</v>
      </c>
      <c r="R33" s="1">
        <v>0</v>
      </c>
      <c r="T33">
        <v>23</v>
      </c>
      <c r="U33" t="s">
        <v>255</v>
      </c>
      <c r="V33" t="s">
        <v>256</v>
      </c>
      <c r="W33" t="s">
        <v>720</v>
      </c>
    </row>
    <row r="34" spans="1:23">
      <c r="A34" s="27" t="s">
        <v>359</v>
      </c>
      <c r="B34" s="56">
        <v>1</v>
      </c>
      <c r="C34" s="58">
        <f t="shared" si="2"/>
        <v>106</v>
      </c>
      <c r="D34" s="27" t="s">
        <v>251</v>
      </c>
      <c r="E34" s="27">
        <f t="shared" si="3"/>
        <v>185</v>
      </c>
      <c r="F34" s="58">
        <f t="shared" si="4"/>
        <v>14440</v>
      </c>
      <c r="G34" s="58">
        <f t="shared" si="5"/>
        <v>5</v>
      </c>
      <c r="H34" s="1">
        <v>2939</v>
      </c>
      <c r="I34" s="1">
        <v>0</v>
      </c>
      <c r="J34" s="1">
        <v>0</v>
      </c>
      <c r="K34" s="1">
        <v>0</v>
      </c>
      <c r="L34" s="1">
        <v>7363</v>
      </c>
      <c r="M34" s="1">
        <v>138</v>
      </c>
      <c r="N34" s="1">
        <v>3746</v>
      </c>
      <c r="O34" s="1">
        <v>0</v>
      </c>
      <c r="P34" s="1">
        <v>254</v>
      </c>
      <c r="Q34" s="1">
        <v>0</v>
      </c>
      <c r="R34" s="1">
        <v>0</v>
      </c>
      <c r="T34">
        <v>24</v>
      </c>
      <c r="U34" t="s">
        <v>213</v>
      </c>
      <c r="V34" t="s">
        <v>232</v>
      </c>
      <c r="W34" t="s">
        <v>720</v>
      </c>
    </row>
    <row r="35" spans="1:23">
      <c r="A35" s="27" t="s">
        <v>376</v>
      </c>
      <c r="B35" s="56">
        <v>1</v>
      </c>
      <c r="C35" s="58">
        <f t="shared" si="2"/>
        <v>107</v>
      </c>
      <c r="D35" s="27" t="s">
        <v>265</v>
      </c>
      <c r="E35" s="27">
        <f t="shared" si="3"/>
        <v>153</v>
      </c>
      <c r="F35" s="58">
        <f t="shared" si="4"/>
        <v>13684</v>
      </c>
      <c r="G35" s="58">
        <f t="shared" si="5"/>
        <v>8</v>
      </c>
      <c r="H35" s="1">
        <v>0</v>
      </c>
      <c r="I35" s="1">
        <v>1279</v>
      </c>
      <c r="J35" s="1">
        <v>3747</v>
      </c>
      <c r="K35" s="1">
        <v>0</v>
      </c>
      <c r="L35" s="1">
        <v>4866</v>
      </c>
      <c r="M35" s="1">
        <v>14</v>
      </c>
      <c r="N35" s="1">
        <v>2242</v>
      </c>
      <c r="O35" s="1">
        <v>0</v>
      </c>
      <c r="P35" s="1">
        <v>572</v>
      </c>
      <c r="Q35" s="1">
        <v>897</v>
      </c>
      <c r="R35" s="1">
        <v>67</v>
      </c>
      <c r="T35">
        <v>25</v>
      </c>
      <c r="U35" t="s">
        <v>114</v>
      </c>
      <c r="V35" t="s">
        <v>115</v>
      </c>
      <c r="W35" t="s">
        <v>720</v>
      </c>
    </row>
    <row r="36" spans="1:23">
      <c r="A36" s="27" t="s">
        <v>335</v>
      </c>
      <c r="B36" s="56">
        <v>1</v>
      </c>
      <c r="C36" s="58">
        <f t="shared" si="2"/>
        <v>106</v>
      </c>
      <c r="D36" s="27" t="s">
        <v>278</v>
      </c>
      <c r="E36" s="27">
        <f t="shared" si="3"/>
        <v>42</v>
      </c>
      <c r="F36" s="58">
        <f t="shared" si="4"/>
        <v>13660</v>
      </c>
      <c r="G36" s="58">
        <f t="shared" si="5"/>
        <v>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4438</v>
      </c>
      <c r="Q36" s="1">
        <v>7355</v>
      </c>
      <c r="R36" s="1">
        <v>1867</v>
      </c>
      <c r="T36">
        <v>26</v>
      </c>
      <c r="U36" t="s">
        <v>471</v>
      </c>
      <c r="V36" t="s">
        <v>445</v>
      </c>
      <c r="W36" t="s">
        <v>720</v>
      </c>
    </row>
    <row r="37" spans="1:23">
      <c r="A37" s="27" t="s">
        <v>1010</v>
      </c>
      <c r="B37" s="56">
        <v>1</v>
      </c>
      <c r="C37" s="58">
        <f t="shared" si="2"/>
        <v>104</v>
      </c>
      <c r="D37" s="27" t="s">
        <v>223</v>
      </c>
      <c r="E37" s="27">
        <f t="shared" si="3"/>
        <v>49</v>
      </c>
      <c r="F37" s="58">
        <f t="shared" si="4"/>
        <v>13383</v>
      </c>
      <c r="G37" s="58">
        <f t="shared" si="5"/>
        <v>2</v>
      </c>
      <c r="H37" s="1">
        <v>10906</v>
      </c>
      <c r="I37" s="1">
        <v>0</v>
      </c>
      <c r="J37" s="1">
        <v>2477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T37">
        <v>27</v>
      </c>
      <c r="U37" t="s">
        <v>374</v>
      </c>
      <c r="V37" t="s">
        <v>375</v>
      </c>
      <c r="W37" t="s">
        <v>720</v>
      </c>
    </row>
    <row r="38" spans="1:23">
      <c r="A38" s="27" t="s">
        <v>972</v>
      </c>
      <c r="B38" s="56">
        <v>1</v>
      </c>
      <c r="C38" s="58">
        <f t="shared" si="2"/>
        <v>106</v>
      </c>
      <c r="D38" s="27" t="s">
        <v>289</v>
      </c>
      <c r="E38" s="27">
        <f t="shared" si="3"/>
        <v>165</v>
      </c>
      <c r="F38" s="58">
        <f t="shared" si="4"/>
        <v>13089</v>
      </c>
      <c r="G38" s="58">
        <f t="shared" si="5"/>
        <v>3</v>
      </c>
      <c r="H38" s="1">
        <v>0</v>
      </c>
      <c r="I38" s="1">
        <v>0</v>
      </c>
      <c r="J38" s="1">
        <v>10663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306</v>
      </c>
      <c r="Q38" s="1">
        <v>2120</v>
      </c>
      <c r="R38" s="1">
        <v>0</v>
      </c>
      <c r="T38">
        <v>28</v>
      </c>
      <c r="U38" t="s">
        <v>288</v>
      </c>
      <c r="V38" t="s">
        <v>291</v>
      </c>
      <c r="W38" t="s">
        <v>720</v>
      </c>
    </row>
    <row r="39" spans="1:23">
      <c r="A39" s="27" t="s">
        <v>527</v>
      </c>
      <c r="B39" s="56">
        <v>1</v>
      </c>
      <c r="C39" s="58">
        <f t="shared" si="2"/>
        <v>106</v>
      </c>
      <c r="D39" s="27" t="s">
        <v>258</v>
      </c>
      <c r="E39" s="27">
        <f t="shared" si="3"/>
        <v>3</v>
      </c>
      <c r="F39" s="58">
        <f t="shared" si="4"/>
        <v>11763</v>
      </c>
      <c r="G39" s="58">
        <f t="shared" si="5"/>
        <v>4</v>
      </c>
      <c r="H39" s="1">
        <v>0</v>
      </c>
      <c r="I39" s="1">
        <v>0</v>
      </c>
      <c r="J39" s="1">
        <v>0</v>
      </c>
      <c r="K39" s="1">
        <v>3223</v>
      </c>
      <c r="L39" s="1">
        <v>0</v>
      </c>
      <c r="M39" s="1">
        <v>0</v>
      </c>
      <c r="N39" s="1">
        <v>0</v>
      </c>
      <c r="O39" s="1">
        <v>0</v>
      </c>
      <c r="P39" s="1">
        <v>2108</v>
      </c>
      <c r="Q39" s="1">
        <v>4431</v>
      </c>
      <c r="R39" s="1">
        <v>2001</v>
      </c>
      <c r="T39">
        <v>29</v>
      </c>
      <c r="U39" t="s">
        <v>148</v>
      </c>
      <c r="V39" t="s">
        <v>176</v>
      </c>
      <c r="W39" t="s">
        <v>720</v>
      </c>
    </row>
    <row r="40" spans="1:23">
      <c r="A40" s="27" t="s">
        <v>366</v>
      </c>
      <c r="B40" s="56">
        <v>1.01</v>
      </c>
      <c r="C40" s="58">
        <f t="shared" si="2"/>
        <v>105</v>
      </c>
      <c r="D40" s="27" t="s">
        <v>221</v>
      </c>
      <c r="E40" s="27">
        <f t="shared" si="3"/>
        <v>215</v>
      </c>
      <c r="F40" s="58">
        <f t="shared" si="4"/>
        <v>7813</v>
      </c>
      <c r="G40" s="58">
        <f t="shared" si="5"/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1078</v>
      </c>
      <c r="N40" s="1">
        <v>0</v>
      </c>
      <c r="O40" s="1">
        <v>0</v>
      </c>
      <c r="P40" s="1">
        <v>2194</v>
      </c>
      <c r="Q40" s="1">
        <v>4541</v>
      </c>
      <c r="R40" s="1">
        <v>0</v>
      </c>
      <c r="T40">
        <v>30</v>
      </c>
      <c r="U40" t="s">
        <v>717</v>
      </c>
      <c r="V40" t="s">
        <v>896</v>
      </c>
      <c r="W40" t="s">
        <v>720</v>
      </c>
    </row>
    <row r="41" spans="1:23">
      <c r="A41" s="27" t="s">
        <v>336</v>
      </c>
      <c r="B41" s="56">
        <v>1</v>
      </c>
      <c r="C41" s="58">
        <f t="shared" si="2"/>
        <v>106</v>
      </c>
      <c r="D41" s="27" t="s">
        <v>291</v>
      </c>
      <c r="E41" s="27">
        <f t="shared" si="3"/>
        <v>28</v>
      </c>
      <c r="F41" s="58">
        <f t="shared" si="4"/>
        <v>7675</v>
      </c>
      <c r="G41" s="58">
        <f t="shared" si="5"/>
        <v>3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783</v>
      </c>
      <c r="P41" s="1">
        <v>210</v>
      </c>
      <c r="Q41" s="1">
        <v>6682</v>
      </c>
      <c r="R41" s="1">
        <v>0</v>
      </c>
      <c r="T41">
        <v>31</v>
      </c>
      <c r="U41" t="s">
        <v>474</v>
      </c>
      <c r="V41" t="s">
        <v>475</v>
      </c>
      <c r="W41" t="s">
        <v>720</v>
      </c>
    </row>
    <row r="42" spans="1:23">
      <c r="A42" s="27" t="s">
        <v>973</v>
      </c>
      <c r="B42" s="56">
        <v>1</v>
      </c>
      <c r="C42" s="58">
        <f t="shared" si="2"/>
        <v>106</v>
      </c>
      <c r="D42" s="27" t="s">
        <v>263</v>
      </c>
      <c r="E42" s="27">
        <f t="shared" si="3"/>
        <v>179</v>
      </c>
      <c r="F42" s="58">
        <f t="shared" si="4"/>
        <v>7057</v>
      </c>
      <c r="G42" s="58">
        <f t="shared" si="5"/>
        <v>2</v>
      </c>
      <c r="H42" s="1">
        <v>0</v>
      </c>
      <c r="I42" s="1">
        <v>0</v>
      </c>
      <c r="J42" s="1">
        <v>6666</v>
      </c>
      <c r="K42" s="1">
        <v>0</v>
      </c>
      <c r="L42" s="1">
        <v>0</v>
      </c>
      <c r="M42" s="1">
        <v>0</v>
      </c>
      <c r="N42" s="1">
        <v>391</v>
      </c>
      <c r="O42" s="1">
        <v>0</v>
      </c>
      <c r="P42" s="1">
        <v>0</v>
      </c>
      <c r="Q42" s="1">
        <v>0</v>
      </c>
      <c r="R42" s="1">
        <v>0</v>
      </c>
      <c r="T42">
        <v>32</v>
      </c>
      <c r="U42" t="s">
        <v>129</v>
      </c>
      <c r="V42" t="s">
        <v>135</v>
      </c>
      <c r="W42" t="s">
        <v>720</v>
      </c>
    </row>
    <row r="43" spans="1:23">
      <c r="A43" s="27" t="s">
        <v>411</v>
      </c>
      <c r="B43" s="56">
        <v>1.01</v>
      </c>
      <c r="C43" s="58">
        <f t="shared" ref="C43:C56" si="6">LEN(D43)</f>
        <v>105</v>
      </c>
      <c r="D43" s="27" t="s">
        <v>219</v>
      </c>
      <c r="E43" s="27">
        <f t="shared" ref="E43:E56" si="7">MATCH(D43,V$11:V$446,0)</f>
        <v>235</v>
      </c>
      <c r="F43" s="58">
        <f t="shared" ref="F43:F56" si="8">SUM(H43:R43)</f>
        <v>5370</v>
      </c>
      <c r="G43" s="58">
        <f t="shared" ref="G43:G56" si="9">COUNTIF(H43:R43,"&gt;0")</f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1472</v>
      </c>
      <c r="R43" s="1">
        <v>3898</v>
      </c>
      <c r="T43">
        <v>33</v>
      </c>
      <c r="U43" t="s">
        <v>122</v>
      </c>
      <c r="V43" t="s">
        <v>121</v>
      </c>
      <c r="W43" t="s">
        <v>720</v>
      </c>
    </row>
    <row r="44" spans="1:23">
      <c r="A44" s="27" t="s">
        <v>985</v>
      </c>
      <c r="B44" s="56">
        <v>1</v>
      </c>
      <c r="C44" s="58">
        <f t="shared" si="6"/>
        <v>105</v>
      </c>
      <c r="D44" s="27" t="s">
        <v>214</v>
      </c>
      <c r="E44" s="27">
        <f t="shared" si="7"/>
        <v>4</v>
      </c>
      <c r="F44" s="58">
        <f t="shared" si="8"/>
        <v>4802</v>
      </c>
      <c r="G44" s="58">
        <f t="shared" si="9"/>
        <v>1</v>
      </c>
      <c r="H44" s="1">
        <v>0</v>
      </c>
      <c r="I44" s="1">
        <v>0</v>
      </c>
      <c r="J44" s="1">
        <v>4802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T44">
        <v>34</v>
      </c>
      <c r="U44" t="s">
        <v>408</v>
      </c>
      <c r="V44" t="s">
        <v>409</v>
      </c>
      <c r="W44" t="s">
        <v>720</v>
      </c>
    </row>
    <row r="45" spans="1:23">
      <c r="A45" s="27" t="s">
        <v>1011</v>
      </c>
      <c r="B45" s="56">
        <v>1.01</v>
      </c>
      <c r="C45" s="58">
        <f t="shared" si="6"/>
        <v>105</v>
      </c>
      <c r="D45" s="27" t="s">
        <v>208</v>
      </c>
      <c r="E45" s="27">
        <f t="shared" si="7"/>
        <v>228</v>
      </c>
      <c r="F45" s="58">
        <f t="shared" si="8"/>
        <v>3916</v>
      </c>
      <c r="G45" s="58">
        <f t="shared" si="9"/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933</v>
      </c>
      <c r="N45" s="1">
        <v>0</v>
      </c>
      <c r="O45" s="1">
        <v>2726</v>
      </c>
      <c r="P45" s="1">
        <v>257</v>
      </c>
      <c r="Q45" s="1">
        <v>0</v>
      </c>
      <c r="R45" s="1">
        <v>0</v>
      </c>
      <c r="T45">
        <v>35</v>
      </c>
      <c r="U45" t="s">
        <v>536</v>
      </c>
      <c r="V45" t="s">
        <v>723</v>
      </c>
      <c r="W45" t="s">
        <v>720</v>
      </c>
    </row>
    <row r="46" spans="1:23">
      <c r="A46" s="27" t="s">
        <v>435</v>
      </c>
      <c r="B46" s="56">
        <v>1</v>
      </c>
      <c r="C46" s="58">
        <f t="shared" si="6"/>
        <v>106</v>
      </c>
      <c r="D46" s="27" t="s">
        <v>253</v>
      </c>
      <c r="E46" s="27">
        <f t="shared" si="7"/>
        <v>164</v>
      </c>
      <c r="F46" s="58">
        <f t="shared" si="8"/>
        <v>3665</v>
      </c>
      <c r="G46" s="58">
        <f t="shared" si="9"/>
        <v>5</v>
      </c>
      <c r="H46" s="1">
        <v>0</v>
      </c>
      <c r="I46" s="1">
        <v>0</v>
      </c>
      <c r="J46" s="1">
        <v>1913</v>
      </c>
      <c r="K46" s="1">
        <v>0</v>
      </c>
      <c r="L46" s="1">
        <v>35</v>
      </c>
      <c r="M46" s="1">
        <v>246</v>
      </c>
      <c r="N46" s="1">
        <v>1177</v>
      </c>
      <c r="O46" s="1">
        <v>0</v>
      </c>
      <c r="P46" s="1">
        <v>0</v>
      </c>
      <c r="Q46" s="1">
        <v>294</v>
      </c>
      <c r="R46" s="1">
        <v>0</v>
      </c>
      <c r="T46">
        <v>36</v>
      </c>
      <c r="U46" t="s">
        <v>472</v>
      </c>
      <c r="V46" t="s">
        <v>473</v>
      </c>
      <c r="W46" t="s">
        <v>720</v>
      </c>
    </row>
    <row r="47" spans="1:23">
      <c r="A47" s="27" t="s">
        <v>363</v>
      </c>
      <c r="B47" s="56">
        <v>1</v>
      </c>
      <c r="C47" s="58">
        <f t="shared" si="6"/>
        <v>107</v>
      </c>
      <c r="D47" s="27" t="s">
        <v>244</v>
      </c>
      <c r="E47" s="27">
        <f t="shared" si="7"/>
        <v>168</v>
      </c>
      <c r="F47" s="58">
        <f t="shared" si="8"/>
        <v>3623</v>
      </c>
      <c r="G47" s="58">
        <f t="shared" si="9"/>
        <v>4</v>
      </c>
      <c r="H47" s="1">
        <v>0</v>
      </c>
      <c r="I47" s="1">
        <v>0</v>
      </c>
      <c r="J47" s="1">
        <v>0</v>
      </c>
      <c r="K47" s="1">
        <v>2361</v>
      </c>
      <c r="L47" s="1">
        <v>0</v>
      </c>
      <c r="M47" s="1">
        <v>0</v>
      </c>
      <c r="N47" s="1">
        <v>497</v>
      </c>
      <c r="O47" s="1">
        <v>0</v>
      </c>
      <c r="P47" s="1">
        <v>262</v>
      </c>
      <c r="Q47" s="1">
        <v>503</v>
      </c>
      <c r="R47" s="1">
        <v>0</v>
      </c>
      <c r="T47">
        <v>37</v>
      </c>
      <c r="U47" t="s">
        <v>257</v>
      </c>
      <c r="V47" t="s">
        <v>276</v>
      </c>
      <c r="W47" t="s">
        <v>720</v>
      </c>
    </row>
    <row r="48" spans="1:23">
      <c r="A48" s="27" t="s">
        <v>534</v>
      </c>
      <c r="B48" s="56">
        <v>1.01</v>
      </c>
      <c r="C48" s="58">
        <f t="shared" si="6"/>
        <v>105</v>
      </c>
      <c r="D48" s="27" t="s">
        <v>204</v>
      </c>
      <c r="E48" s="27">
        <f t="shared" si="7"/>
        <v>229</v>
      </c>
      <c r="F48" s="58">
        <f t="shared" si="8"/>
        <v>3494</v>
      </c>
      <c r="G48" s="58">
        <f t="shared" si="9"/>
        <v>3</v>
      </c>
      <c r="H48" s="1">
        <v>0</v>
      </c>
      <c r="I48" s="1">
        <v>27</v>
      </c>
      <c r="J48" s="1">
        <v>0</v>
      </c>
      <c r="K48" s="1">
        <v>0</v>
      </c>
      <c r="L48" s="1">
        <v>2189</v>
      </c>
      <c r="M48" s="1">
        <v>0</v>
      </c>
      <c r="N48" s="1">
        <v>0</v>
      </c>
      <c r="O48" s="1">
        <v>0</v>
      </c>
      <c r="P48" s="1">
        <v>0</v>
      </c>
      <c r="Q48" s="1">
        <v>1278</v>
      </c>
      <c r="R48" s="1">
        <v>0</v>
      </c>
      <c r="T48">
        <v>38</v>
      </c>
      <c r="U48" t="s">
        <v>280</v>
      </c>
      <c r="V48" t="s">
        <v>279</v>
      </c>
      <c r="W48" t="s">
        <v>720</v>
      </c>
    </row>
    <row r="49" spans="1:23">
      <c r="A49" s="27" t="s">
        <v>531</v>
      </c>
      <c r="B49" s="56">
        <v>1</v>
      </c>
      <c r="C49" s="58">
        <f t="shared" si="6"/>
        <v>106</v>
      </c>
      <c r="D49" s="27" t="s">
        <v>212</v>
      </c>
      <c r="E49" s="27">
        <f t="shared" si="7"/>
        <v>155</v>
      </c>
      <c r="F49" s="58">
        <f t="shared" si="8"/>
        <v>3056</v>
      </c>
      <c r="G49" s="58">
        <f t="shared" si="9"/>
        <v>2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833</v>
      </c>
      <c r="Q49" s="1">
        <v>2223</v>
      </c>
      <c r="R49" s="1">
        <v>0</v>
      </c>
      <c r="T49">
        <v>39</v>
      </c>
      <c r="U49" t="s">
        <v>271</v>
      </c>
      <c r="V49" t="s">
        <v>270</v>
      </c>
      <c r="W49" t="s">
        <v>720</v>
      </c>
    </row>
    <row r="50" spans="1:23">
      <c r="A50" s="27" t="s">
        <v>421</v>
      </c>
      <c r="B50" s="56">
        <v>1</v>
      </c>
      <c r="C50" s="58">
        <f t="shared" si="6"/>
        <v>106</v>
      </c>
      <c r="D50" s="27" t="s">
        <v>202</v>
      </c>
      <c r="E50" s="27">
        <f t="shared" si="7"/>
        <v>95</v>
      </c>
      <c r="F50" s="58">
        <f t="shared" si="8"/>
        <v>1767</v>
      </c>
      <c r="G50" s="58">
        <f t="shared" si="9"/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1075</v>
      </c>
      <c r="Q50" s="1">
        <v>692</v>
      </c>
      <c r="R50" s="1">
        <v>0</v>
      </c>
      <c r="T50">
        <v>40</v>
      </c>
      <c r="U50" t="s">
        <v>349</v>
      </c>
      <c r="V50" t="s">
        <v>350</v>
      </c>
      <c r="W50" t="s">
        <v>720</v>
      </c>
    </row>
    <row r="51" spans="1:23">
      <c r="A51" s="27" t="s">
        <v>430</v>
      </c>
      <c r="B51" s="56">
        <v>1.01</v>
      </c>
      <c r="C51" s="58">
        <f t="shared" si="6"/>
        <v>105</v>
      </c>
      <c r="D51" s="27" t="s">
        <v>301</v>
      </c>
      <c r="E51" s="27">
        <f t="shared" si="7"/>
        <v>234</v>
      </c>
      <c r="F51" s="58">
        <f t="shared" si="8"/>
        <v>1195</v>
      </c>
      <c r="G51" s="58">
        <f t="shared" si="9"/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1195</v>
      </c>
      <c r="R51" s="1">
        <v>0</v>
      </c>
      <c r="T51">
        <v>41</v>
      </c>
      <c r="U51" t="s">
        <v>537</v>
      </c>
      <c r="V51" t="s">
        <v>724</v>
      </c>
      <c r="W51" t="s">
        <v>720</v>
      </c>
    </row>
    <row r="52" spans="1:23">
      <c r="A52" s="27" t="s">
        <v>989</v>
      </c>
      <c r="B52" s="56">
        <v>1</v>
      </c>
      <c r="C52" s="58">
        <f t="shared" si="6"/>
        <v>107</v>
      </c>
      <c r="D52" s="27" t="s">
        <v>250</v>
      </c>
      <c r="E52" s="27">
        <f t="shared" si="7"/>
        <v>18</v>
      </c>
      <c r="F52" s="58">
        <f t="shared" si="8"/>
        <v>886</v>
      </c>
      <c r="G52" s="58">
        <f t="shared" si="9"/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234</v>
      </c>
      <c r="Q52" s="1">
        <v>652</v>
      </c>
      <c r="R52" s="1">
        <v>0</v>
      </c>
      <c r="T52">
        <v>42</v>
      </c>
      <c r="U52" t="s">
        <v>249</v>
      </c>
      <c r="V52" t="s">
        <v>278</v>
      </c>
      <c r="W52" t="s">
        <v>720</v>
      </c>
    </row>
    <row r="53" spans="1:23">
      <c r="A53" s="27" t="s">
        <v>369</v>
      </c>
      <c r="B53" s="56">
        <v>1</v>
      </c>
      <c r="C53" s="58">
        <f t="shared" si="6"/>
        <v>106</v>
      </c>
      <c r="D53" s="27" t="s">
        <v>273</v>
      </c>
      <c r="E53" s="27">
        <f t="shared" si="7"/>
        <v>190</v>
      </c>
      <c r="F53" s="58">
        <f t="shared" si="8"/>
        <v>770</v>
      </c>
      <c r="G53" s="58">
        <f t="shared" si="9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770</v>
      </c>
      <c r="R53" s="1">
        <v>0</v>
      </c>
      <c r="T53">
        <v>43</v>
      </c>
      <c r="U53" t="s">
        <v>538</v>
      </c>
      <c r="V53" t="s">
        <v>725</v>
      </c>
      <c r="W53" t="s">
        <v>720</v>
      </c>
    </row>
    <row r="54" spans="1:23">
      <c r="A54" s="27" t="s">
        <v>449</v>
      </c>
      <c r="B54" s="56">
        <v>1</v>
      </c>
      <c r="C54" s="58">
        <f t="shared" si="6"/>
        <v>107</v>
      </c>
      <c r="D54" s="27" t="s">
        <v>169</v>
      </c>
      <c r="E54" s="27">
        <f t="shared" si="7"/>
        <v>202</v>
      </c>
      <c r="F54" s="58">
        <f t="shared" si="8"/>
        <v>310</v>
      </c>
      <c r="G54" s="58">
        <f t="shared" si="9"/>
        <v>1</v>
      </c>
      <c r="H54" s="1">
        <v>0</v>
      </c>
      <c r="I54" s="1">
        <v>0</v>
      </c>
      <c r="J54" s="1">
        <v>310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T54">
        <v>44</v>
      </c>
      <c r="U54" t="s">
        <v>405</v>
      </c>
      <c r="V54" t="s">
        <v>406</v>
      </c>
      <c r="W54" t="s">
        <v>720</v>
      </c>
    </row>
    <row r="55" spans="1:23">
      <c r="A55" s="27" t="s">
        <v>981</v>
      </c>
      <c r="B55" s="56">
        <v>1</v>
      </c>
      <c r="C55" s="58">
        <f t="shared" si="6"/>
        <v>106</v>
      </c>
      <c r="D55" s="27" t="s">
        <v>164</v>
      </c>
      <c r="E55" s="27">
        <f t="shared" si="7"/>
        <v>59</v>
      </c>
      <c r="F55" s="58">
        <f t="shared" si="8"/>
        <v>80</v>
      </c>
      <c r="G55" s="58">
        <f t="shared" si="9"/>
        <v>1</v>
      </c>
      <c r="H55" s="1">
        <v>0</v>
      </c>
      <c r="I55" s="1">
        <v>0</v>
      </c>
      <c r="J55" s="1">
        <v>0</v>
      </c>
      <c r="K55" s="1">
        <v>80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T55">
        <v>45</v>
      </c>
      <c r="U55" t="s">
        <v>539</v>
      </c>
      <c r="V55" t="s">
        <v>726</v>
      </c>
      <c r="W55" t="s">
        <v>720</v>
      </c>
    </row>
    <row r="56" spans="1:23">
      <c r="A56" s="27" t="s">
        <v>1012</v>
      </c>
      <c r="B56" s="56">
        <v>1</v>
      </c>
      <c r="C56" s="58">
        <f t="shared" si="6"/>
        <v>106</v>
      </c>
      <c r="D56" s="27" t="s">
        <v>248</v>
      </c>
      <c r="E56" s="27">
        <f t="shared" si="7"/>
        <v>17</v>
      </c>
      <c r="F56" s="58">
        <f t="shared" si="8"/>
        <v>32</v>
      </c>
      <c r="G56" s="58">
        <f t="shared" si="9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32</v>
      </c>
      <c r="Q56" s="1">
        <v>0</v>
      </c>
      <c r="R56" s="1">
        <v>0</v>
      </c>
      <c r="T56">
        <v>46</v>
      </c>
      <c r="U56" t="s">
        <v>540</v>
      </c>
      <c r="V56" t="s">
        <v>727</v>
      </c>
      <c r="W56" t="s">
        <v>720</v>
      </c>
    </row>
    <row r="57" spans="1:23">
      <c r="C57"/>
      <c r="F57"/>
      <c r="G57"/>
      <c r="H57"/>
      <c r="I57"/>
      <c r="J57"/>
      <c r="K57"/>
      <c r="L57"/>
      <c r="M57"/>
      <c r="N57"/>
      <c r="O57"/>
      <c r="P57"/>
      <c r="Q57"/>
      <c r="R57"/>
      <c r="T57">
        <v>47</v>
      </c>
      <c r="U57" t="s">
        <v>500</v>
      </c>
      <c r="V57" t="s">
        <v>501</v>
      </c>
      <c r="W57" t="s">
        <v>720</v>
      </c>
    </row>
    <row r="58" spans="1:23">
      <c r="C58"/>
      <c r="F58"/>
      <c r="G58"/>
      <c r="H58"/>
      <c r="I58"/>
      <c r="J58"/>
      <c r="K58"/>
      <c r="L58"/>
      <c r="M58"/>
      <c r="N58"/>
      <c r="O58"/>
      <c r="P58"/>
      <c r="Q58"/>
      <c r="R58"/>
      <c r="T58">
        <v>48</v>
      </c>
      <c r="U58" t="s">
        <v>541</v>
      </c>
      <c r="V58" t="s">
        <v>728</v>
      </c>
      <c r="W58" t="s">
        <v>720</v>
      </c>
    </row>
    <row r="59" spans="1:23">
      <c r="C59"/>
      <c r="F59"/>
      <c r="G59"/>
      <c r="H59"/>
      <c r="I59"/>
      <c r="J59"/>
      <c r="K59"/>
      <c r="L59"/>
      <c r="M59"/>
      <c r="N59"/>
      <c r="O59"/>
      <c r="P59"/>
      <c r="Q59"/>
      <c r="R59"/>
      <c r="T59">
        <v>49</v>
      </c>
      <c r="U59" t="s">
        <v>177</v>
      </c>
      <c r="V59" t="s">
        <v>223</v>
      </c>
      <c r="W59" t="s">
        <v>720</v>
      </c>
    </row>
    <row r="60" spans="1:23">
      <c r="C60"/>
      <c r="F60"/>
      <c r="G60"/>
      <c r="H60"/>
      <c r="I60"/>
      <c r="J60"/>
      <c r="K60"/>
      <c r="L60"/>
      <c r="M60"/>
      <c r="N60"/>
      <c r="O60"/>
      <c r="P60"/>
      <c r="Q60"/>
      <c r="R60"/>
      <c r="T60">
        <v>50</v>
      </c>
      <c r="U60" t="s">
        <v>542</v>
      </c>
      <c r="V60" t="s">
        <v>729</v>
      </c>
      <c r="W60" t="s">
        <v>720</v>
      </c>
    </row>
    <row r="61" spans="1:23">
      <c r="C61"/>
      <c r="F61"/>
      <c r="G61"/>
      <c r="H61"/>
      <c r="I61"/>
      <c r="J61"/>
      <c r="K61"/>
      <c r="L61"/>
      <c r="M61"/>
      <c r="N61"/>
      <c r="O61"/>
      <c r="P61"/>
      <c r="Q61"/>
      <c r="R61"/>
      <c r="T61">
        <v>51</v>
      </c>
      <c r="U61" t="s">
        <v>543</v>
      </c>
      <c r="V61" t="s">
        <v>730</v>
      </c>
      <c r="W61" t="s">
        <v>720</v>
      </c>
    </row>
    <row r="62" spans="1:23">
      <c r="C62"/>
      <c r="F62"/>
      <c r="G62"/>
      <c r="H62"/>
      <c r="I62"/>
      <c r="J62"/>
      <c r="K62"/>
      <c r="L62"/>
      <c r="M62"/>
      <c r="N62"/>
      <c r="O62"/>
      <c r="P62"/>
      <c r="Q62"/>
      <c r="R62"/>
      <c r="T62">
        <v>52</v>
      </c>
      <c r="U62" t="s">
        <v>544</v>
      </c>
      <c r="V62" t="s">
        <v>731</v>
      </c>
      <c r="W62" t="s">
        <v>720</v>
      </c>
    </row>
    <row r="63" spans="1:23">
      <c r="C63"/>
      <c r="F63"/>
      <c r="G63"/>
      <c r="H63"/>
      <c r="I63"/>
      <c r="J63"/>
      <c r="K63"/>
      <c r="L63"/>
      <c r="M63"/>
      <c r="N63"/>
      <c r="O63"/>
      <c r="P63"/>
      <c r="Q63"/>
      <c r="R63"/>
      <c r="T63">
        <v>53</v>
      </c>
      <c r="U63" t="s">
        <v>545</v>
      </c>
      <c r="V63" t="s">
        <v>732</v>
      </c>
      <c r="W63" t="s">
        <v>720</v>
      </c>
    </row>
    <row r="64" spans="1:23">
      <c r="C64"/>
      <c r="F64"/>
      <c r="G64"/>
      <c r="H64"/>
      <c r="I64"/>
      <c r="J64"/>
      <c r="K64"/>
      <c r="L64"/>
      <c r="M64"/>
      <c r="N64"/>
      <c r="O64"/>
      <c r="P64"/>
      <c r="Q64"/>
      <c r="R64"/>
      <c r="T64">
        <v>54</v>
      </c>
      <c r="U64" t="s">
        <v>546</v>
      </c>
      <c r="V64" t="s">
        <v>733</v>
      </c>
      <c r="W64" t="s">
        <v>720</v>
      </c>
    </row>
    <row r="65" spans="1:23">
      <c r="A65" s="24"/>
      <c r="B65" s="24"/>
      <c r="C65" s="24"/>
      <c r="D65" s="24"/>
      <c r="F65"/>
      <c r="G65"/>
      <c r="H65"/>
      <c r="I65"/>
      <c r="J65"/>
      <c r="K65"/>
      <c r="L65"/>
      <c r="M65"/>
      <c r="N65"/>
      <c r="O65"/>
      <c r="P65"/>
      <c r="Q65"/>
      <c r="R65"/>
      <c r="T65">
        <v>55</v>
      </c>
      <c r="U65" t="s">
        <v>547</v>
      </c>
      <c r="V65" t="s">
        <v>734</v>
      </c>
      <c r="W65" t="s">
        <v>720</v>
      </c>
    </row>
    <row r="66" spans="1:23">
      <c r="A66" s="24"/>
      <c r="B66" s="24"/>
      <c r="C66" s="24"/>
      <c r="D66" s="24"/>
      <c r="F66"/>
      <c r="G66"/>
      <c r="H66"/>
      <c r="I66"/>
      <c r="J66"/>
      <c r="K66"/>
      <c r="L66"/>
      <c r="M66"/>
      <c r="N66"/>
      <c r="O66"/>
      <c r="P66"/>
      <c r="Q66"/>
      <c r="R66"/>
      <c r="T66">
        <v>56</v>
      </c>
      <c r="U66" t="s">
        <v>548</v>
      </c>
      <c r="V66" t="s">
        <v>735</v>
      </c>
      <c r="W66" t="s">
        <v>720</v>
      </c>
    </row>
    <row r="67" spans="1:23">
      <c r="A67" s="24"/>
      <c r="B67" s="24"/>
      <c r="C67" s="24"/>
      <c r="D67" s="24"/>
      <c r="F67"/>
      <c r="G67"/>
      <c r="H67"/>
      <c r="I67"/>
      <c r="J67"/>
      <c r="K67"/>
      <c r="L67"/>
      <c r="M67"/>
      <c r="N67"/>
      <c r="O67"/>
      <c r="P67"/>
      <c r="Q67"/>
      <c r="R67"/>
      <c r="T67">
        <v>57</v>
      </c>
      <c r="U67" t="s">
        <v>549</v>
      </c>
      <c r="V67" t="s">
        <v>736</v>
      </c>
      <c r="W67" t="s">
        <v>720</v>
      </c>
    </row>
    <row r="68" spans="1:23">
      <c r="A68" s="24"/>
      <c r="B68" s="24"/>
      <c r="C68" s="24"/>
      <c r="D68" s="24"/>
      <c r="F68"/>
      <c r="G68"/>
      <c r="H68"/>
      <c r="I68"/>
      <c r="J68"/>
      <c r="K68"/>
      <c r="L68"/>
      <c r="M68"/>
      <c r="N68"/>
      <c r="O68"/>
      <c r="P68"/>
      <c r="Q68"/>
      <c r="R68"/>
      <c r="T68">
        <v>58</v>
      </c>
      <c r="U68" t="s">
        <v>902</v>
      </c>
      <c r="V68" t="s">
        <v>162</v>
      </c>
      <c r="W68" t="s">
        <v>720</v>
      </c>
    </row>
    <row r="69" spans="1:23">
      <c r="A69" s="24"/>
      <c r="B69" s="24"/>
      <c r="C69" s="24"/>
      <c r="D69" s="24"/>
      <c r="F69"/>
      <c r="G69"/>
      <c r="H69"/>
      <c r="I69"/>
      <c r="J69"/>
      <c r="K69"/>
      <c r="L69"/>
      <c r="M69"/>
      <c r="N69"/>
      <c r="O69"/>
      <c r="P69"/>
      <c r="Q69"/>
      <c r="R69"/>
      <c r="T69">
        <v>59</v>
      </c>
      <c r="U69" t="s">
        <v>165</v>
      </c>
      <c r="V69" t="s">
        <v>164</v>
      </c>
      <c r="W69" t="s">
        <v>720</v>
      </c>
    </row>
    <row r="70" spans="1:23">
      <c r="A70" s="24"/>
      <c r="B70" s="24"/>
      <c r="C70" s="24"/>
      <c r="D70" s="24"/>
      <c r="F70"/>
      <c r="G70"/>
      <c r="H70"/>
      <c r="I70"/>
      <c r="J70"/>
      <c r="K70"/>
      <c r="L70"/>
      <c r="M70"/>
      <c r="N70"/>
      <c r="O70"/>
      <c r="P70"/>
      <c r="Q70"/>
      <c r="R70"/>
      <c r="T70">
        <v>60</v>
      </c>
      <c r="U70" t="s">
        <v>211</v>
      </c>
      <c r="V70" t="s">
        <v>210</v>
      </c>
      <c r="W70" t="s">
        <v>720</v>
      </c>
    </row>
    <row r="71" spans="1:23">
      <c r="A71" s="24"/>
      <c r="B71" s="24"/>
      <c r="C71" s="24"/>
      <c r="D71" s="24"/>
      <c r="F71"/>
      <c r="G71"/>
      <c r="H71"/>
      <c r="I71"/>
      <c r="J71"/>
      <c r="K71"/>
      <c r="L71"/>
      <c r="M71"/>
      <c r="N71"/>
      <c r="O71"/>
      <c r="P71"/>
      <c r="Q71"/>
      <c r="R71"/>
      <c r="T71">
        <v>61</v>
      </c>
      <c r="U71" t="s">
        <v>159</v>
      </c>
      <c r="V71" t="s">
        <v>158</v>
      </c>
      <c r="W71" t="s">
        <v>720</v>
      </c>
    </row>
    <row r="72" spans="1:23">
      <c r="A72" s="24"/>
      <c r="B72" s="24"/>
      <c r="C72" s="24"/>
      <c r="D72" s="24"/>
      <c r="F72"/>
      <c r="G72"/>
      <c r="H72"/>
      <c r="I72"/>
      <c r="J72"/>
      <c r="K72"/>
      <c r="L72"/>
      <c r="M72"/>
      <c r="N72"/>
      <c r="O72"/>
      <c r="P72"/>
      <c r="Q72"/>
      <c r="R72"/>
      <c r="T72">
        <v>62</v>
      </c>
      <c r="U72" t="s">
        <v>550</v>
      </c>
      <c r="V72" t="s">
        <v>737</v>
      </c>
      <c r="W72" t="s">
        <v>720</v>
      </c>
    </row>
    <row r="73" spans="1:23">
      <c r="A73" s="24"/>
      <c r="B73" s="24"/>
      <c r="C73" s="24"/>
      <c r="D73" s="24"/>
      <c r="F73"/>
      <c r="G73"/>
      <c r="H73"/>
      <c r="I73"/>
      <c r="J73"/>
      <c r="K73"/>
      <c r="L73"/>
      <c r="M73"/>
      <c r="N73"/>
      <c r="O73"/>
      <c r="P73"/>
      <c r="Q73"/>
      <c r="R73"/>
      <c r="T73">
        <v>63</v>
      </c>
      <c r="U73" t="s">
        <v>551</v>
      </c>
      <c r="V73" t="s">
        <v>738</v>
      </c>
      <c r="W73" t="s">
        <v>720</v>
      </c>
    </row>
    <row r="74" spans="1:23">
      <c r="A74" s="24"/>
      <c r="B74" s="24"/>
      <c r="C74" s="24"/>
      <c r="D74" s="24"/>
      <c r="F74"/>
      <c r="G74"/>
      <c r="H74"/>
      <c r="I74"/>
      <c r="J74"/>
      <c r="K74"/>
      <c r="L74"/>
      <c r="M74"/>
      <c r="N74"/>
      <c r="O74"/>
      <c r="P74"/>
      <c r="Q74"/>
      <c r="R74"/>
      <c r="T74">
        <v>64</v>
      </c>
      <c r="U74" t="s">
        <v>552</v>
      </c>
      <c r="V74" t="s">
        <v>739</v>
      </c>
      <c r="W74" t="s">
        <v>720</v>
      </c>
    </row>
    <row r="75" spans="1:23">
      <c r="A75" s="24"/>
      <c r="B75" s="24"/>
      <c r="C75" s="24"/>
      <c r="D75" s="24"/>
      <c r="F75"/>
      <c r="G75"/>
      <c r="H75"/>
      <c r="I75"/>
      <c r="J75"/>
      <c r="K75"/>
      <c r="L75"/>
      <c r="M75"/>
      <c r="N75"/>
      <c r="O75"/>
      <c r="P75"/>
      <c r="Q75"/>
      <c r="R75"/>
      <c r="T75">
        <v>65</v>
      </c>
      <c r="U75" t="s">
        <v>553</v>
      </c>
      <c r="V75" t="s">
        <v>740</v>
      </c>
      <c r="W75" t="s">
        <v>720</v>
      </c>
    </row>
    <row r="76" spans="1:23">
      <c r="A76" s="24"/>
      <c r="B76" s="24"/>
      <c r="C76" s="24"/>
      <c r="D76" s="24"/>
      <c r="F76"/>
      <c r="G76"/>
      <c r="H76"/>
      <c r="I76"/>
      <c r="J76"/>
      <c r="K76"/>
      <c r="L76"/>
      <c r="M76"/>
      <c r="N76"/>
      <c r="O76"/>
      <c r="P76"/>
      <c r="Q76"/>
      <c r="R76"/>
      <c r="T76">
        <v>66</v>
      </c>
      <c r="U76" t="s">
        <v>554</v>
      </c>
      <c r="V76" t="s">
        <v>741</v>
      </c>
      <c r="W76" t="s">
        <v>720</v>
      </c>
    </row>
    <row r="77" spans="1:23">
      <c r="A77" s="24"/>
      <c r="B77" s="24"/>
      <c r="C77" s="24"/>
      <c r="D77" s="24"/>
      <c r="F77"/>
      <c r="G77"/>
      <c r="H77"/>
      <c r="I77"/>
      <c r="J77"/>
      <c r="K77"/>
      <c r="L77"/>
      <c r="M77"/>
      <c r="N77"/>
      <c r="O77"/>
      <c r="P77"/>
      <c r="Q77"/>
      <c r="R77"/>
      <c r="T77">
        <v>67</v>
      </c>
      <c r="U77" t="s">
        <v>371</v>
      </c>
      <c r="V77" t="s">
        <v>372</v>
      </c>
      <c r="W77" t="s">
        <v>720</v>
      </c>
    </row>
    <row r="78" spans="1:23">
      <c r="A78" s="24"/>
      <c r="B78" s="24"/>
      <c r="C78" s="24"/>
      <c r="D78" s="24"/>
      <c r="F78"/>
      <c r="G78"/>
      <c r="H78"/>
      <c r="I78"/>
      <c r="J78"/>
      <c r="K78"/>
      <c r="L78"/>
      <c r="M78"/>
      <c r="N78"/>
      <c r="O78"/>
      <c r="P78"/>
      <c r="Q78"/>
      <c r="R78"/>
      <c r="T78">
        <v>68</v>
      </c>
      <c r="U78" t="s">
        <v>555</v>
      </c>
      <c r="V78" t="s">
        <v>742</v>
      </c>
      <c r="W78" t="s">
        <v>720</v>
      </c>
    </row>
    <row r="79" spans="1:23">
      <c r="A79" s="24"/>
      <c r="B79" s="24"/>
      <c r="C79" s="24"/>
      <c r="D79" s="24"/>
      <c r="F79"/>
      <c r="G79"/>
      <c r="H79"/>
      <c r="I79"/>
      <c r="J79"/>
      <c r="K79"/>
      <c r="L79"/>
      <c r="M79"/>
      <c r="N79"/>
      <c r="O79"/>
      <c r="P79"/>
      <c r="Q79"/>
      <c r="R79"/>
      <c r="T79">
        <v>69</v>
      </c>
      <c r="U79" t="s">
        <v>489</v>
      </c>
      <c r="V79" t="s">
        <v>455</v>
      </c>
      <c r="W79" t="s">
        <v>720</v>
      </c>
    </row>
    <row r="80" spans="1:23">
      <c r="A80" s="24"/>
      <c r="B80" s="24"/>
      <c r="C80" s="24"/>
      <c r="D80" s="24"/>
      <c r="F80"/>
      <c r="G80"/>
      <c r="H80"/>
      <c r="I80"/>
      <c r="J80"/>
      <c r="K80"/>
      <c r="L80"/>
      <c r="M80"/>
      <c r="N80"/>
      <c r="O80"/>
      <c r="P80"/>
      <c r="Q80"/>
      <c r="R80"/>
      <c r="T80">
        <v>70</v>
      </c>
      <c r="U80" t="s">
        <v>556</v>
      </c>
      <c r="V80" t="s">
        <v>743</v>
      </c>
      <c r="W80" t="s">
        <v>720</v>
      </c>
    </row>
    <row r="81" spans="1:23">
      <c r="A81" s="24"/>
      <c r="B81" s="24"/>
      <c r="C81" s="24"/>
      <c r="D81" s="24"/>
      <c r="F81"/>
      <c r="G81"/>
      <c r="H81"/>
      <c r="I81"/>
      <c r="J81"/>
      <c r="K81"/>
      <c r="L81"/>
      <c r="M81"/>
      <c r="N81"/>
      <c r="O81"/>
      <c r="P81"/>
      <c r="Q81"/>
      <c r="R81"/>
      <c r="T81">
        <v>71</v>
      </c>
      <c r="U81" t="s">
        <v>123</v>
      </c>
      <c r="V81" t="s">
        <v>126</v>
      </c>
      <c r="W81" t="s">
        <v>720</v>
      </c>
    </row>
    <row r="82" spans="1:23">
      <c r="A82" s="24"/>
      <c r="B82" s="24"/>
      <c r="C82" s="24"/>
      <c r="D82" s="24"/>
      <c r="F82"/>
      <c r="G82"/>
      <c r="H82"/>
      <c r="I82"/>
      <c r="J82"/>
      <c r="K82"/>
      <c r="L82"/>
      <c r="M82"/>
      <c r="N82"/>
      <c r="O82"/>
      <c r="P82"/>
      <c r="Q82"/>
      <c r="R82"/>
      <c r="T82">
        <v>72</v>
      </c>
      <c r="U82" t="s">
        <v>508</v>
      </c>
      <c r="V82" t="s">
        <v>451</v>
      </c>
      <c r="W82" t="s">
        <v>720</v>
      </c>
    </row>
    <row r="83" spans="1:23">
      <c r="A83" s="24"/>
      <c r="B83" s="24"/>
      <c r="C83" s="24"/>
      <c r="D83" s="24"/>
      <c r="F83"/>
      <c r="G83"/>
      <c r="H83"/>
      <c r="I83"/>
      <c r="J83"/>
      <c r="K83"/>
      <c r="L83"/>
      <c r="M83"/>
      <c r="N83"/>
      <c r="O83"/>
      <c r="P83"/>
      <c r="Q83"/>
      <c r="R83"/>
      <c r="T83">
        <v>73</v>
      </c>
      <c r="U83" t="s">
        <v>237</v>
      </c>
      <c r="V83" t="s">
        <v>236</v>
      </c>
      <c r="W83" t="s">
        <v>720</v>
      </c>
    </row>
    <row r="84" spans="1:23">
      <c r="A84" s="24"/>
      <c r="B84" s="24"/>
      <c r="C84" s="24"/>
      <c r="D84" s="24"/>
      <c r="F84"/>
      <c r="G84"/>
      <c r="H84"/>
      <c r="I84"/>
      <c r="J84"/>
      <c r="K84"/>
      <c r="L84"/>
      <c r="M84"/>
      <c r="N84"/>
      <c r="O84"/>
      <c r="P84"/>
      <c r="Q84"/>
      <c r="R84"/>
      <c r="T84">
        <v>74</v>
      </c>
      <c r="U84" t="s">
        <v>142</v>
      </c>
      <c r="V84" t="s">
        <v>141</v>
      </c>
      <c r="W84" t="s">
        <v>720</v>
      </c>
    </row>
    <row r="85" spans="1:23">
      <c r="A85" s="24"/>
      <c r="B85" s="24"/>
      <c r="C85" s="24"/>
      <c r="D85" s="24"/>
      <c r="F85"/>
      <c r="G85"/>
      <c r="H85"/>
      <c r="I85"/>
      <c r="J85"/>
      <c r="K85"/>
      <c r="L85"/>
      <c r="M85"/>
      <c r="N85"/>
      <c r="O85"/>
      <c r="P85"/>
      <c r="Q85"/>
      <c r="R85"/>
      <c r="T85">
        <v>75</v>
      </c>
      <c r="U85" t="s">
        <v>118</v>
      </c>
      <c r="V85" t="s">
        <v>119</v>
      </c>
      <c r="W85" t="s">
        <v>720</v>
      </c>
    </row>
    <row r="86" spans="1:23">
      <c r="A86" s="24"/>
      <c r="B86" s="24"/>
      <c r="C86" s="24"/>
      <c r="D86" s="24"/>
      <c r="F86"/>
      <c r="G86"/>
      <c r="H86"/>
      <c r="I86"/>
      <c r="J86"/>
      <c r="K86"/>
      <c r="L86"/>
      <c r="M86"/>
      <c r="N86"/>
      <c r="O86"/>
      <c r="P86"/>
      <c r="Q86"/>
      <c r="R86"/>
      <c r="T86">
        <v>76</v>
      </c>
      <c r="U86" t="s">
        <v>354</v>
      </c>
      <c r="V86" t="s">
        <v>355</v>
      </c>
      <c r="W86" t="s">
        <v>720</v>
      </c>
    </row>
    <row r="87" spans="1:23">
      <c r="A87" s="24"/>
      <c r="B87" s="24"/>
      <c r="C87" s="24"/>
      <c r="D87" s="24"/>
      <c r="F87"/>
      <c r="G87"/>
      <c r="H87"/>
      <c r="I87"/>
      <c r="J87"/>
      <c r="K87"/>
      <c r="L87"/>
      <c r="M87"/>
      <c r="N87"/>
      <c r="O87"/>
      <c r="P87"/>
      <c r="Q87"/>
      <c r="R87"/>
      <c r="T87">
        <v>77</v>
      </c>
      <c r="U87" t="s">
        <v>557</v>
      </c>
      <c r="V87" t="s">
        <v>744</v>
      </c>
      <c r="W87" t="s">
        <v>720</v>
      </c>
    </row>
    <row r="88" spans="1:23">
      <c r="A88" s="24"/>
      <c r="B88" s="24"/>
      <c r="C88" s="24"/>
      <c r="D88" s="24"/>
      <c r="F88"/>
      <c r="G88"/>
      <c r="H88"/>
      <c r="I88"/>
      <c r="J88"/>
      <c r="K88"/>
      <c r="L88"/>
      <c r="M88"/>
      <c r="N88"/>
      <c r="O88"/>
      <c r="P88"/>
      <c r="Q88"/>
      <c r="R88"/>
      <c r="T88">
        <v>78</v>
      </c>
      <c r="U88" t="s">
        <v>357</v>
      </c>
      <c r="V88" t="s">
        <v>358</v>
      </c>
      <c r="W88" t="s">
        <v>720</v>
      </c>
    </row>
    <row r="89" spans="1:23">
      <c r="A89" s="24"/>
      <c r="B89" s="24"/>
      <c r="C89" s="24"/>
      <c r="D89" s="24"/>
      <c r="F89"/>
      <c r="G89"/>
      <c r="H89"/>
      <c r="I89"/>
      <c r="J89"/>
      <c r="K89"/>
      <c r="L89"/>
      <c r="M89"/>
      <c r="N89"/>
      <c r="O89"/>
      <c r="P89"/>
      <c r="Q89"/>
      <c r="R89"/>
      <c r="T89">
        <v>79</v>
      </c>
      <c r="U89" t="s">
        <v>558</v>
      </c>
      <c r="V89" t="s">
        <v>745</v>
      </c>
      <c r="W89" t="s">
        <v>720</v>
      </c>
    </row>
    <row r="90" spans="1:23">
      <c r="A90" s="24"/>
      <c r="B90" s="24"/>
      <c r="C90" s="24"/>
      <c r="D90" s="24"/>
      <c r="F90"/>
      <c r="G90"/>
      <c r="H90"/>
      <c r="I90"/>
      <c r="J90"/>
      <c r="K90"/>
      <c r="L90"/>
      <c r="M90"/>
      <c r="N90"/>
      <c r="O90"/>
      <c r="P90"/>
      <c r="Q90"/>
      <c r="R90"/>
      <c r="T90">
        <v>80</v>
      </c>
      <c r="U90" t="s">
        <v>87</v>
      </c>
      <c r="V90" t="s">
        <v>86</v>
      </c>
      <c r="W90" t="s">
        <v>720</v>
      </c>
    </row>
    <row r="91" spans="1:23">
      <c r="A91" s="24"/>
      <c r="B91" s="24"/>
      <c r="C91" s="24"/>
      <c r="D91" s="24"/>
      <c r="F91"/>
      <c r="G91"/>
      <c r="H91"/>
      <c r="I91"/>
      <c r="J91"/>
      <c r="K91"/>
      <c r="L91"/>
      <c r="M91"/>
      <c r="N91"/>
      <c r="O91"/>
      <c r="P91"/>
      <c r="Q91"/>
      <c r="R91"/>
      <c r="T91">
        <v>81</v>
      </c>
      <c r="U91" t="s">
        <v>559</v>
      </c>
      <c r="V91" t="s">
        <v>746</v>
      </c>
      <c r="W91" t="s">
        <v>720</v>
      </c>
    </row>
    <row r="92" spans="1:23">
      <c r="A92" s="24"/>
      <c r="B92" s="24"/>
      <c r="C92" s="24"/>
      <c r="D92" s="24"/>
      <c r="F92"/>
      <c r="G92"/>
      <c r="H92"/>
      <c r="I92"/>
      <c r="J92"/>
      <c r="K92"/>
      <c r="L92"/>
      <c r="M92"/>
      <c r="N92"/>
      <c r="O92"/>
      <c r="P92"/>
      <c r="Q92"/>
      <c r="R92"/>
      <c r="T92">
        <v>82</v>
      </c>
      <c r="U92" t="s">
        <v>560</v>
      </c>
      <c r="V92" t="s">
        <v>747</v>
      </c>
      <c r="W92" t="s">
        <v>720</v>
      </c>
    </row>
    <row r="93" spans="1:23">
      <c r="A93" s="24"/>
      <c r="B93" s="24"/>
      <c r="C93" s="24"/>
      <c r="D93" s="24"/>
      <c r="F93"/>
      <c r="G93"/>
      <c r="H93"/>
      <c r="I93"/>
      <c r="J93"/>
      <c r="K93"/>
      <c r="L93"/>
      <c r="M93"/>
      <c r="N93"/>
      <c r="O93"/>
      <c r="P93"/>
      <c r="Q93"/>
      <c r="R93"/>
      <c r="T93">
        <v>83</v>
      </c>
      <c r="U93" t="s">
        <v>477</v>
      </c>
      <c r="V93" t="s">
        <v>478</v>
      </c>
      <c r="W93" t="s">
        <v>720</v>
      </c>
    </row>
    <row r="94" spans="1:23">
      <c r="A94" s="24"/>
      <c r="B94" s="24"/>
      <c r="C94" s="24"/>
      <c r="D94" s="24"/>
      <c r="F94"/>
      <c r="G94"/>
      <c r="H94"/>
      <c r="I94"/>
      <c r="J94"/>
      <c r="K94"/>
      <c r="L94"/>
      <c r="M94"/>
      <c r="N94"/>
      <c r="O94"/>
      <c r="P94"/>
      <c r="Q94"/>
      <c r="R94"/>
      <c r="T94">
        <v>84</v>
      </c>
      <c r="U94" t="s">
        <v>561</v>
      </c>
      <c r="V94" t="s">
        <v>748</v>
      </c>
      <c r="W94" t="s">
        <v>720</v>
      </c>
    </row>
    <row r="95" spans="1:23">
      <c r="A95" s="24"/>
      <c r="B95" s="24"/>
      <c r="C95" s="24"/>
      <c r="D95" s="24"/>
      <c r="F95"/>
      <c r="G95"/>
      <c r="H95"/>
      <c r="I95"/>
      <c r="J95"/>
      <c r="K95"/>
      <c r="L95"/>
      <c r="M95"/>
      <c r="N95"/>
      <c r="O95"/>
      <c r="P95"/>
      <c r="Q95"/>
      <c r="R95"/>
      <c r="T95">
        <v>85</v>
      </c>
      <c r="U95" t="s">
        <v>562</v>
      </c>
      <c r="V95" t="s">
        <v>749</v>
      </c>
      <c r="W95" t="s">
        <v>720</v>
      </c>
    </row>
    <row r="96" spans="1:23">
      <c r="A96" s="24"/>
      <c r="B96" s="24"/>
      <c r="C96" s="24"/>
      <c r="D96" s="24"/>
      <c r="F96"/>
      <c r="G96"/>
      <c r="H96"/>
      <c r="I96"/>
      <c r="J96"/>
      <c r="K96"/>
      <c r="L96"/>
      <c r="M96"/>
      <c r="N96"/>
      <c r="O96"/>
      <c r="P96"/>
      <c r="Q96"/>
      <c r="R96"/>
      <c r="T96">
        <v>86</v>
      </c>
      <c r="U96" t="s">
        <v>563</v>
      </c>
      <c r="V96" t="s">
        <v>750</v>
      </c>
      <c r="W96" t="s">
        <v>720</v>
      </c>
    </row>
    <row r="97" spans="1:23">
      <c r="A97" s="24"/>
      <c r="B97" s="24"/>
      <c r="C97" s="24"/>
      <c r="D97" s="24"/>
      <c r="F97"/>
      <c r="G97"/>
      <c r="H97"/>
      <c r="I97"/>
      <c r="J97"/>
      <c r="K97"/>
      <c r="L97"/>
      <c r="M97"/>
      <c r="N97"/>
      <c r="O97"/>
      <c r="P97"/>
      <c r="Q97"/>
      <c r="R97"/>
      <c r="T97">
        <v>87</v>
      </c>
      <c r="U97" t="s">
        <v>180</v>
      </c>
      <c r="V97" t="s">
        <v>183</v>
      </c>
      <c r="W97" t="s">
        <v>720</v>
      </c>
    </row>
    <row r="98" spans="1:23">
      <c r="A98" s="24"/>
      <c r="B98" s="24"/>
      <c r="C98" s="24"/>
      <c r="D98" s="24"/>
      <c r="F98"/>
      <c r="G98"/>
      <c r="H98"/>
      <c r="I98"/>
      <c r="J98"/>
      <c r="K98"/>
      <c r="L98"/>
      <c r="M98"/>
      <c r="N98"/>
      <c r="O98"/>
      <c r="P98"/>
      <c r="Q98"/>
      <c r="R98"/>
      <c r="T98">
        <v>88</v>
      </c>
      <c r="U98" t="s">
        <v>364</v>
      </c>
      <c r="V98" t="s">
        <v>365</v>
      </c>
      <c r="W98" t="s">
        <v>720</v>
      </c>
    </row>
    <row r="99" spans="1:23">
      <c r="A99" s="24"/>
      <c r="B99" s="24"/>
      <c r="C99" s="24"/>
      <c r="D99" s="24"/>
      <c r="F99"/>
      <c r="G99"/>
      <c r="H99"/>
      <c r="I99"/>
      <c r="J99"/>
      <c r="K99"/>
      <c r="L99"/>
      <c r="M99"/>
      <c r="N99"/>
      <c r="O99"/>
      <c r="P99"/>
      <c r="Q99"/>
      <c r="R99"/>
      <c r="T99">
        <v>89</v>
      </c>
      <c r="U99" t="s">
        <v>564</v>
      </c>
      <c r="V99" t="s">
        <v>751</v>
      </c>
      <c r="W99" t="s">
        <v>720</v>
      </c>
    </row>
    <row r="100" spans="1:23">
      <c r="A100" s="24"/>
      <c r="B100" s="24"/>
      <c r="C100" s="24"/>
      <c r="D100" s="24"/>
      <c r="F100"/>
      <c r="G100"/>
      <c r="H100"/>
      <c r="I100"/>
      <c r="J100"/>
      <c r="K100"/>
      <c r="L100"/>
      <c r="M100"/>
      <c r="N100"/>
      <c r="O100"/>
      <c r="P100"/>
      <c r="Q100"/>
      <c r="R100"/>
      <c r="T100">
        <v>90</v>
      </c>
      <c r="U100" t="s">
        <v>102</v>
      </c>
      <c r="V100" t="s">
        <v>101</v>
      </c>
      <c r="W100" t="s">
        <v>720</v>
      </c>
    </row>
    <row r="101" spans="1:23">
      <c r="A101" s="24"/>
      <c r="B101" s="24"/>
      <c r="C101" s="24"/>
      <c r="D101" s="24"/>
      <c r="F101"/>
      <c r="G101"/>
      <c r="H101"/>
      <c r="I101"/>
      <c r="J101"/>
      <c r="K101"/>
      <c r="L101"/>
      <c r="M101"/>
      <c r="N101"/>
      <c r="O101"/>
      <c r="P101"/>
      <c r="Q101"/>
      <c r="R101"/>
      <c r="T101">
        <v>91</v>
      </c>
      <c r="U101" t="s">
        <v>360</v>
      </c>
      <c r="V101" t="s">
        <v>361</v>
      </c>
      <c r="W101" t="s">
        <v>720</v>
      </c>
    </row>
    <row r="102" spans="1:23">
      <c r="A102" s="24"/>
      <c r="B102" s="24"/>
      <c r="C102" s="24"/>
      <c r="D102" s="24"/>
      <c r="F102"/>
      <c r="G102"/>
      <c r="H102"/>
      <c r="I102"/>
      <c r="J102"/>
      <c r="K102"/>
      <c r="L102"/>
      <c r="M102"/>
      <c r="N102"/>
      <c r="O102"/>
      <c r="P102"/>
      <c r="Q102"/>
      <c r="R102"/>
      <c r="T102">
        <v>92</v>
      </c>
      <c r="U102" t="s">
        <v>205</v>
      </c>
      <c r="V102" t="s">
        <v>243</v>
      </c>
      <c r="W102" t="s">
        <v>720</v>
      </c>
    </row>
    <row r="103" spans="1:23">
      <c r="A103" s="24"/>
      <c r="B103" s="24"/>
      <c r="C103" s="24"/>
      <c r="D103" s="24"/>
      <c r="F103"/>
      <c r="G103"/>
      <c r="H103"/>
      <c r="I103"/>
      <c r="J103"/>
      <c r="K103"/>
      <c r="L103"/>
      <c r="M103"/>
      <c r="N103"/>
      <c r="O103"/>
      <c r="P103"/>
      <c r="Q103"/>
      <c r="R103"/>
      <c r="T103">
        <v>93</v>
      </c>
      <c r="U103" t="s">
        <v>116</v>
      </c>
      <c r="V103" t="s">
        <v>117</v>
      </c>
      <c r="W103" t="s">
        <v>720</v>
      </c>
    </row>
    <row r="104" spans="1:23">
      <c r="A104" s="24"/>
      <c r="B104" s="24"/>
      <c r="C104" s="24"/>
      <c r="D104" s="24"/>
      <c r="F104"/>
      <c r="G104"/>
      <c r="H104"/>
      <c r="I104"/>
      <c r="J104"/>
      <c r="K104"/>
      <c r="L104"/>
      <c r="M104"/>
      <c r="N104"/>
      <c r="O104"/>
      <c r="P104"/>
      <c r="Q104"/>
      <c r="R104"/>
      <c r="T104">
        <v>94</v>
      </c>
      <c r="U104" t="s">
        <v>565</v>
      </c>
      <c r="V104" t="s">
        <v>752</v>
      </c>
      <c r="W104" t="s">
        <v>720</v>
      </c>
    </row>
    <row r="105" spans="1:23">
      <c r="A105" s="24"/>
      <c r="B105" s="24"/>
      <c r="C105" s="24"/>
      <c r="D105" s="24"/>
      <c r="F105"/>
      <c r="G105"/>
      <c r="H105"/>
      <c r="I105"/>
      <c r="J105"/>
      <c r="K105"/>
      <c r="L105"/>
      <c r="M105"/>
      <c r="N105"/>
      <c r="O105"/>
      <c r="P105"/>
      <c r="Q105"/>
      <c r="R105"/>
      <c r="T105">
        <v>95</v>
      </c>
      <c r="U105" t="s">
        <v>203</v>
      </c>
      <c r="V105" t="s">
        <v>202</v>
      </c>
      <c r="W105" t="s">
        <v>720</v>
      </c>
    </row>
    <row r="106" spans="1:23">
      <c r="A106" s="24"/>
      <c r="B106" s="24"/>
      <c r="C106" s="24"/>
      <c r="D106" s="24"/>
      <c r="F106"/>
      <c r="G106"/>
      <c r="H106"/>
      <c r="I106"/>
      <c r="J106"/>
      <c r="K106"/>
      <c r="L106"/>
      <c r="M106"/>
      <c r="N106"/>
      <c r="O106"/>
      <c r="P106"/>
      <c r="Q106"/>
      <c r="R106"/>
      <c r="T106">
        <v>96</v>
      </c>
      <c r="U106" t="s">
        <v>566</v>
      </c>
      <c r="V106" t="s">
        <v>753</v>
      </c>
      <c r="W106" t="s">
        <v>720</v>
      </c>
    </row>
    <row r="107" spans="1:23">
      <c r="A107" s="24"/>
      <c r="B107" s="24"/>
      <c r="C107" s="24"/>
      <c r="D107" s="24"/>
      <c r="F107"/>
      <c r="G107"/>
      <c r="H107"/>
      <c r="I107"/>
      <c r="J107"/>
      <c r="K107"/>
      <c r="L107"/>
      <c r="M107"/>
      <c r="N107"/>
      <c r="O107"/>
      <c r="P107"/>
      <c r="Q107"/>
      <c r="R107"/>
      <c r="T107">
        <v>97</v>
      </c>
      <c r="U107" t="s">
        <v>567</v>
      </c>
      <c r="V107" t="s">
        <v>197</v>
      </c>
      <c r="W107" t="s">
        <v>720</v>
      </c>
    </row>
    <row r="108" spans="1:23">
      <c r="A108" s="24"/>
      <c r="B108" s="24"/>
      <c r="C108" s="24"/>
      <c r="D108" s="24"/>
      <c r="F108"/>
      <c r="G108"/>
      <c r="H108"/>
      <c r="I108"/>
      <c r="J108"/>
      <c r="K108"/>
      <c r="L108"/>
      <c r="M108"/>
      <c r="N108"/>
      <c r="O108"/>
      <c r="P108"/>
      <c r="Q108"/>
      <c r="R108"/>
      <c r="T108">
        <v>98</v>
      </c>
      <c r="U108" t="s">
        <v>568</v>
      </c>
      <c r="V108" t="s">
        <v>754</v>
      </c>
      <c r="W108" t="s">
        <v>720</v>
      </c>
    </row>
    <row r="109" spans="1:23">
      <c r="A109" s="24"/>
      <c r="B109" s="24"/>
      <c r="C109" s="24"/>
      <c r="D109" s="24"/>
      <c r="F109"/>
      <c r="G109"/>
      <c r="H109"/>
      <c r="I109"/>
      <c r="J109"/>
      <c r="K109"/>
      <c r="L109"/>
      <c r="M109"/>
      <c r="N109"/>
      <c r="O109"/>
      <c r="P109"/>
      <c r="Q109"/>
      <c r="R109"/>
      <c r="T109">
        <v>99</v>
      </c>
      <c r="U109" t="s">
        <v>569</v>
      </c>
      <c r="V109" t="s">
        <v>755</v>
      </c>
      <c r="W109" t="s">
        <v>720</v>
      </c>
    </row>
    <row r="110" spans="1:23">
      <c r="A110" s="24"/>
      <c r="B110" s="24"/>
      <c r="C110" s="24"/>
      <c r="D110" s="24"/>
      <c r="F110"/>
      <c r="G110"/>
      <c r="H110"/>
      <c r="I110"/>
      <c r="J110"/>
      <c r="K110"/>
      <c r="L110"/>
      <c r="M110"/>
      <c r="N110"/>
      <c r="O110"/>
      <c r="P110"/>
      <c r="Q110"/>
      <c r="R110"/>
      <c r="T110">
        <v>100</v>
      </c>
      <c r="U110" t="s">
        <v>570</v>
      </c>
      <c r="V110" t="s">
        <v>756</v>
      </c>
      <c r="W110" t="s">
        <v>720</v>
      </c>
    </row>
    <row r="111" spans="1:23">
      <c r="A111" s="24"/>
      <c r="B111" s="24"/>
      <c r="C111" s="24"/>
      <c r="D111" s="24"/>
      <c r="F111"/>
      <c r="G111"/>
      <c r="H111"/>
      <c r="I111"/>
      <c r="J111"/>
      <c r="K111"/>
      <c r="L111"/>
      <c r="M111"/>
      <c r="N111"/>
      <c r="O111"/>
      <c r="P111"/>
      <c r="Q111"/>
      <c r="R111"/>
      <c r="T111">
        <v>101</v>
      </c>
      <c r="U111" t="s">
        <v>571</v>
      </c>
      <c r="V111" t="s">
        <v>757</v>
      </c>
      <c r="W111" t="s">
        <v>720</v>
      </c>
    </row>
    <row r="112" spans="1:23">
      <c r="A112" s="24"/>
      <c r="B112" s="24"/>
      <c r="C112" s="24"/>
      <c r="D112" s="24"/>
      <c r="F112"/>
      <c r="G112"/>
      <c r="H112"/>
      <c r="I112"/>
      <c r="J112"/>
      <c r="K112"/>
      <c r="L112"/>
      <c r="M112"/>
      <c r="N112"/>
      <c r="O112"/>
      <c r="P112"/>
      <c r="Q112"/>
      <c r="R112"/>
      <c r="T112">
        <v>102</v>
      </c>
      <c r="U112" t="s">
        <v>479</v>
      </c>
      <c r="V112" t="s">
        <v>480</v>
      </c>
      <c r="W112" t="s">
        <v>720</v>
      </c>
    </row>
    <row r="113" spans="1:23">
      <c r="A113" s="24"/>
      <c r="B113" s="24"/>
      <c r="C113" s="24"/>
      <c r="D113" s="24"/>
      <c r="F113"/>
      <c r="G113"/>
      <c r="H113"/>
      <c r="I113"/>
      <c r="J113"/>
      <c r="K113"/>
      <c r="L113"/>
      <c r="M113"/>
      <c r="N113"/>
      <c r="O113"/>
      <c r="P113"/>
      <c r="Q113"/>
      <c r="R113"/>
      <c r="T113">
        <v>103</v>
      </c>
      <c r="U113" t="s">
        <v>572</v>
      </c>
      <c r="V113" t="s">
        <v>758</v>
      </c>
      <c r="W113" t="s">
        <v>720</v>
      </c>
    </row>
    <row r="114" spans="1:23">
      <c r="A114" s="24"/>
      <c r="B114" s="24"/>
      <c r="C114" s="24"/>
      <c r="D114" s="24"/>
      <c r="F114"/>
      <c r="G114"/>
      <c r="H114"/>
      <c r="I114"/>
      <c r="J114"/>
      <c r="K114"/>
      <c r="L114"/>
      <c r="M114"/>
      <c r="N114"/>
      <c r="O114"/>
      <c r="P114"/>
      <c r="Q114"/>
      <c r="R114"/>
      <c r="T114">
        <v>104</v>
      </c>
      <c r="U114" t="s">
        <v>459</v>
      </c>
      <c r="V114" t="s">
        <v>460</v>
      </c>
      <c r="W114" t="s">
        <v>720</v>
      </c>
    </row>
    <row r="115" spans="1:23">
      <c r="A115" s="24"/>
      <c r="B115" s="24"/>
      <c r="C115" s="24"/>
      <c r="D115" s="24"/>
      <c r="F115"/>
      <c r="G115"/>
      <c r="H115"/>
      <c r="I115"/>
      <c r="J115"/>
      <c r="K115"/>
      <c r="L115"/>
      <c r="M115"/>
      <c r="N115"/>
      <c r="O115"/>
      <c r="P115"/>
      <c r="Q115"/>
      <c r="R115"/>
      <c r="T115">
        <v>105</v>
      </c>
      <c r="U115" t="s">
        <v>573</v>
      </c>
      <c r="V115" t="s">
        <v>759</v>
      </c>
      <c r="W115" t="s">
        <v>720</v>
      </c>
    </row>
    <row r="116" spans="1:23">
      <c r="A116" s="24"/>
      <c r="B116" s="24"/>
      <c r="C116" s="24"/>
      <c r="D116" s="24"/>
      <c r="F116"/>
      <c r="G116"/>
      <c r="H116"/>
      <c r="I116"/>
      <c r="J116"/>
      <c r="K116"/>
      <c r="L116"/>
      <c r="M116"/>
      <c r="N116"/>
      <c r="O116"/>
      <c r="P116"/>
      <c r="Q116"/>
      <c r="R116"/>
      <c r="T116">
        <v>106</v>
      </c>
      <c r="U116" t="s">
        <v>574</v>
      </c>
      <c r="V116" t="s">
        <v>760</v>
      </c>
      <c r="W116" t="s">
        <v>720</v>
      </c>
    </row>
    <row r="117" spans="1:23">
      <c r="A117" s="24"/>
      <c r="B117" s="24"/>
      <c r="C117" s="24"/>
      <c r="D117" s="24"/>
      <c r="F117"/>
      <c r="G117"/>
      <c r="H117"/>
      <c r="I117"/>
      <c r="J117"/>
      <c r="K117"/>
      <c r="L117"/>
      <c r="M117"/>
      <c r="N117"/>
      <c r="O117"/>
      <c r="P117"/>
      <c r="Q117"/>
      <c r="R117"/>
      <c r="T117">
        <v>107</v>
      </c>
      <c r="U117" t="s">
        <v>575</v>
      </c>
      <c r="V117" t="s">
        <v>761</v>
      </c>
      <c r="W117" t="s">
        <v>720</v>
      </c>
    </row>
    <row r="118" spans="1:23">
      <c r="A118" s="24"/>
      <c r="B118" s="24"/>
      <c r="C118" s="24"/>
      <c r="D118" s="24"/>
      <c r="F118"/>
      <c r="G118"/>
      <c r="H118"/>
      <c r="I118"/>
      <c r="J118"/>
      <c r="K118"/>
      <c r="L118"/>
      <c r="M118"/>
      <c r="N118"/>
      <c r="O118"/>
      <c r="P118"/>
      <c r="Q118"/>
      <c r="R118"/>
      <c r="T118">
        <v>108</v>
      </c>
      <c r="U118" t="s">
        <v>120</v>
      </c>
      <c r="V118" t="s">
        <v>124</v>
      </c>
      <c r="W118" t="s">
        <v>720</v>
      </c>
    </row>
    <row r="119" spans="1:23">
      <c r="A119" s="24"/>
      <c r="B119" s="24"/>
      <c r="C119" s="24"/>
      <c r="D119" s="24"/>
      <c r="F119"/>
      <c r="G119"/>
      <c r="H119"/>
      <c r="I119"/>
      <c r="J119"/>
      <c r="K119"/>
      <c r="L119"/>
      <c r="M119"/>
      <c r="N119"/>
      <c r="O119"/>
      <c r="P119"/>
      <c r="Q119"/>
      <c r="R119"/>
      <c r="T119">
        <v>109</v>
      </c>
      <c r="U119" t="s">
        <v>157</v>
      </c>
      <c r="V119" t="s">
        <v>156</v>
      </c>
      <c r="W119" t="s">
        <v>720</v>
      </c>
    </row>
    <row r="120" spans="1:23">
      <c r="A120" s="24"/>
      <c r="B120" s="24"/>
      <c r="C120" s="24"/>
      <c r="D120" s="24"/>
      <c r="F120"/>
      <c r="G120"/>
      <c r="H120"/>
      <c r="I120"/>
      <c r="J120"/>
      <c r="K120"/>
      <c r="L120"/>
      <c r="M120"/>
      <c r="N120"/>
      <c r="O120"/>
      <c r="P120"/>
      <c r="Q120"/>
      <c r="R120"/>
      <c r="T120">
        <v>110</v>
      </c>
      <c r="U120" t="s">
        <v>576</v>
      </c>
      <c r="V120" t="s">
        <v>365</v>
      </c>
      <c r="W120" t="s">
        <v>720</v>
      </c>
    </row>
    <row r="121" spans="1:23">
      <c r="C121"/>
      <c r="F121"/>
      <c r="G121"/>
      <c r="H121"/>
      <c r="I121"/>
      <c r="J121"/>
      <c r="K121"/>
      <c r="L121"/>
      <c r="M121"/>
      <c r="N121"/>
      <c r="O121"/>
      <c r="P121"/>
      <c r="Q121"/>
      <c r="R121"/>
      <c r="T121">
        <v>111</v>
      </c>
      <c r="U121" t="s">
        <v>577</v>
      </c>
      <c r="V121" t="s">
        <v>762</v>
      </c>
      <c r="W121" t="s">
        <v>720</v>
      </c>
    </row>
    <row r="122" spans="1:23">
      <c r="C122"/>
      <c r="F122"/>
      <c r="G122"/>
      <c r="H122"/>
      <c r="I122"/>
      <c r="J122"/>
      <c r="K122"/>
      <c r="L122"/>
      <c r="M122"/>
      <c r="N122"/>
      <c r="O122"/>
      <c r="P122"/>
      <c r="Q122"/>
      <c r="R122"/>
      <c r="T122">
        <v>112</v>
      </c>
      <c r="U122" t="s">
        <v>166</v>
      </c>
      <c r="V122" t="s">
        <v>181</v>
      </c>
      <c r="W122" t="s">
        <v>720</v>
      </c>
    </row>
    <row r="123" spans="1:23">
      <c r="C123"/>
      <c r="F123"/>
      <c r="G123"/>
      <c r="H123"/>
      <c r="I123"/>
      <c r="J123"/>
      <c r="K123"/>
      <c r="L123"/>
      <c r="M123"/>
      <c r="N123"/>
      <c r="O123"/>
      <c r="P123"/>
      <c r="Q123"/>
      <c r="R123"/>
      <c r="T123">
        <v>113</v>
      </c>
      <c r="U123" t="s">
        <v>578</v>
      </c>
      <c r="V123" t="s">
        <v>763</v>
      </c>
      <c r="W123" t="s">
        <v>720</v>
      </c>
    </row>
    <row r="124" spans="1:23">
      <c r="C124"/>
      <c r="F124"/>
      <c r="G124"/>
      <c r="H124"/>
      <c r="I124"/>
      <c r="J124"/>
      <c r="K124"/>
      <c r="L124"/>
      <c r="M124"/>
      <c r="N124"/>
      <c r="O124"/>
      <c r="P124"/>
      <c r="Q124"/>
      <c r="R124"/>
      <c r="T124">
        <v>114</v>
      </c>
      <c r="U124" t="s">
        <v>150</v>
      </c>
      <c r="V124" t="s">
        <v>178</v>
      </c>
      <c r="W124" t="s">
        <v>720</v>
      </c>
    </row>
    <row r="125" spans="1:23">
      <c r="C125"/>
      <c r="F125"/>
      <c r="G125"/>
      <c r="H125"/>
      <c r="I125"/>
      <c r="J125"/>
      <c r="K125"/>
      <c r="L125"/>
      <c r="M125"/>
      <c r="N125"/>
      <c r="O125"/>
      <c r="P125"/>
      <c r="Q125"/>
      <c r="R125"/>
      <c r="T125">
        <v>115</v>
      </c>
      <c r="U125" t="s">
        <v>481</v>
      </c>
      <c r="V125" t="s">
        <v>453</v>
      </c>
      <c r="W125" t="s">
        <v>720</v>
      </c>
    </row>
    <row r="126" spans="1:23">
      <c r="C126"/>
      <c r="F126"/>
      <c r="G126"/>
      <c r="H126"/>
      <c r="I126"/>
      <c r="J126"/>
      <c r="K126"/>
      <c r="L126"/>
      <c r="M126"/>
      <c r="N126"/>
      <c r="O126"/>
      <c r="P126"/>
      <c r="Q126"/>
      <c r="R126"/>
      <c r="T126">
        <v>116</v>
      </c>
      <c r="U126" t="s">
        <v>367</v>
      </c>
      <c r="V126" t="s">
        <v>368</v>
      </c>
      <c r="W126" t="s">
        <v>720</v>
      </c>
    </row>
    <row r="127" spans="1:23">
      <c r="C127"/>
      <c r="F127"/>
      <c r="G127"/>
      <c r="H127"/>
      <c r="I127"/>
      <c r="J127"/>
      <c r="K127"/>
      <c r="L127"/>
      <c r="M127"/>
      <c r="N127"/>
      <c r="O127"/>
      <c r="P127"/>
      <c r="Q127"/>
      <c r="R127"/>
      <c r="T127">
        <v>117</v>
      </c>
      <c r="U127" t="s">
        <v>579</v>
      </c>
      <c r="V127" t="s">
        <v>764</v>
      </c>
      <c r="W127" t="s">
        <v>720</v>
      </c>
    </row>
    <row r="128" spans="1:23">
      <c r="C128"/>
      <c r="F128"/>
      <c r="G128"/>
      <c r="H128"/>
      <c r="I128"/>
      <c r="J128"/>
      <c r="K128"/>
      <c r="L128"/>
      <c r="M128"/>
      <c r="N128"/>
      <c r="O128"/>
      <c r="P128"/>
      <c r="Q128"/>
      <c r="R128"/>
      <c r="T128">
        <v>118</v>
      </c>
      <c r="U128" t="s">
        <v>287</v>
      </c>
      <c r="V128" t="s">
        <v>286</v>
      </c>
      <c r="W128" t="s">
        <v>720</v>
      </c>
    </row>
    <row r="129" spans="3:23">
      <c r="C129"/>
      <c r="F129"/>
      <c r="G129"/>
      <c r="H129"/>
      <c r="I129"/>
      <c r="J129"/>
      <c r="K129"/>
      <c r="L129"/>
      <c r="M129"/>
      <c r="N129"/>
      <c r="O129"/>
      <c r="P129"/>
      <c r="Q129"/>
      <c r="R129"/>
      <c r="T129">
        <v>119</v>
      </c>
      <c r="U129" t="s">
        <v>496</v>
      </c>
      <c r="V129" t="s">
        <v>452</v>
      </c>
      <c r="W129" t="s">
        <v>720</v>
      </c>
    </row>
    <row r="130" spans="3:23">
      <c r="C130"/>
      <c r="F130"/>
      <c r="G130"/>
      <c r="H130"/>
      <c r="I130"/>
      <c r="J130"/>
      <c r="K130"/>
      <c r="L130"/>
      <c r="M130"/>
      <c r="N130"/>
      <c r="O130"/>
      <c r="P130"/>
      <c r="Q130"/>
      <c r="R130"/>
      <c r="T130">
        <v>120</v>
      </c>
      <c r="U130" t="s">
        <v>200</v>
      </c>
      <c r="V130" t="s">
        <v>199</v>
      </c>
      <c r="W130" t="s">
        <v>720</v>
      </c>
    </row>
    <row r="131" spans="3:23">
      <c r="C131"/>
      <c r="F131"/>
      <c r="G131"/>
      <c r="H131"/>
      <c r="I131"/>
      <c r="J131"/>
      <c r="K131"/>
      <c r="L131"/>
      <c r="M131"/>
      <c r="N131"/>
      <c r="O131"/>
      <c r="P131"/>
      <c r="Q131"/>
      <c r="R131"/>
      <c r="T131">
        <v>121</v>
      </c>
      <c r="U131" t="s">
        <v>228</v>
      </c>
      <c r="V131" t="s">
        <v>227</v>
      </c>
      <c r="W131" t="s">
        <v>720</v>
      </c>
    </row>
    <row r="132" spans="3:23">
      <c r="C132"/>
      <c r="F132"/>
      <c r="G132"/>
      <c r="H132"/>
      <c r="I132"/>
      <c r="J132"/>
      <c r="K132"/>
      <c r="L132"/>
      <c r="M132"/>
      <c r="N132"/>
      <c r="O132"/>
      <c r="P132"/>
      <c r="Q132"/>
      <c r="R132"/>
      <c r="T132">
        <v>122</v>
      </c>
      <c r="U132" t="s">
        <v>292</v>
      </c>
      <c r="V132" t="s">
        <v>304</v>
      </c>
      <c r="W132" t="s">
        <v>720</v>
      </c>
    </row>
    <row r="133" spans="3:23">
      <c r="C133"/>
      <c r="F133"/>
      <c r="G133"/>
      <c r="H133"/>
      <c r="I133"/>
      <c r="J133"/>
      <c r="K133"/>
      <c r="L133"/>
      <c r="M133"/>
      <c r="N133"/>
      <c r="O133"/>
      <c r="P133"/>
      <c r="Q133"/>
      <c r="R133"/>
      <c r="T133">
        <v>123</v>
      </c>
      <c r="U133" t="s">
        <v>189</v>
      </c>
      <c r="V133" t="s">
        <v>188</v>
      </c>
      <c r="W133" t="s">
        <v>720</v>
      </c>
    </row>
    <row r="134" spans="3:23">
      <c r="C134"/>
      <c r="F134"/>
      <c r="G134"/>
      <c r="H134"/>
      <c r="I134"/>
      <c r="J134"/>
      <c r="K134"/>
      <c r="L134"/>
      <c r="M134"/>
      <c r="N134"/>
      <c r="O134"/>
      <c r="P134"/>
      <c r="Q134"/>
      <c r="R134"/>
      <c r="T134">
        <v>124</v>
      </c>
      <c r="U134" t="s">
        <v>438</v>
      </c>
      <c r="V134" t="s">
        <v>439</v>
      </c>
      <c r="W134" t="s">
        <v>720</v>
      </c>
    </row>
    <row r="135" spans="3:23">
      <c r="C135"/>
      <c r="F135"/>
      <c r="G135"/>
      <c r="H135"/>
      <c r="I135"/>
      <c r="J135"/>
      <c r="K135"/>
      <c r="L135"/>
      <c r="M135"/>
      <c r="N135"/>
      <c r="O135"/>
      <c r="P135"/>
      <c r="Q135"/>
      <c r="R135"/>
      <c r="T135">
        <v>125</v>
      </c>
      <c r="U135" t="s">
        <v>127</v>
      </c>
      <c r="V135" t="s">
        <v>133</v>
      </c>
      <c r="W135" t="s">
        <v>720</v>
      </c>
    </row>
    <row r="136" spans="3:23">
      <c r="C136"/>
      <c r="F136"/>
      <c r="G136"/>
      <c r="H136"/>
      <c r="I136"/>
      <c r="J136"/>
      <c r="K136"/>
      <c r="L136"/>
      <c r="M136"/>
      <c r="N136"/>
      <c r="O136"/>
      <c r="P136"/>
      <c r="Q136"/>
      <c r="R136"/>
      <c r="T136">
        <v>126</v>
      </c>
      <c r="U136" t="s">
        <v>580</v>
      </c>
      <c r="V136" t="s">
        <v>765</v>
      </c>
      <c r="W136" t="s">
        <v>720</v>
      </c>
    </row>
    <row r="137" spans="3:23">
      <c r="C137"/>
      <c r="F137"/>
      <c r="G137"/>
      <c r="H137"/>
      <c r="I137"/>
      <c r="J137"/>
      <c r="K137"/>
      <c r="L137"/>
      <c r="M137"/>
      <c r="N137"/>
      <c r="O137"/>
      <c r="P137"/>
      <c r="Q137"/>
      <c r="R137"/>
      <c r="T137">
        <v>127</v>
      </c>
      <c r="U137" t="s">
        <v>581</v>
      </c>
      <c r="V137" t="s">
        <v>766</v>
      </c>
      <c r="W137" t="s">
        <v>720</v>
      </c>
    </row>
    <row r="138" spans="3:23">
      <c r="C138"/>
      <c r="F138"/>
      <c r="G138"/>
      <c r="H138"/>
      <c r="I138"/>
      <c r="J138"/>
      <c r="K138"/>
      <c r="L138"/>
      <c r="M138"/>
      <c r="N138"/>
      <c r="O138"/>
      <c r="P138"/>
      <c r="Q138"/>
      <c r="R138"/>
      <c r="T138">
        <v>128</v>
      </c>
      <c r="U138" t="s">
        <v>582</v>
      </c>
      <c r="V138" t="s">
        <v>767</v>
      </c>
      <c r="W138" t="s">
        <v>720</v>
      </c>
    </row>
    <row r="139" spans="3:23">
      <c r="C139"/>
      <c r="F139"/>
      <c r="G139"/>
      <c r="H139"/>
      <c r="I139"/>
      <c r="J139"/>
      <c r="K139"/>
      <c r="L139"/>
      <c r="M139"/>
      <c r="N139"/>
      <c r="O139"/>
      <c r="P139"/>
      <c r="Q139"/>
      <c r="R139"/>
      <c r="T139">
        <v>129</v>
      </c>
      <c r="U139" t="s">
        <v>482</v>
      </c>
      <c r="V139" t="s">
        <v>483</v>
      </c>
      <c r="W139" t="s">
        <v>720</v>
      </c>
    </row>
    <row r="140" spans="3:23">
      <c r="C140"/>
      <c r="F140"/>
      <c r="G140"/>
      <c r="H140"/>
      <c r="I140"/>
      <c r="J140"/>
      <c r="K140"/>
      <c r="L140"/>
      <c r="M140"/>
      <c r="N140"/>
      <c r="O140"/>
      <c r="P140"/>
      <c r="Q140"/>
      <c r="R140"/>
      <c r="T140">
        <v>130</v>
      </c>
      <c r="U140" t="s">
        <v>583</v>
      </c>
      <c r="V140" t="s">
        <v>768</v>
      </c>
      <c r="W140" t="s">
        <v>720</v>
      </c>
    </row>
    <row r="141" spans="3:23">
      <c r="C141"/>
      <c r="F141"/>
      <c r="G141"/>
      <c r="H141"/>
      <c r="I141"/>
      <c r="J141"/>
      <c r="K141"/>
      <c r="L141"/>
      <c r="M141"/>
      <c r="N141"/>
      <c r="O141"/>
      <c r="P141"/>
      <c r="Q141"/>
      <c r="R141"/>
      <c r="T141">
        <v>131</v>
      </c>
      <c r="U141" t="s">
        <v>584</v>
      </c>
      <c r="V141" t="s">
        <v>769</v>
      </c>
      <c r="W141" t="s">
        <v>720</v>
      </c>
    </row>
    <row r="142" spans="3:23">
      <c r="C142"/>
      <c r="F142"/>
      <c r="G142"/>
      <c r="H142"/>
      <c r="I142"/>
      <c r="J142"/>
      <c r="K142"/>
      <c r="L142"/>
      <c r="M142"/>
      <c r="N142"/>
      <c r="O142"/>
      <c r="P142"/>
      <c r="Q142"/>
      <c r="R142"/>
      <c r="T142">
        <v>132</v>
      </c>
      <c r="U142" t="s">
        <v>134</v>
      </c>
      <c r="V142" t="s">
        <v>139</v>
      </c>
      <c r="W142" t="s">
        <v>720</v>
      </c>
    </row>
    <row r="143" spans="3:23">
      <c r="C143"/>
      <c r="F143"/>
      <c r="G143"/>
      <c r="H143"/>
      <c r="I143"/>
      <c r="J143"/>
      <c r="K143"/>
      <c r="L143"/>
      <c r="M143"/>
      <c r="N143"/>
      <c r="O143"/>
      <c r="P143"/>
      <c r="Q143"/>
      <c r="R143"/>
      <c r="T143">
        <v>133</v>
      </c>
      <c r="U143" t="s">
        <v>515</v>
      </c>
      <c r="V143" t="s">
        <v>516</v>
      </c>
      <c r="W143" t="s">
        <v>720</v>
      </c>
    </row>
    <row r="144" spans="3:23">
      <c r="C144"/>
      <c r="F144"/>
      <c r="G144"/>
      <c r="H144"/>
      <c r="I144"/>
      <c r="J144"/>
      <c r="K144"/>
      <c r="L144"/>
      <c r="M144"/>
      <c r="N144"/>
      <c r="O144"/>
      <c r="P144"/>
      <c r="Q144"/>
      <c r="R144"/>
      <c r="T144">
        <v>134</v>
      </c>
      <c r="U144" t="s">
        <v>492</v>
      </c>
      <c r="V144" t="s">
        <v>493</v>
      </c>
      <c r="W144" t="s">
        <v>720</v>
      </c>
    </row>
    <row r="145" spans="3:23">
      <c r="C145"/>
      <c r="F145"/>
      <c r="G145"/>
      <c r="H145"/>
      <c r="I145"/>
      <c r="J145"/>
      <c r="K145"/>
      <c r="L145"/>
      <c r="M145"/>
      <c r="N145"/>
      <c r="O145"/>
      <c r="P145"/>
      <c r="Q145"/>
      <c r="R145"/>
      <c r="T145">
        <v>135</v>
      </c>
      <c r="U145" t="s">
        <v>100</v>
      </c>
      <c r="V145" t="s">
        <v>99</v>
      </c>
      <c r="W145" t="s">
        <v>720</v>
      </c>
    </row>
    <row r="146" spans="3:23">
      <c r="C146"/>
      <c r="F146"/>
      <c r="G146"/>
      <c r="H146"/>
      <c r="I146"/>
      <c r="J146"/>
      <c r="K146"/>
      <c r="L146"/>
      <c r="M146"/>
      <c r="N146"/>
      <c r="O146"/>
      <c r="P146"/>
      <c r="Q146"/>
      <c r="R146"/>
      <c r="T146">
        <v>136</v>
      </c>
      <c r="U146" t="s">
        <v>585</v>
      </c>
      <c r="V146" t="s">
        <v>770</v>
      </c>
      <c r="W146" t="s">
        <v>720</v>
      </c>
    </row>
    <row r="147" spans="3:23">
      <c r="C147"/>
      <c r="F147"/>
      <c r="G147"/>
      <c r="H147"/>
      <c r="I147"/>
      <c r="J147"/>
      <c r="K147"/>
      <c r="L147"/>
      <c r="M147"/>
      <c r="N147"/>
      <c r="O147"/>
      <c r="P147"/>
      <c r="Q147"/>
      <c r="R147"/>
      <c r="T147">
        <v>137</v>
      </c>
      <c r="U147" t="s">
        <v>112</v>
      </c>
      <c r="V147" t="s">
        <v>113</v>
      </c>
      <c r="W147" t="s">
        <v>720</v>
      </c>
    </row>
    <row r="148" spans="3:23">
      <c r="C148"/>
      <c r="F148"/>
      <c r="G148"/>
      <c r="H148"/>
      <c r="I148"/>
      <c r="J148"/>
      <c r="K148"/>
      <c r="L148"/>
      <c r="M148"/>
      <c r="N148"/>
      <c r="O148"/>
      <c r="P148"/>
      <c r="Q148"/>
      <c r="R148"/>
      <c r="T148">
        <v>138</v>
      </c>
      <c r="U148" t="s">
        <v>586</v>
      </c>
      <c r="V148" t="s">
        <v>771</v>
      </c>
      <c r="W148" t="s">
        <v>720</v>
      </c>
    </row>
    <row r="149" spans="3:23">
      <c r="C149"/>
      <c r="F149"/>
      <c r="G149"/>
      <c r="H149"/>
      <c r="I149"/>
      <c r="J149"/>
      <c r="K149"/>
      <c r="L149"/>
      <c r="M149"/>
      <c r="N149"/>
      <c r="O149"/>
      <c r="P149"/>
      <c r="Q149"/>
      <c r="R149"/>
      <c r="T149">
        <v>139</v>
      </c>
      <c r="U149" t="s">
        <v>587</v>
      </c>
      <c r="V149" t="s">
        <v>772</v>
      </c>
      <c r="W149" t="s">
        <v>720</v>
      </c>
    </row>
    <row r="150" spans="3:23">
      <c r="C150"/>
      <c r="F150"/>
      <c r="G150"/>
      <c r="H150"/>
      <c r="I150"/>
      <c r="J150"/>
      <c r="K150"/>
      <c r="L150"/>
      <c r="M150"/>
      <c r="N150"/>
      <c r="O150"/>
      <c r="P150"/>
      <c r="Q150"/>
      <c r="R150"/>
      <c r="T150">
        <v>140</v>
      </c>
      <c r="U150" t="s">
        <v>520</v>
      </c>
      <c r="V150" t="s">
        <v>521</v>
      </c>
      <c r="W150" t="s">
        <v>720</v>
      </c>
    </row>
    <row r="151" spans="3:23">
      <c r="C151"/>
      <c r="F151"/>
      <c r="G151"/>
      <c r="H151"/>
      <c r="I151"/>
      <c r="J151"/>
      <c r="K151"/>
      <c r="L151"/>
      <c r="M151"/>
      <c r="N151"/>
      <c r="O151"/>
      <c r="P151"/>
      <c r="Q151"/>
      <c r="R151"/>
      <c r="T151">
        <v>141</v>
      </c>
      <c r="U151" t="s">
        <v>588</v>
      </c>
      <c r="V151" t="s">
        <v>773</v>
      </c>
      <c r="W151" t="s">
        <v>720</v>
      </c>
    </row>
    <row r="152" spans="3:23">
      <c r="C152"/>
      <c r="F152"/>
      <c r="G152"/>
      <c r="H152"/>
      <c r="I152"/>
      <c r="J152"/>
      <c r="K152"/>
      <c r="L152"/>
      <c r="M152"/>
      <c r="N152"/>
      <c r="O152"/>
      <c r="P152"/>
      <c r="Q152"/>
      <c r="R152"/>
      <c r="T152">
        <v>142</v>
      </c>
      <c r="U152" t="s">
        <v>589</v>
      </c>
      <c r="V152" t="s">
        <v>721</v>
      </c>
      <c r="W152" t="s">
        <v>720</v>
      </c>
    </row>
    <row r="153" spans="3:23">
      <c r="C153"/>
      <c r="F153"/>
      <c r="G153"/>
      <c r="H153"/>
      <c r="I153"/>
      <c r="J153"/>
      <c r="K153"/>
      <c r="L153"/>
      <c r="M153"/>
      <c r="N153"/>
      <c r="O153"/>
      <c r="P153"/>
      <c r="Q153"/>
      <c r="R153"/>
      <c r="T153">
        <v>143</v>
      </c>
      <c r="U153" t="s">
        <v>431</v>
      </c>
      <c r="V153" t="s">
        <v>432</v>
      </c>
      <c r="W153" t="s">
        <v>720</v>
      </c>
    </row>
    <row r="154" spans="3:23">
      <c r="C154"/>
      <c r="F154"/>
      <c r="G154"/>
      <c r="H154"/>
      <c r="I154"/>
      <c r="J154"/>
      <c r="K154"/>
      <c r="L154"/>
      <c r="M154"/>
      <c r="N154"/>
      <c r="O154"/>
      <c r="P154"/>
      <c r="Q154"/>
      <c r="R154"/>
      <c r="T154">
        <v>144</v>
      </c>
      <c r="U154" t="s">
        <v>132</v>
      </c>
      <c r="V154" t="s">
        <v>137</v>
      </c>
      <c r="W154" t="s">
        <v>720</v>
      </c>
    </row>
    <row r="155" spans="3:23">
      <c r="C155"/>
      <c r="F155"/>
      <c r="G155"/>
      <c r="H155"/>
      <c r="I155"/>
      <c r="J155"/>
      <c r="K155"/>
      <c r="L155"/>
      <c r="M155"/>
      <c r="N155"/>
      <c r="O155"/>
      <c r="P155"/>
      <c r="Q155"/>
      <c r="R155"/>
      <c r="T155">
        <v>145</v>
      </c>
      <c r="U155" t="s">
        <v>590</v>
      </c>
      <c r="V155" t="s">
        <v>774</v>
      </c>
      <c r="W155" t="s">
        <v>720</v>
      </c>
    </row>
    <row r="156" spans="3:23">
      <c r="C156"/>
      <c r="F156"/>
      <c r="G156"/>
      <c r="H156"/>
      <c r="I156"/>
      <c r="J156"/>
      <c r="K156"/>
      <c r="L156"/>
      <c r="M156"/>
      <c r="N156"/>
      <c r="O156"/>
      <c r="P156"/>
      <c r="Q156"/>
      <c r="R156"/>
      <c r="T156">
        <v>146</v>
      </c>
      <c r="U156" t="s">
        <v>125</v>
      </c>
      <c r="V156" t="s">
        <v>128</v>
      </c>
      <c r="W156" t="s">
        <v>720</v>
      </c>
    </row>
    <row r="157" spans="3:23">
      <c r="C157"/>
      <c r="F157"/>
      <c r="G157"/>
      <c r="H157"/>
      <c r="I157"/>
      <c r="J157"/>
      <c r="K157"/>
      <c r="L157"/>
      <c r="M157"/>
      <c r="N157"/>
      <c r="O157"/>
      <c r="P157"/>
      <c r="Q157"/>
      <c r="R157"/>
      <c r="T157">
        <v>147</v>
      </c>
      <c r="U157" t="s">
        <v>486</v>
      </c>
      <c r="V157" t="s">
        <v>487</v>
      </c>
      <c r="W157" t="s">
        <v>720</v>
      </c>
    </row>
    <row r="158" spans="3:23">
      <c r="C158"/>
      <c r="F158"/>
      <c r="G158"/>
      <c r="H158"/>
      <c r="I158"/>
      <c r="J158"/>
      <c r="K158"/>
      <c r="L158"/>
      <c r="M158"/>
      <c r="N158"/>
      <c r="O158"/>
      <c r="P158"/>
      <c r="Q158"/>
      <c r="R158"/>
      <c r="T158">
        <v>148</v>
      </c>
      <c r="U158" t="s">
        <v>591</v>
      </c>
      <c r="V158" t="s">
        <v>775</v>
      </c>
      <c r="W158" t="s">
        <v>720</v>
      </c>
    </row>
    <row r="159" spans="3:23">
      <c r="C159"/>
      <c r="F159"/>
      <c r="G159"/>
      <c r="H159"/>
      <c r="I159"/>
      <c r="J159"/>
      <c r="K159"/>
      <c r="L159"/>
      <c r="M159"/>
      <c r="N159"/>
      <c r="O159"/>
      <c r="P159"/>
      <c r="Q159"/>
      <c r="R159"/>
      <c r="T159">
        <v>149</v>
      </c>
      <c r="U159" t="s">
        <v>592</v>
      </c>
      <c r="V159" t="s">
        <v>776</v>
      </c>
      <c r="W159" t="s">
        <v>720</v>
      </c>
    </row>
    <row r="160" spans="3:23">
      <c r="C160"/>
      <c r="F160"/>
      <c r="G160"/>
      <c r="H160"/>
      <c r="I160"/>
      <c r="J160"/>
      <c r="K160"/>
      <c r="L160"/>
      <c r="M160"/>
      <c r="N160"/>
      <c r="O160"/>
      <c r="P160"/>
      <c r="Q160"/>
      <c r="R160"/>
      <c r="T160">
        <v>150</v>
      </c>
      <c r="U160" t="s">
        <v>229</v>
      </c>
      <c r="V160" t="s">
        <v>246</v>
      </c>
      <c r="W160" t="s">
        <v>720</v>
      </c>
    </row>
    <row r="161" spans="3:23">
      <c r="C161"/>
      <c r="F161"/>
      <c r="G161"/>
      <c r="H161"/>
      <c r="I161"/>
      <c r="J161"/>
      <c r="K161"/>
      <c r="L161"/>
      <c r="M161"/>
      <c r="N161"/>
      <c r="O161"/>
      <c r="P161"/>
      <c r="Q161"/>
      <c r="R161"/>
      <c r="T161">
        <v>151</v>
      </c>
      <c r="U161" t="s">
        <v>593</v>
      </c>
      <c r="V161" t="s">
        <v>777</v>
      </c>
      <c r="W161" t="s">
        <v>720</v>
      </c>
    </row>
    <row r="162" spans="3:23">
      <c r="C162"/>
      <c r="F162"/>
      <c r="G162"/>
      <c r="H162"/>
      <c r="I162"/>
      <c r="J162"/>
      <c r="K162"/>
      <c r="L162"/>
      <c r="M162"/>
      <c r="N162"/>
      <c r="O162"/>
      <c r="P162"/>
      <c r="Q162"/>
      <c r="R162"/>
      <c r="T162">
        <v>152</v>
      </c>
      <c r="U162" t="s">
        <v>594</v>
      </c>
      <c r="V162" t="s">
        <v>778</v>
      </c>
      <c r="W162" t="s">
        <v>720</v>
      </c>
    </row>
    <row r="163" spans="3:23">
      <c r="C163"/>
      <c r="F163"/>
      <c r="G163"/>
      <c r="H163"/>
      <c r="I163"/>
      <c r="J163"/>
      <c r="K163"/>
      <c r="L163"/>
      <c r="M163"/>
      <c r="N163"/>
      <c r="O163"/>
      <c r="P163"/>
      <c r="Q163"/>
      <c r="R163"/>
      <c r="T163">
        <v>153</v>
      </c>
      <c r="U163" t="s">
        <v>266</v>
      </c>
      <c r="V163" t="s">
        <v>265</v>
      </c>
      <c r="W163" t="s">
        <v>720</v>
      </c>
    </row>
    <row r="164" spans="3:23">
      <c r="C164"/>
      <c r="F164"/>
      <c r="G164"/>
      <c r="H164"/>
      <c r="I164"/>
      <c r="J164"/>
      <c r="K164"/>
      <c r="L164"/>
      <c r="M164"/>
      <c r="N164"/>
      <c r="O164"/>
      <c r="P164"/>
      <c r="Q164"/>
      <c r="R164"/>
      <c r="T164">
        <v>154</v>
      </c>
      <c r="U164" t="s">
        <v>140</v>
      </c>
      <c r="V164" t="s">
        <v>151</v>
      </c>
      <c r="W164" t="s">
        <v>720</v>
      </c>
    </row>
    <row r="165" spans="3:23">
      <c r="C165"/>
      <c r="F165"/>
      <c r="G165"/>
      <c r="H165"/>
      <c r="I165"/>
      <c r="J165"/>
      <c r="K165"/>
      <c r="L165"/>
      <c r="M165"/>
      <c r="N165"/>
      <c r="O165"/>
      <c r="P165"/>
      <c r="Q165"/>
      <c r="R165"/>
      <c r="T165">
        <v>155</v>
      </c>
      <c r="U165" t="s">
        <v>192</v>
      </c>
      <c r="V165" t="s">
        <v>212</v>
      </c>
      <c r="W165" t="s">
        <v>720</v>
      </c>
    </row>
    <row r="166" spans="3:23">
      <c r="C166"/>
      <c r="F166"/>
      <c r="G166"/>
      <c r="H166"/>
      <c r="I166"/>
      <c r="J166"/>
      <c r="K166"/>
      <c r="L166"/>
      <c r="M166"/>
      <c r="N166"/>
      <c r="O166"/>
      <c r="P166"/>
      <c r="Q166"/>
      <c r="R166"/>
      <c r="T166">
        <v>156</v>
      </c>
      <c r="U166" t="s">
        <v>488</v>
      </c>
      <c r="V166" t="s">
        <v>434</v>
      </c>
      <c r="W166" t="s">
        <v>720</v>
      </c>
    </row>
    <row r="167" spans="3:23">
      <c r="C167"/>
      <c r="F167"/>
      <c r="G167"/>
      <c r="H167"/>
      <c r="I167"/>
      <c r="J167"/>
      <c r="K167"/>
      <c r="L167"/>
      <c r="M167"/>
      <c r="N167"/>
      <c r="O167"/>
      <c r="P167"/>
      <c r="Q167"/>
      <c r="R167"/>
      <c r="T167">
        <v>157</v>
      </c>
      <c r="U167" t="s">
        <v>282</v>
      </c>
      <c r="V167" t="s">
        <v>302</v>
      </c>
      <c r="W167" t="s">
        <v>720</v>
      </c>
    </row>
    <row r="168" spans="3:23">
      <c r="C168"/>
      <c r="F168"/>
      <c r="G168"/>
      <c r="H168"/>
      <c r="I168"/>
      <c r="J168"/>
      <c r="K168"/>
      <c r="L168"/>
      <c r="M168"/>
      <c r="N168"/>
      <c r="O168"/>
      <c r="P168"/>
      <c r="Q168"/>
      <c r="R168"/>
      <c r="T168">
        <v>158</v>
      </c>
      <c r="U168" t="s">
        <v>194</v>
      </c>
      <c r="V168" t="s">
        <v>215</v>
      </c>
      <c r="W168" t="s">
        <v>720</v>
      </c>
    </row>
    <row r="169" spans="3:23">
      <c r="C169"/>
      <c r="F169"/>
      <c r="G169"/>
      <c r="H169"/>
      <c r="I169"/>
      <c r="J169"/>
      <c r="K169"/>
      <c r="L169"/>
      <c r="M169"/>
      <c r="N169"/>
      <c r="O169"/>
      <c r="P169"/>
      <c r="Q169"/>
      <c r="R169"/>
      <c r="T169">
        <v>159</v>
      </c>
      <c r="U169" t="s">
        <v>155</v>
      </c>
      <c r="V169" t="s">
        <v>154</v>
      </c>
      <c r="W169" t="s">
        <v>720</v>
      </c>
    </row>
    <row r="170" spans="3:23">
      <c r="C170"/>
      <c r="F170"/>
      <c r="G170"/>
      <c r="H170"/>
      <c r="I170"/>
      <c r="J170"/>
      <c r="K170"/>
      <c r="L170"/>
      <c r="M170"/>
      <c r="N170"/>
      <c r="O170"/>
      <c r="P170"/>
      <c r="Q170"/>
      <c r="R170"/>
      <c r="T170">
        <v>160</v>
      </c>
      <c r="U170" t="s">
        <v>522</v>
      </c>
      <c r="V170" t="s">
        <v>523</v>
      </c>
      <c r="W170" t="s">
        <v>720</v>
      </c>
    </row>
    <row r="171" spans="3:23">
      <c r="C171"/>
      <c r="F171"/>
      <c r="G171"/>
      <c r="H171"/>
      <c r="I171"/>
      <c r="J171"/>
      <c r="K171"/>
      <c r="L171"/>
      <c r="M171"/>
      <c r="N171"/>
      <c r="O171"/>
      <c r="P171"/>
      <c r="Q171"/>
      <c r="R171"/>
      <c r="T171">
        <v>161</v>
      </c>
      <c r="U171" t="s">
        <v>143</v>
      </c>
      <c r="V171" t="s">
        <v>167</v>
      </c>
      <c r="W171" t="s">
        <v>720</v>
      </c>
    </row>
    <row r="172" spans="3:23">
      <c r="C172"/>
      <c r="F172"/>
      <c r="G172"/>
      <c r="H172"/>
      <c r="I172"/>
      <c r="J172"/>
      <c r="K172"/>
      <c r="L172"/>
      <c r="M172"/>
      <c r="N172"/>
      <c r="O172"/>
      <c r="P172"/>
      <c r="Q172"/>
      <c r="R172"/>
      <c r="T172">
        <v>162</v>
      </c>
      <c r="U172" t="s">
        <v>187</v>
      </c>
      <c r="V172" t="s">
        <v>193</v>
      </c>
      <c r="W172" t="s">
        <v>720</v>
      </c>
    </row>
    <row r="173" spans="3:23">
      <c r="C173"/>
      <c r="F173"/>
      <c r="G173"/>
      <c r="H173"/>
      <c r="I173"/>
      <c r="J173"/>
      <c r="K173"/>
      <c r="L173"/>
      <c r="M173"/>
      <c r="N173"/>
      <c r="O173"/>
      <c r="P173"/>
      <c r="Q173"/>
      <c r="R173"/>
      <c r="T173">
        <v>163</v>
      </c>
      <c r="U173" t="s">
        <v>209</v>
      </c>
      <c r="V173" t="s">
        <v>239</v>
      </c>
      <c r="W173" t="s">
        <v>720</v>
      </c>
    </row>
    <row r="174" spans="3:23">
      <c r="C174"/>
      <c r="F174"/>
      <c r="G174"/>
      <c r="H174"/>
      <c r="I174"/>
      <c r="J174"/>
      <c r="K174"/>
      <c r="L174"/>
      <c r="M174"/>
      <c r="N174"/>
      <c r="O174"/>
      <c r="P174"/>
      <c r="Q174"/>
      <c r="R174"/>
      <c r="T174">
        <v>164</v>
      </c>
      <c r="U174" t="s">
        <v>254</v>
      </c>
      <c r="V174" t="s">
        <v>253</v>
      </c>
      <c r="W174" t="s">
        <v>720</v>
      </c>
    </row>
    <row r="175" spans="3:23">
      <c r="C175"/>
      <c r="F175"/>
      <c r="G175"/>
      <c r="H175"/>
      <c r="I175"/>
      <c r="J175"/>
      <c r="K175"/>
      <c r="L175"/>
      <c r="M175"/>
      <c r="N175"/>
      <c r="O175"/>
      <c r="P175"/>
      <c r="Q175"/>
      <c r="R175"/>
      <c r="T175">
        <v>165</v>
      </c>
      <c r="U175" t="s">
        <v>242</v>
      </c>
      <c r="V175" t="s">
        <v>289</v>
      </c>
      <c r="W175" t="s">
        <v>720</v>
      </c>
    </row>
    <row r="176" spans="3:23">
      <c r="C176"/>
      <c r="F176"/>
      <c r="G176"/>
      <c r="H176"/>
      <c r="I176"/>
      <c r="J176"/>
      <c r="K176"/>
      <c r="L176"/>
      <c r="M176"/>
      <c r="N176"/>
      <c r="O176"/>
      <c r="P176"/>
      <c r="Q176"/>
      <c r="R176"/>
      <c r="T176">
        <v>166</v>
      </c>
      <c r="U176" t="s">
        <v>595</v>
      </c>
      <c r="V176" t="s">
        <v>779</v>
      </c>
      <c r="W176" t="s">
        <v>720</v>
      </c>
    </row>
    <row r="177" spans="3:23">
      <c r="C177"/>
      <c r="F177"/>
      <c r="G177"/>
      <c r="H177"/>
      <c r="I177"/>
      <c r="J177"/>
      <c r="K177"/>
      <c r="L177"/>
      <c r="M177"/>
      <c r="N177"/>
      <c r="O177"/>
      <c r="P177"/>
      <c r="Q177"/>
      <c r="R177"/>
      <c r="T177">
        <v>167</v>
      </c>
      <c r="U177" t="s">
        <v>509</v>
      </c>
      <c r="V177" t="s">
        <v>510</v>
      </c>
      <c r="W177" t="s">
        <v>720</v>
      </c>
    </row>
    <row r="178" spans="3:23">
      <c r="C178"/>
      <c r="F178"/>
      <c r="G178"/>
      <c r="H178"/>
      <c r="I178"/>
      <c r="J178"/>
      <c r="K178"/>
      <c r="L178"/>
      <c r="M178"/>
      <c r="N178"/>
      <c r="O178"/>
      <c r="P178"/>
      <c r="Q178"/>
      <c r="R178"/>
      <c r="T178">
        <v>168</v>
      </c>
      <c r="U178" t="s">
        <v>245</v>
      </c>
      <c r="V178" t="s">
        <v>244</v>
      </c>
      <c r="W178" t="s">
        <v>720</v>
      </c>
    </row>
    <row r="179" spans="3:23">
      <c r="C179"/>
      <c r="F179"/>
      <c r="G179"/>
      <c r="H179"/>
      <c r="I179"/>
      <c r="J179"/>
      <c r="K179"/>
      <c r="L179"/>
      <c r="M179"/>
      <c r="N179"/>
      <c r="O179"/>
      <c r="P179"/>
      <c r="Q179"/>
      <c r="R179"/>
      <c r="T179">
        <v>169</v>
      </c>
      <c r="U179" t="s">
        <v>269</v>
      </c>
      <c r="V179" t="s">
        <v>281</v>
      </c>
      <c r="W179" t="s">
        <v>720</v>
      </c>
    </row>
    <row r="180" spans="3:23">
      <c r="C180"/>
      <c r="F180"/>
      <c r="G180"/>
      <c r="H180"/>
      <c r="I180"/>
      <c r="J180"/>
      <c r="K180"/>
      <c r="L180"/>
      <c r="M180"/>
      <c r="N180"/>
      <c r="O180"/>
      <c r="P180"/>
      <c r="Q180"/>
      <c r="R180"/>
      <c r="T180">
        <v>170</v>
      </c>
      <c r="U180" t="s">
        <v>161</v>
      </c>
      <c r="V180" t="s">
        <v>160</v>
      </c>
      <c r="W180" t="s">
        <v>720</v>
      </c>
    </row>
    <row r="181" spans="3:23">
      <c r="C181"/>
      <c r="F181"/>
      <c r="G181"/>
      <c r="H181"/>
      <c r="I181"/>
      <c r="J181"/>
      <c r="K181"/>
      <c r="L181"/>
      <c r="M181"/>
      <c r="N181"/>
      <c r="O181"/>
      <c r="P181"/>
      <c r="Q181"/>
      <c r="R181"/>
      <c r="T181">
        <v>171</v>
      </c>
      <c r="U181" t="s">
        <v>596</v>
      </c>
      <c r="V181" t="s">
        <v>780</v>
      </c>
      <c r="W181" t="s">
        <v>720</v>
      </c>
    </row>
    <row r="182" spans="3:23">
      <c r="C182"/>
      <c r="F182"/>
      <c r="G182"/>
      <c r="H182"/>
      <c r="I182"/>
      <c r="J182"/>
      <c r="K182"/>
      <c r="L182"/>
      <c r="M182"/>
      <c r="N182"/>
      <c r="O182"/>
      <c r="P182"/>
      <c r="Q182"/>
      <c r="R182"/>
      <c r="T182">
        <v>172</v>
      </c>
      <c r="U182" t="s">
        <v>419</v>
      </c>
      <c r="V182" t="s">
        <v>420</v>
      </c>
      <c r="W182" t="s">
        <v>720</v>
      </c>
    </row>
    <row r="183" spans="3:23">
      <c r="C183"/>
      <c r="F183"/>
      <c r="G183"/>
      <c r="H183"/>
      <c r="I183"/>
      <c r="J183"/>
      <c r="K183"/>
      <c r="L183"/>
      <c r="M183"/>
      <c r="N183"/>
      <c r="O183"/>
      <c r="P183"/>
      <c r="Q183"/>
      <c r="R183"/>
      <c r="T183">
        <v>173</v>
      </c>
      <c r="U183" t="s">
        <v>175</v>
      </c>
      <c r="V183" t="s">
        <v>174</v>
      </c>
      <c r="W183" t="s">
        <v>720</v>
      </c>
    </row>
    <row r="184" spans="3:23">
      <c r="C184"/>
      <c r="F184"/>
      <c r="G184"/>
      <c r="H184"/>
      <c r="I184"/>
      <c r="J184"/>
      <c r="K184"/>
      <c r="L184"/>
      <c r="M184"/>
      <c r="N184"/>
      <c r="O184"/>
      <c r="P184"/>
      <c r="Q184"/>
      <c r="R184"/>
      <c r="T184">
        <v>174</v>
      </c>
      <c r="U184" t="s">
        <v>513</v>
      </c>
      <c r="V184" t="s">
        <v>514</v>
      </c>
      <c r="W184" t="s">
        <v>720</v>
      </c>
    </row>
    <row r="185" spans="3:23">
      <c r="C185"/>
      <c r="F185"/>
      <c r="G185"/>
      <c r="H185"/>
      <c r="I185"/>
      <c r="J185"/>
      <c r="K185"/>
      <c r="L185"/>
      <c r="M185"/>
      <c r="N185"/>
      <c r="O185"/>
      <c r="P185"/>
      <c r="Q185"/>
      <c r="R185"/>
      <c r="T185">
        <v>175</v>
      </c>
      <c r="U185" t="s">
        <v>505</v>
      </c>
      <c r="V185" t="s">
        <v>447</v>
      </c>
      <c r="W185" t="s">
        <v>720</v>
      </c>
    </row>
    <row r="186" spans="3:23">
      <c r="C186"/>
      <c r="F186"/>
      <c r="G186"/>
      <c r="H186"/>
      <c r="I186"/>
      <c r="J186"/>
      <c r="K186"/>
      <c r="L186"/>
      <c r="M186"/>
      <c r="N186"/>
      <c r="O186"/>
      <c r="P186"/>
      <c r="Q186"/>
      <c r="R186"/>
      <c r="T186">
        <v>176</v>
      </c>
      <c r="U186" t="s">
        <v>597</v>
      </c>
      <c r="V186" t="s">
        <v>781</v>
      </c>
      <c r="W186" t="s">
        <v>720</v>
      </c>
    </row>
    <row r="187" spans="3:23">
      <c r="C187"/>
      <c r="F187"/>
      <c r="G187"/>
      <c r="H187"/>
      <c r="I187"/>
      <c r="J187"/>
      <c r="K187"/>
      <c r="L187"/>
      <c r="M187"/>
      <c r="N187"/>
      <c r="O187"/>
      <c r="P187"/>
      <c r="Q187"/>
      <c r="R187"/>
      <c r="T187">
        <v>177</v>
      </c>
      <c r="U187" t="s">
        <v>598</v>
      </c>
      <c r="V187" t="s">
        <v>782</v>
      </c>
      <c r="W187" t="s">
        <v>720</v>
      </c>
    </row>
    <row r="188" spans="3:23">
      <c r="C188"/>
      <c r="F188"/>
      <c r="G188"/>
      <c r="H188"/>
      <c r="I188"/>
      <c r="J188"/>
      <c r="K188"/>
      <c r="L188"/>
      <c r="M188"/>
      <c r="N188"/>
      <c r="O188"/>
      <c r="P188"/>
      <c r="Q188"/>
      <c r="R188"/>
      <c r="T188">
        <v>178</v>
      </c>
      <c r="U188" t="s">
        <v>599</v>
      </c>
      <c r="V188" t="s">
        <v>783</v>
      </c>
      <c r="W188" t="s">
        <v>720</v>
      </c>
    </row>
    <row r="189" spans="3:23">
      <c r="C189"/>
      <c r="F189"/>
      <c r="G189"/>
      <c r="H189"/>
      <c r="I189"/>
      <c r="J189"/>
      <c r="K189"/>
      <c r="L189"/>
      <c r="M189"/>
      <c r="N189"/>
      <c r="O189"/>
      <c r="P189"/>
      <c r="Q189"/>
      <c r="R189"/>
      <c r="T189">
        <v>179</v>
      </c>
      <c r="U189" t="s">
        <v>264</v>
      </c>
      <c r="V189" t="s">
        <v>263</v>
      </c>
      <c r="W189" t="s">
        <v>720</v>
      </c>
    </row>
    <row r="190" spans="3:23">
      <c r="C190"/>
      <c r="F190"/>
      <c r="G190"/>
      <c r="H190"/>
      <c r="I190"/>
      <c r="J190"/>
      <c r="K190"/>
      <c r="L190"/>
      <c r="M190"/>
      <c r="N190"/>
      <c r="O190"/>
      <c r="P190"/>
      <c r="Q190"/>
      <c r="R190"/>
      <c r="T190">
        <v>180</v>
      </c>
      <c r="U190" t="s">
        <v>422</v>
      </c>
      <c r="V190" t="s">
        <v>423</v>
      </c>
      <c r="W190" t="s">
        <v>720</v>
      </c>
    </row>
    <row r="191" spans="3:23">
      <c r="C191"/>
      <c r="F191"/>
      <c r="G191"/>
      <c r="H191"/>
      <c r="I191"/>
      <c r="J191"/>
      <c r="K191"/>
      <c r="L191"/>
      <c r="M191"/>
      <c r="N191"/>
      <c r="O191"/>
      <c r="P191"/>
      <c r="Q191"/>
      <c r="R191"/>
      <c r="T191">
        <v>181</v>
      </c>
      <c r="U191" t="s">
        <v>153</v>
      </c>
      <c r="V191" t="s">
        <v>152</v>
      </c>
      <c r="W191" t="s">
        <v>720</v>
      </c>
    </row>
    <row r="192" spans="3:23">
      <c r="C192"/>
      <c r="F192"/>
      <c r="G192"/>
      <c r="H192"/>
      <c r="I192"/>
      <c r="J192"/>
      <c r="K192"/>
      <c r="L192"/>
      <c r="M192"/>
      <c r="N192"/>
      <c r="O192"/>
      <c r="P192"/>
      <c r="Q192"/>
      <c r="R192"/>
      <c r="T192">
        <v>182</v>
      </c>
      <c r="U192" t="s">
        <v>207</v>
      </c>
      <c r="V192" t="s">
        <v>206</v>
      </c>
      <c r="W192" t="s">
        <v>720</v>
      </c>
    </row>
    <row r="193" spans="3:23">
      <c r="C193"/>
      <c r="F193"/>
      <c r="G193"/>
      <c r="H193"/>
      <c r="I193"/>
      <c r="J193"/>
      <c r="K193"/>
      <c r="L193"/>
      <c r="M193"/>
      <c r="N193"/>
      <c r="O193"/>
      <c r="P193"/>
      <c r="Q193"/>
      <c r="R193"/>
      <c r="T193">
        <v>183</v>
      </c>
      <c r="U193" t="s">
        <v>147</v>
      </c>
      <c r="V193" t="s">
        <v>146</v>
      </c>
      <c r="W193" t="s">
        <v>720</v>
      </c>
    </row>
    <row r="194" spans="3:23">
      <c r="C194"/>
      <c r="F194"/>
      <c r="G194"/>
      <c r="H194"/>
      <c r="I194"/>
      <c r="J194"/>
      <c r="K194"/>
      <c r="L194"/>
      <c r="M194"/>
      <c r="N194"/>
      <c r="O194"/>
      <c r="P194"/>
      <c r="Q194"/>
      <c r="R194"/>
      <c r="T194">
        <v>184</v>
      </c>
      <c r="U194" t="s">
        <v>600</v>
      </c>
      <c r="V194" t="s">
        <v>784</v>
      </c>
      <c r="W194" t="s">
        <v>720</v>
      </c>
    </row>
    <row r="195" spans="3:23">
      <c r="C195"/>
      <c r="F195"/>
      <c r="G195"/>
      <c r="H195"/>
      <c r="I195"/>
      <c r="J195"/>
      <c r="K195"/>
      <c r="L195"/>
      <c r="M195"/>
      <c r="N195"/>
      <c r="O195"/>
      <c r="P195"/>
      <c r="Q195"/>
      <c r="R195"/>
      <c r="T195">
        <v>185</v>
      </c>
      <c r="U195" t="s">
        <v>252</v>
      </c>
      <c r="V195" t="s">
        <v>251</v>
      </c>
      <c r="W195" t="s">
        <v>720</v>
      </c>
    </row>
    <row r="196" spans="3:23">
      <c r="C196"/>
      <c r="F196"/>
      <c r="G196"/>
      <c r="H196"/>
      <c r="I196"/>
      <c r="J196"/>
      <c r="K196"/>
      <c r="L196"/>
      <c r="M196"/>
      <c r="N196"/>
      <c r="O196"/>
      <c r="P196"/>
      <c r="Q196"/>
      <c r="R196"/>
      <c r="T196">
        <v>186</v>
      </c>
      <c r="U196" t="s">
        <v>241</v>
      </c>
      <c r="V196" t="s">
        <v>240</v>
      </c>
      <c r="W196" t="s">
        <v>720</v>
      </c>
    </row>
    <row r="197" spans="3:23">
      <c r="C197"/>
      <c r="F197"/>
      <c r="G197"/>
      <c r="H197"/>
      <c r="I197"/>
      <c r="J197"/>
      <c r="K197"/>
      <c r="L197"/>
      <c r="M197"/>
      <c r="N197"/>
      <c r="O197"/>
      <c r="P197"/>
      <c r="Q197"/>
      <c r="R197"/>
      <c r="T197">
        <v>187</v>
      </c>
      <c r="U197" t="s">
        <v>299</v>
      </c>
      <c r="V197" t="s">
        <v>298</v>
      </c>
      <c r="W197" t="s">
        <v>720</v>
      </c>
    </row>
    <row r="198" spans="3:23">
      <c r="C198"/>
      <c r="F198"/>
      <c r="G198"/>
      <c r="H198"/>
      <c r="I198"/>
      <c r="J198"/>
      <c r="K198"/>
      <c r="L198"/>
      <c r="M198"/>
      <c r="N198"/>
      <c r="O198"/>
      <c r="P198"/>
      <c r="Q198"/>
      <c r="R198"/>
      <c r="T198">
        <v>188</v>
      </c>
      <c r="U198" t="s">
        <v>601</v>
      </c>
      <c r="V198" t="s">
        <v>785</v>
      </c>
      <c r="W198" t="s">
        <v>720</v>
      </c>
    </row>
    <row r="199" spans="3:23">
      <c r="C199"/>
      <c r="F199"/>
      <c r="G199"/>
      <c r="H199"/>
      <c r="I199"/>
      <c r="J199"/>
      <c r="K199"/>
      <c r="L199"/>
      <c r="M199"/>
      <c r="N199"/>
      <c r="O199"/>
      <c r="P199"/>
      <c r="Q199"/>
      <c r="R199"/>
      <c r="T199">
        <v>189</v>
      </c>
      <c r="U199" t="s">
        <v>85</v>
      </c>
      <c r="V199" t="s">
        <v>84</v>
      </c>
      <c r="W199" t="s">
        <v>720</v>
      </c>
    </row>
    <row r="200" spans="3:23">
      <c r="C200"/>
      <c r="F200"/>
      <c r="G200"/>
      <c r="H200"/>
      <c r="I200"/>
      <c r="J200"/>
      <c r="K200"/>
      <c r="L200"/>
      <c r="M200"/>
      <c r="N200"/>
      <c r="O200"/>
      <c r="P200"/>
      <c r="Q200"/>
      <c r="R200"/>
      <c r="T200">
        <v>190</v>
      </c>
      <c r="U200" t="s">
        <v>247</v>
      </c>
      <c r="V200" t="s">
        <v>273</v>
      </c>
      <c r="W200" t="s">
        <v>720</v>
      </c>
    </row>
    <row r="201" spans="3:23">
      <c r="C201"/>
      <c r="F201"/>
      <c r="G201"/>
      <c r="H201"/>
      <c r="I201"/>
      <c r="J201"/>
      <c r="K201"/>
      <c r="L201"/>
      <c r="M201"/>
      <c r="N201"/>
      <c r="O201"/>
      <c r="P201"/>
      <c r="Q201"/>
      <c r="R201"/>
      <c r="T201">
        <v>191</v>
      </c>
      <c r="U201" t="s">
        <v>218</v>
      </c>
      <c r="V201" t="s">
        <v>235</v>
      </c>
      <c r="W201" t="s">
        <v>720</v>
      </c>
    </row>
    <row r="202" spans="3:23">
      <c r="C202"/>
      <c r="F202"/>
      <c r="G202"/>
      <c r="H202"/>
      <c r="I202"/>
      <c r="J202"/>
      <c r="K202"/>
      <c r="L202"/>
      <c r="M202"/>
      <c r="N202"/>
      <c r="O202"/>
      <c r="P202"/>
      <c r="Q202"/>
      <c r="R202"/>
      <c r="T202">
        <v>192</v>
      </c>
      <c r="U202" t="s">
        <v>602</v>
      </c>
      <c r="V202" t="s">
        <v>786</v>
      </c>
      <c r="W202" t="s">
        <v>720</v>
      </c>
    </row>
    <row r="203" spans="3:23">
      <c r="C203"/>
      <c r="F203"/>
      <c r="G203"/>
      <c r="H203"/>
      <c r="I203"/>
      <c r="J203"/>
      <c r="K203"/>
      <c r="L203"/>
      <c r="M203"/>
      <c r="N203"/>
      <c r="O203"/>
      <c r="P203"/>
      <c r="Q203"/>
      <c r="R203"/>
      <c r="T203">
        <v>193</v>
      </c>
      <c r="U203" t="s">
        <v>603</v>
      </c>
      <c r="V203" t="s">
        <v>787</v>
      </c>
      <c r="W203" t="s">
        <v>720</v>
      </c>
    </row>
    <row r="204" spans="3:23">
      <c r="C204"/>
      <c r="F204"/>
      <c r="G204"/>
      <c r="H204"/>
      <c r="I204"/>
      <c r="J204"/>
      <c r="K204"/>
      <c r="L204"/>
      <c r="M204"/>
      <c r="N204"/>
      <c r="O204"/>
      <c r="P204"/>
      <c r="Q204"/>
      <c r="R204"/>
      <c r="T204">
        <v>194</v>
      </c>
      <c r="U204" t="s">
        <v>484</v>
      </c>
      <c r="V204" t="s">
        <v>485</v>
      </c>
      <c r="W204" t="s">
        <v>720</v>
      </c>
    </row>
    <row r="205" spans="3:23">
      <c r="C205"/>
      <c r="F205"/>
      <c r="G205"/>
      <c r="H205"/>
      <c r="I205"/>
      <c r="J205"/>
      <c r="K205"/>
      <c r="L205"/>
      <c r="M205"/>
      <c r="N205"/>
      <c r="O205"/>
      <c r="P205"/>
      <c r="Q205"/>
      <c r="R205"/>
      <c r="T205">
        <v>195</v>
      </c>
      <c r="U205" t="s">
        <v>604</v>
      </c>
      <c r="V205" t="s">
        <v>788</v>
      </c>
      <c r="W205" t="s">
        <v>720</v>
      </c>
    </row>
    <row r="206" spans="3:23">
      <c r="C206"/>
      <c r="F206"/>
      <c r="G206"/>
      <c r="H206"/>
      <c r="I206"/>
      <c r="J206"/>
      <c r="K206"/>
      <c r="L206"/>
      <c r="M206"/>
      <c r="N206"/>
      <c r="O206"/>
      <c r="P206"/>
      <c r="Q206"/>
      <c r="R206"/>
      <c r="T206">
        <v>196</v>
      </c>
      <c r="U206" t="s">
        <v>145</v>
      </c>
      <c r="V206" t="s">
        <v>171</v>
      </c>
      <c r="W206" t="s">
        <v>720</v>
      </c>
    </row>
    <row r="207" spans="3:23">
      <c r="C207"/>
      <c r="F207"/>
      <c r="G207"/>
      <c r="H207"/>
      <c r="I207"/>
      <c r="J207"/>
      <c r="K207"/>
      <c r="L207"/>
      <c r="M207"/>
      <c r="N207"/>
      <c r="O207"/>
      <c r="P207"/>
      <c r="Q207"/>
      <c r="R207"/>
      <c r="T207">
        <v>197</v>
      </c>
      <c r="U207" t="s">
        <v>605</v>
      </c>
      <c r="V207" t="s">
        <v>795</v>
      </c>
      <c r="W207" t="s">
        <v>720</v>
      </c>
    </row>
    <row r="208" spans="3:23">
      <c r="C208"/>
      <c r="F208"/>
      <c r="G208"/>
      <c r="H208"/>
      <c r="I208"/>
      <c r="J208"/>
      <c r="K208"/>
      <c r="L208"/>
      <c r="M208"/>
      <c r="N208"/>
      <c r="O208"/>
      <c r="P208"/>
      <c r="Q208"/>
      <c r="R208"/>
      <c r="T208">
        <v>198</v>
      </c>
      <c r="U208" t="s">
        <v>606</v>
      </c>
      <c r="V208" t="s">
        <v>796</v>
      </c>
      <c r="W208" t="s">
        <v>720</v>
      </c>
    </row>
    <row r="209" spans="3:23">
      <c r="C209"/>
      <c r="F209"/>
      <c r="G209"/>
      <c r="H209"/>
      <c r="I209"/>
      <c r="J209"/>
      <c r="K209"/>
      <c r="L209"/>
      <c r="M209"/>
      <c r="N209"/>
      <c r="O209"/>
      <c r="P209"/>
      <c r="Q209"/>
      <c r="R209"/>
      <c r="T209">
        <v>199</v>
      </c>
      <c r="U209" t="s">
        <v>260</v>
      </c>
      <c r="V209" t="s">
        <v>283</v>
      </c>
      <c r="W209" t="s">
        <v>720</v>
      </c>
    </row>
    <row r="210" spans="3:23">
      <c r="C210"/>
      <c r="F210"/>
      <c r="G210"/>
      <c r="H210"/>
      <c r="I210"/>
      <c r="J210"/>
      <c r="K210"/>
      <c r="L210"/>
      <c r="M210"/>
      <c r="N210"/>
      <c r="O210"/>
      <c r="P210"/>
      <c r="Q210"/>
      <c r="R210"/>
      <c r="T210">
        <v>200</v>
      </c>
      <c r="U210" t="s">
        <v>608</v>
      </c>
      <c r="V210" t="s">
        <v>798</v>
      </c>
      <c r="W210" t="s">
        <v>720</v>
      </c>
    </row>
    <row r="211" spans="3:23">
      <c r="C211"/>
      <c r="F211"/>
      <c r="G211"/>
      <c r="H211"/>
      <c r="I211"/>
      <c r="J211"/>
      <c r="K211"/>
      <c r="L211"/>
      <c r="M211"/>
      <c r="N211"/>
      <c r="O211"/>
      <c r="P211"/>
      <c r="Q211"/>
      <c r="R211"/>
      <c r="T211">
        <v>201</v>
      </c>
      <c r="U211" t="s">
        <v>379</v>
      </c>
      <c r="V211" t="s">
        <v>380</v>
      </c>
      <c r="W211" t="s">
        <v>720</v>
      </c>
    </row>
    <row r="212" spans="3:23">
      <c r="C212"/>
      <c r="F212"/>
      <c r="G212"/>
      <c r="H212"/>
      <c r="I212"/>
      <c r="J212"/>
      <c r="K212"/>
      <c r="L212"/>
      <c r="M212"/>
      <c r="N212"/>
      <c r="O212"/>
      <c r="P212"/>
      <c r="Q212"/>
      <c r="R212"/>
      <c r="T212">
        <v>202</v>
      </c>
      <c r="U212" t="s">
        <v>170</v>
      </c>
      <c r="V212" t="s">
        <v>169</v>
      </c>
      <c r="W212" t="s">
        <v>720</v>
      </c>
    </row>
    <row r="213" spans="3:23">
      <c r="C213"/>
      <c r="F213"/>
      <c r="G213"/>
      <c r="H213"/>
      <c r="I213"/>
      <c r="J213"/>
      <c r="K213"/>
      <c r="L213"/>
      <c r="M213"/>
      <c r="N213"/>
      <c r="O213"/>
      <c r="P213"/>
      <c r="Q213"/>
      <c r="R213"/>
      <c r="T213">
        <v>203</v>
      </c>
      <c r="U213" t="s">
        <v>609</v>
      </c>
      <c r="V213" t="s">
        <v>799</v>
      </c>
      <c r="W213" t="s">
        <v>720</v>
      </c>
    </row>
    <row r="214" spans="3:23">
      <c r="C214"/>
      <c r="F214"/>
      <c r="G214"/>
      <c r="H214"/>
      <c r="I214"/>
      <c r="J214"/>
      <c r="K214"/>
      <c r="L214"/>
      <c r="M214"/>
      <c r="N214"/>
      <c r="O214"/>
      <c r="P214"/>
      <c r="Q214"/>
      <c r="R214"/>
      <c r="T214">
        <v>204</v>
      </c>
      <c r="U214" t="s">
        <v>610</v>
      </c>
      <c r="V214" t="s">
        <v>800</v>
      </c>
      <c r="W214" t="s">
        <v>720</v>
      </c>
    </row>
    <row r="215" spans="3:23">
      <c r="C215"/>
      <c r="F215"/>
      <c r="G215"/>
      <c r="H215"/>
      <c r="I215"/>
      <c r="J215"/>
      <c r="K215"/>
      <c r="L215"/>
      <c r="M215"/>
      <c r="N215"/>
      <c r="O215"/>
      <c r="P215"/>
      <c r="Q215"/>
      <c r="R215"/>
      <c r="T215">
        <v>205</v>
      </c>
      <c r="U215" t="s">
        <v>607</v>
      </c>
      <c r="V215" t="s">
        <v>797</v>
      </c>
      <c r="W215" t="s">
        <v>720</v>
      </c>
    </row>
    <row r="216" spans="3:23">
      <c r="C216"/>
      <c r="F216"/>
      <c r="G216"/>
      <c r="H216"/>
      <c r="I216"/>
      <c r="J216"/>
      <c r="K216"/>
      <c r="L216"/>
      <c r="M216"/>
      <c r="N216"/>
      <c r="O216"/>
      <c r="P216"/>
      <c r="Q216"/>
      <c r="R216"/>
      <c r="T216">
        <v>206</v>
      </c>
      <c r="U216" t="s">
        <v>296</v>
      </c>
      <c r="V216" t="s">
        <v>295</v>
      </c>
      <c r="W216" t="s">
        <v>720</v>
      </c>
    </row>
    <row r="217" spans="3:23">
      <c r="C217"/>
      <c r="F217"/>
      <c r="G217"/>
      <c r="H217"/>
      <c r="I217"/>
      <c r="J217"/>
      <c r="K217"/>
      <c r="L217"/>
      <c r="M217"/>
      <c r="N217"/>
      <c r="O217"/>
      <c r="P217"/>
      <c r="Q217"/>
      <c r="R217"/>
      <c r="T217">
        <v>207</v>
      </c>
      <c r="U217" t="s">
        <v>225</v>
      </c>
      <c r="V217" t="s">
        <v>224</v>
      </c>
      <c r="W217" t="s">
        <v>720</v>
      </c>
    </row>
    <row r="218" spans="3:23">
      <c r="C218"/>
      <c r="F218"/>
      <c r="G218"/>
      <c r="H218"/>
      <c r="I218"/>
      <c r="J218"/>
      <c r="K218"/>
      <c r="L218"/>
      <c r="M218"/>
      <c r="N218"/>
      <c r="O218"/>
      <c r="P218"/>
      <c r="Q218"/>
      <c r="R218"/>
      <c r="T218">
        <v>208</v>
      </c>
      <c r="U218" t="s">
        <v>611</v>
      </c>
      <c r="V218" t="s">
        <v>801</v>
      </c>
      <c r="W218" t="s">
        <v>720</v>
      </c>
    </row>
    <row r="219" spans="3:23">
      <c r="C219"/>
      <c r="F219"/>
      <c r="G219"/>
      <c r="H219"/>
      <c r="I219"/>
      <c r="J219"/>
      <c r="K219"/>
      <c r="L219"/>
      <c r="M219"/>
      <c r="N219"/>
      <c r="O219"/>
      <c r="P219"/>
      <c r="Q219"/>
      <c r="R219"/>
      <c r="T219">
        <v>209</v>
      </c>
      <c r="U219" t="s">
        <v>613</v>
      </c>
      <c r="V219" t="s">
        <v>803</v>
      </c>
      <c r="W219" t="s">
        <v>720</v>
      </c>
    </row>
    <row r="220" spans="3:23">
      <c r="C220"/>
      <c r="F220"/>
      <c r="G220"/>
      <c r="H220"/>
      <c r="I220"/>
      <c r="J220"/>
      <c r="K220"/>
      <c r="L220"/>
      <c r="M220"/>
      <c r="N220"/>
      <c r="O220"/>
      <c r="P220"/>
      <c r="Q220"/>
      <c r="R220"/>
      <c r="T220">
        <v>210</v>
      </c>
      <c r="U220" t="s">
        <v>614</v>
      </c>
      <c r="V220" t="s">
        <v>804</v>
      </c>
      <c r="W220" t="s">
        <v>720</v>
      </c>
    </row>
    <row r="221" spans="3:23">
      <c r="C221"/>
      <c r="F221"/>
      <c r="G221"/>
      <c r="H221"/>
      <c r="I221"/>
      <c r="J221"/>
      <c r="K221"/>
      <c r="L221"/>
      <c r="M221"/>
      <c r="N221"/>
      <c r="O221"/>
      <c r="P221"/>
      <c r="Q221"/>
      <c r="R221"/>
      <c r="T221">
        <v>211</v>
      </c>
      <c r="U221" t="s">
        <v>416</v>
      </c>
      <c r="V221" t="s">
        <v>417</v>
      </c>
      <c r="W221" t="s">
        <v>720</v>
      </c>
    </row>
    <row r="222" spans="3:23">
      <c r="C222"/>
      <c r="F222"/>
      <c r="G222"/>
      <c r="H222"/>
      <c r="I222"/>
      <c r="J222"/>
      <c r="K222"/>
      <c r="L222"/>
      <c r="M222"/>
      <c r="N222"/>
      <c r="O222"/>
      <c r="P222"/>
      <c r="Q222"/>
      <c r="R222"/>
      <c r="T222">
        <v>212</v>
      </c>
      <c r="U222" t="s">
        <v>612</v>
      </c>
      <c r="V222" t="s">
        <v>802</v>
      </c>
      <c r="W222" t="s">
        <v>720</v>
      </c>
    </row>
    <row r="223" spans="3:23">
      <c r="C223"/>
      <c r="F223"/>
      <c r="G223"/>
      <c r="H223"/>
      <c r="I223"/>
      <c r="J223"/>
      <c r="K223"/>
      <c r="L223"/>
      <c r="M223"/>
      <c r="N223"/>
      <c r="O223"/>
      <c r="P223"/>
      <c r="Q223"/>
      <c r="R223"/>
      <c r="T223">
        <v>213</v>
      </c>
      <c r="U223" t="s">
        <v>173</v>
      </c>
      <c r="V223" t="s">
        <v>172</v>
      </c>
      <c r="W223" t="s">
        <v>720</v>
      </c>
    </row>
    <row r="224" spans="3:23">
      <c r="C224"/>
      <c r="F224"/>
      <c r="G224"/>
      <c r="H224"/>
      <c r="I224"/>
      <c r="J224"/>
      <c r="K224"/>
      <c r="L224"/>
      <c r="M224"/>
      <c r="N224"/>
      <c r="O224"/>
      <c r="P224"/>
      <c r="Q224"/>
      <c r="R224"/>
      <c r="T224">
        <v>214</v>
      </c>
      <c r="U224" t="s">
        <v>382</v>
      </c>
      <c r="V224" t="s">
        <v>383</v>
      </c>
      <c r="W224" t="s">
        <v>720</v>
      </c>
    </row>
    <row r="225" spans="3:23">
      <c r="C225"/>
      <c r="F225"/>
      <c r="G225"/>
      <c r="H225"/>
      <c r="I225"/>
      <c r="J225"/>
      <c r="K225"/>
      <c r="L225"/>
      <c r="M225"/>
      <c r="N225"/>
      <c r="O225"/>
      <c r="P225"/>
      <c r="Q225"/>
      <c r="R225"/>
      <c r="T225">
        <v>215</v>
      </c>
      <c r="U225" t="s">
        <v>222</v>
      </c>
      <c r="V225" t="s">
        <v>221</v>
      </c>
      <c r="W225" t="s">
        <v>720</v>
      </c>
    </row>
    <row r="226" spans="3:23">
      <c r="C226"/>
      <c r="F226"/>
      <c r="G226"/>
      <c r="H226"/>
      <c r="I226"/>
      <c r="J226"/>
      <c r="K226"/>
      <c r="L226"/>
      <c r="M226"/>
      <c r="N226"/>
      <c r="O226"/>
      <c r="P226"/>
      <c r="Q226"/>
      <c r="R226"/>
      <c r="T226">
        <v>216</v>
      </c>
      <c r="U226" t="s">
        <v>186</v>
      </c>
      <c r="V226" t="s">
        <v>185</v>
      </c>
      <c r="W226" t="s">
        <v>720</v>
      </c>
    </row>
    <row r="227" spans="3:23">
      <c r="C227"/>
      <c r="F227"/>
      <c r="G227"/>
      <c r="H227"/>
      <c r="I227"/>
      <c r="J227"/>
      <c r="K227"/>
      <c r="L227"/>
      <c r="M227"/>
      <c r="N227"/>
      <c r="O227"/>
      <c r="P227"/>
      <c r="Q227"/>
      <c r="R227"/>
      <c r="T227">
        <v>217</v>
      </c>
      <c r="U227" t="s">
        <v>131</v>
      </c>
      <c r="V227" t="s">
        <v>130</v>
      </c>
      <c r="W227" t="s">
        <v>720</v>
      </c>
    </row>
    <row r="228" spans="3:23">
      <c r="C228"/>
      <c r="F228"/>
      <c r="G228"/>
      <c r="H228"/>
      <c r="I228"/>
      <c r="J228"/>
      <c r="K228"/>
      <c r="L228"/>
      <c r="M228"/>
      <c r="N228"/>
      <c r="O228"/>
      <c r="P228"/>
      <c r="Q228"/>
      <c r="R228"/>
      <c r="T228">
        <v>218</v>
      </c>
      <c r="U228" t="s">
        <v>615</v>
      </c>
      <c r="V228" t="s">
        <v>805</v>
      </c>
      <c r="W228" t="s">
        <v>720</v>
      </c>
    </row>
    <row r="229" spans="3:23">
      <c r="C229"/>
      <c r="F229"/>
      <c r="G229"/>
      <c r="H229"/>
      <c r="I229"/>
      <c r="J229"/>
      <c r="K229"/>
      <c r="L229"/>
      <c r="M229"/>
      <c r="N229"/>
      <c r="O229"/>
      <c r="P229"/>
      <c r="Q229"/>
      <c r="R229"/>
      <c r="T229">
        <v>219</v>
      </c>
      <c r="U229" t="s">
        <v>502</v>
      </c>
      <c r="V229" t="s">
        <v>503</v>
      </c>
      <c r="W229" t="s">
        <v>720</v>
      </c>
    </row>
    <row r="230" spans="3:23">
      <c r="C230"/>
      <c r="F230"/>
      <c r="G230"/>
      <c r="H230"/>
      <c r="I230"/>
      <c r="J230"/>
      <c r="K230"/>
      <c r="L230"/>
      <c r="M230"/>
      <c r="N230"/>
      <c r="O230"/>
      <c r="P230"/>
      <c r="Q230"/>
      <c r="R230"/>
      <c r="T230">
        <v>220</v>
      </c>
      <c r="U230" t="s">
        <v>226</v>
      </c>
      <c r="V230" t="s">
        <v>230</v>
      </c>
      <c r="W230" t="s">
        <v>720</v>
      </c>
    </row>
    <row r="231" spans="3:23">
      <c r="C231"/>
      <c r="F231"/>
      <c r="G231"/>
      <c r="H231"/>
      <c r="I231"/>
      <c r="J231"/>
      <c r="K231"/>
      <c r="L231"/>
      <c r="M231"/>
      <c r="N231"/>
      <c r="O231"/>
      <c r="P231"/>
      <c r="Q231"/>
      <c r="R231"/>
      <c r="T231">
        <v>221</v>
      </c>
      <c r="U231" t="s">
        <v>138</v>
      </c>
      <c r="V231" t="s">
        <v>149</v>
      </c>
      <c r="W231" t="s">
        <v>720</v>
      </c>
    </row>
    <row r="232" spans="3:23">
      <c r="C232"/>
      <c r="F232"/>
      <c r="G232"/>
      <c r="H232"/>
      <c r="I232"/>
      <c r="J232"/>
      <c r="K232"/>
      <c r="L232"/>
      <c r="M232"/>
      <c r="N232"/>
      <c r="O232"/>
      <c r="P232"/>
      <c r="Q232"/>
      <c r="R232"/>
      <c r="T232">
        <v>222</v>
      </c>
      <c r="U232" t="s">
        <v>300</v>
      </c>
      <c r="V232" t="s">
        <v>305</v>
      </c>
      <c r="W232" t="s">
        <v>720</v>
      </c>
    </row>
    <row r="233" spans="3:23">
      <c r="C233"/>
      <c r="F233"/>
      <c r="G233"/>
      <c r="H233"/>
      <c r="I233"/>
      <c r="J233"/>
      <c r="K233"/>
      <c r="L233"/>
      <c r="M233"/>
      <c r="N233"/>
      <c r="O233"/>
      <c r="P233"/>
      <c r="Q233"/>
      <c r="R233"/>
      <c r="T233">
        <v>223</v>
      </c>
      <c r="U233" t="s">
        <v>616</v>
      </c>
      <c r="V233" t="s">
        <v>806</v>
      </c>
      <c r="W233" t="s">
        <v>720</v>
      </c>
    </row>
    <row r="234" spans="3:23">
      <c r="C234"/>
      <c r="F234"/>
      <c r="G234"/>
      <c r="H234"/>
      <c r="I234"/>
      <c r="J234"/>
      <c r="K234"/>
      <c r="L234"/>
      <c r="M234"/>
      <c r="N234"/>
      <c r="O234"/>
      <c r="P234"/>
      <c r="Q234"/>
      <c r="R234"/>
      <c r="T234">
        <v>224</v>
      </c>
      <c r="U234" t="s">
        <v>297</v>
      </c>
      <c r="V234" t="s">
        <v>303</v>
      </c>
      <c r="W234" t="s">
        <v>720</v>
      </c>
    </row>
    <row r="235" spans="3:23">
      <c r="C235"/>
      <c r="F235"/>
      <c r="G235"/>
      <c r="H235"/>
      <c r="I235"/>
      <c r="J235"/>
      <c r="K235"/>
      <c r="L235"/>
      <c r="M235"/>
      <c r="N235"/>
      <c r="O235"/>
      <c r="P235"/>
      <c r="Q235"/>
      <c r="R235"/>
      <c r="T235">
        <v>225</v>
      </c>
      <c r="U235" t="s">
        <v>182</v>
      </c>
      <c r="V235" t="s">
        <v>191</v>
      </c>
      <c r="W235" t="s">
        <v>720</v>
      </c>
    </row>
    <row r="236" spans="3:23">
      <c r="C236"/>
      <c r="F236"/>
      <c r="G236"/>
      <c r="H236"/>
      <c r="I236"/>
      <c r="J236"/>
      <c r="K236"/>
      <c r="L236"/>
      <c r="M236"/>
      <c r="N236"/>
      <c r="O236"/>
      <c r="P236"/>
      <c r="Q236"/>
      <c r="R236"/>
      <c r="T236">
        <v>226</v>
      </c>
      <c r="U236" t="s">
        <v>385</v>
      </c>
      <c r="V236" t="s">
        <v>386</v>
      </c>
      <c r="W236" t="s">
        <v>720</v>
      </c>
    </row>
    <row r="237" spans="3:23">
      <c r="C237"/>
      <c r="F237"/>
      <c r="G237"/>
      <c r="H237"/>
      <c r="I237"/>
      <c r="J237"/>
      <c r="K237"/>
      <c r="L237"/>
      <c r="M237"/>
      <c r="N237"/>
      <c r="O237"/>
      <c r="P237"/>
      <c r="Q237"/>
      <c r="R237"/>
      <c r="T237">
        <v>227</v>
      </c>
      <c r="U237" t="s">
        <v>277</v>
      </c>
      <c r="V237" t="s">
        <v>290</v>
      </c>
      <c r="W237" t="s">
        <v>720</v>
      </c>
    </row>
    <row r="238" spans="3:23">
      <c r="C238"/>
      <c r="F238"/>
      <c r="G238"/>
      <c r="H238"/>
      <c r="I238"/>
      <c r="J238"/>
      <c r="K238"/>
      <c r="L238"/>
      <c r="M238"/>
      <c r="N238"/>
      <c r="O238"/>
      <c r="P238"/>
      <c r="Q238"/>
      <c r="R238"/>
      <c r="T238">
        <v>228</v>
      </c>
      <c r="U238" t="s">
        <v>190</v>
      </c>
      <c r="V238" t="s">
        <v>208</v>
      </c>
      <c r="W238" t="s">
        <v>720</v>
      </c>
    </row>
    <row r="239" spans="3:23">
      <c r="C239"/>
      <c r="F239"/>
      <c r="G239"/>
      <c r="H239"/>
      <c r="I239"/>
      <c r="J239"/>
      <c r="K239"/>
      <c r="L239"/>
      <c r="M239"/>
      <c r="N239"/>
      <c r="O239"/>
      <c r="P239"/>
      <c r="Q239"/>
      <c r="R239"/>
      <c r="T239">
        <v>229</v>
      </c>
      <c r="U239" t="s">
        <v>201</v>
      </c>
      <c r="V239" t="s">
        <v>204</v>
      </c>
      <c r="W239" t="s">
        <v>720</v>
      </c>
    </row>
    <row r="240" spans="3:23">
      <c r="C240"/>
      <c r="F240"/>
      <c r="G240"/>
      <c r="H240"/>
      <c r="I240"/>
      <c r="J240"/>
      <c r="K240"/>
      <c r="L240"/>
      <c r="M240"/>
      <c r="N240"/>
      <c r="O240"/>
      <c r="P240"/>
      <c r="Q240"/>
      <c r="R240"/>
      <c r="T240">
        <v>230</v>
      </c>
      <c r="U240" t="s">
        <v>268</v>
      </c>
      <c r="V240" t="s">
        <v>267</v>
      </c>
      <c r="W240" t="s">
        <v>720</v>
      </c>
    </row>
    <row r="241" spans="3:23">
      <c r="C241"/>
      <c r="F241"/>
      <c r="G241"/>
      <c r="H241"/>
      <c r="I241"/>
      <c r="J241"/>
      <c r="K241"/>
      <c r="L241"/>
      <c r="M241"/>
      <c r="N241"/>
      <c r="O241"/>
      <c r="P241"/>
      <c r="Q241"/>
      <c r="R241"/>
      <c r="T241">
        <v>231</v>
      </c>
      <c r="U241" t="s">
        <v>617</v>
      </c>
      <c r="V241" t="s">
        <v>807</v>
      </c>
      <c r="W241" t="s">
        <v>720</v>
      </c>
    </row>
    <row r="242" spans="3:23">
      <c r="C242"/>
      <c r="F242"/>
      <c r="G242"/>
      <c r="H242"/>
      <c r="I242"/>
      <c r="J242"/>
      <c r="K242"/>
      <c r="L242"/>
      <c r="M242"/>
      <c r="N242"/>
      <c r="O242"/>
      <c r="P242"/>
      <c r="Q242"/>
      <c r="R242"/>
      <c r="T242">
        <v>232</v>
      </c>
      <c r="U242" t="s">
        <v>136</v>
      </c>
      <c r="V242" t="s">
        <v>144</v>
      </c>
      <c r="W242" t="s">
        <v>720</v>
      </c>
    </row>
    <row r="243" spans="3:23">
      <c r="C243"/>
      <c r="F243"/>
      <c r="G243"/>
      <c r="H243"/>
      <c r="I243"/>
      <c r="J243"/>
      <c r="K243"/>
      <c r="L243"/>
      <c r="M243"/>
      <c r="N243"/>
      <c r="O243"/>
      <c r="P243"/>
      <c r="Q243"/>
      <c r="R243"/>
      <c r="T243">
        <v>233</v>
      </c>
      <c r="U243" t="s">
        <v>262</v>
      </c>
      <c r="V243" t="s">
        <v>261</v>
      </c>
      <c r="W243" t="s">
        <v>720</v>
      </c>
    </row>
    <row r="244" spans="3:23">
      <c r="C244"/>
      <c r="F244"/>
      <c r="G244"/>
      <c r="H244"/>
      <c r="I244"/>
      <c r="J244"/>
      <c r="K244"/>
      <c r="L244"/>
      <c r="M244"/>
      <c r="N244"/>
      <c r="O244"/>
      <c r="P244"/>
      <c r="Q244"/>
      <c r="R244"/>
      <c r="T244">
        <v>234</v>
      </c>
      <c r="U244" t="s">
        <v>272</v>
      </c>
      <c r="V244" t="s">
        <v>301</v>
      </c>
      <c r="W244" t="s">
        <v>720</v>
      </c>
    </row>
    <row r="245" spans="3:23">
      <c r="C245"/>
      <c r="F245"/>
      <c r="G245"/>
      <c r="H245"/>
      <c r="I245"/>
      <c r="J245"/>
      <c r="K245"/>
      <c r="L245"/>
      <c r="M245"/>
      <c r="N245"/>
      <c r="O245"/>
      <c r="P245"/>
      <c r="Q245"/>
      <c r="R245"/>
      <c r="T245">
        <v>235</v>
      </c>
      <c r="U245" t="s">
        <v>220</v>
      </c>
      <c r="V245" t="s">
        <v>219</v>
      </c>
      <c r="W245" t="s">
        <v>720</v>
      </c>
    </row>
    <row r="246" spans="3:23">
      <c r="C246"/>
      <c r="F246"/>
      <c r="G246"/>
      <c r="H246"/>
      <c r="I246"/>
      <c r="J246"/>
      <c r="K246"/>
      <c r="L246"/>
      <c r="M246"/>
      <c r="N246"/>
      <c r="O246"/>
      <c r="P246"/>
      <c r="Q246"/>
      <c r="R246"/>
      <c r="T246">
        <v>236</v>
      </c>
      <c r="U246" t="s">
        <v>618</v>
      </c>
      <c r="V246" t="s">
        <v>808</v>
      </c>
      <c r="W246" t="s">
        <v>720</v>
      </c>
    </row>
    <row r="247" spans="3:23">
      <c r="C247"/>
      <c r="F247"/>
      <c r="G247"/>
      <c r="H247"/>
      <c r="I247"/>
      <c r="J247"/>
      <c r="K247"/>
      <c r="L247"/>
      <c r="M247"/>
      <c r="N247"/>
      <c r="O247"/>
      <c r="P247"/>
      <c r="Q247"/>
      <c r="R247"/>
      <c r="T247">
        <v>237</v>
      </c>
      <c r="U247" t="s">
        <v>619</v>
      </c>
      <c r="V247" t="s">
        <v>809</v>
      </c>
      <c r="W247" t="s">
        <v>720</v>
      </c>
    </row>
    <row r="248" spans="3:23">
      <c r="C248"/>
      <c r="F248"/>
      <c r="G248"/>
      <c r="H248"/>
      <c r="I248"/>
      <c r="J248"/>
      <c r="K248"/>
      <c r="L248"/>
      <c r="M248"/>
      <c r="N248"/>
      <c r="O248"/>
      <c r="P248"/>
      <c r="Q248"/>
      <c r="R248"/>
      <c r="T248">
        <v>238</v>
      </c>
      <c r="U248" t="s">
        <v>294</v>
      </c>
      <c r="V248" t="s">
        <v>293</v>
      </c>
      <c r="W248" t="s">
        <v>720</v>
      </c>
    </row>
    <row r="249" spans="3:23">
      <c r="C249"/>
      <c r="F249"/>
      <c r="G249"/>
      <c r="H249"/>
      <c r="I249"/>
      <c r="J249"/>
      <c r="K249"/>
      <c r="L249"/>
      <c r="M249"/>
      <c r="N249"/>
      <c r="O249"/>
      <c r="P249"/>
      <c r="Q249"/>
      <c r="R249"/>
      <c r="T249">
        <v>239</v>
      </c>
      <c r="U249" t="s">
        <v>903</v>
      </c>
      <c r="V249" t="s">
        <v>103</v>
      </c>
      <c r="W249" t="s">
        <v>720</v>
      </c>
    </row>
    <row r="250" spans="3:23">
      <c r="C250"/>
      <c r="F250"/>
      <c r="G250"/>
      <c r="H250"/>
      <c r="I250"/>
      <c r="J250"/>
      <c r="K250"/>
      <c r="L250"/>
      <c r="M250"/>
      <c r="N250"/>
      <c r="O250"/>
      <c r="P250"/>
      <c r="Q250"/>
      <c r="R250"/>
      <c r="T250">
        <v>240</v>
      </c>
      <c r="U250" t="s">
        <v>905</v>
      </c>
      <c r="V250" t="s">
        <v>467</v>
      </c>
      <c r="W250" t="s">
        <v>720</v>
      </c>
    </row>
    <row r="251" spans="3:23">
      <c r="C251"/>
      <c r="F251"/>
      <c r="G251"/>
      <c r="H251"/>
      <c r="I251"/>
      <c r="J251"/>
      <c r="K251"/>
      <c r="L251"/>
      <c r="M251"/>
      <c r="N251"/>
      <c r="O251"/>
      <c r="P251"/>
      <c r="Q251"/>
      <c r="R251"/>
      <c r="T251">
        <v>241</v>
      </c>
      <c r="U251" t="s">
        <v>906</v>
      </c>
      <c r="V251" t="s">
        <v>810</v>
      </c>
      <c r="W251" t="s">
        <v>720</v>
      </c>
    </row>
    <row r="252" spans="3:23">
      <c r="C252"/>
      <c r="F252"/>
      <c r="G252"/>
      <c r="H252"/>
      <c r="I252"/>
      <c r="J252"/>
      <c r="K252"/>
      <c r="L252"/>
      <c r="M252"/>
      <c r="N252"/>
      <c r="O252"/>
      <c r="P252"/>
      <c r="Q252"/>
      <c r="R252"/>
      <c r="T252">
        <v>242</v>
      </c>
      <c r="U252" t="s">
        <v>904</v>
      </c>
      <c r="V252" t="s">
        <v>722</v>
      </c>
      <c r="W252" t="s">
        <v>720</v>
      </c>
    </row>
    <row r="253" spans="3:23">
      <c r="C253"/>
      <c r="F253"/>
      <c r="G253"/>
      <c r="H253"/>
      <c r="I253"/>
      <c r="J253"/>
      <c r="K253"/>
      <c r="L253"/>
      <c r="M253"/>
      <c r="N253"/>
      <c r="O253"/>
      <c r="P253"/>
      <c r="Q253"/>
      <c r="R253"/>
      <c r="T253">
        <v>243</v>
      </c>
      <c r="U253" t="s">
        <v>110</v>
      </c>
      <c r="V253" t="s">
        <v>109</v>
      </c>
      <c r="W253" t="s">
        <v>720</v>
      </c>
    </row>
    <row r="254" spans="3:23">
      <c r="C254"/>
      <c r="F254"/>
      <c r="G254"/>
      <c r="H254"/>
      <c r="I254"/>
      <c r="J254"/>
      <c r="K254"/>
      <c r="L254"/>
      <c r="M254"/>
      <c r="N254"/>
      <c r="O254"/>
      <c r="P254"/>
      <c r="Q254"/>
      <c r="R254"/>
      <c r="T254">
        <v>244</v>
      </c>
      <c r="U254" t="s">
        <v>907</v>
      </c>
      <c r="V254" t="s">
        <v>900</v>
      </c>
      <c r="W254" t="s">
        <v>720</v>
      </c>
    </row>
    <row r="255" spans="3:23">
      <c r="C255"/>
      <c r="F255"/>
      <c r="G255"/>
      <c r="H255"/>
      <c r="I255"/>
      <c r="J255"/>
      <c r="K255"/>
      <c r="L255"/>
      <c r="M255"/>
      <c r="N255"/>
      <c r="O255"/>
      <c r="P255"/>
      <c r="Q255"/>
      <c r="R255"/>
      <c r="T255">
        <v>245</v>
      </c>
      <c r="U255" t="s">
        <v>908</v>
      </c>
      <c r="V255" t="s">
        <v>811</v>
      </c>
      <c r="W255" t="s">
        <v>720</v>
      </c>
    </row>
    <row r="256" spans="3:23">
      <c r="C256"/>
      <c r="F256"/>
      <c r="G256"/>
      <c r="H256"/>
      <c r="I256"/>
      <c r="J256"/>
      <c r="K256"/>
      <c r="L256"/>
      <c r="M256"/>
      <c r="N256"/>
      <c r="O256"/>
      <c r="P256"/>
      <c r="Q256"/>
      <c r="R256"/>
      <c r="T256">
        <v>246</v>
      </c>
      <c r="U256" t="s">
        <v>909</v>
      </c>
      <c r="V256" t="s">
        <v>812</v>
      </c>
      <c r="W256" t="s">
        <v>720</v>
      </c>
    </row>
    <row r="257" spans="3:23">
      <c r="C257"/>
      <c r="F257"/>
      <c r="G257"/>
      <c r="H257"/>
      <c r="I257"/>
      <c r="J257"/>
      <c r="K257"/>
      <c r="L257"/>
      <c r="M257"/>
      <c r="N257"/>
      <c r="O257"/>
      <c r="P257"/>
      <c r="Q257"/>
      <c r="R257"/>
      <c r="T257">
        <v>247</v>
      </c>
      <c r="U257" t="s">
        <v>910</v>
      </c>
      <c r="V257" t="s">
        <v>458</v>
      </c>
      <c r="W257" t="s">
        <v>720</v>
      </c>
    </row>
    <row r="258" spans="3:23">
      <c r="C258"/>
      <c r="F258"/>
      <c r="G258"/>
      <c r="H258"/>
      <c r="I258"/>
      <c r="J258"/>
      <c r="K258"/>
      <c r="L258"/>
      <c r="M258"/>
      <c r="N258"/>
      <c r="O258"/>
      <c r="P258"/>
      <c r="Q258"/>
      <c r="R258"/>
      <c r="T258">
        <v>248</v>
      </c>
      <c r="U258" t="s">
        <v>90</v>
      </c>
      <c r="V258" t="s">
        <v>89</v>
      </c>
      <c r="W258" t="s">
        <v>720</v>
      </c>
    </row>
    <row r="259" spans="3:23">
      <c r="C259"/>
      <c r="F259"/>
      <c r="G259"/>
      <c r="H259"/>
      <c r="I259"/>
      <c r="J259"/>
      <c r="K259"/>
      <c r="L259"/>
      <c r="M259"/>
      <c r="N259"/>
      <c r="O259"/>
      <c r="P259"/>
      <c r="Q259"/>
      <c r="R259"/>
      <c r="T259">
        <v>249</v>
      </c>
      <c r="U259" t="s">
        <v>911</v>
      </c>
      <c r="V259" t="s">
        <v>111</v>
      </c>
      <c r="W259" t="s">
        <v>720</v>
      </c>
    </row>
    <row r="260" spans="3:23">
      <c r="C260"/>
      <c r="F260"/>
      <c r="G260"/>
      <c r="H260"/>
      <c r="I260"/>
      <c r="J260"/>
      <c r="K260"/>
      <c r="L260"/>
      <c r="M260"/>
      <c r="N260"/>
      <c r="O260"/>
      <c r="P260"/>
      <c r="Q260"/>
      <c r="R260"/>
      <c r="T260">
        <v>250</v>
      </c>
      <c r="U260" t="s">
        <v>105</v>
      </c>
      <c r="V260" t="s">
        <v>104</v>
      </c>
      <c r="W260" t="s">
        <v>720</v>
      </c>
    </row>
    <row r="261" spans="3:23">
      <c r="C261"/>
      <c r="F261"/>
      <c r="G261"/>
      <c r="H261"/>
      <c r="I261"/>
      <c r="J261"/>
      <c r="K261"/>
      <c r="L261"/>
      <c r="M261"/>
      <c r="N261"/>
      <c r="O261"/>
      <c r="P261"/>
      <c r="Q261"/>
      <c r="R261"/>
      <c r="T261">
        <v>251</v>
      </c>
      <c r="U261" t="s">
        <v>912</v>
      </c>
      <c r="V261" t="s">
        <v>108</v>
      </c>
      <c r="W261" t="s">
        <v>720</v>
      </c>
    </row>
    <row r="262" spans="3:23">
      <c r="C262"/>
      <c r="F262"/>
      <c r="G262"/>
      <c r="H262"/>
      <c r="I262"/>
      <c r="J262"/>
      <c r="K262"/>
      <c r="L262"/>
      <c r="M262"/>
      <c r="N262"/>
      <c r="O262"/>
      <c r="P262"/>
      <c r="Q262"/>
      <c r="R262"/>
      <c r="T262">
        <v>252</v>
      </c>
      <c r="U262" t="s">
        <v>107</v>
      </c>
      <c r="V262" t="s">
        <v>106</v>
      </c>
      <c r="W262" t="s">
        <v>720</v>
      </c>
    </row>
    <row r="263" spans="3:23">
      <c r="C263"/>
      <c r="F263"/>
      <c r="G263"/>
      <c r="H263"/>
      <c r="I263"/>
      <c r="J263"/>
      <c r="K263"/>
      <c r="L263"/>
      <c r="M263"/>
      <c r="N263"/>
      <c r="O263"/>
      <c r="P263"/>
      <c r="Q263"/>
      <c r="R263"/>
      <c r="T263">
        <v>253</v>
      </c>
      <c r="U263" t="s">
        <v>913</v>
      </c>
      <c r="V263" t="s">
        <v>511</v>
      </c>
      <c r="W263" t="s">
        <v>720</v>
      </c>
    </row>
    <row r="264" spans="3:23">
      <c r="C264"/>
      <c r="F264"/>
      <c r="G264"/>
      <c r="H264"/>
      <c r="I264"/>
      <c r="J264"/>
      <c r="K264"/>
      <c r="L264"/>
      <c r="M264"/>
      <c r="N264"/>
      <c r="O264"/>
      <c r="P264"/>
      <c r="Q264"/>
      <c r="R264"/>
      <c r="T264">
        <v>254</v>
      </c>
      <c r="U264" t="s">
        <v>914</v>
      </c>
      <c r="V264" t="s">
        <v>813</v>
      </c>
      <c r="W264" t="s">
        <v>720</v>
      </c>
    </row>
    <row r="265" spans="3:23">
      <c r="C265"/>
      <c r="F265"/>
      <c r="G265"/>
      <c r="H265"/>
      <c r="I265"/>
      <c r="J265"/>
      <c r="K265"/>
      <c r="L265"/>
      <c r="M265"/>
      <c r="N265"/>
      <c r="O265"/>
      <c r="P265"/>
      <c r="Q265"/>
      <c r="R265"/>
      <c r="T265">
        <v>255</v>
      </c>
      <c r="U265" t="s">
        <v>915</v>
      </c>
      <c r="V265" t="s">
        <v>814</v>
      </c>
      <c r="W265" t="s">
        <v>720</v>
      </c>
    </row>
    <row r="266" spans="3:23">
      <c r="C266"/>
      <c r="F266"/>
      <c r="G266"/>
      <c r="H266"/>
      <c r="I266"/>
      <c r="J266"/>
      <c r="K266"/>
      <c r="L266"/>
      <c r="M266"/>
      <c r="N266"/>
      <c r="O266"/>
      <c r="P266"/>
      <c r="Q266"/>
      <c r="R266"/>
      <c r="T266">
        <v>256</v>
      </c>
      <c r="U266" t="s">
        <v>916</v>
      </c>
      <c r="V266" t="s">
        <v>95</v>
      </c>
      <c r="W266" t="s">
        <v>720</v>
      </c>
    </row>
    <row r="267" spans="3:23">
      <c r="C267"/>
      <c r="F267"/>
      <c r="G267"/>
      <c r="H267"/>
      <c r="I267"/>
      <c r="J267"/>
      <c r="K267"/>
      <c r="L267"/>
      <c r="M267"/>
      <c r="N267"/>
      <c r="O267"/>
      <c r="P267"/>
      <c r="Q267"/>
      <c r="R267"/>
      <c r="T267">
        <v>257</v>
      </c>
      <c r="U267" t="s">
        <v>917</v>
      </c>
      <c r="V267" t="s">
        <v>97</v>
      </c>
      <c r="W267" t="s">
        <v>720</v>
      </c>
    </row>
    <row r="268" spans="3:23">
      <c r="C268"/>
      <c r="F268"/>
      <c r="G268"/>
      <c r="H268"/>
      <c r="I268"/>
      <c r="J268"/>
      <c r="K268"/>
      <c r="L268"/>
      <c r="M268"/>
      <c r="N268"/>
      <c r="O268"/>
      <c r="P268"/>
      <c r="Q268"/>
      <c r="R268"/>
      <c r="T268">
        <v>258</v>
      </c>
      <c r="U268" t="s">
        <v>918</v>
      </c>
      <c r="V268" t="s">
        <v>96</v>
      </c>
      <c r="W268" t="s">
        <v>720</v>
      </c>
    </row>
    <row r="269" spans="3:23">
      <c r="C269"/>
      <c r="F269"/>
      <c r="G269"/>
      <c r="H269"/>
      <c r="I269"/>
      <c r="J269"/>
      <c r="K269"/>
      <c r="L269"/>
      <c r="M269"/>
      <c r="N269"/>
      <c r="O269"/>
      <c r="P269"/>
      <c r="Q269"/>
      <c r="R269"/>
      <c r="T269">
        <v>259</v>
      </c>
      <c r="U269" t="s">
        <v>919</v>
      </c>
      <c r="V269" t="s">
        <v>94</v>
      </c>
      <c r="W269" t="s">
        <v>720</v>
      </c>
    </row>
    <row r="270" spans="3:23">
      <c r="C270"/>
      <c r="F270"/>
      <c r="G270"/>
      <c r="H270"/>
      <c r="I270"/>
      <c r="J270"/>
      <c r="K270"/>
      <c r="L270"/>
      <c r="M270"/>
      <c r="N270"/>
      <c r="O270"/>
      <c r="P270"/>
      <c r="Q270"/>
      <c r="R270"/>
      <c r="T270">
        <v>260</v>
      </c>
      <c r="U270" t="s">
        <v>920</v>
      </c>
      <c r="V270" t="s">
        <v>98</v>
      </c>
      <c r="W270" t="s">
        <v>720</v>
      </c>
    </row>
    <row r="271" spans="3:23">
      <c r="C271"/>
      <c r="F271"/>
      <c r="G271"/>
      <c r="H271"/>
      <c r="I271"/>
      <c r="J271"/>
      <c r="K271"/>
      <c r="L271"/>
      <c r="M271"/>
      <c r="N271"/>
      <c r="O271"/>
      <c r="P271"/>
      <c r="Q271"/>
      <c r="R271"/>
      <c r="T271">
        <v>261</v>
      </c>
      <c r="U271" t="s">
        <v>921</v>
      </c>
      <c r="V271" t="s">
        <v>93</v>
      </c>
      <c r="W271" t="s">
        <v>720</v>
      </c>
    </row>
    <row r="272" spans="3:23">
      <c r="C272"/>
      <c r="F272"/>
      <c r="G272"/>
      <c r="H272"/>
      <c r="I272"/>
      <c r="J272"/>
      <c r="K272"/>
      <c r="L272"/>
      <c r="M272"/>
      <c r="N272"/>
      <c r="O272"/>
      <c r="P272"/>
      <c r="Q272"/>
      <c r="R272"/>
      <c r="T272">
        <v>262</v>
      </c>
      <c r="U272" t="s">
        <v>922</v>
      </c>
      <c r="V272" t="s">
        <v>88</v>
      </c>
      <c r="W272" t="s">
        <v>720</v>
      </c>
    </row>
    <row r="273" spans="3:23">
      <c r="C273"/>
      <c r="F273"/>
      <c r="G273"/>
      <c r="H273"/>
      <c r="I273"/>
      <c r="J273"/>
      <c r="K273"/>
      <c r="L273"/>
      <c r="M273"/>
      <c r="N273"/>
      <c r="O273"/>
      <c r="P273"/>
      <c r="Q273"/>
      <c r="R273"/>
      <c r="T273">
        <v>263</v>
      </c>
      <c r="U273" t="s">
        <v>923</v>
      </c>
      <c r="V273" t="s">
        <v>446</v>
      </c>
      <c r="W273" t="s">
        <v>720</v>
      </c>
    </row>
    <row r="274" spans="3:23">
      <c r="C274"/>
      <c r="F274"/>
      <c r="G274"/>
      <c r="H274"/>
      <c r="I274"/>
      <c r="J274"/>
      <c r="K274"/>
      <c r="L274"/>
      <c r="M274"/>
      <c r="N274"/>
      <c r="O274"/>
      <c r="P274"/>
      <c r="Q274"/>
      <c r="R274"/>
      <c r="T274">
        <v>264</v>
      </c>
      <c r="U274" t="s">
        <v>924</v>
      </c>
      <c r="V274" t="s">
        <v>789</v>
      </c>
      <c r="W274" t="s">
        <v>720</v>
      </c>
    </row>
    <row r="275" spans="3:23">
      <c r="C275"/>
      <c r="F275"/>
      <c r="G275"/>
      <c r="H275"/>
      <c r="I275"/>
      <c r="J275"/>
      <c r="K275"/>
      <c r="L275"/>
      <c r="M275"/>
      <c r="N275"/>
      <c r="O275"/>
      <c r="P275"/>
      <c r="Q275"/>
      <c r="R275"/>
      <c r="T275">
        <v>265</v>
      </c>
      <c r="U275" t="s">
        <v>925</v>
      </c>
      <c r="V275" t="s">
        <v>897</v>
      </c>
      <c r="W275" t="s">
        <v>720</v>
      </c>
    </row>
    <row r="276" spans="3:23">
      <c r="C276"/>
      <c r="F276"/>
      <c r="G276"/>
      <c r="H276"/>
      <c r="I276"/>
      <c r="J276"/>
      <c r="K276"/>
      <c r="L276"/>
      <c r="M276"/>
      <c r="N276"/>
      <c r="O276"/>
      <c r="P276"/>
      <c r="Q276"/>
      <c r="R276"/>
      <c r="T276">
        <v>266</v>
      </c>
      <c r="U276" t="s">
        <v>926</v>
      </c>
      <c r="V276" t="s">
        <v>790</v>
      </c>
      <c r="W276" t="s">
        <v>720</v>
      </c>
    </row>
    <row r="277" spans="3:23">
      <c r="C277"/>
      <c r="F277"/>
      <c r="G277"/>
      <c r="H277"/>
      <c r="I277"/>
      <c r="J277"/>
      <c r="K277"/>
      <c r="L277"/>
      <c r="M277"/>
      <c r="N277"/>
      <c r="O277"/>
      <c r="P277"/>
      <c r="Q277"/>
      <c r="R277"/>
      <c r="T277">
        <v>267</v>
      </c>
      <c r="U277" t="s">
        <v>927</v>
      </c>
      <c r="V277" t="s">
        <v>791</v>
      </c>
      <c r="W277" t="s">
        <v>720</v>
      </c>
    </row>
    <row r="278" spans="3:23">
      <c r="C278"/>
      <c r="F278"/>
      <c r="G278"/>
      <c r="H278"/>
      <c r="I278"/>
      <c r="J278"/>
      <c r="K278"/>
      <c r="L278"/>
      <c r="M278"/>
      <c r="N278"/>
      <c r="O278"/>
      <c r="P278"/>
      <c r="Q278"/>
      <c r="R278"/>
      <c r="T278">
        <v>268</v>
      </c>
      <c r="U278" t="s">
        <v>928</v>
      </c>
      <c r="V278" t="s">
        <v>792</v>
      </c>
      <c r="W278" t="s">
        <v>720</v>
      </c>
    </row>
    <row r="279" spans="3:23">
      <c r="C279"/>
      <c r="F279"/>
      <c r="G279"/>
      <c r="H279"/>
      <c r="I279"/>
      <c r="J279"/>
      <c r="K279"/>
      <c r="L279"/>
      <c r="M279"/>
      <c r="N279"/>
      <c r="O279"/>
      <c r="P279"/>
      <c r="Q279"/>
      <c r="R279"/>
      <c r="T279">
        <v>269</v>
      </c>
      <c r="U279" t="s">
        <v>929</v>
      </c>
      <c r="V279" t="s">
        <v>91</v>
      </c>
      <c r="W279" t="s">
        <v>720</v>
      </c>
    </row>
    <row r="280" spans="3:23">
      <c r="C280"/>
      <c r="F280"/>
      <c r="G280"/>
      <c r="H280"/>
      <c r="I280"/>
      <c r="J280"/>
      <c r="K280"/>
      <c r="L280"/>
      <c r="M280"/>
      <c r="N280"/>
      <c r="O280"/>
      <c r="P280"/>
      <c r="Q280"/>
      <c r="R280"/>
      <c r="T280">
        <v>270</v>
      </c>
      <c r="U280" t="s">
        <v>930</v>
      </c>
      <c r="V280" t="s">
        <v>793</v>
      </c>
      <c r="W280" t="s">
        <v>720</v>
      </c>
    </row>
    <row r="281" spans="3:23">
      <c r="C281"/>
      <c r="F281"/>
      <c r="G281"/>
      <c r="H281"/>
      <c r="I281"/>
      <c r="J281"/>
      <c r="K281"/>
      <c r="L281"/>
      <c r="M281"/>
      <c r="N281"/>
      <c r="O281"/>
      <c r="P281"/>
      <c r="Q281"/>
      <c r="R281"/>
      <c r="T281">
        <v>271</v>
      </c>
      <c r="U281" t="s">
        <v>931</v>
      </c>
      <c r="V281" t="s">
        <v>92</v>
      </c>
      <c r="W281" t="s">
        <v>720</v>
      </c>
    </row>
    <row r="282" spans="3:23">
      <c r="C282"/>
      <c r="F282"/>
      <c r="G282"/>
      <c r="H282"/>
      <c r="I282"/>
      <c r="J282"/>
      <c r="K282"/>
      <c r="L282"/>
      <c r="M282"/>
      <c r="N282"/>
      <c r="O282"/>
      <c r="P282"/>
      <c r="Q282"/>
      <c r="R282"/>
      <c r="T282">
        <v>272</v>
      </c>
      <c r="U282" t="s">
        <v>932</v>
      </c>
      <c r="V282" t="s">
        <v>794</v>
      </c>
      <c r="W282" t="s">
        <v>720</v>
      </c>
    </row>
    <row r="283" spans="3:23">
      <c r="C283"/>
      <c r="F283"/>
      <c r="G283"/>
      <c r="H283"/>
      <c r="I283"/>
      <c r="J283"/>
      <c r="K283"/>
      <c r="L283"/>
      <c r="M283"/>
      <c r="N283"/>
      <c r="O283"/>
      <c r="P283"/>
      <c r="Q283"/>
      <c r="R283"/>
      <c r="T283">
        <v>273</v>
      </c>
      <c r="U283" t="s">
        <v>620</v>
      </c>
      <c r="V283" t="s">
        <v>815</v>
      </c>
      <c r="W283" t="s">
        <v>720</v>
      </c>
    </row>
    <row r="284" spans="3:23">
      <c r="C284"/>
      <c r="F284"/>
      <c r="G284"/>
      <c r="H284"/>
      <c r="I284"/>
      <c r="J284"/>
      <c r="K284"/>
      <c r="L284"/>
      <c r="M284"/>
      <c r="N284"/>
      <c r="O284"/>
      <c r="P284"/>
      <c r="Q284"/>
      <c r="R284"/>
      <c r="T284">
        <v>274</v>
      </c>
      <c r="U284" t="s">
        <v>621</v>
      </c>
      <c r="V284" t="s">
        <v>816</v>
      </c>
      <c r="W284" t="s">
        <v>720</v>
      </c>
    </row>
    <row r="285" spans="3:23">
      <c r="C285"/>
      <c r="F285"/>
      <c r="G285"/>
      <c r="H285"/>
      <c r="I285"/>
      <c r="J285"/>
      <c r="K285"/>
      <c r="L285"/>
      <c r="M285"/>
      <c r="N285"/>
      <c r="O285"/>
      <c r="P285"/>
      <c r="Q285"/>
      <c r="R285"/>
      <c r="T285">
        <v>275</v>
      </c>
      <c r="U285" t="s">
        <v>622</v>
      </c>
      <c r="V285" t="s">
        <v>817</v>
      </c>
      <c r="W285" t="s">
        <v>720</v>
      </c>
    </row>
    <row r="286" spans="3:23">
      <c r="C286"/>
      <c r="F286"/>
      <c r="G286"/>
      <c r="H286"/>
      <c r="I286"/>
      <c r="J286"/>
      <c r="K286"/>
      <c r="L286"/>
      <c r="M286"/>
      <c r="N286"/>
      <c r="O286"/>
      <c r="P286"/>
      <c r="Q286"/>
      <c r="R286"/>
      <c r="T286">
        <v>276</v>
      </c>
      <c r="U286" t="s">
        <v>390</v>
      </c>
      <c r="V286" t="s">
        <v>391</v>
      </c>
      <c r="W286" t="s">
        <v>720</v>
      </c>
    </row>
    <row r="287" spans="3:23">
      <c r="C287"/>
      <c r="F287"/>
      <c r="G287"/>
      <c r="H287"/>
      <c r="I287"/>
      <c r="J287"/>
      <c r="K287"/>
      <c r="L287"/>
      <c r="M287"/>
      <c r="N287"/>
      <c r="O287"/>
      <c r="P287"/>
      <c r="Q287"/>
      <c r="R287"/>
      <c r="T287">
        <v>277</v>
      </c>
      <c r="U287" t="s">
        <v>490</v>
      </c>
      <c r="V287" t="s">
        <v>491</v>
      </c>
      <c r="W287" t="s">
        <v>720</v>
      </c>
    </row>
    <row r="288" spans="3:23">
      <c r="C288"/>
      <c r="F288"/>
      <c r="G288"/>
      <c r="H288"/>
      <c r="I288"/>
      <c r="J288"/>
      <c r="K288"/>
      <c r="L288"/>
      <c r="M288"/>
      <c r="N288"/>
      <c r="O288"/>
      <c r="P288"/>
      <c r="Q288"/>
      <c r="R288"/>
      <c r="T288">
        <v>278</v>
      </c>
      <c r="U288" t="s">
        <v>623</v>
      </c>
      <c r="V288" t="s">
        <v>818</v>
      </c>
      <c r="W288" t="s">
        <v>720</v>
      </c>
    </row>
    <row r="289" spans="3:23">
      <c r="C289"/>
      <c r="F289"/>
      <c r="G289"/>
      <c r="H289"/>
      <c r="I289"/>
      <c r="J289"/>
      <c r="K289"/>
      <c r="L289"/>
      <c r="M289"/>
      <c r="N289"/>
      <c r="O289"/>
      <c r="P289"/>
      <c r="Q289"/>
      <c r="R289"/>
      <c r="T289">
        <v>279</v>
      </c>
      <c r="U289" t="s">
        <v>624</v>
      </c>
      <c r="V289" t="s">
        <v>819</v>
      </c>
      <c r="W289" t="s">
        <v>720</v>
      </c>
    </row>
    <row r="290" spans="3:23">
      <c r="C290"/>
      <c r="F290"/>
      <c r="G290"/>
      <c r="H290"/>
      <c r="I290"/>
      <c r="J290"/>
      <c r="K290"/>
      <c r="L290"/>
      <c r="M290"/>
      <c r="N290"/>
      <c r="O290"/>
      <c r="P290"/>
      <c r="Q290"/>
      <c r="R290"/>
      <c r="T290">
        <v>280</v>
      </c>
      <c r="U290" t="s">
        <v>66</v>
      </c>
      <c r="V290" t="s">
        <v>65</v>
      </c>
      <c r="W290" t="s">
        <v>720</v>
      </c>
    </row>
    <row r="291" spans="3:23">
      <c r="C291"/>
      <c r="F291"/>
      <c r="G291"/>
      <c r="H291"/>
      <c r="I291"/>
      <c r="J291"/>
      <c r="K291"/>
      <c r="L291"/>
      <c r="M291"/>
      <c r="N291"/>
      <c r="O291"/>
      <c r="P291"/>
      <c r="Q291"/>
      <c r="R291"/>
      <c r="T291">
        <v>281</v>
      </c>
      <c r="U291" t="s">
        <v>57</v>
      </c>
      <c r="V291" t="s">
        <v>56</v>
      </c>
      <c r="W291" t="s">
        <v>720</v>
      </c>
    </row>
    <row r="292" spans="3:23">
      <c r="C292"/>
      <c r="F292"/>
      <c r="G292"/>
      <c r="H292"/>
      <c r="I292"/>
      <c r="J292"/>
      <c r="K292"/>
      <c r="L292"/>
      <c r="M292"/>
      <c r="N292"/>
      <c r="O292"/>
      <c r="P292"/>
      <c r="Q292"/>
      <c r="R292"/>
      <c r="T292">
        <v>282</v>
      </c>
      <c r="U292" t="s">
        <v>718</v>
      </c>
      <c r="V292" t="s">
        <v>898</v>
      </c>
      <c r="W292" t="s">
        <v>720</v>
      </c>
    </row>
    <row r="293" spans="3:23">
      <c r="C293"/>
      <c r="F293"/>
      <c r="G293"/>
      <c r="H293"/>
      <c r="I293"/>
      <c r="J293"/>
      <c r="K293"/>
      <c r="L293"/>
      <c r="M293"/>
      <c r="N293"/>
      <c r="O293"/>
      <c r="P293"/>
      <c r="Q293"/>
      <c r="R293"/>
      <c r="T293">
        <v>283</v>
      </c>
      <c r="U293" t="s">
        <v>625</v>
      </c>
      <c r="V293" t="s">
        <v>393</v>
      </c>
      <c r="W293" t="s">
        <v>720</v>
      </c>
    </row>
    <row r="294" spans="3:23">
      <c r="C294"/>
      <c r="F294"/>
      <c r="G294"/>
      <c r="H294"/>
      <c r="I294"/>
      <c r="J294"/>
      <c r="K294"/>
      <c r="L294"/>
      <c r="M294"/>
      <c r="N294"/>
      <c r="O294"/>
      <c r="P294"/>
      <c r="Q294"/>
      <c r="R294"/>
      <c r="T294">
        <v>284</v>
      </c>
      <c r="U294" t="s">
        <v>626</v>
      </c>
      <c r="V294" t="s">
        <v>820</v>
      </c>
      <c r="W294" t="s">
        <v>720</v>
      </c>
    </row>
    <row r="295" spans="3:23">
      <c r="C295"/>
      <c r="F295"/>
      <c r="G295"/>
      <c r="H295"/>
      <c r="I295"/>
      <c r="J295"/>
      <c r="K295"/>
      <c r="L295"/>
      <c r="M295"/>
      <c r="N295"/>
      <c r="O295"/>
      <c r="P295"/>
      <c r="Q295"/>
      <c r="R295"/>
      <c r="T295">
        <v>285</v>
      </c>
      <c r="U295" t="s">
        <v>627</v>
      </c>
      <c r="V295" t="s">
        <v>821</v>
      </c>
      <c r="W295" t="s">
        <v>720</v>
      </c>
    </row>
    <row r="296" spans="3:23">
      <c r="C296"/>
      <c r="F296"/>
      <c r="G296"/>
      <c r="H296"/>
      <c r="I296"/>
      <c r="J296"/>
      <c r="K296"/>
      <c r="L296"/>
      <c r="M296"/>
      <c r="N296"/>
      <c r="O296"/>
      <c r="P296"/>
      <c r="Q296"/>
      <c r="R296"/>
      <c r="T296">
        <v>286</v>
      </c>
      <c r="U296" t="s">
        <v>628</v>
      </c>
      <c r="V296" t="s">
        <v>822</v>
      </c>
      <c r="W296" t="s">
        <v>720</v>
      </c>
    </row>
    <row r="297" spans="3:23">
      <c r="C297"/>
      <c r="F297"/>
      <c r="G297"/>
      <c r="H297"/>
      <c r="I297"/>
      <c r="J297"/>
      <c r="K297"/>
      <c r="L297"/>
      <c r="M297"/>
      <c r="N297"/>
      <c r="O297"/>
      <c r="P297"/>
      <c r="Q297"/>
      <c r="R297"/>
      <c r="T297">
        <v>287</v>
      </c>
      <c r="U297" t="s">
        <v>629</v>
      </c>
      <c r="V297" t="s">
        <v>823</v>
      </c>
      <c r="W297" t="s">
        <v>720</v>
      </c>
    </row>
    <row r="298" spans="3:23">
      <c r="C298"/>
      <c r="F298"/>
      <c r="G298"/>
      <c r="H298"/>
      <c r="I298"/>
      <c r="J298"/>
      <c r="K298"/>
      <c r="L298"/>
      <c r="M298"/>
      <c r="N298"/>
      <c r="O298"/>
      <c r="P298"/>
      <c r="Q298"/>
      <c r="R298"/>
      <c r="T298">
        <v>288</v>
      </c>
      <c r="U298" t="s">
        <v>83</v>
      </c>
      <c r="V298" t="s">
        <v>82</v>
      </c>
      <c r="W298" t="s">
        <v>720</v>
      </c>
    </row>
    <row r="299" spans="3:23">
      <c r="C299"/>
      <c r="F299"/>
      <c r="G299"/>
      <c r="H299"/>
      <c r="I299"/>
      <c r="J299"/>
      <c r="K299"/>
      <c r="L299"/>
      <c r="M299"/>
      <c r="N299"/>
      <c r="O299"/>
      <c r="P299"/>
      <c r="Q299"/>
      <c r="R299"/>
      <c r="T299">
        <v>289</v>
      </c>
      <c r="U299" t="s">
        <v>73</v>
      </c>
      <c r="V299" t="s">
        <v>72</v>
      </c>
      <c r="W299" t="s">
        <v>720</v>
      </c>
    </row>
    <row r="300" spans="3:23">
      <c r="C300"/>
      <c r="F300"/>
      <c r="G300"/>
      <c r="H300"/>
      <c r="I300"/>
      <c r="J300"/>
      <c r="K300"/>
      <c r="L300"/>
      <c r="M300"/>
      <c r="N300"/>
      <c r="O300"/>
      <c r="P300"/>
      <c r="Q300"/>
      <c r="R300"/>
      <c r="T300">
        <v>290</v>
      </c>
      <c r="U300" t="s">
        <v>634</v>
      </c>
      <c r="V300" t="s">
        <v>825</v>
      </c>
      <c r="W300" t="s">
        <v>720</v>
      </c>
    </row>
    <row r="301" spans="3:23">
      <c r="C301"/>
      <c r="F301"/>
      <c r="G301"/>
      <c r="H301"/>
      <c r="I301"/>
      <c r="J301"/>
      <c r="K301"/>
      <c r="L301"/>
      <c r="M301"/>
      <c r="N301"/>
      <c r="O301"/>
      <c r="P301"/>
      <c r="Q301"/>
      <c r="R301"/>
      <c r="T301">
        <v>291</v>
      </c>
      <c r="U301" t="s">
        <v>494</v>
      </c>
      <c r="V301" t="s">
        <v>495</v>
      </c>
      <c r="W301" t="s">
        <v>720</v>
      </c>
    </row>
    <row r="302" spans="3:23">
      <c r="C302"/>
      <c r="F302"/>
      <c r="G302"/>
      <c r="H302"/>
      <c r="I302"/>
      <c r="J302"/>
      <c r="K302"/>
      <c r="L302"/>
      <c r="M302"/>
      <c r="N302"/>
      <c r="O302"/>
      <c r="P302"/>
      <c r="Q302"/>
      <c r="R302"/>
      <c r="T302">
        <v>292</v>
      </c>
      <c r="U302" t="s">
        <v>635</v>
      </c>
      <c r="V302" t="s">
        <v>826</v>
      </c>
      <c r="W302" t="s">
        <v>720</v>
      </c>
    </row>
    <row r="303" spans="3:23">
      <c r="C303"/>
      <c r="F303"/>
      <c r="G303"/>
      <c r="H303"/>
      <c r="I303"/>
      <c r="J303"/>
      <c r="K303"/>
      <c r="L303"/>
      <c r="M303"/>
      <c r="N303"/>
      <c r="O303"/>
      <c r="P303"/>
      <c r="Q303"/>
      <c r="R303"/>
      <c r="T303">
        <v>293</v>
      </c>
      <c r="U303" t="s">
        <v>395</v>
      </c>
      <c r="V303" t="s">
        <v>396</v>
      </c>
      <c r="W303" t="s">
        <v>720</v>
      </c>
    </row>
    <row r="304" spans="3:23">
      <c r="C304"/>
      <c r="F304"/>
      <c r="G304"/>
      <c r="H304"/>
      <c r="I304"/>
      <c r="J304"/>
      <c r="K304"/>
      <c r="L304"/>
      <c r="M304"/>
      <c r="N304"/>
      <c r="O304"/>
      <c r="P304"/>
      <c r="Q304"/>
      <c r="R304"/>
      <c r="T304">
        <v>294</v>
      </c>
      <c r="U304" t="s">
        <v>53</v>
      </c>
      <c r="V304" t="s">
        <v>52</v>
      </c>
      <c r="W304" t="s">
        <v>720</v>
      </c>
    </row>
    <row r="305" spans="3:23">
      <c r="C305"/>
      <c r="F305"/>
      <c r="G305"/>
      <c r="H305"/>
      <c r="I305"/>
      <c r="J305"/>
      <c r="K305"/>
      <c r="L305"/>
      <c r="M305"/>
      <c r="N305"/>
      <c r="O305"/>
      <c r="P305"/>
      <c r="Q305"/>
      <c r="R305"/>
      <c r="T305">
        <v>295</v>
      </c>
      <c r="U305" t="s">
        <v>636</v>
      </c>
      <c r="V305" t="s">
        <v>827</v>
      </c>
      <c r="W305" t="s">
        <v>720</v>
      </c>
    </row>
    <row r="306" spans="3:23">
      <c r="C306"/>
      <c r="F306"/>
      <c r="G306"/>
      <c r="H306"/>
      <c r="I306"/>
      <c r="J306"/>
      <c r="K306"/>
      <c r="L306"/>
      <c r="M306"/>
      <c r="N306"/>
      <c r="O306"/>
      <c r="P306"/>
      <c r="Q306"/>
      <c r="R306"/>
      <c r="T306">
        <v>296</v>
      </c>
      <c r="U306" t="s">
        <v>637</v>
      </c>
      <c r="V306" t="s">
        <v>828</v>
      </c>
      <c r="W306" t="s">
        <v>720</v>
      </c>
    </row>
    <row r="307" spans="3:23">
      <c r="C307"/>
      <c r="F307"/>
      <c r="G307"/>
      <c r="H307"/>
      <c r="I307"/>
      <c r="J307"/>
      <c r="K307"/>
      <c r="L307"/>
      <c r="M307"/>
      <c r="N307"/>
      <c r="O307"/>
      <c r="P307"/>
      <c r="Q307"/>
      <c r="R307"/>
      <c r="T307">
        <v>297</v>
      </c>
      <c r="U307" t="s">
        <v>524</v>
      </c>
      <c r="V307" t="s">
        <v>525</v>
      </c>
      <c r="W307" t="s">
        <v>720</v>
      </c>
    </row>
    <row r="308" spans="3:23">
      <c r="C308"/>
      <c r="F308"/>
      <c r="G308"/>
      <c r="H308"/>
      <c r="I308"/>
      <c r="J308"/>
      <c r="K308"/>
      <c r="L308"/>
      <c r="M308"/>
      <c r="N308"/>
      <c r="O308"/>
      <c r="P308"/>
      <c r="Q308"/>
      <c r="R308"/>
      <c r="T308">
        <v>298</v>
      </c>
      <c r="U308" t="s">
        <v>638</v>
      </c>
      <c r="V308" t="s">
        <v>829</v>
      </c>
      <c r="W308" t="s">
        <v>720</v>
      </c>
    </row>
    <row r="309" spans="3:23">
      <c r="C309"/>
      <c r="F309"/>
      <c r="G309"/>
      <c r="H309"/>
      <c r="I309"/>
      <c r="J309"/>
      <c r="K309"/>
      <c r="L309"/>
      <c r="M309"/>
      <c r="N309"/>
      <c r="O309"/>
      <c r="P309"/>
      <c r="Q309"/>
      <c r="R309"/>
      <c r="T309">
        <v>299</v>
      </c>
      <c r="U309" t="s">
        <v>398</v>
      </c>
      <c r="V309" t="s">
        <v>399</v>
      </c>
      <c r="W309" t="s">
        <v>720</v>
      </c>
    </row>
    <row r="310" spans="3:23">
      <c r="C310"/>
      <c r="F310"/>
      <c r="G310"/>
      <c r="H310"/>
      <c r="I310"/>
      <c r="J310"/>
      <c r="K310"/>
      <c r="L310"/>
      <c r="M310"/>
      <c r="N310"/>
      <c r="O310"/>
      <c r="P310"/>
      <c r="Q310"/>
      <c r="R310"/>
      <c r="T310">
        <v>300</v>
      </c>
      <c r="U310" t="s">
        <v>640</v>
      </c>
      <c r="V310" t="s">
        <v>830</v>
      </c>
      <c r="W310" t="s">
        <v>720</v>
      </c>
    </row>
    <row r="311" spans="3:23">
      <c r="C311"/>
      <c r="F311"/>
      <c r="G311"/>
      <c r="H311"/>
      <c r="I311"/>
      <c r="J311"/>
      <c r="K311"/>
      <c r="L311"/>
      <c r="M311"/>
      <c r="N311"/>
      <c r="O311"/>
      <c r="P311"/>
      <c r="Q311"/>
      <c r="R311"/>
      <c r="T311">
        <v>301</v>
      </c>
      <c r="U311" t="s">
        <v>643</v>
      </c>
      <c r="V311" t="s">
        <v>831</v>
      </c>
      <c r="W311" t="s">
        <v>720</v>
      </c>
    </row>
    <row r="312" spans="3:23">
      <c r="C312"/>
      <c r="F312"/>
      <c r="G312"/>
      <c r="H312"/>
      <c r="I312"/>
      <c r="J312"/>
      <c r="K312"/>
      <c r="L312"/>
      <c r="M312"/>
      <c r="N312"/>
      <c r="O312"/>
      <c r="P312"/>
      <c r="Q312"/>
      <c r="R312"/>
      <c r="T312">
        <v>302</v>
      </c>
      <c r="U312" t="s">
        <v>644</v>
      </c>
      <c r="V312" t="s">
        <v>832</v>
      </c>
      <c r="W312" t="s">
        <v>720</v>
      </c>
    </row>
    <row r="313" spans="3:23">
      <c r="C313"/>
      <c r="F313"/>
      <c r="G313"/>
      <c r="H313"/>
      <c r="I313"/>
      <c r="J313"/>
      <c r="K313"/>
      <c r="L313"/>
      <c r="M313"/>
      <c r="N313"/>
      <c r="O313"/>
      <c r="P313"/>
      <c r="Q313"/>
      <c r="R313"/>
      <c r="T313">
        <v>303</v>
      </c>
      <c r="U313" t="s">
        <v>645</v>
      </c>
      <c r="V313" t="s">
        <v>833</v>
      </c>
      <c r="W313" t="s">
        <v>720</v>
      </c>
    </row>
    <row r="314" spans="3:23">
      <c r="C314"/>
      <c r="F314"/>
      <c r="G314"/>
      <c r="H314"/>
      <c r="I314"/>
      <c r="J314"/>
      <c r="K314"/>
      <c r="L314"/>
      <c r="M314"/>
      <c r="N314"/>
      <c r="O314"/>
      <c r="P314"/>
      <c r="Q314"/>
      <c r="R314"/>
      <c r="T314">
        <v>304</v>
      </c>
      <c r="U314" t="s">
        <v>646</v>
      </c>
      <c r="V314" t="s">
        <v>834</v>
      </c>
      <c r="W314" t="s">
        <v>720</v>
      </c>
    </row>
    <row r="315" spans="3:23">
      <c r="C315"/>
      <c r="F315"/>
      <c r="G315"/>
      <c r="H315"/>
      <c r="I315"/>
      <c r="J315"/>
      <c r="K315"/>
      <c r="L315"/>
      <c r="M315"/>
      <c r="N315"/>
      <c r="O315"/>
      <c r="P315"/>
      <c r="Q315"/>
      <c r="R315"/>
      <c r="T315">
        <v>305</v>
      </c>
      <c r="U315" t="s">
        <v>647</v>
      </c>
      <c r="V315" t="s">
        <v>835</v>
      </c>
      <c r="W315" t="s">
        <v>720</v>
      </c>
    </row>
    <row r="316" spans="3:23">
      <c r="C316"/>
      <c r="F316"/>
      <c r="G316"/>
      <c r="H316"/>
      <c r="I316"/>
      <c r="J316"/>
      <c r="K316"/>
      <c r="L316"/>
      <c r="M316"/>
      <c r="N316"/>
      <c r="O316"/>
      <c r="P316"/>
      <c r="Q316"/>
      <c r="R316"/>
      <c r="T316">
        <v>306</v>
      </c>
      <c r="U316" t="s">
        <v>648</v>
      </c>
      <c r="V316" t="s">
        <v>836</v>
      </c>
      <c r="W316" t="s">
        <v>720</v>
      </c>
    </row>
    <row r="317" spans="3:23">
      <c r="C317"/>
      <c r="F317"/>
      <c r="G317"/>
      <c r="H317"/>
      <c r="I317"/>
      <c r="J317"/>
      <c r="K317"/>
      <c r="L317"/>
      <c r="M317"/>
      <c r="N317"/>
      <c r="O317"/>
      <c r="P317"/>
      <c r="Q317"/>
      <c r="R317"/>
      <c r="T317">
        <v>307</v>
      </c>
      <c r="U317" t="s">
        <v>719</v>
      </c>
      <c r="V317" t="s">
        <v>899</v>
      </c>
      <c r="W317" t="s">
        <v>720</v>
      </c>
    </row>
    <row r="318" spans="3:23">
      <c r="C318"/>
      <c r="F318"/>
      <c r="G318"/>
      <c r="H318"/>
      <c r="I318"/>
      <c r="J318"/>
      <c r="K318"/>
      <c r="L318"/>
      <c r="M318"/>
      <c r="N318"/>
      <c r="O318"/>
      <c r="P318"/>
      <c r="Q318"/>
      <c r="R318"/>
      <c r="T318">
        <v>308</v>
      </c>
      <c r="U318" t="s">
        <v>649</v>
      </c>
      <c r="V318" t="s">
        <v>837</v>
      </c>
      <c r="W318" t="s">
        <v>720</v>
      </c>
    </row>
    <row r="319" spans="3:23">
      <c r="C319"/>
      <c r="F319"/>
      <c r="G319"/>
      <c r="H319"/>
      <c r="I319"/>
      <c r="J319"/>
      <c r="K319"/>
      <c r="L319"/>
      <c r="M319"/>
      <c r="N319"/>
      <c r="O319"/>
      <c r="P319"/>
      <c r="Q319"/>
      <c r="R319"/>
      <c r="T319">
        <v>309</v>
      </c>
      <c r="U319" t="s">
        <v>81</v>
      </c>
      <c r="V319" t="s">
        <v>80</v>
      </c>
      <c r="W319" t="s">
        <v>720</v>
      </c>
    </row>
    <row r="320" spans="3:23">
      <c r="C320"/>
      <c r="F320"/>
      <c r="G320"/>
      <c r="H320"/>
      <c r="I320"/>
      <c r="J320"/>
      <c r="K320"/>
      <c r="L320"/>
      <c r="M320"/>
      <c r="N320"/>
      <c r="O320"/>
      <c r="P320"/>
      <c r="Q320"/>
      <c r="R320"/>
      <c r="T320">
        <v>310</v>
      </c>
      <c r="U320" t="s">
        <v>650</v>
      </c>
      <c r="V320" t="s">
        <v>838</v>
      </c>
      <c r="W320" t="s">
        <v>720</v>
      </c>
    </row>
    <row r="321" spans="3:23">
      <c r="C321"/>
      <c r="F321"/>
      <c r="G321"/>
      <c r="H321"/>
      <c r="I321"/>
      <c r="J321"/>
      <c r="K321"/>
      <c r="L321"/>
      <c r="M321"/>
      <c r="N321"/>
      <c r="O321"/>
      <c r="P321"/>
      <c r="Q321"/>
      <c r="R321"/>
      <c r="T321">
        <v>311</v>
      </c>
      <c r="U321" t="s">
        <v>461</v>
      </c>
      <c r="V321" t="s">
        <v>462</v>
      </c>
      <c r="W321" t="s">
        <v>720</v>
      </c>
    </row>
    <row r="322" spans="3:23">
      <c r="C322"/>
      <c r="F322"/>
      <c r="G322"/>
      <c r="H322"/>
      <c r="I322"/>
      <c r="J322"/>
      <c r="K322"/>
      <c r="L322"/>
      <c r="M322"/>
      <c r="N322"/>
      <c r="O322"/>
      <c r="P322"/>
      <c r="Q322"/>
      <c r="R322"/>
      <c r="T322">
        <v>312</v>
      </c>
      <c r="U322" t="s">
        <v>55</v>
      </c>
      <c r="V322" t="s">
        <v>54</v>
      </c>
      <c r="W322" t="s">
        <v>720</v>
      </c>
    </row>
    <row r="323" spans="3:23">
      <c r="C323"/>
      <c r="F323"/>
      <c r="G323"/>
      <c r="H323"/>
      <c r="I323"/>
      <c r="J323"/>
      <c r="K323"/>
      <c r="L323"/>
      <c r="M323"/>
      <c r="N323"/>
      <c r="O323"/>
      <c r="P323"/>
      <c r="Q323"/>
      <c r="R323"/>
      <c r="T323">
        <v>313</v>
      </c>
      <c r="U323" t="s">
        <v>63</v>
      </c>
      <c r="V323" t="s">
        <v>62</v>
      </c>
      <c r="W323" t="s">
        <v>720</v>
      </c>
    </row>
    <row r="324" spans="3:23">
      <c r="C324"/>
      <c r="F324"/>
      <c r="G324"/>
      <c r="H324"/>
      <c r="I324"/>
      <c r="J324"/>
      <c r="K324"/>
      <c r="L324"/>
      <c r="M324"/>
      <c r="N324"/>
      <c r="O324"/>
      <c r="P324"/>
      <c r="Q324"/>
      <c r="R324"/>
      <c r="T324">
        <v>314</v>
      </c>
      <c r="U324" t="s">
        <v>652</v>
      </c>
      <c r="V324" t="s">
        <v>839</v>
      </c>
      <c r="W324" t="s">
        <v>720</v>
      </c>
    </row>
    <row r="325" spans="3:23">
      <c r="C325"/>
      <c r="F325"/>
      <c r="G325"/>
      <c r="H325"/>
      <c r="I325"/>
      <c r="J325"/>
      <c r="K325"/>
      <c r="L325"/>
      <c r="M325"/>
      <c r="N325"/>
      <c r="O325"/>
      <c r="P325"/>
      <c r="Q325"/>
      <c r="R325"/>
      <c r="T325">
        <v>315</v>
      </c>
      <c r="U325" t="s">
        <v>653</v>
      </c>
      <c r="V325" t="s">
        <v>840</v>
      </c>
      <c r="W325" t="s">
        <v>720</v>
      </c>
    </row>
    <row r="326" spans="3:23">
      <c r="C326"/>
      <c r="F326"/>
      <c r="G326"/>
      <c r="H326"/>
      <c r="I326"/>
      <c r="J326"/>
      <c r="K326"/>
      <c r="L326"/>
      <c r="M326"/>
      <c r="N326"/>
      <c r="O326"/>
      <c r="P326"/>
      <c r="Q326"/>
      <c r="R326"/>
      <c r="T326">
        <v>316</v>
      </c>
      <c r="U326" t="s">
        <v>77</v>
      </c>
      <c r="V326" t="s">
        <v>76</v>
      </c>
      <c r="W326" t="s">
        <v>720</v>
      </c>
    </row>
    <row r="327" spans="3:23">
      <c r="C327"/>
      <c r="F327"/>
      <c r="G327"/>
      <c r="H327"/>
      <c r="I327"/>
      <c r="J327"/>
      <c r="K327"/>
      <c r="L327"/>
      <c r="M327"/>
      <c r="N327"/>
      <c r="O327"/>
      <c r="P327"/>
      <c r="Q327"/>
      <c r="R327"/>
      <c r="T327">
        <v>317</v>
      </c>
      <c r="U327" t="s">
        <v>517</v>
      </c>
      <c r="V327" t="s">
        <v>518</v>
      </c>
      <c r="W327" t="s">
        <v>720</v>
      </c>
    </row>
    <row r="328" spans="3:23">
      <c r="C328"/>
      <c r="F328"/>
      <c r="G328"/>
      <c r="H328"/>
      <c r="I328"/>
      <c r="J328"/>
      <c r="K328"/>
      <c r="L328"/>
      <c r="M328"/>
      <c r="N328"/>
      <c r="O328"/>
      <c r="P328"/>
      <c r="Q328"/>
      <c r="R328"/>
      <c r="T328">
        <v>318</v>
      </c>
      <c r="U328" t="s">
        <v>401</v>
      </c>
      <c r="V328" t="s">
        <v>402</v>
      </c>
      <c r="W328" t="s">
        <v>720</v>
      </c>
    </row>
    <row r="329" spans="3:23">
      <c r="C329"/>
      <c r="F329"/>
      <c r="G329"/>
      <c r="H329"/>
      <c r="I329"/>
      <c r="J329"/>
      <c r="K329"/>
      <c r="L329"/>
      <c r="M329"/>
      <c r="N329"/>
      <c r="O329"/>
      <c r="P329"/>
      <c r="Q329"/>
      <c r="R329"/>
      <c r="T329">
        <v>319</v>
      </c>
      <c r="U329" t="s">
        <v>79</v>
      </c>
      <c r="V329" t="s">
        <v>78</v>
      </c>
      <c r="W329" t="s">
        <v>720</v>
      </c>
    </row>
    <row r="330" spans="3:23">
      <c r="C330"/>
      <c r="F330"/>
      <c r="G330"/>
      <c r="H330"/>
      <c r="I330"/>
      <c r="J330"/>
      <c r="K330"/>
      <c r="L330"/>
      <c r="M330"/>
      <c r="N330"/>
      <c r="O330"/>
      <c r="P330"/>
      <c r="Q330"/>
      <c r="R330"/>
      <c r="T330">
        <v>320</v>
      </c>
      <c r="U330" t="s">
        <v>71</v>
      </c>
      <c r="V330" t="s">
        <v>70</v>
      </c>
      <c r="W330" t="s">
        <v>720</v>
      </c>
    </row>
    <row r="331" spans="3:23">
      <c r="C331"/>
      <c r="F331"/>
      <c r="G331"/>
      <c r="H331"/>
      <c r="I331"/>
      <c r="J331"/>
      <c r="K331"/>
      <c r="L331"/>
      <c r="M331"/>
      <c r="N331"/>
      <c r="O331"/>
      <c r="P331"/>
      <c r="Q331"/>
      <c r="R331"/>
      <c r="T331">
        <v>321</v>
      </c>
      <c r="U331" t="s">
        <v>657</v>
      </c>
      <c r="V331" t="s">
        <v>843</v>
      </c>
      <c r="W331" t="s">
        <v>720</v>
      </c>
    </row>
    <row r="332" spans="3:23">
      <c r="C332"/>
      <c r="F332"/>
      <c r="G332"/>
      <c r="H332"/>
      <c r="I332"/>
      <c r="J332"/>
      <c r="K332"/>
      <c r="L332"/>
      <c r="M332"/>
      <c r="N332"/>
      <c r="O332"/>
      <c r="P332"/>
      <c r="Q332"/>
      <c r="R332"/>
      <c r="T332">
        <v>322</v>
      </c>
      <c r="U332" t="s">
        <v>68</v>
      </c>
      <c r="V332" t="s">
        <v>67</v>
      </c>
      <c r="W332" t="s">
        <v>720</v>
      </c>
    </row>
    <row r="333" spans="3:23">
      <c r="C333"/>
      <c r="F333"/>
      <c r="G333"/>
      <c r="H333"/>
      <c r="I333"/>
      <c r="J333"/>
      <c r="K333"/>
      <c r="L333"/>
      <c r="M333"/>
      <c r="N333"/>
      <c r="O333"/>
      <c r="P333"/>
      <c r="Q333"/>
      <c r="R333"/>
      <c r="T333">
        <v>323</v>
      </c>
      <c r="U333" t="s">
        <v>658</v>
      </c>
      <c r="V333" t="s">
        <v>470</v>
      </c>
      <c r="W333" t="s">
        <v>720</v>
      </c>
    </row>
    <row r="334" spans="3:23">
      <c r="C334"/>
      <c r="F334"/>
      <c r="G334"/>
      <c r="H334"/>
      <c r="I334"/>
      <c r="J334"/>
      <c r="K334"/>
      <c r="L334"/>
      <c r="M334"/>
      <c r="N334"/>
      <c r="O334"/>
      <c r="P334"/>
      <c r="Q334"/>
      <c r="R334"/>
      <c r="T334">
        <v>324</v>
      </c>
      <c r="U334" t="s">
        <v>659</v>
      </c>
      <c r="V334" t="s">
        <v>844</v>
      </c>
      <c r="W334" t="s">
        <v>720</v>
      </c>
    </row>
    <row r="335" spans="3:23">
      <c r="C335"/>
      <c r="F335"/>
      <c r="G335"/>
      <c r="H335"/>
      <c r="I335"/>
      <c r="J335"/>
      <c r="K335"/>
      <c r="L335"/>
      <c r="M335"/>
      <c r="N335"/>
      <c r="O335"/>
      <c r="P335"/>
      <c r="Q335"/>
      <c r="R335"/>
      <c r="T335">
        <v>325</v>
      </c>
      <c r="U335" t="s">
        <v>660</v>
      </c>
      <c r="V335" t="s">
        <v>845</v>
      </c>
      <c r="W335" t="s">
        <v>720</v>
      </c>
    </row>
    <row r="336" spans="3:23">
      <c r="C336"/>
      <c r="F336"/>
      <c r="G336"/>
      <c r="H336"/>
      <c r="I336"/>
      <c r="J336"/>
      <c r="K336"/>
      <c r="L336"/>
      <c r="M336"/>
      <c r="N336"/>
      <c r="O336"/>
      <c r="P336"/>
      <c r="Q336"/>
      <c r="R336"/>
      <c r="T336">
        <v>326</v>
      </c>
      <c r="U336" t="s">
        <v>468</v>
      </c>
      <c r="V336" t="s">
        <v>469</v>
      </c>
      <c r="W336" t="s">
        <v>720</v>
      </c>
    </row>
    <row r="337" spans="3:23">
      <c r="C337"/>
      <c r="F337"/>
      <c r="G337"/>
      <c r="H337"/>
      <c r="I337"/>
      <c r="J337"/>
      <c r="K337"/>
      <c r="L337"/>
      <c r="M337"/>
      <c r="N337"/>
      <c r="O337"/>
      <c r="P337"/>
      <c r="Q337"/>
      <c r="R337"/>
      <c r="T337">
        <v>327</v>
      </c>
      <c r="U337" t="s">
        <v>661</v>
      </c>
      <c r="V337" t="s">
        <v>846</v>
      </c>
      <c r="W337" t="s">
        <v>720</v>
      </c>
    </row>
    <row r="338" spans="3:23">
      <c r="C338"/>
      <c r="F338"/>
      <c r="G338"/>
      <c r="H338"/>
      <c r="I338"/>
      <c r="J338"/>
      <c r="K338"/>
      <c r="L338"/>
      <c r="M338"/>
      <c r="N338"/>
      <c r="O338"/>
      <c r="P338"/>
      <c r="Q338"/>
      <c r="R338"/>
      <c r="T338">
        <v>328</v>
      </c>
      <c r="U338" t="s">
        <v>662</v>
      </c>
      <c r="V338" t="s">
        <v>847</v>
      </c>
      <c r="W338" t="s">
        <v>720</v>
      </c>
    </row>
    <row r="339" spans="3:23">
      <c r="C339"/>
      <c r="F339"/>
      <c r="G339"/>
      <c r="H339"/>
      <c r="I339"/>
      <c r="J339"/>
      <c r="K339"/>
      <c r="L339"/>
      <c r="M339"/>
      <c r="N339"/>
      <c r="O339"/>
      <c r="P339"/>
      <c r="Q339"/>
      <c r="R339"/>
      <c r="T339">
        <v>329</v>
      </c>
      <c r="U339" t="s">
        <v>663</v>
      </c>
      <c r="V339" t="s">
        <v>848</v>
      </c>
      <c r="W339" t="s">
        <v>720</v>
      </c>
    </row>
    <row r="340" spans="3:23">
      <c r="C340"/>
      <c r="F340"/>
      <c r="G340"/>
      <c r="H340"/>
      <c r="I340"/>
      <c r="J340"/>
      <c r="K340"/>
      <c r="L340"/>
      <c r="M340"/>
      <c r="N340"/>
      <c r="O340"/>
      <c r="P340"/>
      <c r="Q340"/>
      <c r="R340"/>
      <c r="T340">
        <v>330</v>
      </c>
      <c r="U340" t="s">
        <v>61</v>
      </c>
      <c r="V340" t="s">
        <v>60</v>
      </c>
      <c r="W340" t="s">
        <v>720</v>
      </c>
    </row>
    <row r="341" spans="3:23">
      <c r="C341"/>
      <c r="F341"/>
      <c r="G341"/>
      <c r="H341"/>
      <c r="I341"/>
      <c r="J341"/>
      <c r="K341"/>
      <c r="L341"/>
      <c r="M341"/>
      <c r="N341"/>
      <c r="O341"/>
      <c r="P341"/>
      <c r="Q341"/>
      <c r="R341"/>
      <c r="T341">
        <v>331</v>
      </c>
      <c r="U341" t="s">
        <v>664</v>
      </c>
      <c r="V341" t="s">
        <v>849</v>
      </c>
      <c r="W341" t="s">
        <v>720</v>
      </c>
    </row>
    <row r="342" spans="3:23">
      <c r="C342"/>
      <c r="F342"/>
      <c r="G342"/>
      <c r="H342"/>
      <c r="I342"/>
      <c r="J342"/>
      <c r="K342"/>
      <c r="L342"/>
      <c r="M342"/>
      <c r="N342"/>
      <c r="O342"/>
      <c r="P342"/>
      <c r="Q342"/>
      <c r="R342"/>
      <c r="T342">
        <v>332</v>
      </c>
      <c r="U342" t="s">
        <v>665</v>
      </c>
      <c r="V342" t="s">
        <v>850</v>
      </c>
      <c r="W342" t="s">
        <v>720</v>
      </c>
    </row>
    <row r="343" spans="3:23">
      <c r="C343"/>
      <c r="F343"/>
      <c r="G343"/>
      <c r="H343"/>
      <c r="I343"/>
      <c r="J343"/>
      <c r="K343"/>
      <c r="L343"/>
      <c r="M343"/>
      <c r="N343"/>
      <c r="O343"/>
      <c r="P343"/>
      <c r="Q343"/>
      <c r="R343"/>
      <c r="T343">
        <v>333</v>
      </c>
      <c r="U343" t="s">
        <v>666</v>
      </c>
      <c r="V343" t="s">
        <v>851</v>
      </c>
      <c r="W343" t="s">
        <v>720</v>
      </c>
    </row>
    <row r="344" spans="3:23">
      <c r="C344"/>
      <c r="F344"/>
      <c r="G344"/>
      <c r="H344"/>
      <c r="I344"/>
      <c r="J344"/>
      <c r="K344"/>
      <c r="L344"/>
      <c r="M344"/>
      <c r="N344"/>
      <c r="O344"/>
      <c r="P344"/>
      <c r="Q344"/>
      <c r="R344"/>
      <c r="T344">
        <v>334</v>
      </c>
      <c r="U344" t="s">
        <v>667</v>
      </c>
      <c r="V344" t="s">
        <v>852</v>
      </c>
      <c r="W344" t="s">
        <v>720</v>
      </c>
    </row>
    <row r="345" spans="3:23">
      <c r="C345"/>
      <c r="F345"/>
      <c r="G345"/>
      <c r="H345"/>
      <c r="I345"/>
      <c r="J345"/>
      <c r="K345"/>
      <c r="L345"/>
      <c r="M345"/>
      <c r="N345"/>
      <c r="O345"/>
      <c r="P345"/>
      <c r="Q345"/>
      <c r="R345"/>
      <c r="T345">
        <v>335</v>
      </c>
      <c r="U345" t="s">
        <v>668</v>
      </c>
      <c r="V345" t="s">
        <v>853</v>
      </c>
      <c r="W345" t="s">
        <v>720</v>
      </c>
    </row>
    <row r="346" spans="3:23">
      <c r="C346"/>
      <c r="F346"/>
      <c r="G346"/>
      <c r="H346"/>
      <c r="I346"/>
      <c r="J346"/>
      <c r="K346"/>
      <c r="L346"/>
      <c r="M346"/>
      <c r="N346"/>
      <c r="O346"/>
      <c r="P346"/>
      <c r="Q346"/>
      <c r="R346"/>
      <c r="T346">
        <v>336</v>
      </c>
      <c r="U346" t="s">
        <v>463</v>
      </c>
      <c r="V346" t="s">
        <v>464</v>
      </c>
      <c r="W346" t="s">
        <v>720</v>
      </c>
    </row>
    <row r="347" spans="3:23">
      <c r="C347"/>
      <c r="F347"/>
      <c r="G347"/>
      <c r="H347"/>
      <c r="I347"/>
      <c r="J347"/>
      <c r="K347"/>
      <c r="L347"/>
      <c r="M347"/>
      <c r="N347"/>
      <c r="O347"/>
      <c r="P347"/>
      <c r="Q347"/>
      <c r="R347"/>
      <c r="T347">
        <v>337</v>
      </c>
      <c r="U347" t="s">
        <v>669</v>
      </c>
      <c r="V347" t="s">
        <v>854</v>
      </c>
      <c r="W347" t="s">
        <v>720</v>
      </c>
    </row>
    <row r="348" spans="3:23">
      <c r="C348"/>
      <c r="F348"/>
      <c r="G348"/>
      <c r="H348"/>
      <c r="I348"/>
      <c r="J348"/>
      <c r="K348"/>
      <c r="L348"/>
      <c r="M348"/>
      <c r="N348"/>
      <c r="O348"/>
      <c r="P348"/>
      <c r="Q348"/>
      <c r="R348"/>
      <c r="T348">
        <v>338</v>
      </c>
      <c r="U348" t="s">
        <v>670</v>
      </c>
      <c r="V348" t="s">
        <v>855</v>
      </c>
      <c r="W348" t="s">
        <v>720</v>
      </c>
    </row>
    <row r="349" spans="3:23">
      <c r="C349"/>
      <c r="F349"/>
      <c r="G349"/>
      <c r="H349"/>
      <c r="I349"/>
      <c r="J349"/>
      <c r="K349"/>
      <c r="L349"/>
      <c r="M349"/>
      <c r="N349"/>
      <c r="O349"/>
      <c r="P349"/>
      <c r="Q349"/>
      <c r="R349"/>
      <c r="T349">
        <v>339</v>
      </c>
      <c r="U349" t="s">
        <v>51</v>
      </c>
      <c r="V349" t="s">
        <v>50</v>
      </c>
      <c r="W349" t="s">
        <v>720</v>
      </c>
    </row>
    <row r="350" spans="3:23">
      <c r="C350"/>
      <c r="F350"/>
      <c r="G350"/>
      <c r="H350"/>
      <c r="I350"/>
      <c r="J350"/>
      <c r="K350"/>
      <c r="L350"/>
      <c r="M350"/>
      <c r="N350"/>
      <c r="O350"/>
      <c r="P350"/>
      <c r="Q350"/>
      <c r="R350"/>
      <c r="T350">
        <v>340</v>
      </c>
      <c r="U350" t="s">
        <v>671</v>
      </c>
      <c r="V350" t="s">
        <v>856</v>
      </c>
      <c r="W350" t="s">
        <v>720</v>
      </c>
    </row>
    <row r="351" spans="3:23">
      <c r="C351"/>
      <c r="F351"/>
      <c r="G351"/>
      <c r="H351"/>
      <c r="I351"/>
      <c r="J351"/>
      <c r="K351"/>
      <c r="L351"/>
      <c r="M351"/>
      <c r="N351"/>
      <c r="O351"/>
      <c r="P351"/>
      <c r="Q351"/>
      <c r="R351"/>
      <c r="T351">
        <v>341</v>
      </c>
      <c r="U351" t="s">
        <v>672</v>
      </c>
      <c r="V351" t="s">
        <v>857</v>
      </c>
      <c r="W351" t="s">
        <v>720</v>
      </c>
    </row>
    <row r="352" spans="3:23">
      <c r="C352"/>
      <c r="F352"/>
      <c r="G352"/>
      <c r="H352"/>
      <c r="I352"/>
      <c r="J352"/>
      <c r="K352"/>
      <c r="L352"/>
      <c r="M352"/>
      <c r="N352"/>
      <c r="O352"/>
      <c r="P352"/>
      <c r="Q352"/>
      <c r="R352"/>
      <c r="T352">
        <v>342</v>
      </c>
      <c r="U352" t="s">
        <v>673</v>
      </c>
      <c r="V352" t="s">
        <v>858</v>
      </c>
      <c r="W352" t="s">
        <v>720</v>
      </c>
    </row>
    <row r="353" spans="3:23">
      <c r="C353"/>
      <c r="F353"/>
      <c r="G353"/>
      <c r="H353"/>
      <c r="I353"/>
      <c r="J353"/>
      <c r="K353"/>
      <c r="L353"/>
      <c r="M353"/>
      <c r="N353"/>
      <c r="O353"/>
      <c r="P353"/>
      <c r="Q353"/>
      <c r="R353"/>
      <c r="T353">
        <v>343</v>
      </c>
      <c r="U353" t="s">
        <v>674</v>
      </c>
      <c r="V353" t="s">
        <v>859</v>
      </c>
      <c r="W353" t="s">
        <v>720</v>
      </c>
    </row>
    <row r="354" spans="3:23">
      <c r="C354"/>
      <c r="F354"/>
      <c r="G354"/>
      <c r="H354"/>
      <c r="I354"/>
      <c r="J354"/>
      <c r="K354"/>
      <c r="L354"/>
      <c r="M354"/>
      <c r="N354"/>
      <c r="O354"/>
      <c r="P354"/>
      <c r="Q354"/>
      <c r="R354"/>
      <c r="T354">
        <v>344</v>
      </c>
      <c r="U354" t="s">
        <v>675</v>
      </c>
      <c r="V354" t="s">
        <v>860</v>
      </c>
      <c r="W354" t="s">
        <v>720</v>
      </c>
    </row>
    <row r="355" spans="3:23">
      <c r="C355"/>
      <c r="F355"/>
      <c r="G355"/>
      <c r="H355"/>
      <c r="I355"/>
      <c r="J355"/>
      <c r="K355"/>
      <c r="L355"/>
      <c r="M355"/>
      <c r="N355"/>
      <c r="O355"/>
      <c r="P355"/>
      <c r="Q355"/>
      <c r="R355"/>
      <c r="T355">
        <v>345</v>
      </c>
      <c r="U355" t="s">
        <v>506</v>
      </c>
      <c r="V355" t="s">
        <v>507</v>
      </c>
      <c r="W355" t="s">
        <v>720</v>
      </c>
    </row>
    <row r="356" spans="3:23">
      <c r="C356"/>
      <c r="F356"/>
      <c r="G356"/>
      <c r="H356"/>
      <c r="I356"/>
      <c r="J356"/>
      <c r="K356"/>
      <c r="L356"/>
      <c r="M356"/>
      <c r="N356"/>
      <c r="O356"/>
      <c r="P356"/>
      <c r="Q356"/>
      <c r="R356"/>
      <c r="T356">
        <v>346</v>
      </c>
      <c r="U356" t="s">
        <v>676</v>
      </c>
      <c r="V356" t="s">
        <v>861</v>
      </c>
      <c r="W356" t="s">
        <v>720</v>
      </c>
    </row>
    <row r="357" spans="3:23">
      <c r="C357"/>
      <c r="F357"/>
      <c r="G357"/>
      <c r="H357"/>
      <c r="I357"/>
      <c r="J357"/>
      <c r="K357"/>
      <c r="L357"/>
      <c r="M357"/>
      <c r="N357"/>
      <c r="O357"/>
      <c r="P357"/>
      <c r="Q357"/>
      <c r="R357"/>
      <c r="T357">
        <v>347</v>
      </c>
      <c r="U357" t="s">
        <v>677</v>
      </c>
      <c r="V357" t="s">
        <v>862</v>
      </c>
      <c r="W357" t="s">
        <v>720</v>
      </c>
    </row>
    <row r="358" spans="3:23">
      <c r="C358"/>
      <c r="F358"/>
      <c r="G358"/>
      <c r="H358"/>
      <c r="I358"/>
      <c r="J358"/>
      <c r="K358"/>
      <c r="L358"/>
      <c r="M358"/>
      <c r="N358"/>
      <c r="O358"/>
      <c r="P358"/>
      <c r="Q358"/>
      <c r="R358"/>
      <c r="T358">
        <v>348</v>
      </c>
      <c r="U358" t="s">
        <v>678</v>
      </c>
      <c r="V358" t="s">
        <v>863</v>
      </c>
      <c r="W358" t="s">
        <v>720</v>
      </c>
    </row>
    <row r="359" spans="3:23">
      <c r="C359"/>
      <c r="F359"/>
      <c r="G359"/>
      <c r="H359"/>
      <c r="I359"/>
      <c r="J359"/>
      <c r="K359"/>
      <c r="L359"/>
      <c r="M359"/>
      <c r="N359"/>
      <c r="O359"/>
      <c r="P359"/>
      <c r="Q359"/>
      <c r="R359"/>
      <c r="T359">
        <v>349</v>
      </c>
      <c r="U359" t="s">
        <v>679</v>
      </c>
      <c r="V359" t="s">
        <v>864</v>
      </c>
      <c r="W359" t="s">
        <v>720</v>
      </c>
    </row>
    <row r="360" spans="3:23">
      <c r="C360"/>
      <c r="F360"/>
      <c r="G360"/>
      <c r="H360"/>
      <c r="I360"/>
      <c r="J360"/>
      <c r="K360"/>
      <c r="L360"/>
      <c r="M360"/>
      <c r="N360"/>
      <c r="O360"/>
      <c r="P360"/>
      <c r="Q360"/>
      <c r="R360"/>
      <c r="T360">
        <v>350</v>
      </c>
      <c r="U360" t="s">
        <v>680</v>
      </c>
      <c r="V360" t="s">
        <v>865</v>
      </c>
      <c r="W360" t="s">
        <v>720</v>
      </c>
    </row>
    <row r="361" spans="3:23">
      <c r="C361"/>
      <c r="F361"/>
      <c r="G361"/>
      <c r="H361"/>
      <c r="I361"/>
      <c r="J361"/>
      <c r="K361"/>
      <c r="L361"/>
      <c r="M361"/>
      <c r="N361"/>
      <c r="O361"/>
      <c r="P361"/>
      <c r="Q361"/>
      <c r="R361"/>
      <c r="T361">
        <v>351</v>
      </c>
      <c r="U361" t="s">
        <v>681</v>
      </c>
      <c r="V361" t="s">
        <v>866</v>
      </c>
      <c r="W361" t="s">
        <v>720</v>
      </c>
    </row>
    <row r="362" spans="3:23">
      <c r="C362"/>
      <c r="F362"/>
      <c r="G362"/>
      <c r="H362"/>
      <c r="I362"/>
      <c r="J362"/>
      <c r="K362"/>
      <c r="L362"/>
      <c r="M362"/>
      <c r="N362"/>
      <c r="O362"/>
      <c r="P362"/>
      <c r="Q362"/>
      <c r="R362"/>
      <c r="T362">
        <v>352</v>
      </c>
      <c r="U362" t="s">
        <v>682</v>
      </c>
      <c r="V362" t="s">
        <v>867</v>
      </c>
      <c r="W362" t="s">
        <v>720</v>
      </c>
    </row>
    <row r="363" spans="3:23">
      <c r="C363"/>
      <c r="F363"/>
      <c r="G363"/>
      <c r="H363"/>
      <c r="I363"/>
      <c r="J363"/>
      <c r="K363"/>
      <c r="L363"/>
      <c r="M363"/>
      <c r="N363"/>
      <c r="O363"/>
      <c r="P363"/>
      <c r="Q363"/>
      <c r="R363"/>
      <c r="T363">
        <v>353</v>
      </c>
      <c r="U363" t="s">
        <v>683</v>
      </c>
      <c r="V363" t="s">
        <v>868</v>
      </c>
      <c r="W363" t="s">
        <v>720</v>
      </c>
    </row>
    <row r="364" spans="3:23">
      <c r="C364"/>
      <c r="F364"/>
      <c r="G364"/>
      <c r="H364"/>
      <c r="I364"/>
      <c r="J364"/>
      <c r="K364"/>
      <c r="L364"/>
      <c r="M364"/>
      <c r="N364"/>
      <c r="O364"/>
      <c r="P364"/>
      <c r="Q364"/>
      <c r="R364"/>
      <c r="T364">
        <v>354</v>
      </c>
      <c r="U364" t="s">
        <v>465</v>
      </c>
      <c r="V364" t="s">
        <v>466</v>
      </c>
      <c r="W364" t="s">
        <v>720</v>
      </c>
    </row>
    <row r="365" spans="3:23">
      <c r="C365"/>
      <c r="F365"/>
      <c r="G365"/>
      <c r="H365"/>
      <c r="I365"/>
      <c r="J365"/>
      <c r="K365"/>
      <c r="L365"/>
      <c r="M365"/>
      <c r="N365"/>
      <c r="O365"/>
      <c r="P365"/>
      <c r="Q365"/>
      <c r="R365"/>
      <c r="T365">
        <v>355</v>
      </c>
      <c r="U365" t="s">
        <v>686</v>
      </c>
      <c r="V365" t="s">
        <v>869</v>
      </c>
      <c r="W365" t="s">
        <v>720</v>
      </c>
    </row>
    <row r="366" spans="3:23">
      <c r="C366"/>
      <c r="F366"/>
      <c r="G366"/>
      <c r="H366"/>
      <c r="I366"/>
      <c r="J366"/>
      <c r="K366"/>
      <c r="L366"/>
      <c r="M366"/>
      <c r="N366"/>
      <c r="O366"/>
      <c r="P366"/>
      <c r="Q366"/>
      <c r="R366"/>
      <c r="T366">
        <v>356</v>
      </c>
      <c r="U366" t="s">
        <v>933</v>
      </c>
      <c r="V366" t="s">
        <v>59</v>
      </c>
      <c r="W366" t="s">
        <v>720</v>
      </c>
    </row>
    <row r="367" spans="3:23">
      <c r="C367"/>
      <c r="F367"/>
      <c r="G367"/>
      <c r="H367"/>
      <c r="I367"/>
      <c r="J367"/>
      <c r="K367"/>
      <c r="L367"/>
      <c r="M367"/>
      <c r="N367"/>
      <c r="O367"/>
      <c r="P367"/>
      <c r="Q367"/>
      <c r="R367"/>
      <c r="T367">
        <v>357</v>
      </c>
      <c r="U367" t="s">
        <v>687</v>
      </c>
      <c r="V367" t="s">
        <v>870</v>
      </c>
      <c r="W367" t="s">
        <v>720</v>
      </c>
    </row>
    <row r="368" spans="3:23">
      <c r="C368"/>
      <c r="F368"/>
      <c r="G368"/>
      <c r="H368"/>
      <c r="I368"/>
      <c r="J368"/>
      <c r="K368"/>
      <c r="L368"/>
      <c r="M368"/>
      <c r="N368"/>
      <c r="O368"/>
      <c r="P368"/>
      <c r="Q368"/>
      <c r="R368"/>
      <c r="T368">
        <v>358</v>
      </c>
      <c r="U368" t="s">
        <v>688</v>
      </c>
      <c r="V368" t="s">
        <v>871</v>
      </c>
      <c r="W368" t="s">
        <v>720</v>
      </c>
    </row>
    <row r="369" spans="3:23">
      <c r="C369"/>
      <c r="F369"/>
      <c r="G369"/>
      <c r="H369"/>
      <c r="I369"/>
      <c r="J369"/>
      <c r="K369"/>
      <c r="L369"/>
      <c r="M369"/>
      <c r="N369"/>
      <c r="O369"/>
      <c r="P369"/>
      <c r="Q369"/>
      <c r="R369"/>
      <c r="T369">
        <v>359</v>
      </c>
      <c r="U369" t="s">
        <v>689</v>
      </c>
      <c r="V369" t="s">
        <v>872</v>
      </c>
      <c r="W369" t="s">
        <v>720</v>
      </c>
    </row>
    <row r="370" spans="3:23">
      <c r="C370"/>
      <c r="F370"/>
      <c r="G370"/>
      <c r="H370"/>
      <c r="I370"/>
      <c r="J370"/>
      <c r="K370"/>
      <c r="L370"/>
      <c r="M370"/>
      <c r="N370"/>
      <c r="O370"/>
      <c r="P370"/>
      <c r="Q370"/>
      <c r="R370"/>
      <c r="T370">
        <v>360</v>
      </c>
      <c r="U370" t="s">
        <v>690</v>
      </c>
      <c r="V370" t="s">
        <v>873</v>
      </c>
      <c r="W370" t="s">
        <v>720</v>
      </c>
    </row>
    <row r="371" spans="3:23">
      <c r="C371"/>
      <c r="F371"/>
      <c r="G371"/>
      <c r="H371"/>
      <c r="I371"/>
      <c r="J371"/>
      <c r="K371"/>
      <c r="L371"/>
      <c r="M371"/>
      <c r="N371"/>
      <c r="O371"/>
      <c r="P371"/>
      <c r="Q371"/>
      <c r="R371"/>
      <c r="T371">
        <v>361</v>
      </c>
      <c r="U371" t="s">
        <v>691</v>
      </c>
      <c r="V371" t="s">
        <v>874</v>
      </c>
      <c r="W371" t="s">
        <v>720</v>
      </c>
    </row>
    <row r="372" spans="3:23">
      <c r="C372"/>
      <c r="F372"/>
      <c r="G372"/>
      <c r="H372"/>
      <c r="I372"/>
      <c r="J372"/>
      <c r="K372"/>
      <c r="L372"/>
      <c r="M372"/>
      <c r="N372"/>
      <c r="O372"/>
      <c r="P372"/>
      <c r="Q372"/>
      <c r="R372"/>
      <c r="T372">
        <v>362</v>
      </c>
      <c r="U372" t="s">
        <v>692</v>
      </c>
      <c r="V372" t="s">
        <v>875</v>
      </c>
      <c r="W372" t="s">
        <v>720</v>
      </c>
    </row>
    <row r="373" spans="3:23">
      <c r="C373"/>
      <c r="F373"/>
      <c r="G373"/>
      <c r="H373"/>
      <c r="I373"/>
      <c r="J373"/>
      <c r="K373"/>
      <c r="L373"/>
      <c r="M373"/>
      <c r="N373"/>
      <c r="O373"/>
      <c r="P373"/>
      <c r="Q373"/>
      <c r="R373"/>
      <c r="T373">
        <v>363</v>
      </c>
      <c r="U373" t="s">
        <v>693</v>
      </c>
      <c r="V373" t="s">
        <v>876</v>
      </c>
      <c r="W373" t="s">
        <v>720</v>
      </c>
    </row>
    <row r="374" spans="3:23">
      <c r="C374"/>
      <c r="F374"/>
      <c r="G374"/>
      <c r="H374"/>
      <c r="I374"/>
      <c r="J374"/>
      <c r="K374"/>
      <c r="L374"/>
      <c r="M374"/>
      <c r="N374"/>
      <c r="O374"/>
      <c r="P374"/>
      <c r="Q374"/>
      <c r="R374"/>
      <c r="T374">
        <v>364</v>
      </c>
      <c r="U374" t="s">
        <v>75</v>
      </c>
      <c r="V374" t="s">
        <v>74</v>
      </c>
      <c r="W374" t="s">
        <v>720</v>
      </c>
    </row>
    <row r="375" spans="3:23">
      <c r="C375"/>
      <c r="F375"/>
      <c r="G375"/>
      <c r="H375"/>
      <c r="I375"/>
      <c r="J375"/>
      <c r="K375"/>
      <c r="L375"/>
      <c r="M375"/>
      <c r="N375"/>
      <c r="O375"/>
      <c r="P375"/>
      <c r="Q375"/>
      <c r="R375"/>
      <c r="T375">
        <v>365</v>
      </c>
      <c r="U375" t="s">
        <v>695</v>
      </c>
      <c r="V375" t="s">
        <v>877</v>
      </c>
      <c r="W375" t="s">
        <v>720</v>
      </c>
    </row>
    <row r="376" spans="3:23">
      <c r="C376"/>
      <c r="F376"/>
      <c r="G376"/>
      <c r="H376"/>
      <c r="I376"/>
      <c r="J376"/>
      <c r="K376"/>
      <c r="L376"/>
      <c r="M376"/>
      <c r="N376"/>
      <c r="O376"/>
      <c r="P376"/>
      <c r="Q376"/>
      <c r="R376"/>
      <c r="T376">
        <v>366</v>
      </c>
      <c r="U376" t="s">
        <v>630</v>
      </c>
      <c r="V376" t="s">
        <v>69</v>
      </c>
      <c r="W376" t="s">
        <v>720</v>
      </c>
    </row>
    <row r="377" spans="3:23">
      <c r="C377"/>
      <c r="F377"/>
      <c r="G377"/>
      <c r="H377"/>
      <c r="I377"/>
      <c r="J377"/>
      <c r="K377"/>
      <c r="L377"/>
      <c r="M377"/>
      <c r="N377"/>
      <c r="O377"/>
      <c r="P377"/>
      <c r="Q377"/>
      <c r="R377"/>
      <c r="T377">
        <v>367</v>
      </c>
      <c r="U377" t="s">
        <v>631</v>
      </c>
      <c r="V377" t="s">
        <v>824</v>
      </c>
      <c r="W377" t="s">
        <v>720</v>
      </c>
    </row>
    <row r="378" spans="3:23">
      <c r="C378"/>
      <c r="F378"/>
      <c r="G378"/>
      <c r="H378"/>
      <c r="I378"/>
      <c r="J378"/>
      <c r="K378"/>
      <c r="L378"/>
      <c r="M378"/>
      <c r="N378"/>
      <c r="O378"/>
      <c r="P378"/>
      <c r="Q378"/>
      <c r="R378"/>
      <c r="T378">
        <v>368</v>
      </c>
      <c r="U378" t="s">
        <v>632</v>
      </c>
      <c r="V378" t="s">
        <v>47</v>
      </c>
      <c r="W378" t="s">
        <v>720</v>
      </c>
    </row>
    <row r="379" spans="3:23">
      <c r="C379"/>
      <c r="F379"/>
      <c r="G379"/>
      <c r="H379"/>
      <c r="I379"/>
      <c r="J379"/>
      <c r="K379"/>
      <c r="L379"/>
      <c r="M379"/>
      <c r="N379"/>
      <c r="O379"/>
      <c r="P379"/>
      <c r="Q379"/>
      <c r="R379"/>
      <c r="T379">
        <v>369</v>
      </c>
      <c r="U379" t="s">
        <v>639</v>
      </c>
      <c r="V379" t="s">
        <v>48</v>
      </c>
      <c r="W379" t="s">
        <v>720</v>
      </c>
    </row>
    <row r="380" spans="3:23">
      <c r="C380"/>
      <c r="F380"/>
      <c r="G380"/>
      <c r="H380"/>
      <c r="I380"/>
      <c r="J380"/>
      <c r="K380"/>
      <c r="L380"/>
      <c r="M380"/>
      <c r="N380"/>
      <c r="O380"/>
      <c r="P380"/>
      <c r="Q380"/>
      <c r="R380"/>
      <c r="T380">
        <v>370</v>
      </c>
      <c r="U380" t="s">
        <v>641</v>
      </c>
      <c r="V380" t="s">
        <v>46</v>
      </c>
      <c r="W380" t="s">
        <v>720</v>
      </c>
    </row>
    <row r="381" spans="3:23">
      <c r="C381"/>
      <c r="F381"/>
      <c r="G381"/>
      <c r="H381"/>
      <c r="I381"/>
      <c r="J381"/>
      <c r="K381"/>
      <c r="L381"/>
      <c r="M381"/>
      <c r="N381"/>
      <c r="O381"/>
      <c r="P381"/>
      <c r="Q381"/>
      <c r="R381"/>
      <c r="T381">
        <v>371</v>
      </c>
      <c r="U381" t="s">
        <v>642</v>
      </c>
      <c r="V381" t="s">
        <v>44</v>
      </c>
      <c r="W381" t="s">
        <v>720</v>
      </c>
    </row>
    <row r="382" spans="3:23">
      <c r="C382"/>
      <c r="F382"/>
      <c r="G382"/>
      <c r="H382"/>
      <c r="I382"/>
      <c r="J382"/>
      <c r="K382"/>
      <c r="L382"/>
      <c r="M382"/>
      <c r="N382"/>
      <c r="O382"/>
      <c r="P382"/>
      <c r="Q382"/>
      <c r="R382"/>
      <c r="T382">
        <v>372</v>
      </c>
      <c r="U382" t="s">
        <v>651</v>
      </c>
      <c r="V382" t="s">
        <v>58</v>
      </c>
      <c r="W382" t="s">
        <v>720</v>
      </c>
    </row>
    <row r="383" spans="3:23">
      <c r="C383"/>
      <c r="F383"/>
      <c r="G383"/>
      <c r="H383"/>
      <c r="I383"/>
      <c r="J383"/>
      <c r="K383"/>
      <c r="L383"/>
      <c r="M383"/>
      <c r="N383"/>
      <c r="O383"/>
      <c r="P383"/>
      <c r="Q383"/>
      <c r="R383"/>
      <c r="T383">
        <v>373</v>
      </c>
      <c r="U383" t="s">
        <v>654</v>
      </c>
      <c r="V383" t="s">
        <v>841</v>
      </c>
      <c r="W383" t="s">
        <v>720</v>
      </c>
    </row>
    <row r="384" spans="3:23">
      <c r="C384"/>
      <c r="F384"/>
      <c r="G384"/>
      <c r="H384"/>
      <c r="I384"/>
      <c r="J384"/>
      <c r="K384"/>
      <c r="L384"/>
      <c r="M384"/>
      <c r="N384"/>
      <c r="O384"/>
      <c r="P384"/>
      <c r="Q384"/>
      <c r="R384"/>
      <c r="T384">
        <v>374</v>
      </c>
      <c r="U384" t="s">
        <v>655</v>
      </c>
      <c r="V384" t="s">
        <v>49</v>
      </c>
      <c r="W384" t="s">
        <v>720</v>
      </c>
    </row>
    <row r="385" spans="3:23">
      <c r="C385"/>
      <c r="F385"/>
      <c r="G385"/>
      <c r="H385"/>
      <c r="I385"/>
      <c r="J385"/>
      <c r="K385"/>
      <c r="L385"/>
      <c r="M385"/>
      <c r="N385"/>
      <c r="O385"/>
      <c r="P385"/>
      <c r="Q385"/>
      <c r="R385"/>
      <c r="T385">
        <v>375</v>
      </c>
      <c r="U385" t="s">
        <v>656</v>
      </c>
      <c r="V385" t="s">
        <v>842</v>
      </c>
      <c r="W385" t="s">
        <v>720</v>
      </c>
    </row>
    <row r="386" spans="3:23">
      <c r="C386"/>
      <c r="F386"/>
      <c r="G386"/>
      <c r="H386"/>
      <c r="I386"/>
      <c r="J386"/>
      <c r="K386"/>
      <c r="L386"/>
      <c r="M386"/>
      <c r="N386"/>
      <c r="O386"/>
      <c r="P386"/>
      <c r="Q386"/>
      <c r="R386"/>
      <c r="T386">
        <v>376</v>
      </c>
      <c r="U386" t="s">
        <v>684</v>
      </c>
      <c r="V386" t="s">
        <v>64</v>
      </c>
      <c r="W386" t="s">
        <v>720</v>
      </c>
    </row>
    <row r="387" spans="3:23">
      <c r="C387"/>
      <c r="F387"/>
      <c r="G387"/>
      <c r="H387"/>
      <c r="I387"/>
      <c r="J387"/>
      <c r="K387"/>
      <c r="L387"/>
      <c r="M387"/>
      <c r="N387"/>
      <c r="O387"/>
      <c r="P387"/>
      <c r="Q387"/>
      <c r="R387"/>
      <c r="T387">
        <v>377</v>
      </c>
      <c r="U387" t="s">
        <v>685</v>
      </c>
      <c r="V387" t="s">
        <v>43</v>
      </c>
      <c r="W387" t="s">
        <v>720</v>
      </c>
    </row>
    <row r="388" spans="3:23">
      <c r="C388"/>
      <c r="F388"/>
      <c r="G388"/>
      <c r="H388"/>
      <c r="I388"/>
      <c r="J388"/>
      <c r="K388"/>
      <c r="L388"/>
      <c r="M388"/>
      <c r="N388"/>
      <c r="O388"/>
      <c r="P388"/>
      <c r="Q388"/>
      <c r="R388"/>
      <c r="T388">
        <v>378</v>
      </c>
      <c r="U388" t="s">
        <v>694</v>
      </c>
      <c r="V388" t="s">
        <v>45</v>
      </c>
      <c r="W388" t="s">
        <v>720</v>
      </c>
    </row>
    <row r="389" spans="3:23">
      <c r="C389"/>
      <c r="F389"/>
      <c r="G389"/>
      <c r="H389"/>
      <c r="I389"/>
      <c r="J389"/>
      <c r="K389"/>
      <c r="L389"/>
      <c r="M389"/>
      <c r="N389"/>
      <c r="O389"/>
      <c r="P389"/>
      <c r="Q389"/>
      <c r="R389"/>
      <c r="T389">
        <v>379</v>
      </c>
      <c r="U389" t="s">
        <v>633</v>
      </c>
      <c r="V389" t="s">
        <v>38</v>
      </c>
      <c r="W389" t="s">
        <v>720</v>
      </c>
    </row>
    <row r="390" spans="3:23">
      <c r="C390"/>
      <c r="F390"/>
      <c r="G390"/>
      <c r="H390"/>
      <c r="I390"/>
      <c r="J390"/>
      <c r="K390"/>
      <c r="L390"/>
      <c r="M390"/>
      <c r="N390"/>
      <c r="O390"/>
      <c r="P390"/>
      <c r="Q390"/>
      <c r="R390"/>
      <c r="T390">
        <v>380</v>
      </c>
      <c r="U390" t="s">
        <v>42</v>
      </c>
      <c r="V390" t="s">
        <v>41</v>
      </c>
      <c r="W390" t="s">
        <v>720</v>
      </c>
    </row>
    <row r="391" spans="3:23">
      <c r="C391"/>
      <c r="F391"/>
      <c r="G391"/>
      <c r="H391"/>
      <c r="I391"/>
      <c r="J391"/>
      <c r="K391"/>
      <c r="L391"/>
      <c r="M391"/>
      <c r="N391"/>
      <c r="O391"/>
      <c r="P391"/>
      <c r="Q391"/>
      <c r="R391"/>
      <c r="T391">
        <v>381</v>
      </c>
      <c r="U391" t="s">
        <v>696</v>
      </c>
      <c r="V391" t="s">
        <v>878</v>
      </c>
      <c r="W391" t="s">
        <v>720</v>
      </c>
    </row>
    <row r="392" spans="3:23">
      <c r="C392"/>
      <c r="F392"/>
      <c r="G392"/>
      <c r="H392"/>
      <c r="I392"/>
      <c r="J392"/>
      <c r="K392"/>
      <c r="L392"/>
      <c r="M392"/>
      <c r="N392"/>
      <c r="O392"/>
      <c r="P392"/>
      <c r="Q392"/>
      <c r="R392"/>
      <c r="T392">
        <v>382</v>
      </c>
      <c r="U392" t="s">
        <v>697</v>
      </c>
      <c r="V392" t="s">
        <v>879</v>
      </c>
      <c r="W392" t="s">
        <v>720</v>
      </c>
    </row>
    <row r="393" spans="3:23">
      <c r="C393"/>
      <c r="F393"/>
      <c r="G393"/>
      <c r="H393"/>
      <c r="I393"/>
      <c r="J393"/>
      <c r="K393"/>
      <c r="L393"/>
      <c r="M393"/>
      <c r="N393"/>
      <c r="O393"/>
      <c r="P393"/>
      <c r="Q393"/>
      <c r="R393"/>
      <c r="T393">
        <v>383</v>
      </c>
      <c r="U393" t="s">
        <v>698</v>
      </c>
      <c r="V393" t="s">
        <v>880</v>
      </c>
      <c r="W393" t="s">
        <v>720</v>
      </c>
    </row>
    <row r="394" spans="3:23">
      <c r="C394"/>
      <c r="F394"/>
      <c r="G394"/>
      <c r="H394"/>
      <c r="I394"/>
      <c r="J394"/>
      <c r="K394"/>
      <c r="L394"/>
      <c r="M394"/>
      <c r="N394"/>
      <c r="O394"/>
      <c r="P394"/>
      <c r="Q394"/>
      <c r="R394"/>
      <c r="T394">
        <v>384</v>
      </c>
      <c r="U394" t="s">
        <v>40</v>
      </c>
      <c r="V394" t="s">
        <v>39</v>
      </c>
      <c r="W394" t="s">
        <v>720</v>
      </c>
    </row>
    <row r="395" spans="3:23">
      <c r="C395"/>
      <c r="F395"/>
      <c r="G395"/>
      <c r="H395"/>
      <c r="I395"/>
      <c r="J395"/>
      <c r="K395"/>
      <c r="L395"/>
      <c r="M395"/>
      <c r="N395"/>
      <c r="O395"/>
      <c r="P395"/>
      <c r="Q395"/>
      <c r="R395"/>
      <c r="T395">
        <v>385</v>
      </c>
      <c r="U395" t="s">
        <v>699</v>
      </c>
      <c r="V395" t="s">
        <v>881</v>
      </c>
      <c r="W395" t="s">
        <v>720</v>
      </c>
    </row>
    <row r="396" spans="3:23">
      <c r="C396"/>
      <c r="F396"/>
      <c r="G396"/>
      <c r="H396"/>
      <c r="I396"/>
      <c r="J396"/>
      <c r="K396"/>
      <c r="L396"/>
      <c r="M396"/>
      <c r="N396"/>
      <c r="O396"/>
      <c r="P396"/>
      <c r="Q396"/>
      <c r="R396"/>
      <c r="T396">
        <v>386</v>
      </c>
      <c r="U396" t="s">
        <v>37</v>
      </c>
      <c r="V396" t="s">
        <v>36</v>
      </c>
      <c r="W396" t="s">
        <v>720</v>
      </c>
    </row>
    <row r="397" spans="3:23">
      <c r="C397"/>
      <c r="F397"/>
      <c r="G397"/>
      <c r="H397"/>
      <c r="I397"/>
      <c r="J397"/>
      <c r="K397"/>
      <c r="L397"/>
      <c r="M397"/>
      <c r="N397"/>
      <c r="O397"/>
      <c r="P397"/>
      <c r="Q397"/>
      <c r="R397"/>
      <c r="T397">
        <v>387</v>
      </c>
      <c r="U397" t="s">
        <v>700</v>
      </c>
      <c r="V397" t="s">
        <v>882</v>
      </c>
      <c r="W397" t="s">
        <v>720</v>
      </c>
    </row>
    <row r="398" spans="3:23">
      <c r="C398"/>
      <c r="F398"/>
      <c r="G398"/>
      <c r="H398"/>
      <c r="I398"/>
      <c r="J398"/>
      <c r="K398"/>
      <c r="L398"/>
      <c r="M398"/>
      <c r="N398"/>
      <c r="O398"/>
      <c r="P398"/>
      <c r="Q398"/>
      <c r="R398"/>
      <c r="T398">
        <v>388</v>
      </c>
      <c r="U398" t="s">
        <v>701</v>
      </c>
      <c r="V398" t="s">
        <v>883</v>
      </c>
      <c r="W398" t="s">
        <v>720</v>
      </c>
    </row>
    <row r="399" spans="3:23">
      <c r="C399"/>
      <c r="F399"/>
      <c r="G399"/>
      <c r="H399"/>
      <c r="I399"/>
      <c r="J399"/>
      <c r="K399"/>
      <c r="L399"/>
      <c r="M399"/>
      <c r="N399"/>
      <c r="O399"/>
      <c r="P399"/>
      <c r="Q399"/>
      <c r="R399"/>
      <c r="T399">
        <v>389</v>
      </c>
      <c r="U399" t="s">
        <v>702</v>
      </c>
      <c r="V399" t="s">
        <v>884</v>
      </c>
      <c r="W399" t="s">
        <v>720</v>
      </c>
    </row>
    <row r="400" spans="3:23">
      <c r="C400"/>
      <c r="F400"/>
      <c r="G400"/>
      <c r="H400"/>
      <c r="I400"/>
      <c r="J400"/>
      <c r="K400"/>
      <c r="L400"/>
      <c r="M400"/>
      <c r="N400"/>
      <c r="O400"/>
      <c r="P400"/>
      <c r="Q400"/>
      <c r="R400"/>
      <c r="T400">
        <v>390</v>
      </c>
      <c r="U400" t="s">
        <v>703</v>
      </c>
      <c r="V400" t="s">
        <v>885</v>
      </c>
      <c r="W400" t="s">
        <v>720</v>
      </c>
    </row>
    <row r="401" spans="3:23">
      <c r="C401"/>
      <c r="F401"/>
      <c r="G401"/>
      <c r="H401"/>
      <c r="I401"/>
      <c r="J401"/>
      <c r="K401"/>
      <c r="L401"/>
      <c r="M401"/>
      <c r="N401"/>
      <c r="O401"/>
      <c r="P401"/>
      <c r="Q401"/>
      <c r="R401"/>
      <c r="T401">
        <v>391</v>
      </c>
      <c r="U401" t="s">
        <v>934</v>
      </c>
      <c r="V401" t="s">
        <v>17</v>
      </c>
      <c r="W401" t="s">
        <v>720</v>
      </c>
    </row>
    <row r="402" spans="3:23">
      <c r="C402"/>
      <c r="F402"/>
      <c r="G402"/>
      <c r="H402"/>
      <c r="I402"/>
      <c r="J402"/>
      <c r="K402"/>
      <c r="L402"/>
      <c r="M402"/>
      <c r="N402"/>
      <c r="O402"/>
      <c r="P402"/>
      <c r="Q402"/>
      <c r="R402"/>
      <c r="T402">
        <v>392</v>
      </c>
      <c r="U402" t="s">
        <v>935</v>
      </c>
      <c r="V402" t="s">
        <v>15</v>
      </c>
      <c r="W402" t="s">
        <v>720</v>
      </c>
    </row>
    <row r="403" spans="3:23">
      <c r="C403"/>
      <c r="F403"/>
      <c r="G403"/>
      <c r="H403"/>
      <c r="I403"/>
      <c r="J403"/>
      <c r="K403"/>
      <c r="L403"/>
      <c r="M403"/>
      <c r="N403"/>
      <c r="O403"/>
      <c r="P403"/>
      <c r="Q403"/>
      <c r="R403"/>
      <c r="T403">
        <v>393</v>
      </c>
      <c r="U403" t="s">
        <v>936</v>
      </c>
      <c r="V403" t="s">
        <v>11</v>
      </c>
      <c r="W403" t="s">
        <v>720</v>
      </c>
    </row>
    <row r="404" spans="3:23">
      <c r="C404"/>
      <c r="F404"/>
      <c r="G404"/>
      <c r="H404"/>
      <c r="I404"/>
      <c r="J404"/>
      <c r="K404"/>
      <c r="L404"/>
      <c r="M404"/>
      <c r="N404"/>
      <c r="O404"/>
      <c r="P404"/>
      <c r="Q404"/>
      <c r="R404"/>
      <c r="T404">
        <v>394</v>
      </c>
      <c r="U404" t="s">
        <v>937</v>
      </c>
      <c r="V404" t="s">
        <v>16</v>
      </c>
      <c r="W404" t="s">
        <v>720</v>
      </c>
    </row>
    <row r="405" spans="3:23">
      <c r="C405"/>
      <c r="F405"/>
      <c r="G405"/>
      <c r="H405"/>
      <c r="I405"/>
      <c r="J405"/>
      <c r="K405"/>
      <c r="L405"/>
      <c r="M405"/>
      <c r="N405"/>
      <c r="O405"/>
      <c r="P405"/>
      <c r="Q405"/>
      <c r="R405"/>
      <c r="T405">
        <v>395</v>
      </c>
      <c r="U405" t="s">
        <v>938</v>
      </c>
      <c r="V405" t="s">
        <v>7</v>
      </c>
      <c r="W405" t="s">
        <v>720</v>
      </c>
    </row>
    <row r="406" spans="3:23">
      <c r="C406"/>
      <c r="F406"/>
      <c r="G406"/>
      <c r="H406"/>
      <c r="I406"/>
      <c r="J406"/>
      <c r="K406"/>
      <c r="L406"/>
      <c r="M406"/>
      <c r="N406"/>
      <c r="O406"/>
      <c r="P406"/>
      <c r="Q406"/>
      <c r="R406"/>
      <c r="T406">
        <v>396</v>
      </c>
      <c r="U406" t="s">
        <v>939</v>
      </c>
      <c r="V406" t="s">
        <v>12</v>
      </c>
      <c r="W406" t="s">
        <v>720</v>
      </c>
    </row>
    <row r="407" spans="3:23">
      <c r="C407"/>
      <c r="F407"/>
      <c r="G407"/>
      <c r="H407"/>
      <c r="I407"/>
      <c r="J407"/>
      <c r="K407"/>
      <c r="L407"/>
      <c r="M407"/>
      <c r="N407"/>
      <c r="O407"/>
      <c r="P407"/>
      <c r="Q407"/>
      <c r="R407"/>
      <c r="T407">
        <v>397</v>
      </c>
      <c r="U407" t="s">
        <v>940</v>
      </c>
      <c r="V407" t="s">
        <v>8</v>
      </c>
      <c r="W407" t="s">
        <v>720</v>
      </c>
    </row>
    <row r="408" spans="3:23">
      <c r="C408"/>
      <c r="F408"/>
      <c r="G408"/>
      <c r="H408"/>
      <c r="I408"/>
      <c r="J408"/>
      <c r="K408"/>
      <c r="L408"/>
      <c r="M408"/>
      <c r="N408"/>
      <c r="O408"/>
      <c r="P408"/>
      <c r="Q408"/>
      <c r="R408"/>
      <c r="T408">
        <v>398</v>
      </c>
      <c r="U408" t="s">
        <v>941</v>
      </c>
      <c r="V408" t="s">
        <v>886</v>
      </c>
      <c r="W408" t="s">
        <v>720</v>
      </c>
    </row>
    <row r="409" spans="3:23">
      <c r="C409"/>
      <c r="F409"/>
      <c r="G409"/>
      <c r="H409"/>
      <c r="I409"/>
      <c r="J409"/>
      <c r="K409"/>
      <c r="L409"/>
      <c r="M409"/>
      <c r="N409"/>
      <c r="O409"/>
      <c r="P409"/>
      <c r="Q409"/>
      <c r="R409"/>
      <c r="T409">
        <v>399</v>
      </c>
      <c r="U409" t="s">
        <v>942</v>
      </c>
      <c r="V409" t="s">
        <v>13</v>
      </c>
      <c r="W409" t="s">
        <v>720</v>
      </c>
    </row>
    <row r="410" spans="3:23">
      <c r="C410"/>
      <c r="F410"/>
      <c r="G410"/>
      <c r="H410"/>
      <c r="I410"/>
      <c r="J410"/>
      <c r="K410"/>
      <c r="L410"/>
      <c r="M410"/>
      <c r="N410"/>
      <c r="O410"/>
      <c r="P410"/>
      <c r="Q410"/>
      <c r="R410"/>
      <c r="T410">
        <v>400</v>
      </c>
      <c r="U410" t="s">
        <v>943</v>
      </c>
      <c r="V410" t="s">
        <v>9</v>
      </c>
      <c r="W410" t="s">
        <v>720</v>
      </c>
    </row>
    <row r="411" spans="3:23">
      <c r="C411"/>
      <c r="F411"/>
      <c r="G411"/>
      <c r="H411"/>
      <c r="I411"/>
      <c r="J411"/>
      <c r="K411"/>
      <c r="L411"/>
      <c r="M411"/>
      <c r="N411"/>
      <c r="O411"/>
      <c r="P411"/>
      <c r="Q411"/>
      <c r="R411"/>
      <c r="T411">
        <v>401</v>
      </c>
      <c r="U411" t="s">
        <v>944</v>
      </c>
      <c r="V411" t="s">
        <v>35</v>
      </c>
      <c r="W411" t="s">
        <v>720</v>
      </c>
    </row>
    <row r="412" spans="3:23">
      <c r="C412"/>
      <c r="F412"/>
      <c r="G412"/>
      <c r="H412"/>
      <c r="I412"/>
      <c r="J412"/>
      <c r="K412"/>
      <c r="L412"/>
      <c r="M412"/>
      <c r="N412"/>
      <c r="O412"/>
      <c r="P412"/>
      <c r="Q412"/>
      <c r="R412"/>
      <c r="T412">
        <v>402</v>
      </c>
      <c r="U412" t="s">
        <v>945</v>
      </c>
      <c r="V412" t="s">
        <v>22</v>
      </c>
      <c r="W412" t="s">
        <v>720</v>
      </c>
    </row>
    <row r="413" spans="3:23">
      <c r="C413"/>
      <c r="F413"/>
      <c r="G413"/>
      <c r="H413"/>
      <c r="I413"/>
      <c r="J413"/>
      <c r="K413"/>
      <c r="L413"/>
      <c r="M413"/>
      <c r="N413"/>
      <c r="O413"/>
      <c r="P413"/>
      <c r="Q413"/>
      <c r="R413"/>
      <c r="T413">
        <v>403</v>
      </c>
      <c r="U413" t="s">
        <v>946</v>
      </c>
      <c r="V413" t="s">
        <v>31</v>
      </c>
      <c r="W413" t="s">
        <v>720</v>
      </c>
    </row>
    <row r="414" spans="3:23">
      <c r="C414"/>
      <c r="F414"/>
      <c r="G414"/>
      <c r="H414"/>
      <c r="I414"/>
      <c r="J414"/>
      <c r="K414"/>
      <c r="L414"/>
      <c r="M414"/>
      <c r="N414"/>
      <c r="O414"/>
      <c r="P414"/>
      <c r="Q414"/>
      <c r="R414"/>
      <c r="T414">
        <v>404</v>
      </c>
      <c r="U414" t="s">
        <v>947</v>
      </c>
      <c r="V414" t="s">
        <v>18</v>
      </c>
      <c r="W414" t="s">
        <v>720</v>
      </c>
    </row>
    <row r="415" spans="3:23">
      <c r="C415"/>
      <c r="F415"/>
      <c r="G415"/>
      <c r="H415"/>
      <c r="I415"/>
      <c r="J415"/>
      <c r="K415"/>
      <c r="L415"/>
      <c r="M415"/>
      <c r="N415"/>
      <c r="O415"/>
      <c r="P415"/>
      <c r="Q415"/>
      <c r="R415"/>
      <c r="T415">
        <v>405</v>
      </c>
      <c r="U415" t="s">
        <v>948</v>
      </c>
      <c r="V415" t="s">
        <v>26</v>
      </c>
      <c r="W415" t="s">
        <v>720</v>
      </c>
    </row>
    <row r="416" spans="3:23">
      <c r="C416"/>
      <c r="F416"/>
      <c r="G416"/>
      <c r="H416"/>
      <c r="I416"/>
      <c r="J416"/>
      <c r="K416"/>
      <c r="L416"/>
      <c r="M416"/>
      <c r="N416"/>
      <c r="O416"/>
      <c r="P416"/>
      <c r="Q416"/>
      <c r="R416"/>
      <c r="T416">
        <v>406</v>
      </c>
      <c r="U416" t="s">
        <v>949</v>
      </c>
      <c r="V416" t="s">
        <v>28</v>
      </c>
      <c r="W416" t="s">
        <v>720</v>
      </c>
    </row>
    <row r="417" spans="3:23">
      <c r="C417"/>
      <c r="F417"/>
      <c r="G417"/>
      <c r="H417"/>
      <c r="I417"/>
      <c r="J417"/>
      <c r="K417"/>
      <c r="L417"/>
      <c r="M417"/>
      <c r="N417"/>
      <c r="O417"/>
      <c r="P417"/>
      <c r="Q417"/>
      <c r="R417"/>
      <c r="T417">
        <v>407</v>
      </c>
      <c r="U417" t="s">
        <v>950</v>
      </c>
      <c r="V417" t="s">
        <v>20</v>
      </c>
      <c r="W417" t="s">
        <v>720</v>
      </c>
    </row>
    <row r="418" spans="3:23">
      <c r="C418"/>
      <c r="F418"/>
      <c r="G418"/>
      <c r="H418"/>
      <c r="I418"/>
      <c r="J418"/>
      <c r="K418"/>
      <c r="L418"/>
      <c r="M418"/>
      <c r="N418"/>
      <c r="O418"/>
      <c r="P418"/>
      <c r="Q418"/>
      <c r="R418"/>
      <c r="T418">
        <v>408</v>
      </c>
      <c r="U418" t="s">
        <v>951</v>
      </c>
      <c r="V418" t="s">
        <v>30</v>
      </c>
      <c r="W418" t="s">
        <v>720</v>
      </c>
    </row>
    <row r="419" spans="3:23">
      <c r="C419"/>
      <c r="F419"/>
      <c r="G419"/>
      <c r="H419"/>
      <c r="I419"/>
      <c r="J419"/>
      <c r="K419"/>
      <c r="L419"/>
      <c r="M419"/>
      <c r="N419"/>
      <c r="O419"/>
      <c r="P419"/>
      <c r="Q419"/>
      <c r="R419"/>
      <c r="T419">
        <v>409</v>
      </c>
      <c r="U419" t="s">
        <v>952</v>
      </c>
      <c r="V419" t="s">
        <v>33</v>
      </c>
      <c r="W419" t="s">
        <v>720</v>
      </c>
    </row>
    <row r="420" spans="3:23">
      <c r="C420"/>
      <c r="F420"/>
      <c r="G420"/>
      <c r="H420"/>
      <c r="I420"/>
      <c r="J420"/>
      <c r="K420"/>
      <c r="L420"/>
      <c r="M420"/>
      <c r="N420"/>
      <c r="O420"/>
      <c r="P420"/>
      <c r="Q420"/>
      <c r="R420"/>
      <c r="T420">
        <v>410</v>
      </c>
      <c r="U420" t="s">
        <v>953</v>
      </c>
      <c r="V420" t="s">
        <v>887</v>
      </c>
      <c r="W420" t="s">
        <v>720</v>
      </c>
    </row>
    <row r="421" spans="3:23">
      <c r="C421"/>
      <c r="F421"/>
      <c r="G421"/>
      <c r="H421"/>
      <c r="I421"/>
      <c r="J421"/>
      <c r="K421"/>
      <c r="L421"/>
      <c r="M421"/>
      <c r="N421"/>
      <c r="O421"/>
      <c r="P421"/>
      <c r="Q421"/>
      <c r="R421"/>
      <c r="T421">
        <v>411</v>
      </c>
      <c r="U421" t="s">
        <v>954</v>
      </c>
      <c r="V421" t="s">
        <v>19</v>
      </c>
      <c r="W421" t="s">
        <v>720</v>
      </c>
    </row>
    <row r="422" spans="3:23">
      <c r="C422"/>
      <c r="F422"/>
      <c r="G422"/>
      <c r="H422"/>
      <c r="I422"/>
      <c r="J422"/>
      <c r="K422"/>
      <c r="L422"/>
      <c r="M422"/>
      <c r="N422"/>
      <c r="O422"/>
      <c r="P422"/>
      <c r="Q422"/>
      <c r="R422"/>
      <c r="T422">
        <v>412</v>
      </c>
      <c r="U422" t="s">
        <v>955</v>
      </c>
      <c r="V422" t="s">
        <v>6</v>
      </c>
      <c r="W422" t="s">
        <v>720</v>
      </c>
    </row>
    <row r="423" spans="3:23">
      <c r="C423"/>
      <c r="F423"/>
      <c r="G423"/>
      <c r="H423"/>
      <c r="I423"/>
      <c r="J423"/>
      <c r="K423"/>
      <c r="L423"/>
      <c r="M423"/>
      <c r="N423"/>
      <c r="O423"/>
      <c r="P423"/>
      <c r="Q423"/>
      <c r="R423"/>
      <c r="T423">
        <v>413</v>
      </c>
      <c r="U423" t="s">
        <v>956</v>
      </c>
      <c r="V423" t="s">
        <v>24</v>
      </c>
      <c r="W423" t="s">
        <v>720</v>
      </c>
    </row>
    <row r="424" spans="3:23">
      <c r="C424"/>
      <c r="F424"/>
      <c r="G424"/>
      <c r="H424"/>
      <c r="I424"/>
      <c r="J424"/>
      <c r="K424"/>
      <c r="L424"/>
      <c r="M424"/>
      <c r="N424"/>
      <c r="O424"/>
      <c r="P424"/>
      <c r="Q424"/>
      <c r="R424"/>
      <c r="T424">
        <v>414</v>
      </c>
      <c r="U424" t="s">
        <v>957</v>
      </c>
      <c r="V424" t="s">
        <v>27</v>
      </c>
      <c r="W424" t="s">
        <v>720</v>
      </c>
    </row>
    <row r="425" spans="3:23">
      <c r="C425"/>
      <c r="F425"/>
      <c r="G425"/>
      <c r="H425"/>
      <c r="I425"/>
      <c r="J425"/>
      <c r="K425"/>
      <c r="L425"/>
      <c r="M425"/>
      <c r="N425"/>
      <c r="O425"/>
      <c r="P425"/>
      <c r="Q425"/>
      <c r="R425"/>
      <c r="T425">
        <v>415</v>
      </c>
      <c r="U425" t="s">
        <v>958</v>
      </c>
      <c r="V425" t="s">
        <v>10</v>
      </c>
      <c r="W425" t="s">
        <v>720</v>
      </c>
    </row>
    <row r="426" spans="3:23">
      <c r="C426"/>
      <c r="F426"/>
      <c r="G426"/>
      <c r="H426"/>
      <c r="I426"/>
      <c r="J426"/>
      <c r="K426"/>
      <c r="L426"/>
      <c r="M426"/>
      <c r="N426"/>
      <c r="O426"/>
      <c r="P426"/>
      <c r="Q426"/>
      <c r="R426"/>
      <c r="T426">
        <v>416</v>
      </c>
      <c r="U426" t="s">
        <v>959</v>
      </c>
      <c r="V426" t="s">
        <v>14</v>
      </c>
      <c r="W426" t="s">
        <v>720</v>
      </c>
    </row>
    <row r="427" spans="3:23">
      <c r="C427"/>
      <c r="F427"/>
      <c r="G427"/>
      <c r="H427"/>
      <c r="I427"/>
      <c r="J427"/>
      <c r="K427"/>
      <c r="L427"/>
      <c r="M427"/>
      <c r="N427"/>
      <c r="O427"/>
      <c r="P427"/>
      <c r="Q427"/>
      <c r="R427"/>
      <c r="T427">
        <v>417</v>
      </c>
      <c r="U427" t="s">
        <v>960</v>
      </c>
      <c r="V427" t="s">
        <v>29</v>
      </c>
      <c r="W427" t="s">
        <v>720</v>
      </c>
    </row>
    <row r="428" spans="3:23">
      <c r="C428"/>
      <c r="F428"/>
      <c r="G428"/>
      <c r="H428"/>
      <c r="I428"/>
      <c r="J428"/>
      <c r="K428"/>
      <c r="L428"/>
      <c r="M428"/>
      <c r="N428"/>
      <c r="O428"/>
      <c r="P428"/>
      <c r="Q428"/>
      <c r="R428"/>
      <c r="T428">
        <v>418</v>
      </c>
      <c r="U428" t="s">
        <v>961</v>
      </c>
      <c r="V428" t="s">
        <v>34</v>
      </c>
      <c r="W428" t="s">
        <v>720</v>
      </c>
    </row>
    <row r="429" spans="3:23">
      <c r="C429"/>
      <c r="F429"/>
      <c r="G429"/>
      <c r="H429"/>
      <c r="I429"/>
      <c r="J429"/>
      <c r="K429"/>
      <c r="L429"/>
      <c r="M429"/>
      <c r="N429"/>
      <c r="O429"/>
      <c r="P429"/>
      <c r="Q429"/>
      <c r="R429"/>
      <c r="T429">
        <v>419</v>
      </c>
      <c r="U429" t="s">
        <v>962</v>
      </c>
      <c r="V429" t="s">
        <v>25</v>
      </c>
      <c r="W429" t="s">
        <v>720</v>
      </c>
    </row>
    <row r="430" spans="3:23">
      <c r="C430"/>
      <c r="F430"/>
      <c r="G430"/>
      <c r="H430"/>
      <c r="I430"/>
      <c r="J430"/>
      <c r="K430"/>
      <c r="L430"/>
      <c r="M430"/>
      <c r="N430"/>
      <c r="O430"/>
      <c r="P430"/>
      <c r="Q430"/>
      <c r="R430"/>
      <c r="T430">
        <v>420</v>
      </c>
      <c r="U430" t="s">
        <v>963</v>
      </c>
      <c r="V430" t="s">
        <v>23</v>
      </c>
      <c r="W430" t="s">
        <v>720</v>
      </c>
    </row>
    <row r="431" spans="3:23">
      <c r="C431"/>
      <c r="F431"/>
      <c r="G431"/>
      <c r="H431"/>
      <c r="I431"/>
      <c r="J431"/>
      <c r="K431"/>
      <c r="L431"/>
      <c r="M431"/>
      <c r="N431"/>
      <c r="O431"/>
      <c r="P431"/>
      <c r="Q431"/>
      <c r="R431"/>
      <c r="T431">
        <v>421</v>
      </c>
      <c r="U431" t="s">
        <v>964</v>
      </c>
      <c r="V431" t="s">
        <v>32</v>
      </c>
      <c r="W431" t="s">
        <v>720</v>
      </c>
    </row>
    <row r="432" spans="3:23">
      <c r="C432"/>
      <c r="F432"/>
      <c r="G432"/>
      <c r="H432"/>
      <c r="I432"/>
      <c r="J432"/>
      <c r="K432"/>
      <c r="L432"/>
      <c r="M432"/>
      <c r="N432"/>
      <c r="O432"/>
      <c r="P432"/>
      <c r="Q432"/>
      <c r="R432"/>
      <c r="T432">
        <v>422</v>
      </c>
      <c r="U432" t="s">
        <v>965</v>
      </c>
      <c r="V432" t="s">
        <v>21</v>
      </c>
      <c r="W432" t="s">
        <v>720</v>
      </c>
    </row>
    <row r="433" spans="3:23">
      <c r="C433"/>
      <c r="F433"/>
      <c r="G433"/>
      <c r="H433"/>
      <c r="I433"/>
      <c r="J433"/>
      <c r="K433"/>
      <c r="L433"/>
      <c r="M433"/>
      <c r="N433"/>
      <c r="O433"/>
      <c r="P433"/>
      <c r="Q433"/>
      <c r="R433"/>
      <c r="T433">
        <v>423</v>
      </c>
      <c r="U433" t="s">
        <v>526</v>
      </c>
      <c r="V433" t="s">
        <v>519</v>
      </c>
      <c r="W433" t="s">
        <v>720</v>
      </c>
    </row>
    <row r="434" spans="3:23">
      <c r="C434"/>
      <c r="F434"/>
      <c r="G434"/>
      <c r="H434"/>
      <c r="I434"/>
      <c r="J434"/>
      <c r="K434"/>
      <c r="L434"/>
      <c r="M434"/>
      <c r="N434"/>
      <c r="O434"/>
      <c r="P434"/>
      <c r="Q434"/>
      <c r="R434"/>
      <c r="T434">
        <v>424</v>
      </c>
      <c r="U434" t="s">
        <v>5</v>
      </c>
      <c r="V434" t="s">
        <v>4</v>
      </c>
      <c r="W434" t="s">
        <v>720</v>
      </c>
    </row>
    <row r="435" spans="3:23">
      <c r="C435"/>
      <c r="F435"/>
      <c r="G435"/>
      <c r="H435"/>
      <c r="I435"/>
      <c r="J435"/>
      <c r="K435"/>
      <c r="L435"/>
      <c r="M435"/>
      <c r="N435"/>
      <c r="O435"/>
      <c r="P435"/>
      <c r="Q435"/>
      <c r="R435"/>
      <c r="T435">
        <v>425</v>
      </c>
      <c r="U435" t="s">
        <v>706</v>
      </c>
      <c r="V435" t="s">
        <v>497</v>
      </c>
      <c r="W435" t="s">
        <v>720</v>
      </c>
    </row>
    <row r="436" spans="3:23">
      <c r="C436"/>
      <c r="F436"/>
      <c r="G436"/>
      <c r="H436"/>
      <c r="I436"/>
      <c r="J436"/>
      <c r="K436"/>
      <c r="L436"/>
      <c r="M436"/>
      <c r="N436"/>
      <c r="O436"/>
      <c r="P436"/>
      <c r="Q436"/>
      <c r="R436"/>
      <c r="T436">
        <v>426</v>
      </c>
      <c r="U436" t="s">
        <v>707</v>
      </c>
      <c r="V436" t="s">
        <v>888</v>
      </c>
      <c r="W436" t="s">
        <v>720</v>
      </c>
    </row>
    <row r="437" spans="3:23">
      <c r="C437"/>
      <c r="F437"/>
      <c r="G437"/>
      <c r="H437"/>
      <c r="I437"/>
      <c r="J437"/>
      <c r="K437"/>
      <c r="L437"/>
      <c r="M437"/>
      <c r="N437"/>
      <c r="O437"/>
      <c r="P437"/>
      <c r="Q437"/>
      <c r="R437"/>
      <c r="T437">
        <v>427</v>
      </c>
      <c r="U437" t="s">
        <v>708</v>
      </c>
      <c r="V437" t="s">
        <v>889</v>
      </c>
      <c r="W437" t="s">
        <v>720</v>
      </c>
    </row>
    <row r="438" spans="3:23">
      <c r="C438"/>
      <c r="F438"/>
      <c r="G438"/>
      <c r="H438"/>
      <c r="I438"/>
      <c r="J438"/>
      <c r="K438"/>
      <c r="L438"/>
      <c r="M438"/>
      <c r="N438"/>
      <c r="O438"/>
      <c r="P438"/>
      <c r="Q438"/>
      <c r="R438"/>
      <c r="T438">
        <v>428</v>
      </c>
      <c r="U438" t="s">
        <v>709</v>
      </c>
      <c r="V438" t="s">
        <v>512</v>
      </c>
      <c r="W438" t="s">
        <v>720</v>
      </c>
    </row>
    <row r="439" spans="3:23">
      <c r="C439"/>
      <c r="F439"/>
      <c r="G439"/>
      <c r="H439"/>
      <c r="I439"/>
      <c r="J439"/>
      <c r="K439"/>
      <c r="L439"/>
      <c r="M439"/>
      <c r="N439"/>
      <c r="O439"/>
      <c r="P439"/>
      <c r="Q439"/>
      <c r="R439"/>
      <c r="T439">
        <v>429</v>
      </c>
      <c r="U439" t="s">
        <v>710</v>
      </c>
      <c r="V439" t="s">
        <v>890</v>
      </c>
      <c r="W439" t="s">
        <v>720</v>
      </c>
    </row>
    <row r="440" spans="3:23">
      <c r="C440"/>
      <c r="F440"/>
      <c r="G440"/>
      <c r="H440"/>
      <c r="I440"/>
      <c r="J440"/>
      <c r="K440"/>
      <c r="L440"/>
      <c r="M440"/>
      <c r="N440"/>
      <c r="O440"/>
      <c r="P440"/>
      <c r="Q440"/>
      <c r="R440"/>
      <c r="T440">
        <v>430</v>
      </c>
      <c r="U440" t="s">
        <v>711</v>
      </c>
      <c r="V440" t="s">
        <v>504</v>
      </c>
      <c r="W440" t="s">
        <v>720</v>
      </c>
    </row>
    <row r="441" spans="3:23">
      <c r="C441"/>
      <c r="F441"/>
      <c r="G441"/>
      <c r="H441"/>
      <c r="I441"/>
      <c r="J441"/>
      <c r="K441"/>
      <c r="L441"/>
      <c r="M441"/>
      <c r="N441"/>
      <c r="O441"/>
      <c r="P441"/>
      <c r="Q441"/>
      <c r="R441"/>
      <c r="T441">
        <v>431</v>
      </c>
      <c r="U441" t="s">
        <v>712</v>
      </c>
      <c r="V441" t="s">
        <v>891</v>
      </c>
      <c r="W441" t="s">
        <v>720</v>
      </c>
    </row>
    <row r="442" spans="3:23">
      <c r="C442"/>
      <c r="F442"/>
      <c r="G442"/>
      <c r="H442"/>
      <c r="I442"/>
      <c r="J442"/>
      <c r="K442"/>
      <c r="L442"/>
      <c r="M442"/>
      <c r="N442"/>
      <c r="O442"/>
      <c r="P442"/>
      <c r="Q442"/>
      <c r="R442"/>
      <c r="T442">
        <v>432</v>
      </c>
      <c r="U442" t="s">
        <v>713</v>
      </c>
      <c r="V442" t="s">
        <v>892</v>
      </c>
      <c r="W442" t="s">
        <v>720</v>
      </c>
    </row>
    <row r="443" spans="3:23">
      <c r="C443"/>
      <c r="F443"/>
      <c r="G443"/>
      <c r="H443"/>
      <c r="I443"/>
      <c r="J443"/>
      <c r="K443"/>
      <c r="L443"/>
      <c r="M443"/>
      <c r="N443"/>
      <c r="O443"/>
      <c r="P443"/>
      <c r="Q443"/>
      <c r="R443"/>
      <c r="T443">
        <v>433</v>
      </c>
      <c r="U443" t="s">
        <v>714</v>
      </c>
      <c r="V443" t="s">
        <v>893</v>
      </c>
      <c r="W443" t="s">
        <v>720</v>
      </c>
    </row>
    <row r="444" spans="3:23">
      <c r="C444"/>
      <c r="F444"/>
      <c r="G444"/>
      <c r="H444"/>
      <c r="I444"/>
      <c r="J444"/>
      <c r="K444"/>
      <c r="L444"/>
      <c r="M444"/>
      <c r="N444"/>
      <c r="O444"/>
      <c r="P444"/>
      <c r="Q444"/>
      <c r="R444"/>
      <c r="T444">
        <v>434</v>
      </c>
      <c r="U444" t="s">
        <v>715</v>
      </c>
      <c r="V444" t="s">
        <v>894</v>
      </c>
      <c r="W444" t="s">
        <v>720</v>
      </c>
    </row>
    <row r="445" spans="3:23">
      <c r="C445"/>
      <c r="F445"/>
      <c r="G445"/>
      <c r="H445"/>
      <c r="I445"/>
      <c r="J445"/>
      <c r="K445"/>
      <c r="L445"/>
      <c r="M445"/>
      <c r="N445"/>
      <c r="O445"/>
      <c r="P445"/>
      <c r="Q445"/>
      <c r="R445"/>
      <c r="T445">
        <v>435</v>
      </c>
      <c r="U445" t="s">
        <v>3</v>
      </c>
      <c r="V445" t="s">
        <v>2</v>
      </c>
      <c r="W445" t="s">
        <v>720</v>
      </c>
    </row>
    <row r="446" spans="3:23">
      <c r="C446"/>
      <c r="F446"/>
      <c r="G446"/>
      <c r="H446"/>
      <c r="I446"/>
      <c r="J446"/>
      <c r="K446"/>
      <c r="L446"/>
      <c r="M446"/>
      <c r="N446"/>
      <c r="O446"/>
      <c r="P446"/>
      <c r="Q446"/>
      <c r="R446"/>
      <c r="T446">
        <v>436</v>
      </c>
      <c r="U446" t="s">
        <v>704</v>
      </c>
      <c r="V446" t="s">
        <v>705</v>
      </c>
      <c r="W446" t="s">
        <v>720</v>
      </c>
    </row>
    <row r="447" spans="3:23">
      <c r="C447"/>
      <c r="F447"/>
      <c r="G447"/>
      <c r="H447"/>
      <c r="I447"/>
      <c r="J447"/>
      <c r="K447"/>
      <c r="L447"/>
      <c r="M447"/>
      <c r="N447"/>
      <c r="O447"/>
      <c r="P447"/>
      <c r="Q447"/>
      <c r="R447"/>
    </row>
    <row r="448" spans="3:23">
      <c r="C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3:18">
      <c r="C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3:18">
      <c r="C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3:18">
      <c r="C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3:18">
      <c r="C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3:18">
      <c r="C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3:18">
      <c r="C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3:18">
      <c r="C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3:18">
      <c r="C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3:18">
      <c r="C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3:18">
      <c r="C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3:18">
      <c r="C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3:18">
      <c r="C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3:18">
      <c r="C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3:18">
      <c r="C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3:18">
      <c r="C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3:18">
      <c r="C464"/>
      <c r="F464"/>
      <c r="G464"/>
      <c r="H464"/>
      <c r="I464"/>
      <c r="J464"/>
      <c r="K464"/>
      <c r="L464"/>
      <c r="M464"/>
      <c r="N464"/>
      <c r="O464"/>
      <c r="P464"/>
      <c r="Q464"/>
      <c r="R464"/>
    </row>
    <row r="465" spans="3:18">
      <c r="C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3:18">
      <c r="C466"/>
      <c r="F466"/>
      <c r="G466"/>
      <c r="H466"/>
      <c r="I466"/>
      <c r="J466"/>
      <c r="K466"/>
      <c r="L466"/>
      <c r="M466"/>
      <c r="N466"/>
      <c r="O466"/>
      <c r="P466"/>
      <c r="Q466"/>
      <c r="R466"/>
    </row>
    <row r="467" spans="3:18">
      <c r="C467"/>
      <c r="F467"/>
      <c r="G467"/>
      <c r="H467"/>
      <c r="I467"/>
      <c r="J467"/>
      <c r="K467"/>
      <c r="L467"/>
      <c r="M467"/>
      <c r="N467"/>
      <c r="O467"/>
      <c r="P467"/>
      <c r="Q467"/>
      <c r="R467"/>
    </row>
    <row r="468" spans="3:18">
      <c r="C468"/>
      <c r="F468"/>
      <c r="G468"/>
      <c r="H468"/>
      <c r="I468"/>
      <c r="J468"/>
      <c r="K468"/>
      <c r="L468"/>
      <c r="M468"/>
      <c r="N468"/>
      <c r="O468"/>
      <c r="P468"/>
      <c r="Q468"/>
      <c r="R468"/>
    </row>
    <row r="469" spans="3:18">
      <c r="C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3:18">
      <c r="C470"/>
      <c r="F470"/>
      <c r="G470"/>
      <c r="H470"/>
      <c r="I470"/>
      <c r="J470"/>
      <c r="K470"/>
      <c r="L470"/>
      <c r="M470"/>
      <c r="N470"/>
      <c r="O470"/>
      <c r="P470"/>
      <c r="Q470"/>
      <c r="R470"/>
    </row>
    <row r="471" spans="3:18">
      <c r="C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3:18">
      <c r="C472"/>
      <c r="F472"/>
      <c r="G472"/>
      <c r="H472"/>
      <c r="I472"/>
      <c r="J472"/>
      <c r="K472"/>
      <c r="L472"/>
      <c r="M472"/>
      <c r="N472"/>
      <c r="O472"/>
      <c r="P472"/>
      <c r="Q472"/>
      <c r="R472"/>
    </row>
    <row r="473" spans="3:18">
      <c r="C473"/>
      <c r="F473"/>
      <c r="G473"/>
      <c r="H473"/>
      <c r="I473"/>
      <c r="J473"/>
      <c r="K473"/>
      <c r="L473"/>
      <c r="M473"/>
      <c r="N473"/>
      <c r="O473"/>
      <c r="P473"/>
      <c r="Q473"/>
      <c r="R473"/>
    </row>
    <row r="474" spans="3:18">
      <c r="C474"/>
      <c r="F474"/>
      <c r="G474"/>
      <c r="H474"/>
      <c r="I474"/>
      <c r="J474"/>
      <c r="K474"/>
      <c r="L474"/>
      <c r="M474"/>
      <c r="N474"/>
      <c r="O474"/>
      <c r="P474"/>
      <c r="Q474"/>
      <c r="R474"/>
    </row>
    <row r="475" spans="3:18">
      <c r="C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3:18">
      <c r="C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3:18">
      <c r="C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3:18">
      <c r="C478"/>
      <c r="F478"/>
      <c r="G478"/>
      <c r="H478"/>
      <c r="I478"/>
      <c r="J478"/>
      <c r="K478"/>
      <c r="L478"/>
      <c r="M478"/>
      <c r="N478"/>
      <c r="O478"/>
      <c r="P478"/>
      <c r="Q478"/>
      <c r="R478"/>
    </row>
    <row r="479" spans="3:18">
      <c r="C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3:18">
      <c r="C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3:18">
      <c r="C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3:18">
      <c r="C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3:18">
      <c r="C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3:18">
      <c r="C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3:18">
      <c r="C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3:18">
      <c r="C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3:18">
      <c r="C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3:18">
      <c r="C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3:18">
      <c r="C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3:18">
      <c r="C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3:18">
      <c r="C491"/>
      <c r="F491"/>
      <c r="G491"/>
      <c r="H491"/>
      <c r="I491"/>
      <c r="J491"/>
      <c r="K491"/>
      <c r="L491"/>
      <c r="M491"/>
      <c r="N491"/>
      <c r="O491"/>
      <c r="P491"/>
      <c r="Q491"/>
      <c r="R491"/>
    </row>
    <row r="492" spans="3:18">
      <c r="C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3:18">
      <c r="C493"/>
      <c r="F493"/>
      <c r="G493"/>
      <c r="H493"/>
      <c r="I493"/>
      <c r="J493"/>
      <c r="K493"/>
      <c r="L493"/>
      <c r="M493"/>
      <c r="N493"/>
      <c r="O493"/>
      <c r="P493"/>
      <c r="Q493"/>
      <c r="R493"/>
    </row>
    <row r="494" spans="3:18">
      <c r="C494"/>
      <c r="F494"/>
      <c r="G494"/>
      <c r="H494"/>
      <c r="I494"/>
      <c r="J494"/>
      <c r="K494"/>
      <c r="L494"/>
      <c r="M494"/>
      <c r="N494"/>
      <c r="O494"/>
      <c r="P494"/>
      <c r="Q494"/>
      <c r="R494"/>
    </row>
    <row r="495" spans="3:18">
      <c r="C495"/>
      <c r="F495"/>
      <c r="G495"/>
      <c r="H495"/>
      <c r="I495"/>
      <c r="J495"/>
      <c r="K495"/>
      <c r="L495"/>
      <c r="M495"/>
      <c r="N495"/>
      <c r="O495"/>
      <c r="P495"/>
      <c r="Q495"/>
      <c r="R495"/>
    </row>
    <row r="496" spans="3:18">
      <c r="C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3:18">
      <c r="C497"/>
      <c r="F497"/>
      <c r="G497"/>
      <c r="H497"/>
      <c r="I497"/>
      <c r="J497"/>
      <c r="K497"/>
      <c r="L497"/>
      <c r="M497"/>
      <c r="N497"/>
      <c r="O497"/>
      <c r="P497"/>
      <c r="Q497"/>
      <c r="R497"/>
    </row>
    <row r="498" spans="3:18">
      <c r="C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3:18">
      <c r="C499"/>
      <c r="F499"/>
      <c r="G499"/>
      <c r="H499"/>
      <c r="I499"/>
      <c r="J499"/>
      <c r="K499"/>
      <c r="L499"/>
      <c r="M499"/>
      <c r="N499"/>
      <c r="O499"/>
      <c r="P499"/>
      <c r="Q499"/>
      <c r="R499"/>
    </row>
    <row r="500" spans="3:18">
      <c r="C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  <row r="501" spans="3:18">
      <c r="C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3:18">
      <c r="C502"/>
      <c r="F502"/>
      <c r="G502"/>
      <c r="H502"/>
      <c r="I502"/>
      <c r="J502"/>
      <c r="K502"/>
      <c r="L502"/>
      <c r="M502"/>
      <c r="N502"/>
      <c r="O502"/>
      <c r="P502"/>
      <c r="Q502"/>
      <c r="R502"/>
    </row>
    <row r="503" spans="3:18">
      <c r="C503"/>
      <c r="F503"/>
      <c r="G503"/>
      <c r="H503"/>
      <c r="I503"/>
      <c r="J503"/>
      <c r="K503"/>
      <c r="L503"/>
      <c r="M503"/>
      <c r="N503"/>
      <c r="O503"/>
      <c r="P503"/>
      <c r="Q503"/>
      <c r="R503"/>
    </row>
    <row r="504" spans="3:18">
      <c r="C504"/>
      <c r="F504"/>
      <c r="G504"/>
      <c r="H504"/>
      <c r="I504"/>
      <c r="J504"/>
      <c r="K504"/>
      <c r="L504"/>
      <c r="M504"/>
      <c r="N504"/>
      <c r="O504"/>
      <c r="P504"/>
      <c r="Q504"/>
      <c r="R504"/>
    </row>
    <row r="505" spans="3:18">
      <c r="C505"/>
      <c r="F505"/>
      <c r="G505"/>
      <c r="H505"/>
      <c r="I505"/>
      <c r="J505"/>
      <c r="K505"/>
      <c r="L505"/>
      <c r="M505"/>
      <c r="N505"/>
      <c r="O505"/>
      <c r="P505"/>
      <c r="Q505"/>
      <c r="R505"/>
    </row>
    <row r="506" spans="3:18">
      <c r="C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3:18">
      <c r="C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3:18">
      <c r="C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3:18">
      <c r="C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3:18">
      <c r="C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3:18">
      <c r="C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3:18">
      <c r="C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3:18">
      <c r="C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3:18">
      <c r="C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3:18">
      <c r="C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3:18">
      <c r="C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3:18">
      <c r="C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3:18">
      <c r="C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3:18">
      <c r="C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3:18">
      <c r="C520"/>
      <c r="F520"/>
      <c r="G520"/>
      <c r="H520"/>
      <c r="I520"/>
      <c r="J520"/>
      <c r="K520"/>
      <c r="L520"/>
      <c r="M520"/>
      <c r="N520"/>
      <c r="O520"/>
      <c r="P520"/>
      <c r="Q520"/>
      <c r="R520"/>
    </row>
    <row r="521" spans="3:18">
      <c r="C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3:18">
      <c r="C522"/>
      <c r="F522"/>
      <c r="G522"/>
      <c r="H522"/>
      <c r="I522"/>
      <c r="J522"/>
      <c r="K522"/>
      <c r="L522"/>
      <c r="M522"/>
      <c r="N522"/>
      <c r="O522"/>
      <c r="P522"/>
      <c r="Q522"/>
      <c r="R522"/>
    </row>
    <row r="523" spans="3:18">
      <c r="C523"/>
      <c r="F523"/>
      <c r="G523"/>
      <c r="H523"/>
      <c r="I523"/>
      <c r="J523"/>
      <c r="K523"/>
      <c r="L523"/>
      <c r="M523"/>
      <c r="N523"/>
      <c r="O523"/>
      <c r="P523"/>
      <c r="Q523"/>
      <c r="R523"/>
    </row>
    <row r="524" spans="3:18">
      <c r="C524"/>
      <c r="F524"/>
      <c r="G524"/>
      <c r="H524"/>
      <c r="I524"/>
      <c r="J524"/>
      <c r="K524"/>
      <c r="L524"/>
      <c r="M524"/>
      <c r="N524"/>
      <c r="O524"/>
      <c r="P524"/>
      <c r="Q524"/>
      <c r="R524"/>
    </row>
    <row r="525" spans="3:18">
      <c r="C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3:18">
      <c r="C526"/>
      <c r="F5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3:18">
      <c r="C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3:18">
      <c r="C528"/>
      <c r="F528"/>
      <c r="G528"/>
      <c r="H528"/>
      <c r="I528"/>
      <c r="J528"/>
      <c r="K528"/>
      <c r="L528"/>
      <c r="M528"/>
      <c r="N528"/>
      <c r="O528"/>
      <c r="P528"/>
      <c r="Q528"/>
      <c r="R528"/>
    </row>
    <row r="529" spans="3:18">
      <c r="C529"/>
      <c r="F529"/>
      <c r="G529"/>
      <c r="H529"/>
      <c r="I529"/>
      <c r="J529"/>
      <c r="K529"/>
      <c r="L529"/>
      <c r="M529"/>
      <c r="N529"/>
      <c r="O529"/>
      <c r="P529"/>
      <c r="Q529"/>
      <c r="R529"/>
    </row>
    <row r="530" spans="3:18">
      <c r="C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3:18">
      <c r="C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  <row r="532" spans="3:18">
      <c r="C532"/>
      <c r="F532"/>
      <c r="G532"/>
      <c r="H532"/>
      <c r="I532"/>
      <c r="J532"/>
      <c r="K532"/>
      <c r="L532"/>
      <c r="M532"/>
      <c r="N532"/>
      <c r="O532"/>
      <c r="P532"/>
      <c r="Q532"/>
      <c r="R532"/>
    </row>
    <row r="533" spans="3:18">
      <c r="C533"/>
      <c r="F533"/>
      <c r="G533"/>
      <c r="H533"/>
      <c r="I533"/>
      <c r="J533"/>
      <c r="K533"/>
      <c r="L533"/>
      <c r="M533"/>
      <c r="N533"/>
      <c r="O533"/>
      <c r="P533"/>
      <c r="Q533"/>
      <c r="R533"/>
    </row>
    <row r="534" spans="3:18">
      <c r="C534"/>
      <c r="F534"/>
      <c r="G534"/>
      <c r="H534"/>
      <c r="I534"/>
      <c r="J534"/>
      <c r="K534"/>
      <c r="L534"/>
      <c r="M534"/>
      <c r="N534"/>
      <c r="O534"/>
      <c r="P534"/>
      <c r="Q534"/>
      <c r="R534"/>
    </row>
    <row r="535" spans="3:18">
      <c r="C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3:18">
      <c r="C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3:18">
      <c r="C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3:18">
      <c r="C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3:18">
      <c r="C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3:18">
      <c r="C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3:18">
      <c r="C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3:18">
      <c r="C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3:18">
      <c r="C543"/>
      <c r="F543"/>
      <c r="G543"/>
      <c r="H543"/>
      <c r="I543"/>
      <c r="J543"/>
      <c r="K543"/>
      <c r="L543"/>
      <c r="M543"/>
      <c r="N543"/>
      <c r="O543"/>
      <c r="P543"/>
      <c r="Q543"/>
      <c r="R543"/>
    </row>
    <row r="544" spans="3:18">
      <c r="C544"/>
      <c r="F544"/>
      <c r="G544"/>
      <c r="H544"/>
      <c r="I544"/>
      <c r="J544"/>
      <c r="K544"/>
      <c r="L544"/>
      <c r="M544"/>
      <c r="N544"/>
      <c r="O544"/>
      <c r="P544"/>
      <c r="Q544"/>
      <c r="R544"/>
    </row>
    <row r="545" spans="3:18">
      <c r="C545"/>
      <c r="F545"/>
      <c r="G545"/>
      <c r="H545"/>
      <c r="I545"/>
      <c r="J545"/>
      <c r="K545"/>
      <c r="L545"/>
      <c r="M545"/>
      <c r="N545"/>
      <c r="O545"/>
      <c r="P545"/>
      <c r="Q545"/>
      <c r="R545"/>
    </row>
    <row r="546" spans="3:18">
      <c r="C546"/>
      <c r="F546"/>
      <c r="G546"/>
      <c r="H546"/>
      <c r="I546"/>
      <c r="J546"/>
      <c r="K546"/>
      <c r="L546"/>
      <c r="M546"/>
      <c r="N546"/>
      <c r="O546"/>
      <c r="P546"/>
      <c r="Q546"/>
      <c r="R546"/>
    </row>
    <row r="547" spans="3:18">
      <c r="C547"/>
      <c r="F547"/>
      <c r="G547"/>
      <c r="H547"/>
      <c r="I547"/>
      <c r="J547"/>
      <c r="K547"/>
      <c r="L547"/>
      <c r="M547"/>
      <c r="N547"/>
      <c r="O547"/>
      <c r="P547"/>
      <c r="Q547"/>
      <c r="R547"/>
    </row>
    <row r="548" spans="3:18">
      <c r="C548"/>
      <c r="F548"/>
      <c r="G548"/>
      <c r="H548"/>
      <c r="I548"/>
      <c r="J548"/>
      <c r="K548"/>
      <c r="L548"/>
      <c r="M548"/>
      <c r="N548"/>
      <c r="O548"/>
      <c r="P548"/>
      <c r="Q548"/>
      <c r="R548"/>
    </row>
    <row r="549" spans="3:18">
      <c r="C549"/>
      <c r="F549"/>
      <c r="G549"/>
      <c r="H549"/>
      <c r="I549"/>
      <c r="J549"/>
      <c r="K549"/>
      <c r="L549"/>
      <c r="M549"/>
      <c r="N549"/>
      <c r="O549"/>
      <c r="P549"/>
      <c r="Q549"/>
      <c r="R549"/>
    </row>
    <row r="550" spans="3:18">
      <c r="C550"/>
      <c r="F550"/>
      <c r="G550"/>
      <c r="H550"/>
      <c r="I550"/>
      <c r="J550"/>
      <c r="K550"/>
      <c r="L550"/>
      <c r="M550"/>
      <c r="N550"/>
      <c r="O550"/>
      <c r="P550"/>
      <c r="Q550"/>
      <c r="R550"/>
    </row>
    <row r="551" spans="3:18">
      <c r="C551"/>
      <c r="F551"/>
      <c r="G551"/>
      <c r="H551"/>
      <c r="I551"/>
      <c r="J551"/>
      <c r="K551"/>
      <c r="L551"/>
      <c r="M551"/>
      <c r="N551"/>
      <c r="O551"/>
      <c r="P551"/>
      <c r="Q551"/>
      <c r="R551"/>
    </row>
    <row r="552" spans="3:18">
      <c r="C552"/>
      <c r="F552"/>
      <c r="G552"/>
      <c r="H552"/>
      <c r="I552"/>
      <c r="J552"/>
      <c r="K552"/>
      <c r="L552"/>
      <c r="M552"/>
      <c r="N552"/>
      <c r="O552"/>
      <c r="P552"/>
      <c r="Q552"/>
      <c r="R552"/>
    </row>
    <row r="553" spans="3:18">
      <c r="C553"/>
      <c r="F553"/>
      <c r="G553"/>
      <c r="H553"/>
      <c r="I553"/>
      <c r="J553"/>
      <c r="K553"/>
      <c r="L553"/>
      <c r="M553"/>
      <c r="N553"/>
      <c r="O553"/>
      <c r="P553"/>
      <c r="Q553"/>
      <c r="R553"/>
    </row>
    <row r="554" spans="3:18">
      <c r="C554"/>
      <c r="F554"/>
      <c r="G554"/>
      <c r="H554"/>
      <c r="I554"/>
      <c r="J554"/>
      <c r="K554"/>
      <c r="L554"/>
      <c r="M554"/>
      <c r="N554"/>
      <c r="O554"/>
      <c r="P554"/>
      <c r="Q554"/>
      <c r="R554"/>
    </row>
    <row r="555" spans="3:18">
      <c r="C555"/>
      <c r="F555"/>
      <c r="G555"/>
      <c r="H555"/>
      <c r="I555"/>
      <c r="J555"/>
      <c r="K555"/>
      <c r="L555"/>
      <c r="M555"/>
      <c r="N555"/>
      <c r="O555"/>
      <c r="P555"/>
      <c r="Q555"/>
      <c r="R555"/>
    </row>
    <row r="556" spans="3:18">
      <c r="C556"/>
      <c r="F556"/>
      <c r="G556"/>
      <c r="H556"/>
      <c r="I556"/>
      <c r="J556"/>
      <c r="K556"/>
      <c r="L556"/>
      <c r="M556"/>
      <c r="N556"/>
      <c r="O556"/>
      <c r="P556"/>
      <c r="Q556"/>
      <c r="R556"/>
    </row>
    <row r="557" spans="3:18">
      <c r="C557"/>
      <c r="F557"/>
      <c r="G557"/>
      <c r="H557"/>
      <c r="I557"/>
      <c r="J557"/>
      <c r="K557"/>
      <c r="L557"/>
      <c r="M557"/>
      <c r="N557"/>
      <c r="O557"/>
      <c r="P557"/>
      <c r="Q557"/>
      <c r="R557"/>
    </row>
    <row r="558" spans="3:18">
      <c r="C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3:18">
      <c r="C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3:18">
      <c r="C560"/>
      <c r="F560"/>
      <c r="G560"/>
      <c r="H560"/>
      <c r="I560"/>
      <c r="J560"/>
      <c r="K560"/>
      <c r="L560"/>
      <c r="M560"/>
      <c r="N560"/>
      <c r="O560"/>
      <c r="P560"/>
      <c r="Q560"/>
      <c r="R560"/>
    </row>
    <row r="561" spans="3:18">
      <c r="C561"/>
      <c r="F561"/>
      <c r="G561"/>
      <c r="H561"/>
      <c r="I561"/>
      <c r="J561"/>
      <c r="K561"/>
      <c r="L561"/>
      <c r="M561"/>
      <c r="N561"/>
      <c r="O561"/>
      <c r="P561"/>
      <c r="Q561"/>
      <c r="R561"/>
    </row>
    <row r="562" spans="3:18">
      <c r="C562"/>
      <c r="F562"/>
      <c r="G562"/>
      <c r="H562"/>
      <c r="I562"/>
      <c r="J562"/>
      <c r="K562"/>
      <c r="L562"/>
      <c r="M562"/>
      <c r="N562"/>
      <c r="O562"/>
      <c r="P562"/>
      <c r="Q562"/>
      <c r="R562"/>
    </row>
    <row r="563" spans="3:18">
      <c r="C563"/>
      <c r="F563"/>
      <c r="G563"/>
      <c r="H563"/>
      <c r="I563"/>
      <c r="J563"/>
      <c r="K563"/>
      <c r="L563"/>
      <c r="M563"/>
      <c r="N563"/>
      <c r="O563"/>
      <c r="P563"/>
      <c r="Q563"/>
      <c r="R563"/>
    </row>
    <row r="564" spans="3:18">
      <c r="C564"/>
      <c r="F564"/>
      <c r="G564"/>
      <c r="H564"/>
      <c r="I564"/>
      <c r="J564"/>
      <c r="K564"/>
      <c r="L564"/>
      <c r="M564"/>
      <c r="N564"/>
      <c r="O564"/>
      <c r="P564"/>
      <c r="Q564"/>
      <c r="R564"/>
    </row>
    <row r="565" spans="3:18">
      <c r="C565"/>
      <c r="F565"/>
      <c r="G565"/>
      <c r="H565"/>
      <c r="I565"/>
      <c r="J565"/>
      <c r="K565"/>
      <c r="L565"/>
      <c r="M565"/>
      <c r="N565"/>
      <c r="O565"/>
      <c r="P565"/>
      <c r="Q565"/>
      <c r="R565"/>
    </row>
    <row r="566" spans="3:18">
      <c r="C566"/>
      <c r="F566"/>
      <c r="G566"/>
      <c r="H566"/>
      <c r="I566"/>
      <c r="J566"/>
      <c r="K566"/>
      <c r="L566"/>
      <c r="M566"/>
      <c r="N566"/>
      <c r="O566"/>
      <c r="P566"/>
      <c r="Q566"/>
      <c r="R566"/>
    </row>
    <row r="567" spans="3:18">
      <c r="C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3:18">
      <c r="C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3:18">
      <c r="C569"/>
      <c r="F569"/>
      <c r="G569"/>
      <c r="H569"/>
      <c r="I569"/>
      <c r="J569"/>
      <c r="K569"/>
      <c r="L569"/>
      <c r="M569"/>
      <c r="N569"/>
      <c r="O569"/>
      <c r="P569"/>
      <c r="Q569"/>
      <c r="R569"/>
    </row>
    <row r="570" spans="3:18">
      <c r="C570"/>
      <c r="F570"/>
      <c r="G570"/>
      <c r="H570"/>
      <c r="I570"/>
      <c r="J570"/>
      <c r="K570"/>
      <c r="L570"/>
      <c r="M570"/>
      <c r="N570"/>
      <c r="O570"/>
      <c r="P570"/>
      <c r="Q570"/>
      <c r="R570"/>
    </row>
    <row r="571" spans="3:18">
      <c r="C571"/>
      <c r="F571"/>
      <c r="G571"/>
      <c r="H571"/>
      <c r="I571"/>
      <c r="J571"/>
      <c r="K571"/>
      <c r="L571"/>
      <c r="M571"/>
      <c r="N571"/>
      <c r="O571"/>
      <c r="P571"/>
      <c r="Q571"/>
      <c r="R571"/>
    </row>
    <row r="572" spans="3:18">
      <c r="C572"/>
      <c r="F572"/>
      <c r="G572"/>
      <c r="H572"/>
      <c r="I572"/>
      <c r="J572"/>
      <c r="K572"/>
      <c r="L572"/>
      <c r="M572"/>
      <c r="N572"/>
      <c r="O572"/>
      <c r="P572"/>
      <c r="Q572"/>
      <c r="R572"/>
    </row>
    <row r="573" spans="3:18">
      <c r="C573"/>
      <c r="F573"/>
      <c r="G573"/>
      <c r="H573"/>
      <c r="I573"/>
      <c r="J573"/>
      <c r="K573"/>
      <c r="L573"/>
      <c r="M573"/>
      <c r="N573"/>
      <c r="O573"/>
      <c r="P573"/>
      <c r="Q573"/>
      <c r="R573"/>
    </row>
    <row r="574" spans="3:18">
      <c r="C574"/>
      <c r="F574"/>
      <c r="G574"/>
      <c r="H574"/>
      <c r="I574"/>
      <c r="J574"/>
      <c r="K574"/>
      <c r="L574"/>
      <c r="M574"/>
      <c r="N574"/>
      <c r="O574"/>
      <c r="P574"/>
      <c r="Q574"/>
      <c r="R574"/>
    </row>
    <row r="575" spans="3:18">
      <c r="C575"/>
      <c r="F575"/>
      <c r="G575"/>
      <c r="H575"/>
      <c r="I575"/>
      <c r="J575"/>
      <c r="K575"/>
      <c r="L575"/>
      <c r="M575"/>
      <c r="N575"/>
      <c r="O575"/>
      <c r="P575"/>
      <c r="Q575"/>
      <c r="R575"/>
    </row>
    <row r="576" spans="3:18">
      <c r="C576"/>
      <c r="F576"/>
      <c r="G576"/>
      <c r="H576"/>
      <c r="I576"/>
      <c r="J576"/>
      <c r="K576"/>
      <c r="L576"/>
      <c r="M576"/>
      <c r="N576"/>
      <c r="O576"/>
      <c r="P576"/>
      <c r="Q576"/>
      <c r="R576"/>
    </row>
    <row r="577" spans="3:18">
      <c r="C577"/>
      <c r="F577"/>
      <c r="G577"/>
      <c r="H577"/>
      <c r="I577"/>
      <c r="J577"/>
      <c r="K577"/>
      <c r="L577"/>
      <c r="M577"/>
      <c r="N577"/>
      <c r="O577"/>
      <c r="P577"/>
      <c r="Q577"/>
      <c r="R577"/>
    </row>
    <row r="578" spans="3:18">
      <c r="C578"/>
      <c r="F578"/>
      <c r="G578"/>
      <c r="H578"/>
      <c r="I578"/>
      <c r="J578"/>
      <c r="K578"/>
      <c r="L578"/>
      <c r="M578"/>
      <c r="N578"/>
      <c r="O578"/>
      <c r="P578"/>
      <c r="Q578"/>
      <c r="R578"/>
    </row>
    <row r="579" spans="3:18">
      <c r="C579"/>
      <c r="F579"/>
      <c r="G579"/>
      <c r="H579"/>
      <c r="I579"/>
      <c r="J579"/>
      <c r="K579"/>
      <c r="L579"/>
      <c r="M579"/>
      <c r="N579"/>
      <c r="O579"/>
      <c r="P579"/>
      <c r="Q579"/>
      <c r="R579"/>
    </row>
    <row r="580" spans="3:18">
      <c r="C580"/>
      <c r="F580"/>
      <c r="G580"/>
      <c r="H580"/>
      <c r="I580"/>
      <c r="J580"/>
      <c r="K580"/>
      <c r="L580"/>
      <c r="M580"/>
      <c r="N580"/>
      <c r="O580"/>
      <c r="P580"/>
      <c r="Q580"/>
      <c r="R580"/>
    </row>
    <row r="581" spans="3:18">
      <c r="C581"/>
      <c r="F581"/>
      <c r="G581"/>
      <c r="H581"/>
      <c r="I581"/>
      <c r="J581"/>
      <c r="K581"/>
      <c r="L581"/>
      <c r="M581"/>
      <c r="N581"/>
      <c r="O581"/>
      <c r="P581"/>
      <c r="Q581"/>
      <c r="R581"/>
    </row>
    <row r="582" spans="3:18">
      <c r="C582"/>
      <c r="F582"/>
      <c r="G582"/>
      <c r="H582"/>
      <c r="I582"/>
      <c r="J582"/>
      <c r="K582"/>
      <c r="L582"/>
      <c r="M582"/>
      <c r="N582"/>
      <c r="O582"/>
      <c r="P582"/>
      <c r="Q582"/>
      <c r="R582"/>
    </row>
    <row r="583" spans="3:18">
      <c r="C583"/>
      <c r="F583"/>
      <c r="G583"/>
      <c r="H583"/>
      <c r="I583"/>
      <c r="J583"/>
      <c r="K583"/>
      <c r="L583"/>
      <c r="M583"/>
      <c r="N583"/>
      <c r="O583"/>
      <c r="P583"/>
      <c r="Q583"/>
      <c r="R583"/>
    </row>
    <row r="584" spans="3:18">
      <c r="C584"/>
      <c r="F584"/>
      <c r="G584"/>
      <c r="H584"/>
      <c r="I584"/>
      <c r="J584"/>
      <c r="K584"/>
      <c r="L584"/>
      <c r="M584"/>
      <c r="N584"/>
      <c r="O584"/>
      <c r="P584"/>
      <c r="Q584"/>
      <c r="R584"/>
    </row>
    <row r="585" spans="3:18">
      <c r="C585"/>
      <c r="F585"/>
      <c r="G585"/>
      <c r="H585"/>
      <c r="I585"/>
      <c r="J585"/>
      <c r="K585"/>
      <c r="L585"/>
      <c r="M585"/>
      <c r="N585"/>
      <c r="O585"/>
      <c r="P585"/>
      <c r="Q585"/>
      <c r="R585"/>
    </row>
    <row r="586" spans="3:18">
      <c r="C586"/>
      <c r="F586"/>
      <c r="G586"/>
      <c r="H586"/>
      <c r="I586"/>
      <c r="J586"/>
      <c r="K586"/>
      <c r="L586"/>
      <c r="M586"/>
      <c r="N586"/>
      <c r="O586"/>
      <c r="P586"/>
      <c r="Q586"/>
      <c r="R586"/>
    </row>
    <row r="587" spans="3:18">
      <c r="C587"/>
      <c r="F587"/>
      <c r="G587"/>
      <c r="H587"/>
      <c r="I587"/>
      <c r="J587"/>
      <c r="K587"/>
      <c r="L587"/>
      <c r="M587"/>
      <c r="N587"/>
      <c r="O587"/>
      <c r="P587"/>
      <c r="Q587"/>
      <c r="R587"/>
    </row>
    <row r="588" spans="3:18">
      <c r="C588"/>
      <c r="F588"/>
      <c r="G588"/>
      <c r="H588"/>
      <c r="I588"/>
      <c r="J588"/>
      <c r="K588"/>
      <c r="L588"/>
      <c r="M588"/>
      <c r="N588"/>
      <c r="O588"/>
      <c r="P588"/>
      <c r="Q588"/>
      <c r="R588"/>
    </row>
    <row r="589" spans="3:18">
      <c r="C589"/>
      <c r="F589"/>
      <c r="G589"/>
      <c r="H589"/>
      <c r="I589"/>
      <c r="J589"/>
      <c r="K589"/>
      <c r="L589"/>
      <c r="M589"/>
      <c r="N589"/>
      <c r="O589"/>
      <c r="P589"/>
      <c r="Q589"/>
      <c r="R589"/>
    </row>
    <row r="590" spans="3:18">
      <c r="C590"/>
      <c r="F590"/>
      <c r="G590"/>
      <c r="H590"/>
      <c r="I590"/>
      <c r="J590"/>
      <c r="K590"/>
      <c r="L590"/>
      <c r="M590"/>
      <c r="N590"/>
      <c r="O590"/>
      <c r="P590"/>
      <c r="Q590"/>
      <c r="R590"/>
    </row>
    <row r="591" spans="3:18">
      <c r="C591"/>
      <c r="F591"/>
      <c r="G591"/>
      <c r="H591"/>
      <c r="I591"/>
      <c r="J591"/>
      <c r="K591"/>
      <c r="L591"/>
      <c r="M591"/>
      <c r="N591"/>
      <c r="O591"/>
      <c r="P591"/>
      <c r="Q591"/>
      <c r="R591"/>
    </row>
    <row r="592" spans="3:18">
      <c r="C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3:18">
      <c r="C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3:18">
      <c r="C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3:18">
      <c r="C595"/>
      <c r="F595"/>
      <c r="G595"/>
      <c r="H595"/>
      <c r="I595"/>
      <c r="J595"/>
      <c r="K595"/>
      <c r="L595"/>
      <c r="M595"/>
      <c r="N595"/>
      <c r="O595"/>
      <c r="P595"/>
      <c r="Q595"/>
      <c r="R595"/>
    </row>
    <row r="596" spans="3:18">
      <c r="C596"/>
      <c r="F596"/>
      <c r="G596"/>
      <c r="H596"/>
      <c r="I596"/>
      <c r="J596"/>
      <c r="K596"/>
      <c r="L596"/>
      <c r="M596"/>
      <c r="N596"/>
      <c r="O596"/>
      <c r="P596"/>
      <c r="Q596"/>
      <c r="R596"/>
    </row>
    <row r="597" spans="3:18">
      <c r="C597"/>
      <c r="F597"/>
      <c r="G597"/>
      <c r="H597"/>
      <c r="I597"/>
      <c r="J597"/>
      <c r="K597"/>
      <c r="L597"/>
      <c r="M597"/>
      <c r="N597"/>
      <c r="O597"/>
      <c r="P597"/>
      <c r="Q597"/>
      <c r="R597"/>
    </row>
    <row r="598" spans="3:18">
      <c r="C598"/>
      <c r="F598"/>
      <c r="G598"/>
      <c r="H598"/>
      <c r="I598"/>
      <c r="J598"/>
      <c r="K598"/>
      <c r="L598"/>
      <c r="M598"/>
      <c r="N598"/>
      <c r="O598"/>
      <c r="P598"/>
      <c r="Q598"/>
      <c r="R598"/>
    </row>
    <row r="599" spans="3:18">
      <c r="C599"/>
      <c r="F599"/>
      <c r="G599"/>
      <c r="H599"/>
      <c r="I599"/>
      <c r="J599"/>
      <c r="K599"/>
      <c r="L599"/>
      <c r="M599"/>
      <c r="N599"/>
      <c r="O599"/>
      <c r="P599"/>
      <c r="Q599"/>
      <c r="R599"/>
    </row>
    <row r="600" spans="3:18">
      <c r="C600"/>
      <c r="F600"/>
      <c r="G600"/>
      <c r="H600"/>
      <c r="I600"/>
      <c r="J600"/>
      <c r="K600"/>
      <c r="L600"/>
      <c r="M600"/>
      <c r="N600"/>
      <c r="O600"/>
      <c r="P600"/>
      <c r="Q600"/>
      <c r="R600"/>
    </row>
    <row r="601" spans="3:18">
      <c r="C601"/>
      <c r="F601"/>
      <c r="G601"/>
      <c r="H601"/>
      <c r="I601"/>
      <c r="J601"/>
      <c r="K601"/>
      <c r="L601"/>
      <c r="M601"/>
      <c r="N601"/>
      <c r="O601"/>
      <c r="P601"/>
      <c r="Q601"/>
      <c r="R601"/>
    </row>
    <row r="602" spans="3:18">
      <c r="C602"/>
      <c r="F602"/>
      <c r="G602"/>
      <c r="H602"/>
      <c r="I602"/>
      <c r="J602"/>
      <c r="K602"/>
      <c r="L602"/>
      <c r="M602"/>
      <c r="N602"/>
      <c r="O602"/>
      <c r="P602"/>
      <c r="Q602"/>
      <c r="R602"/>
    </row>
    <row r="603" spans="3:18">
      <c r="C603"/>
      <c r="F603"/>
      <c r="G603"/>
      <c r="H603"/>
      <c r="I603"/>
      <c r="J603"/>
      <c r="K603"/>
      <c r="L603"/>
      <c r="M603"/>
      <c r="N603"/>
      <c r="O603"/>
      <c r="P603"/>
      <c r="Q603"/>
      <c r="R603"/>
    </row>
    <row r="604" spans="3:18">
      <c r="C604"/>
      <c r="F604"/>
      <c r="G604"/>
      <c r="H604"/>
      <c r="I604"/>
      <c r="J604"/>
      <c r="K604"/>
      <c r="L604"/>
      <c r="M604"/>
      <c r="N604"/>
      <c r="O604"/>
      <c r="P604"/>
      <c r="Q604"/>
      <c r="R604"/>
    </row>
    <row r="605" spans="3:18">
      <c r="C605"/>
      <c r="F605"/>
      <c r="G605"/>
      <c r="H605"/>
      <c r="I605"/>
      <c r="J605"/>
      <c r="K605"/>
      <c r="L605"/>
      <c r="M605"/>
      <c r="N605"/>
      <c r="O605"/>
      <c r="P605"/>
      <c r="Q605"/>
      <c r="R605"/>
    </row>
    <row r="606" spans="3:18">
      <c r="C606"/>
      <c r="F606"/>
      <c r="G606"/>
      <c r="H606"/>
      <c r="I606"/>
      <c r="J606"/>
      <c r="K606"/>
      <c r="L606"/>
      <c r="M606"/>
      <c r="N606"/>
      <c r="O606"/>
      <c r="P606"/>
      <c r="Q606"/>
      <c r="R606"/>
    </row>
    <row r="607" spans="3:18">
      <c r="C607"/>
      <c r="F607"/>
      <c r="G607"/>
      <c r="H607"/>
      <c r="I607"/>
      <c r="J607"/>
      <c r="K607"/>
      <c r="L607"/>
      <c r="M607"/>
      <c r="N607"/>
      <c r="O607"/>
      <c r="P607"/>
      <c r="Q607"/>
      <c r="R607"/>
    </row>
    <row r="608" spans="3:18">
      <c r="C608"/>
      <c r="F608"/>
      <c r="G608"/>
      <c r="H608"/>
      <c r="I608"/>
      <c r="J608"/>
      <c r="K608"/>
      <c r="L608"/>
      <c r="M608"/>
      <c r="N608"/>
      <c r="O608"/>
      <c r="P608"/>
      <c r="Q608"/>
      <c r="R608"/>
    </row>
    <row r="609" spans="3:18">
      <c r="C609"/>
      <c r="F609"/>
      <c r="G609"/>
      <c r="H609"/>
      <c r="I609"/>
      <c r="J609"/>
      <c r="K609"/>
      <c r="L609"/>
      <c r="M609"/>
      <c r="N609"/>
      <c r="O609"/>
      <c r="P609"/>
      <c r="Q609"/>
      <c r="R609"/>
    </row>
    <row r="610" spans="3:18">
      <c r="C610"/>
      <c r="F610"/>
      <c r="G610"/>
      <c r="H610"/>
      <c r="I610"/>
      <c r="J610"/>
      <c r="K610"/>
      <c r="L610"/>
      <c r="M610"/>
      <c r="N610"/>
      <c r="O610"/>
      <c r="P610"/>
      <c r="Q610"/>
      <c r="R610"/>
    </row>
    <row r="611" spans="3:18">
      <c r="C611"/>
      <c r="F611"/>
      <c r="G611"/>
      <c r="H611"/>
      <c r="I611"/>
      <c r="J611"/>
      <c r="K611"/>
      <c r="L611"/>
      <c r="M611"/>
      <c r="N611"/>
      <c r="O611"/>
      <c r="P611"/>
      <c r="Q611"/>
      <c r="R611"/>
    </row>
    <row r="612" spans="3:18">
      <c r="C612"/>
      <c r="F612"/>
      <c r="G612"/>
      <c r="H612"/>
      <c r="I612"/>
      <c r="J612"/>
      <c r="K612"/>
      <c r="L612"/>
      <c r="M612"/>
      <c r="N612"/>
      <c r="O612"/>
      <c r="P612"/>
      <c r="Q612"/>
      <c r="R612"/>
    </row>
    <row r="613" spans="3:18">
      <c r="C613"/>
      <c r="F613"/>
      <c r="G613"/>
      <c r="H613"/>
      <c r="I613"/>
      <c r="J613"/>
      <c r="K613"/>
      <c r="L613"/>
      <c r="M613"/>
      <c r="N613"/>
      <c r="O613"/>
      <c r="P613"/>
      <c r="Q613"/>
      <c r="R613"/>
    </row>
    <row r="614" spans="3:18">
      <c r="C614"/>
      <c r="F614"/>
      <c r="G614"/>
      <c r="H614"/>
      <c r="I614"/>
      <c r="J614"/>
      <c r="K614"/>
      <c r="L614"/>
      <c r="M614"/>
      <c r="N614"/>
      <c r="O614"/>
      <c r="P614"/>
      <c r="Q614"/>
      <c r="R614"/>
    </row>
    <row r="615" spans="3:18">
      <c r="C615"/>
      <c r="F615"/>
      <c r="G615"/>
      <c r="H615"/>
      <c r="I615"/>
      <c r="J615"/>
      <c r="K615"/>
      <c r="L615"/>
      <c r="M615"/>
      <c r="N615"/>
      <c r="O615"/>
      <c r="P615"/>
      <c r="Q615"/>
      <c r="R615"/>
    </row>
    <row r="616" spans="3:18">
      <c r="C616"/>
      <c r="F616"/>
      <c r="G616"/>
      <c r="H616"/>
      <c r="I616"/>
      <c r="J616"/>
      <c r="K616"/>
      <c r="L616"/>
      <c r="M616"/>
      <c r="N616"/>
      <c r="O616"/>
      <c r="P616"/>
      <c r="Q616"/>
      <c r="R616"/>
    </row>
    <row r="617" spans="3:18">
      <c r="C617"/>
      <c r="F617"/>
      <c r="G617"/>
      <c r="H617"/>
      <c r="I617"/>
      <c r="J617"/>
      <c r="K617"/>
      <c r="L617"/>
      <c r="M617"/>
      <c r="N617"/>
      <c r="O617"/>
      <c r="P617"/>
      <c r="Q617"/>
      <c r="R617"/>
    </row>
    <row r="618" spans="3:18">
      <c r="C618"/>
      <c r="F618"/>
      <c r="G618"/>
      <c r="H618"/>
      <c r="I618"/>
      <c r="J618"/>
      <c r="K618"/>
      <c r="L618"/>
      <c r="M618"/>
      <c r="N618"/>
      <c r="O618"/>
      <c r="P618"/>
      <c r="Q618"/>
      <c r="R618"/>
    </row>
    <row r="619" spans="3:18">
      <c r="C619"/>
      <c r="F619"/>
      <c r="G619"/>
      <c r="H619"/>
      <c r="I619"/>
      <c r="J619"/>
      <c r="K619"/>
      <c r="L619"/>
      <c r="M619"/>
      <c r="N619"/>
      <c r="O619"/>
      <c r="P619"/>
      <c r="Q619"/>
      <c r="R619"/>
    </row>
    <row r="620" spans="3:18">
      <c r="C620"/>
      <c r="F620"/>
      <c r="G620"/>
      <c r="H620"/>
      <c r="I620"/>
      <c r="J620"/>
      <c r="K620"/>
      <c r="L620"/>
      <c r="M620"/>
      <c r="N620"/>
      <c r="O620"/>
      <c r="P620"/>
      <c r="Q620"/>
      <c r="R620"/>
    </row>
    <row r="621" spans="3:18">
      <c r="C621"/>
      <c r="F621"/>
      <c r="G621"/>
      <c r="H621"/>
      <c r="I621"/>
      <c r="J621"/>
      <c r="K621"/>
      <c r="L621"/>
      <c r="M621"/>
      <c r="N621"/>
      <c r="O621"/>
      <c r="P621"/>
      <c r="Q621"/>
      <c r="R621"/>
    </row>
    <row r="622" spans="3:18">
      <c r="C622"/>
      <c r="F622"/>
      <c r="G622"/>
      <c r="H622"/>
      <c r="I622"/>
      <c r="J622"/>
      <c r="K622"/>
      <c r="L622"/>
      <c r="M622"/>
      <c r="N622"/>
      <c r="O622"/>
      <c r="P622"/>
      <c r="Q622"/>
      <c r="R622"/>
    </row>
    <row r="623" spans="3:18">
      <c r="C623"/>
      <c r="F623"/>
      <c r="G623"/>
      <c r="H623"/>
      <c r="I623"/>
      <c r="J623"/>
      <c r="K623"/>
      <c r="L623"/>
      <c r="M623"/>
      <c r="N623"/>
      <c r="O623"/>
      <c r="P623"/>
      <c r="Q623"/>
      <c r="R623"/>
    </row>
    <row r="624" spans="3:18">
      <c r="C624"/>
      <c r="F624"/>
      <c r="G624"/>
      <c r="H624"/>
      <c r="I624"/>
      <c r="J624"/>
      <c r="K624"/>
      <c r="L624"/>
      <c r="M624"/>
      <c r="N624"/>
      <c r="O624"/>
      <c r="P624"/>
      <c r="Q624"/>
      <c r="R624"/>
    </row>
    <row r="625" spans="3:18">
      <c r="C625"/>
      <c r="F625"/>
      <c r="G625"/>
      <c r="H625"/>
      <c r="I625"/>
      <c r="J625"/>
      <c r="K625"/>
      <c r="L625"/>
      <c r="M625"/>
      <c r="N625"/>
      <c r="O625"/>
      <c r="P625"/>
      <c r="Q625"/>
      <c r="R625"/>
    </row>
    <row r="626" spans="3:18">
      <c r="C626"/>
      <c r="F626"/>
      <c r="G626"/>
      <c r="H626"/>
      <c r="I626"/>
      <c r="J626"/>
      <c r="K626"/>
      <c r="L626"/>
      <c r="M626"/>
      <c r="N626"/>
      <c r="O626"/>
      <c r="P626"/>
      <c r="Q626"/>
      <c r="R626"/>
    </row>
    <row r="627" spans="3:18">
      <c r="C627"/>
      <c r="F627"/>
      <c r="G627"/>
      <c r="H627"/>
      <c r="I627"/>
      <c r="J627"/>
      <c r="K627"/>
      <c r="L627"/>
      <c r="M627"/>
      <c r="N627"/>
      <c r="O627"/>
      <c r="P627"/>
      <c r="Q627"/>
      <c r="R627"/>
    </row>
    <row r="628" spans="3:18">
      <c r="C628"/>
      <c r="F628"/>
      <c r="G628"/>
      <c r="H628"/>
      <c r="I628"/>
      <c r="J628"/>
      <c r="K628"/>
      <c r="L628"/>
      <c r="M628"/>
      <c r="N628"/>
      <c r="O628"/>
      <c r="P628"/>
      <c r="Q628"/>
      <c r="R628"/>
    </row>
    <row r="629" spans="3:18">
      <c r="C629"/>
      <c r="F629"/>
      <c r="G629"/>
      <c r="H629"/>
      <c r="I629"/>
      <c r="J629"/>
      <c r="K629"/>
      <c r="L629"/>
      <c r="M629"/>
      <c r="N629"/>
      <c r="O629"/>
      <c r="P629"/>
      <c r="Q629"/>
      <c r="R629"/>
    </row>
    <row r="630" spans="3:18">
      <c r="C630"/>
      <c r="F630"/>
      <c r="G630"/>
      <c r="H630"/>
      <c r="I630"/>
      <c r="J630"/>
      <c r="K630"/>
      <c r="L630"/>
      <c r="M630"/>
      <c r="N630"/>
      <c r="O630"/>
      <c r="P630"/>
      <c r="Q630"/>
      <c r="R630"/>
    </row>
    <row r="631" spans="3:18">
      <c r="C631"/>
      <c r="F631"/>
      <c r="G631"/>
      <c r="H631"/>
      <c r="I631"/>
      <c r="J631"/>
      <c r="K631"/>
      <c r="L631"/>
      <c r="M631"/>
      <c r="N631"/>
      <c r="O631"/>
      <c r="P631"/>
      <c r="Q631"/>
      <c r="R631"/>
    </row>
    <row r="632" spans="3:18">
      <c r="C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3:18">
      <c r="C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3:18">
      <c r="C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3:18">
      <c r="C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3:18">
      <c r="C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3:18">
      <c r="C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3:18">
      <c r="C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3:18">
      <c r="C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3:18">
      <c r="C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3:18">
      <c r="C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3:18">
      <c r="C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3:18">
      <c r="C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3:18">
      <c r="C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3:18">
      <c r="C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3:18">
      <c r="C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3:18">
      <c r="C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3:18">
      <c r="C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3:18">
      <c r="C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3:18">
      <c r="C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3:18">
      <c r="C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3:18">
      <c r="C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3:18">
      <c r="C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3:18">
      <c r="C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3:18">
      <c r="C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3:18">
      <c r="C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3:18">
      <c r="C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3:18">
      <c r="C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3:18">
      <c r="C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3:18">
      <c r="C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3:18">
      <c r="C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3:18">
      <c r="C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3:18">
      <c r="C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3:18">
      <c r="C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3:18">
      <c r="C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3:18">
      <c r="C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  <row r="667" spans="3:18">
      <c r="C667"/>
      <c r="F667"/>
      <c r="G667"/>
      <c r="H667"/>
      <c r="I667"/>
      <c r="J667"/>
      <c r="K667"/>
      <c r="L667"/>
      <c r="M667"/>
      <c r="N667"/>
      <c r="O667"/>
      <c r="P667"/>
      <c r="Q667"/>
      <c r="R667"/>
    </row>
    <row r="668" spans="3:18">
      <c r="C668"/>
      <c r="F668"/>
      <c r="G668"/>
      <c r="H668"/>
      <c r="I668"/>
      <c r="J668"/>
      <c r="K668"/>
      <c r="L668"/>
      <c r="M668"/>
      <c r="N668"/>
      <c r="O668"/>
      <c r="P668"/>
      <c r="Q668"/>
      <c r="R668"/>
    </row>
    <row r="669" spans="3:18">
      <c r="C669"/>
      <c r="F669"/>
      <c r="G669"/>
      <c r="H669"/>
      <c r="I669"/>
      <c r="J669"/>
      <c r="K669"/>
      <c r="L669"/>
      <c r="M669"/>
      <c r="N669"/>
      <c r="O669"/>
      <c r="P669"/>
      <c r="Q669"/>
      <c r="R669"/>
    </row>
    <row r="670" spans="3:18">
      <c r="C670"/>
      <c r="F670"/>
      <c r="G670"/>
      <c r="H670"/>
      <c r="I670"/>
      <c r="J670"/>
      <c r="K670"/>
      <c r="L670"/>
      <c r="M670"/>
      <c r="N670"/>
      <c r="O670"/>
      <c r="P670"/>
      <c r="Q670"/>
      <c r="R670"/>
    </row>
    <row r="671" spans="3:18">
      <c r="C671"/>
      <c r="F671"/>
      <c r="G671"/>
      <c r="H671"/>
      <c r="I671"/>
      <c r="J671"/>
      <c r="K671"/>
      <c r="L671"/>
      <c r="M671"/>
      <c r="N671"/>
      <c r="O671"/>
      <c r="P671"/>
      <c r="Q671"/>
      <c r="R671"/>
    </row>
    <row r="672" spans="3:18">
      <c r="C672"/>
      <c r="F672"/>
      <c r="G672"/>
      <c r="H672"/>
      <c r="I672"/>
      <c r="J672"/>
      <c r="K672"/>
      <c r="L672"/>
      <c r="M672"/>
      <c r="N672"/>
      <c r="O672"/>
      <c r="P672"/>
      <c r="Q672"/>
      <c r="R672"/>
    </row>
    <row r="673" spans="3:18">
      <c r="C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3:18">
      <c r="C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3:18">
      <c r="C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3:18">
      <c r="C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3:18">
      <c r="C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3:18">
      <c r="C678"/>
      <c r="F678"/>
      <c r="G678"/>
      <c r="H678"/>
      <c r="I678"/>
      <c r="J678"/>
      <c r="K678"/>
      <c r="L678"/>
      <c r="M678"/>
      <c r="N678"/>
      <c r="O678"/>
      <c r="P678"/>
      <c r="Q678"/>
      <c r="R678"/>
    </row>
    <row r="679" spans="3:18">
      <c r="C679"/>
      <c r="F679"/>
      <c r="G679"/>
      <c r="H679"/>
      <c r="I679"/>
      <c r="J679"/>
      <c r="K679"/>
      <c r="L679"/>
      <c r="M679"/>
      <c r="N679"/>
      <c r="O679"/>
      <c r="P679"/>
      <c r="Q679"/>
      <c r="R679"/>
    </row>
    <row r="680" spans="3:18">
      <c r="C680"/>
      <c r="F680"/>
      <c r="G680"/>
      <c r="H680"/>
      <c r="I680"/>
      <c r="J680"/>
      <c r="K680"/>
      <c r="L680"/>
      <c r="M680"/>
      <c r="N680"/>
      <c r="O680"/>
      <c r="P680"/>
      <c r="Q680"/>
      <c r="R680"/>
    </row>
    <row r="681" spans="3:18">
      <c r="C681"/>
      <c r="F681"/>
      <c r="G681"/>
      <c r="H681"/>
      <c r="I681"/>
      <c r="J681"/>
      <c r="K681"/>
      <c r="L681"/>
      <c r="M681"/>
      <c r="N681"/>
      <c r="O681"/>
      <c r="P681"/>
      <c r="Q681"/>
      <c r="R681"/>
    </row>
    <row r="682" spans="3:18">
      <c r="C682"/>
      <c r="F682"/>
      <c r="G682"/>
      <c r="H682"/>
      <c r="I682"/>
      <c r="J682"/>
      <c r="K682"/>
      <c r="L682"/>
      <c r="M682"/>
      <c r="N682"/>
      <c r="O682"/>
      <c r="P682"/>
      <c r="Q682"/>
      <c r="R682"/>
    </row>
    <row r="683" spans="3:18">
      <c r="C683"/>
      <c r="F683"/>
      <c r="G683"/>
      <c r="H683"/>
      <c r="I683"/>
      <c r="J683"/>
      <c r="K683"/>
      <c r="L683"/>
      <c r="M683"/>
      <c r="N683"/>
      <c r="O683"/>
      <c r="P683"/>
      <c r="Q683"/>
      <c r="R683"/>
    </row>
    <row r="684" spans="3:18">
      <c r="C684"/>
      <c r="F684"/>
      <c r="G684"/>
      <c r="H684"/>
      <c r="I684"/>
      <c r="J684"/>
      <c r="K684"/>
      <c r="L684"/>
      <c r="M684"/>
      <c r="N684"/>
      <c r="O684"/>
      <c r="P684"/>
      <c r="Q684"/>
      <c r="R684"/>
    </row>
    <row r="685" spans="3:18">
      <c r="C685"/>
      <c r="F685"/>
      <c r="G685"/>
      <c r="H685"/>
      <c r="I685"/>
      <c r="J685"/>
      <c r="K685"/>
      <c r="L685"/>
      <c r="M685"/>
      <c r="N685"/>
      <c r="O685"/>
      <c r="P685"/>
      <c r="Q685"/>
      <c r="R685"/>
    </row>
    <row r="686" spans="3:18">
      <c r="C686"/>
      <c r="F686"/>
      <c r="G686"/>
      <c r="H686"/>
      <c r="I686"/>
      <c r="J686"/>
      <c r="K686"/>
      <c r="L686"/>
      <c r="M686"/>
      <c r="N686"/>
      <c r="O686"/>
      <c r="P686"/>
      <c r="Q686"/>
      <c r="R686"/>
    </row>
    <row r="687" spans="3:18">
      <c r="C687"/>
      <c r="F687"/>
      <c r="G687"/>
      <c r="H687"/>
      <c r="I687"/>
      <c r="J687"/>
      <c r="K687"/>
      <c r="L687"/>
      <c r="M687"/>
      <c r="N687"/>
      <c r="O687"/>
      <c r="P687"/>
      <c r="Q687"/>
      <c r="R687"/>
    </row>
    <row r="688" spans="3:18">
      <c r="C688"/>
      <c r="F688"/>
      <c r="G688"/>
      <c r="H688"/>
      <c r="I688"/>
      <c r="J688"/>
      <c r="K688"/>
      <c r="L688"/>
      <c r="M688"/>
      <c r="N688"/>
      <c r="O688"/>
      <c r="P688"/>
      <c r="Q688"/>
      <c r="R688"/>
    </row>
    <row r="689" spans="3:18">
      <c r="C689"/>
      <c r="F689"/>
      <c r="G689"/>
      <c r="H689"/>
      <c r="I689"/>
      <c r="J689"/>
      <c r="K689"/>
      <c r="L689"/>
      <c r="M689"/>
      <c r="N689"/>
      <c r="O689"/>
      <c r="P689"/>
      <c r="Q689"/>
      <c r="R689"/>
    </row>
    <row r="690" spans="3:18">
      <c r="C690"/>
      <c r="F690"/>
      <c r="G690"/>
      <c r="H690"/>
      <c r="I690"/>
      <c r="J690"/>
      <c r="K690"/>
      <c r="L690"/>
      <c r="M690"/>
      <c r="N690"/>
      <c r="O690"/>
      <c r="P690"/>
      <c r="Q690"/>
      <c r="R690"/>
    </row>
    <row r="691" spans="3:18">
      <c r="C691"/>
      <c r="F691"/>
      <c r="G691"/>
      <c r="H691"/>
      <c r="I691"/>
      <c r="J691"/>
      <c r="K691"/>
      <c r="L691"/>
      <c r="M691"/>
      <c r="N691"/>
      <c r="O691"/>
      <c r="P691"/>
      <c r="Q691"/>
      <c r="R691"/>
    </row>
    <row r="692" spans="3:18">
      <c r="C692"/>
      <c r="F692"/>
      <c r="G692"/>
      <c r="H692"/>
      <c r="I692"/>
      <c r="J692"/>
      <c r="K692"/>
      <c r="L692"/>
      <c r="M692"/>
      <c r="N692"/>
      <c r="O692"/>
      <c r="P692"/>
      <c r="Q692"/>
      <c r="R692"/>
    </row>
    <row r="693" spans="3:18">
      <c r="C693"/>
      <c r="F693"/>
      <c r="G693"/>
      <c r="H693"/>
      <c r="I693"/>
      <c r="J693"/>
      <c r="K693"/>
      <c r="L693"/>
      <c r="M693"/>
      <c r="N693"/>
      <c r="O693"/>
      <c r="P693"/>
      <c r="Q693"/>
      <c r="R693"/>
    </row>
    <row r="694" spans="3:18">
      <c r="C694"/>
      <c r="F694"/>
      <c r="G694"/>
      <c r="H694"/>
      <c r="I694"/>
      <c r="J694"/>
      <c r="K694"/>
      <c r="L694"/>
      <c r="M694"/>
      <c r="N694"/>
      <c r="O694"/>
      <c r="P694"/>
      <c r="Q694"/>
      <c r="R694"/>
    </row>
    <row r="695" spans="3:18">
      <c r="C695"/>
      <c r="F695"/>
      <c r="G695"/>
      <c r="H695"/>
      <c r="I695"/>
      <c r="J695"/>
      <c r="K695"/>
      <c r="L695"/>
      <c r="M695"/>
      <c r="N695"/>
      <c r="O695"/>
      <c r="P695"/>
      <c r="Q695"/>
      <c r="R695"/>
    </row>
    <row r="696" spans="3:18">
      <c r="C696"/>
      <c r="F696"/>
      <c r="G696"/>
      <c r="H696"/>
      <c r="I696"/>
      <c r="J696"/>
      <c r="K696"/>
      <c r="L696"/>
      <c r="M696"/>
      <c r="N696"/>
      <c r="O696"/>
      <c r="P696"/>
      <c r="Q696"/>
      <c r="R696"/>
    </row>
    <row r="697" spans="3:18">
      <c r="C697"/>
      <c r="F697"/>
      <c r="G697"/>
      <c r="H697"/>
      <c r="I697"/>
      <c r="J697"/>
      <c r="K697"/>
      <c r="L697"/>
      <c r="M697"/>
      <c r="N697"/>
      <c r="O697"/>
      <c r="P697"/>
      <c r="Q697"/>
      <c r="R697"/>
    </row>
    <row r="698" spans="3:18">
      <c r="C698"/>
      <c r="F698"/>
      <c r="G698"/>
      <c r="H698"/>
      <c r="I698"/>
      <c r="J698"/>
      <c r="K698"/>
      <c r="L698"/>
      <c r="M698"/>
      <c r="N698"/>
      <c r="O698"/>
      <c r="P698"/>
      <c r="Q698"/>
      <c r="R698"/>
    </row>
    <row r="699" spans="3:18">
      <c r="C699"/>
      <c r="F699"/>
      <c r="G699"/>
      <c r="H699"/>
      <c r="I699"/>
      <c r="J699"/>
      <c r="K699"/>
      <c r="L699"/>
      <c r="M699"/>
      <c r="N699"/>
      <c r="O699"/>
      <c r="P699"/>
      <c r="Q699"/>
      <c r="R699"/>
    </row>
    <row r="700" spans="3:18">
      <c r="C700"/>
      <c r="F700"/>
      <c r="G700"/>
      <c r="H700"/>
      <c r="I700"/>
      <c r="J700"/>
      <c r="K700"/>
      <c r="L700"/>
      <c r="M700"/>
      <c r="N700"/>
      <c r="O700"/>
      <c r="P700"/>
      <c r="Q700"/>
      <c r="R700"/>
    </row>
    <row r="701" spans="3:18">
      <c r="C701"/>
      <c r="F701"/>
      <c r="G701"/>
      <c r="H701"/>
      <c r="I701"/>
      <c r="J701"/>
      <c r="K701"/>
      <c r="L701"/>
      <c r="M701"/>
      <c r="N701"/>
      <c r="O701"/>
      <c r="P701"/>
      <c r="Q701"/>
      <c r="R701"/>
    </row>
    <row r="702" spans="3:18">
      <c r="C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3:18">
      <c r="C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3:18">
      <c r="C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3:18">
      <c r="C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3:18">
      <c r="C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3:18">
      <c r="C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3:18">
      <c r="C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3:18">
      <c r="C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3:18">
      <c r="C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3:18">
      <c r="C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3:18">
      <c r="C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3:18">
      <c r="C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3:18">
      <c r="C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3:18">
      <c r="C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3:18">
      <c r="C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3:18">
      <c r="C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3:18">
      <c r="C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3:18">
      <c r="C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3:18">
      <c r="C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3:18">
      <c r="C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3:18">
      <c r="C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3:18">
      <c r="C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3:18">
      <c r="C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3:18">
      <c r="C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3:18">
      <c r="C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3:18">
      <c r="C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3:18">
      <c r="C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3:18">
      <c r="C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3:18">
      <c r="C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3:18">
      <c r="C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3:18">
      <c r="C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3:18">
      <c r="C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3:18">
      <c r="C734"/>
      <c r="F734"/>
      <c r="G734"/>
      <c r="H734"/>
      <c r="I734"/>
      <c r="J734"/>
      <c r="K734"/>
      <c r="L734"/>
      <c r="M734"/>
      <c r="N734"/>
      <c r="O734"/>
      <c r="P734"/>
      <c r="Q734"/>
      <c r="R734"/>
    </row>
    <row r="735" spans="3:18">
      <c r="C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3:18">
      <c r="C736"/>
      <c r="F736"/>
      <c r="G736"/>
      <c r="H736"/>
      <c r="I736"/>
      <c r="J736"/>
      <c r="K736"/>
      <c r="L736"/>
      <c r="M736"/>
      <c r="N736"/>
      <c r="O736"/>
      <c r="P736"/>
      <c r="Q736"/>
      <c r="R736"/>
    </row>
    <row r="737" spans="3:18">
      <c r="C737"/>
      <c r="F737"/>
      <c r="G737"/>
      <c r="H737"/>
      <c r="I737"/>
      <c r="J737"/>
      <c r="K737"/>
      <c r="L737"/>
      <c r="M737"/>
      <c r="N737"/>
      <c r="O737"/>
      <c r="P737"/>
      <c r="Q737"/>
      <c r="R737"/>
    </row>
    <row r="738" spans="3:18">
      <c r="C738"/>
      <c r="F738"/>
      <c r="G738"/>
      <c r="H738"/>
      <c r="I738"/>
      <c r="J738"/>
      <c r="K738"/>
      <c r="L738"/>
      <c r="M738"/>
      <c r="N738"/>
      <c r="O738"/>
      <c r="P738"/>
      <c r="Q738"/>
      <c r="R738"/>
    </row>
    <row r="739" spans="3:18">
      <c r="C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3:18">
      <c r="C740"/>
      <c r="F740"/>
      <c r="G740"/>
      <c r="H740"/>
      <c r="I740"/>
      <c r="J740"/>
      <c r="K740"/>
      <c r="L740"/>
      <c r="M740"/>
      <c r="N740"/>
      <c r="O740"/>
      <c r="P740"/>
      <c r="Q740"/>
      <c r="R740"/>
    </row>
    <row r="741" spans="3:18">
      <c r="C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3:18">
      <c r="C742"/>
      <c r="F742"/>
      <c r="G742"/>
      <c r="H742"/>
      <c r="I742"/>
      <c r="J742"/>
      <c r="K742"/>
      <c r="L742"/>
      <c r="M742"/>
      <c r="N742"/>
      <c r="O742"/>
      <c r="P742"/>
      <c r="Q742"/>
      <c r="R742"/>
    </row>
    <row r="743" spans="3:18">
      <c r="C743"/>
      <c r="F743"/>
      <c r="G743"/>
      <c r="H743"/>
      <c r="I743"/>
      <c r="J743"/>
      <c r="K743"/>
      <c r="L743"/>
      <c r="M743"/>
      <c r="N743"/>
      <c r="O743"/>
      <c r="P743"/>
      <c r="Q743"/>
      <c r="R743"/>
    </row>
    <row r="744" spans="3:18">
      <c r="C744"/>
      <c r="F744"/>
      <c r="G744"/>
      <c r="H744"/>
      <c r="I744"/>
      <c r="J744"/>
      <c r="K744"/>
      <c r="L744"/>
      <c r="M744"/>
      <c r="N744"/>
      <c r="O744"/>
      <c r="P744"/>
      <c r="Q744"/>
      <c r="R744"/>
    </row>
    <row r="745" spans="3:18">
      <c r="C745"/>
      <c r="F745"/>
      <c r="G745"/>
      <c r="H745"/>
      <c r="I745"/>
      <c r="J745"/>
      <c r="K745"/>
      <c r="L745"/>
      <c r="M745"/>
      <c r="N745"/>
      <c r="O745"/>
      <c r="P745"/>
      <c r="Q745"/>
      <c r="R745"/>
    </row>
    <row r="746" spans="3:18">
      <c r="C746"/>
      <c r="F746"/>
      <c r="G746"/>
      <c r="H746"/>
      <c r="I746"/>
      <c r="J746"/>
      <c r="K746"/>
      <c r="L746"/>
      <c r="M746"/>
      <c r="N746"/>
      <c r="O746"/>
      <c r="P746"/>
      <c r="Q746"/>
      <c r="R746"/>
    </row>
    <row r="747" spans="3:18">
      <c r="C747"/>
      <c r="F747"/>
      <c r="G747"/>
      <c r="H747"/>
      <c r="I747"/>
      <c r="J747"/>
      <c r="K747"/>
      <c r="L747"/>
      <c r="M747"/>
      <c r="N747"/>
      <c r="O747"/>
      <c r="P747"/>
      <c r="Q747"/>
      <c r="R747"/>
    </row>
    <row r="748" spans="3:18">
      <c r="C748"/>
      <c r="F748"/>
      <c r="G748"/>
      <c r="H748"/>
      <c r="I748"/>
      <c r="J748"/>
      <c r="K748"/>
      <c r="L748"/>
      <c r="M748"/>
      <c r="N748"/>
      <c r="O748"/>
      <c r="P748"/>
      <c r="Q748"/>
      <c r="R748"/>
    </row>
    <row r="749" spans="3:18">
      <c r="C749"/>
      <c r="F749"/>
      <c r="G749"/>
      <c r="H749"/>
      <c r="I749"/>
      <c r="J749"/>
      <c r="K749"/>
      <c r="L749"/>
      <c r="M749"/>
      <c r="N749"/>
      <c r="O749"/>
      <c r="P749"/>
      <c r="Q749"/>
      <c r="R749"/>
    </row>
    <row r="750" spans="3:18">
      <c r="C750"/>
      <c r="F750"/>
      <c r="G750"/>
      <c r="H750"/>
      <c r="I750"/>
      <c r="J750"/>
      <c r="K750"/>
      <c r="L750"/>
      <c r="M750"/>
      <c r="N750"/>
      <c r="O750"/>
      <c r="P750"/>
      <c r="Q750"/>
      <c r="R750"/>
    </row>
    <row r="751" spans="3:18">
      <c r="C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3:18">
      <c r="C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3:18">
      <c r="C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3:18">
      <c r="C754"/>
      <c r="F754"/>
      <c r="G754"/>
      <c r="H754"/>
      <c r="I754"/>
      <c r="J754"/>
      <c r="K754"/>
      <c r="L754"/>
      <c r="M754"/>
      <c r="N754"/>
      <c r="O754"/>
      <c r="P754"/>
      <c r="Q754"/>
      <c r="R754"/>
    </row>
    <row r="755" spans="3:18">
      <c r="C755"/>
      <c r="F755"/>
      <c r="G755"/>
      <c r="H755"/>
      <c r="I755"/>
      <c r="J755"/>
      <c r="K755"/>
      <c r="L755"/>
      <c r="M755"/>
      <c r="N755"/>
      <c r="O755"/>
      <c r="P755"/>
      <c r="Q755"/>
      <c r="R755"/>
    </row>
    <row r="756" spans="3:18">
      <c r="C756"/>
      <c r="F756"/>
      <c r="G756"/>
      <c r="H756"/>
      <c r="I756"/>
      <c r="J756"/>
      <c r="K756"/>
      <c r="L756"/>
      <c r="M756"/>
      <c r="N756"/>
      <c r="O756"/>
      <c r="P756"/>
      <c r="Q756"/>
      <c r="R756"/>
    </row>
    <row r="757" spans="3:18">
      <c r="C757"/>
      <c r="F757"/>
      <c r="G757"/>
      <c r="H757"/>
      <c r="I757"/>
      <c r="J757"/>
      <c r="K757"/>
      <c r="L757"/>
      <c r="M757"/>
      <c r="N757"/>
      <c r="O757"/>
      <c r="P757"/>
      <c r="Q757"/>
      <c r="R757"/>
    </row>
    <row r="758" spans="3:18">
      <c r="C758"/>
      <c r="F758"/>
      <c r="G758"/>
      <c r="H758"/>
      <c r="I758"/>
      <c r="J758"/>
      <c r="K758"/>
      <c r="L758"/>
      <c r="M758"/>
      <c r="N758"/>
      <c r="O758"/>
      <c r="P758"/>
      <c r="Q758"/>
      <c r="R758"/>
    </row>
    <row r="759" spans="3:18">
      <c r="C759"/>
      <c r="F759"/>
      <c r="G759"/>
      <c r="H759"/>
      <c r="I759"/>
      <c r="J759"/>
      <c r="K759"/>
      <c r="L759"/>
      <c r="M759"/>
      <c r="N759"/>
      <c r="O759"/>
      <c r="P759"/>
      <c r="Q759"/>
      <c r="R759"/>
    </row>
    <row r="760" spans="3:18">
      <c r="C760"/>
      <c r="F760"/>
      <c r="G760"/>
      <c r="H760"/>
      <c r="I760"/>
      <c r="J760"/>
      <c r="K760"/>
      <c r="L760"/>
      <c r="M760"/>
      <c r="N760"/>
      <c r="O760"/>
      <c r="P760"/>
      <c r="Q760"/>
      <c r="R760"/>
    </row>
    <row r="761" spans="3:18">
      <c r="C761"/>
      <c r="F761"/>
      <c r="G761"/>
      <c r="H761"/>
      <c r="I761"/>
      <c r="J761"/>
      <c r="K761"/>
      <c r="L761"/>
      <c r="M761"/>
      <c r="N761"/>
      <c r="O761"/>
      <c r="P761"/>
      <c r="Q761"/>
      <c r="R761"/>
    </row>
    <row r="762" spans="3:18">
      <c r="C762"/>
      <c r="F762"/>
      <c r="G762"/>
      <c r="H762"/>
      <c r="I762"/>
      <c r="J762"/>
      <c r="K762"/>
      <c r="L762"/>
      <c r="M762"/>
      <c r="N762"/>
      <c r="O762"/>
      <c r="P762"/>
      <c r="Q762"/>
      <c r="R762"/>
    </row>
    <row r="763" spans="3:18">
      <c r="C763"/>
      <c r="F763"/>
      <c r="G763"/>
      <c r="H763"/>
      <c r="I763"/>
      <c r="J763"/>
      <c r="K763"/>
      <c r="L763"/>
      <c r="M763"/>
      <c r="N763"/>
      <c r="O763"/>
      <c r="P763"/>
      <c r="Q763"/>
      <c r="R763"/>
    </row>
    <row r="764" spans="3:18">
      <c r="C764"/>
      <c r="F764"/>
      <c r="G764"/>
      <c r="H764"/>
      <c r="I764"/>
      <c r="J764"/>
      <c r="K764"/>
      <c r="L764"/>
      <c r="M764"/>
      <c r="N764"/>
      <c r="O764"/>
      <c r="P764"/>
      <c r="Q764"/>
      <c r="R764"/>
    </row>
    <row r="765" spans="3:18">
      <c r="C765"/>
      <c r="F765"/>
      <c r="G765"/>
      <c r="H765"/>
      <c r="I765"/>
      <c r="J765"/>
      <c r="K765"/>
      <c r="L765"/>
      <c r="M765"/>
      <c r="N765"/>
      <c r="O765"/>
      <c r="P765"/>
      <c r="Q765"/>
      <c r="R765"/>
    </row>
    <row r="766" spans="3:18">
      <c r="C766"/>
      <c r="F766"/>
      <c r="G766"/>
      <c r="H766"/>
      <c r="I766"/>
      <c r="J766"/>
      <c r="K766"/>
      <c r="L766"/>
      <c r="M766"/>
      <c r="N766"/>
      <c r="O766"/>
      <c r="P766"/>
      <c r="Q766"/>
      <c r="R766"/>
    </row>
    <row r="767" spans="3:18">
      <c r="C767"/>
      <c r="F767"/>
      <c r="G767"/>
      <c r="H767"/>
      <c r="I767"/>
      <c r="J767"/>
      <c r="K767"/>
      <c r="L767"/>
      <c r="M767"/>
      <c r="N767"/>
      <c r="O767"/>
      <c r="P767"/>
      <c r="Q767"/>
      <c r="R767"/>
    </row>
    <row r="768" spans="3:18">
      <c r="C768"/>
      <c r="F768"/>
      <c r="G768"/>
      <c r="H768"/>
      <c r="I768"/>
      <c r="J768"/>
      <c r="K768"/>
      <c r="L768"/>
      <c r="M768"/>
      <c r="N768"/>
      <c r="O768"/>
      <c r="P768"/>
      <c r="Q768"/>
      <c r="R768"/>
    </row>
    <row r="769" spans="3:18">
      <c r="C769"/>
      <c r="F769"/>
      <c r="G769"/>
      <c r="H769"/>
      <c r="I769"/>
      <c r="J769"/>
      <c r="K769"/>
      <c r="L769"/>
      <c r="M769"/>
      <c r="N769"/>
      <c r="O769"/>
      <c r="P769"/>
      <c r="Q769"/>
      <c r="R769"/>
    </row>
    <row r="770" spans="3:18">
      <c r="C770"/>
      <c r="F770"/>
      <c r="G770"/>
      <c r="H770"/>
      <c r="I770"/>
      <c r="J770"/>
      <c r="K770"/>
      <c r="L770"/>
      <c r="M770"/>
      <c r="N770"/>
      <c r="O770"/>
      <c r="P770"/>
      <c r="Q770"/>
      <c r="R770"/>
    </row>
    <row r="771" spans="3:18">
      <c r="C771"/>
      <c r="F771"/>
      <c r="G771"/>
      <c r="H771"/>
      <c r="I771"/>
      <c r="J771"/>
      <c r="K771"/>
      <c r="L771"/>
      <c r="M771"/>
      <c r="N771"/>
      <c r="O771"/>
      <c r="P771"/>
      <c r="Q771"/>
      <c r="R771"/>
    </row>
    <row r="772" spans="3:18">
      <c r="C772"/>
      <c r="F772"/>
      <c r="G772"/>
      <c r="H772"/>
      <c r="I772"/>
      <c r="J772"/>
      <c r="K772"/>
      <c r="L772"/>
      <c r="M772"/>
      <c r="N772"/>
      <c r="O772"/>
      <c r="P772"/>
      <c r="Q772"/>
      <c r="R772"/>
    </row>
    <row r="773" spans="3:18">
      <c r="C773"/>
      <c r="F773"/>
      <c r="G773"/>
      <c r="H773"/>
      <c r="I773"/>
      <c r="J773"/>
      <c r="K773"/>
      <c r="L773"/>
      <c r="M773"/>
      <c r="N773"/>
      <c r="O773"/>
      <c r="P773"/>
      <c r="Q773"/>
      <c r="R773"/>
    </row>
    <row r="774" spans="3:18">
      <c r="C774"/>
      <c r="F774"/>
      <c r="G774"/>
      <c r="H774"/>
      <c r="I774"/>
      <c r="J774"/>
      <c r="K774"/>
      <c r="L774"/>
      <c r="M774"/>
      <c r="N774"/>
      <c r="O774"/>
      <c r="P774"/>
      <c r="Q774"/>
      <c r="R774"/>
    </row>
    <row r="775" spans="3:18">
      <c r="C775"/>
      <c r="F775"/>
      <c r="G775"/>
      <c r="H775"/>
      <c r="I775"/>
      <c r="J775"/>
      <c r="K775"/>
      <c r="L775"/>
      <c r="M775"/>
      <c r="N775"/>
      <c r="O775"/>
      <c r="P775"/>
      <c r="Q775"/>
      <c r="R775"/>
    </row>
    <row r="776" spans="3:18">
      <c r="C776"/>
      <c r="F776"/>
      <c r="G776"/>
      <c r="H776"/>
      <c r="I776"/>
      <c r="J776"/>
      <c r="K776"/>
      <c r="L776"/>
      <c r="M776"/>
      <c r="N776"/>
      <c r="O776"/>
      <c r="P776"/>
      <c r="Q776"/>
      <c r="R776"/>
    </row>
    <row r="777" spans="3:18">
      <c r="C777"/>
      <c r="F777"/>
      <c r="G777"/>
      <c r="H777"/>
      <c r="I777"/>
      <c r="J777"/>
      <c r="K777"/>
      <c r="L777"/>
      <c r="M777"/>
      <c r="N777"/>
      <c r="O777"/>
      <c r="P777"/>
      <c r="Q777"/>
      <c r="R777"/>
    </row>
    <row r="778" spans="3:18">
      <c r="C778"/>
      <c r="F778"/>
      <c r="G778"/>
      <c r="H778"/>
      <c r="I778"/>
      <c r="J778"/>
      <c r="K778"/>
      <c r="L778"/>
      <c r="M778"/>
      <c r="N778"/>
      <c r="O778"/>
      <c r="P778"/>
      <c r="Q778"/>
      <c r="R778"/>
    </row>
    <row r="779" spans="3:18">
      <c r="C779"/>
      <c r="F779"/>
      <c r="G779"/>
      <c r="H779"/>
      <c r="I779"/>
      <c r="J779"/>
      <c r="K779"/>
      <c r="L779"/>
      <c r="M779"/>
      <c r="N779"/>
      <c r="O779"/>
      <c r="P779"/>
      <c r="Q779"/>
      <c r="R779"/>
    </row>
    <row r="780" spans="3:18">
      <c r="C780"/>
      <c r="F780"/>
      <c r="G780"/>
      <c r="H780"/>
      <c r="I780"/>
      <c r="J780"/>
      <c r="K780"/>
      <c r="L780"/>
      <c r="M780"/>
      <c r="N780"/>
      <c r="O780"/>
      <c r="P780"/>
      <c r="Q780"/>
      <c r="R780"/>
    </row>
    <row r="781" spans="3:18">
      <c r="C781"/>
      <c r="F781"/>
      <c r="G781"/>
      <c r="H781"/>
      <c r="I781"/>
      <c r="J781"/>
      <c r="K781"/>
      <c r="L781"/>
      <c r="M781"/>
      <c r="N781"/>
      <c r="O781"/>
      <c r="P781"/>
      <c r="Q781"/>
      <c r="R781"/>
    </row>
    <row r="782" spans="3:18">
      <c r="C782"/>
      <c r="F782"/>
      <c r="G782"/>
      <c r="H782"/>
      <c r="I782"/>
      <c r="J782"/>
      <c r="K782"/>
      <c r="L782"/>
      <c r="M782"/>
      <c r="N782"/>
      <c r="O782"/>
      <c r="P782"/>
      <c r="Q782"/>
      <c r="R782"/>
    </row>
    <row r="783" spans="3:18">
      <c r="C783"/>
      <c r="F783"/>
      <c r="G783"/>
      <c r="H783"/>
      <c r="I783"/>
      <c r="J783"/>
      <c r="K783"/>
      <c r="L783"/>
      <c r="M783"/>
      <c r="N783"/>
      <c r="O783"/>
      <c r="P783"/>
      <c r="Q783"/>
      <c r="R783"/>
    </row>
    <row r="784" spans="3:18">
      <c r="C784"/>
      <c r="F784"/>
      <c r="G784"/>
      <c r="H784"/>
      <c r="I784"/>
      <c r="J784"/>
      <c r="K784"/>
      <c r="L784"/>
      <c r="M784"/>
      <c r="N784"/>
      <c r="O784"/>
      <c r="P784"/>
      <c r="Q784"/>
      <c r="R784"/>
    </row>
    <row r="785" spans="3:18">
      <c r="C785"/>
      <c r="F785"/>
      <c r="G785"/>
      <c r="H785"/>
      <c r="I785"/>
      <c r="J785"/>
      <c r="K785"/>
      <c r="L785"/>
      <c r="M785"/>
      <c r="N785"/>
      <c r="O785"/>
      <c r="P785"/>
      <c r="Q785"/>
      <c r="R785"/>
    </row>
    <row r="786" spans="3:18">
      <c r="C786"/>
      <c r="F786"/>
      <c r="G786"/>
      <c r="H786"/>
      <c r="I786"/>
      <c r="J786"/>
      <c r="K786"/>
      <c r="L786"/>
      <c r="M786"/>
      <c r="N786"/>
      <c r="O786"/>
      <c r="P786"/>
      <c r="Q786"/>
      <c r="R786"/>
    </row>
    <row r="787" spans="3:18">
      <c r="C787"/>
      <c r="F787"/>
      <c r="G787"/>
      <c r="H787"/>
      <c r="I787"/>
      <c r="J787"/>
      <c r="K787"/>
      <c r="L787"/>
      <c r="M787"/>
      <c r="N787"/>
      <c r="O787"/>
      <c r="P787"/>
      <c r="Q787"/>
      <c r="R787"/>
    </row>
    <row r="788" spans="3:18">
      <c r="C788"/>
      <c r="F788"/>
      <c r="G788"/>
      <c r="H788"/>
      <c r="I788"/>
      <c r="J788"/>
      <c r="K788"/>
      <c r="L788"/>
      <c r="M788"/>
      <c r="N788"/>
      <c r="O788"/>
      <c r="P788"/>
      <c r="Q788"/>
      <c r="R788"/>
    </row>
    <row r="789" spans="3:18">
      <c r="C789"/>
      <c r="F789"/>
      <c r="G789"/>
      <c r="H789"/>
      <c r="I789"/>
      <c r="J789"/>
      <c r="K789"/>
      <c r="L789"/>
      <c r="M789"/>
      <c r="N789"/>
      <c r="O789"/>
      <c r="P789"/>
      <c r="Q789"/>
      <c r="R789"/>
    </row>
    <row r="790" spans="3:18">
      <c r="C790"/>
      <c r="F790"/>
      <c r="G790"/>
      <c r="H790"/>
      <c r="I790"/>
      <c r="J790"/>
      <c r="K790"/>
      <c r="L790"/>
      <c r="M790"/>
      <c r="N790"/>
      <c r="O790"/>
      <c r="P790"/>
      <c r="Q790"/>
      <c r="R790"/>
    </row>
    <row r="791" spans="3:18">
      <c r="C791"/>
      <c r="F791"/>
      <c r="G791"/>
      <c r="H791"/>
      <c r="I791"/>
      <c r="J791"/>
      <c r="K791"/>
      <c r="L791"/>
      <c r="M791"/>
      <c r="N791"/>
      <c r="O791"/>
      <c r="P791"/>
      <c r="Q791"/>
      <c r="R791"/>
    </row>
    <row r="792" spans="3:18">
      <c r="C792"/>
      <c r="F792"/>
      <c r="G792"/>
      <c r="H792"/>
      <c r="I792"/>
      <c r="J792"/>
      <c r="K792"/>
      <c r="L792"/>
      <c r="M792"/>
      <c r="N792"/>
      <c r="O792"/>
      <c r="P792"/>
      <c r="Q792"/>
      <c r="R792"/>
    </row>
    <row r="793" spans="3:18">
      <c r="C793"/>
      <c r="F793"/>
      <c r="G793"/>
      <c r="H793"/>
      <c r="I793"/>
      <c r="J793"/>
      <c r="K793"/>
      <c r="L793"/>
      <c r="M793"/>
      <c r="N793"/>
      <c r="O793"/>
      <c r="P793"/>
      <c r="Q793"/>
      <c r="R793"/>
    </row>
    <row r="794" spans="3:18">
      <c r="C794"/>
      <c r="F794"/>
      <c r="G794"/>
      <c r="H794"/>
      <c r="I794"/>
      <c r="J794"/>
      <c r="K794"/>
      <c r="L794"/>
      <c r="M794"/>
      <c r="N794"/>
      <c r="O794"/>
      <c r="P794"/>
      <c r="Q794"/>
      <c r="R794"/>
    </row>
    <row r="795" spans="3:18">
      <c r="C795"/>
      <c r="F795"/>
      <c r="G795"/>
      <c r="H795"/>
      <c r="I795"/>
      <c r="J795"/>
      <c r="K795"/>
      <c r="L795"/>
      <c r="M795"/>
      <c r="N795"/>
      <c r="O795"/>
      <c r="P795"/>
      <c r="Q795"/>
      <c r="R795"/>
    </row>
    <row r="796" spans="3:18">
      <c r="C796"/>
      <c r="F796"/>
      <c r="G796"/>
      <c r="H796"/>
      <c r="I796"/>
      <c r="J796"/>
      <c r="K796"/>
      <c r="L796"/>
      <c r="M796"/>
      <c r="N796"/>
      <c r="O796"/>
      <c r="P796"/>
      <c r="Q796"/>
      <c r="R796"/>
    </row>
    <row r="797" spans="3:18">
      <c r="C797"/>
      <c r="F797"/>
      <c r="G797"/>
      <c r="H797"/>
      <c r="I797"/>
      <c r="J797"/>
      <c r="K797"/>
      <c r="L797"/>
      <c r="M797"/>
      <c r="N797"/>
      <c r="O797"/>
      <c r="P797"/>
      <c r="Q797"/>
      <c r="R797"/>
    </row>
    <row r="798" spans="3:18">
      <c r="C798"/>
      <c r="F798"/>
      <c r="G798"/>
      <c r="H798"/>
      <c r="I798"/>
      <c r="J798"/>
      <c r="K798"/>
      <c r="L798"/>
      <c r="M798"/>
      <c r="N798"/>
      <c r="O798"/>
      <c r="P798"/>
      <c r="Q798"/>
      <c r="R798"/>
    </row>
    <row r="799" spans="3:18">
      <c r="C799"/>
      <c r="F799"/>
      <c r="G799"/>
      <c r="H799"/>
      <c r="I799"/>
      <c r="J799"/>
      <c r="K799"/>
      <c r="L799"/>
      <c r="M799"/>
      <c r="N799"/>
      <c r="O799"/>
      <c r="P799"/>
      <c r="Q799"/>
      <c r="R799"/>
    </row>
    <row r="800" spans="3:18">
      <c r="C800"/>
      <c r="F800"/>
      <c r="G800"/>
      <c r="H800"/>
      <c r="I800"/>
      <c r="J800"/>
      <c r="K800"/>
      <c r="L800"/>
      <c r="M800"/>
      <c r="N800"/>
      <c r="O800"/>
      <c r="P800"/>
      <c r="Q800"/>
      <c r="R800"/>
    </row>
    <row r="801" spans="3:18">
      <c r="C801"/>
      <c r="F801"/>
      <c r="G801"/>
      <c r="H801"/>
      <c r="I801"/>
      <c r="J801"/>
      <c r="K801"/>
      <c r="L801"/>
      <c r="M801"/>
      <c r="N801"/>
      <c r="O801"/>
      <c r="P801"/>
      <c r="Q801"/>
      <c r="R801"/>
    </row>
    <row r="802" spans="3:18">
      <c r="C802"/>
      <c r="F802"/>
      <c r="G802"/>
      <c r="H802"/>
      <c r="I802"/>
      <c r="J802"/>
      <c r="K802"/>
      <c r="L802"/>
      <c r="M802"/>
      <c r="N802"/>
      <c r="O802"/>
      <c r="P802"/>
      <c r="Q802"/>
      <c r="R802"/>
    </row>
    <row r="803" spans="3:18">
      <c r="C803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3:18">
      <c r="C804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3:18">
      <c r="C805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3:18">
      <c r="C806"/>
      <c r="F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3:18">
      <c r="C807"/>
      <c r="F807"/>
      <c r="G807"/>
      <c r="H807"/>
      <c r="I807"/>
      <c r="J807"/>
      <c r="K807"/>
      <c r="L807"/>
      <c r="M807"/>
      <c r="N807"/>
      <c r="O807"/>
      <c r="P807"/>
      <c r="Q807"/>
      <c r="R807"/>
    </row>
    <row r="808" spans="3:18">
      <c r="C808"/>
      <c r="F808"/>
      <c r="G808"/>
      <c r="H808"/>
      <c r="I808"/>
      <c r="J808"/>
      <c r="K808"/>
      <c r="L808"/>
      <c r="M808"/>
      <c r="N808"/>
      <c r="O808"/>
      <c r="P808"/>
      <c r="Q808"/>
      <c r="R808"/>
    </row>
    <row r="809" spans="3:18">
      <c r="C809"/>
      <c r="F809"/>
      <c r="G809"/>
      <c r="H809"/>
      <c r="I809"/>
      <c r="J809"/>
      <c r="K809"/>
      <c r="L809"/>
      <c r="M809"/>
      <c r="N809"/>
      <c r="O809"/>
      <c r="P809"/>
      <c r="Q809"/>
      <c r="R809"/>
    </row>
    <row r="810" spans="3:18">
      <c r="C810"/>
      <c r="F810"/>
      <c r="G810"/>
      <c r="H810"/>
      <c r="I810"/>
      <c r="J810"/>
      <c r="K810"/>
      <c r="L810"/>
      <c r="M810"/>
      <c r="N810"/>
      <c r="O810"/>
      <c r="P810"/>
      <c r="Q810"/>
      <c r="R810"/>
    </row>
    <row r="811" spans="3:18">
      <c r="C811"/>
      <c r="F811"/>
      <c r="G811"/>
      <c r="H811"/>
      <c r="I811"/>
      <c r="J811"/>
      <c r="K811"/>
      <c r="L811"/>
      <c r="M811"/>
      <c r="N811"/>
      <c r="O811"/>
      <c r="P811"/>
      <c r="Q811"/>
      <c r="R811"/>
    </row>
    <row r="812" spans="3:18">
      <c r="C812"/>
      <c r="F812"/>
      <c r="G812"/>
      <c r="H812"/>
      <c r="I812"/>
      <c r="J812"/>
      <c r="K812"/>
      <c r="L812"/>
      <c r="M812"/>
      <c r="N812"/>
      <c r="O812"/>
      <c r="P812"/>
      <c r="Q812"/>
      <c r="R812"/>
    </row>
    <row r="813" spans="3:18">
      <c r="C813"/>
      <c r="F813"/>
      <c r="G813"/>
      <c r="H813"/>
      <c r="I813"/>
      <c r="J813"/>
      <c r="K813"/>
      <c r="L813"/>
      <c r="M813"/>
      <c r="N813"/>
      <c r="O813"/>
      <c r="P813"/>
      <c r="Q813"/>
      <c r="R813"/>
    </row>
    <row r="814" spans="3:18">
      <c r="C814"/>
      <c r="F814"/>
      <c r="G814"/>
      <c r="H814"/>
      <c r="I814"/>
      <c r="J814"/>
      <c r="K814"/>
      <c r="L814"/>
      <c r="M814"/>
      <c r="N814"/>
      <c r="O814"/>
      <c r="P814"/>
      <c r="Q814"/>
      <c r="R814"/>
    </row>
    <row r="815" spans="3:18">
      <c r="C815"/>
      <c r="F815"/>
      <c r="G815"/>
      <c r="H815"/>
      <c r="I815"/>
      <c r="J815"/>
      <c r="K815"/>
      <c r="L815"/>
      <c r="M815"/>
      <c r="N815"/>
      <c r="O815"/>
      <c r="P815"/>
      <c r="Q815"/>
      <c r="R815"/>
    </row>
    <row r="816" spans="3:18">
      <c r="C816"/>
      <c r="F816"/>
      <c r="G816"/>
      <c r="H816"/>
      <c r="I816"/>
      <c r="J816"/>
      <c r="K816"/>
      <c r="L816"/>
      <c r="M816"/>
      <c r="N816"/>
      <c r="O816"/>
      <c r="P816"/>
      <c r="Q816"/>
      <c r="R816"/>
    </row>
    <row r="817" spans="3:18">
      <c r="C817"/>
      <c r="F817"/>
      <c r="G817"/>
      <c r="H817"/>
      <c r="I817"/>
      <c r="J817"/>
      <c r="K817"/>
      <c r="L817"/>
      <c r="M817"/>
      <c r="N817"/>
      <c r="O817"/>
      <c r="P817"/>
      <c r="Q817"/>
      <c r="R817"/>
    </row>
    <row r="818" spans="3:18">
      <c r="C818"/>
      <c r="F818"/>
      <c r="G818"/>
      <c r="H818"/>
      <c r="I818"/>
      <c r="J818"/>
      <c r="K818"/>
      <c r="L818"/>
      <c r="M818"/>
      <c r="N818"/>
      <c r="O818"/>
      <c r="P818"/>
      <c r="Q818"/>
      <c r="R818"/>
    </row>
    <row r="819" spans="3:18">
      <c r="C819"/>
      <c r="F819"/>
      <c r="G819"/>
      <c r="H819"/>
      <c r="I819"/>
      <c r="J819"/>
      <c r="K819"/>
      <c r="L819"/>
      <c r="M819"/>
      <c r="N819"/>
      <c r="O819"/>
      <c r="P819"/>
      <c r="Q819"/>
      <c r="R819"/>
    </row>
    <row r="820" spans="3:18">
      <c r="C820"/>
      <c r="F820"/>
      <c r="G820"/>
      <c r="H820"/>
      <c r="I820"/>
      <c r="J820"/>
      <c r="K820"/>
      <c r="L820"/>
      <c r="M820"/>
      <c r="N820"/>
      <c r="O820"/>
      <c r="P820"/>
      <c r="Q820"/>
      <c r="R820"/>
    </row>
    <row r="821" spans="3:18">
      <c r="C821"/>
      <c r="F821"/>
      <c r="G821"/>
      <c r="H821"/>
      <c r="I821"/>
      <c r="J821"/>
      <c r="K821"/>
      <c r="L821"/>
      <c r="M821"/>
      <c r="N821"/>
      <c r="O821"/>
      <c r="P821"/>
      <c r="Q821"/>
      <c r="R821"/>
    </row>
    <row r="822" spans="3:18">
      <c r="C822"/>
      <c r="F822"/>
      <c r="G822"/>
      <c r="H822"/>
      <c r="I822"/>
      <c r="J822"/>
      <c r="K822"/>
      <c r="L822"/>
      <c r="M822"/>
      <c r="N822"/>
      <c r="O822"/>
      <c r="P822"/>
      <c r="Q822"/>
      <c r="R822"/>
    </row>
    <row r="823" spans="3:18">
      <c r="C823"/>
      <c r="F823"/>
      <c r="G823"/>
      <c r="H823"/>
      <c r="I823"/>
      <c r="J823"/>
      <c r="K823"/>
      <c r="L823"/>
      <c r="M823"/>
      <c r="N823"/>
      <c r="O823"/>
      <c r="P823"/>
      <c r="Q823"/>
      <c r="R823"/>
    </row>
    <row r="824" spans="3:18">
      <c r="C824"/>
      <c r="F824"/>
      <c r="G824"/>
      <c r="H824"/>
      <c r="I824"/>
      <c r="J824"/>
      <c r="K824"/>
      <c r="L824"/>
      <c r="M824"/>
      <c r="N824"/>
      <c r="O824"/>
      <c r="P824"/>
      <c r="Q824"/>
      <c r="R824"/>
    </row>
    <row r="825" spans="3:18">
      <c r="C825"/>
      <c r="F825"/>
      <c r="G825"/>
      <c r="H825"/>
      <c r="I825"/>
      <c r="J825"/>
      <c r="K825"/>
      <c r="L825"/>
      <c r="M825"/>
      <c r="N825"/>
      <c r="O825"/>
      <c r="P825"/>
      <c r="Q825"/>
      <c r="R825"/>
    </row>
    <row r="826" spans="3:18">
      <c r="C826"/>
      <c r="F826"/>
      <c r="G826"/>
      <c r="H826"/>
      <c r="I826"/>
      <c r="J826"/>
      <c r="K826"/>
      <c r="L826"/>
      <c r="M826"/>
      <c r="N826"/>
      <c r="O826"/>
      <c r="P826"/>
      <c r="Q826"/>
      <c r="R826"/>
    </row>
    <row r="827" spans="3:18">
      <c r="C827"/>
      <c r="F827"/>
      <c r="G827"/>
      <c r="H827"/>
      <c r="I827"/>
      <c r="J827"/>
      <c r="K827"/>
      <c r="L827"/>
      <c r="M827"/>
      <c r="N827"/>
      <c r="O827"/>
      <c r="P827"/>
      <c r="Q827"/>
      <c r="R827"/>
    </row>
    <row r="828" spans="3:18">
      <c r="C828"/>
      <c r="F828"/>
      <c r="G828"/>
      <c r="H828"/>
      <c r="I828"/>
      <c r="J828"/>
      <c r="K828"/>
      <c r="L828"/>
      <c r="M828"/>
      <c r="N828"/>
      <c r="O828"/>
      <c r="P828"/>
      <c r="Q828"/>
      <c r="R828"/>
    </row>
    <row r="829" spans="3:18">
      <c r="C829"/>
      <c r="F829"/>
      <c r="G829"/>
      <c r="H829"/>
      <c r="I829"/>
      <c r="J829"/>
      <c r="K829"/>
      <c r="L829"/>
      <c r="M829"/>
      <c r="N829"/>
      <c r="O829"/>
      <c r="P829"/>
      <c r="Q829"/>
      <c r="R829"/>
    </row>
    <row r="830" spans="3:18">
      <c r="C830"/>
      <c r="F830"/>
      <c r="G830"/>
      <c r="H830"/>
      <c r="I830"/>
      <c r="J830"/>
      <c r="K830"/>
      <c r="L830"/>
      <c r="M830"/>
      <c r="N830"/>
      <c r="O830"/>
      <c r="P830"/>
      <c r="Q830"/>
      <c r="R830"/>
    </row>
    <row r="831" spans="3:18">
      <c r="C831"/>
      <c r="F831"/>
      <c r="G831"/>
      <c r="H831"/>
      <c r="I831"/>
      <c r="J831"/>
      <c r="K831"/>
      <c r="L831"/>
      <c r="M831"/>
      <c r="N831"/>
      <c r="O831"/>
      <c r="P831"/>
      <c r="Q831"/>
      <c r="R831"/>
    </row>
    <row r="832" spans="3:18">
      <c r="C832"/>
      <c r="F832"/>
      <c r="G832"/>
      <c r="H832"/>
      <c r="I832"/>
      <c r="J832"/>
      <c r="K832"/>
      <c r="L832"/>
      <c r="M832"/>
      <c r="N832"/>
      <c r="O832"/>
      <c r="P832"/>
      <c r="Q832"/>
      <c r="R832"/>
    </row>
    <row r="833" spans="3:18">
      <c r="C833"/>
      <c r="F833"/>
      <c r="G833"/>
      <c r="H833"/>
      <c r="I833"/>
      <c r="J833"/>
      <c r="K833"/>
      <c r="L833"/>
      <c r="M833"/>
      <c r="N833"/>
      <c r="O833"/>
      <c r="P833"/>
      <c r="Q833"/>
      <c r="R833"/>
    </row>
    <row r="834" spans="3:18">
      <c r="C834"/>
      <c r="F834"/>
      <c r="G834"/>
      <c r="H834"/>
      <c r="I834"/>
      <c r="J834"/>
      <c r="K834"/>
      <c r="L834"/>
      <c r="M834"/>
      <c r="N834"/>
      <c r="O834"/>
      <c r="P834"/>
      <c r="Q834"/>
      <c r="R834"/>
    </row>
    <row r="835" spans="3:18">
      <c r="C835"/>
      <c r="F835"/>
      <c r="G835"/>
      <c r="H835"/>
      <c r="I835"/>
      <c r="J835"/>
      <c r="K835"/>
      <c r="L835"/>
      <c r="M835"/>
      <c r="N835"/>
      <c r="O835"/>
      <c r="P835"/>
      <c r="Q835"/>
      <c r="R835"/>
    </row>
    <row r="836" spans="3:18">
      <c r="C836"/>
      <c r="F836"/>
      <c r="G836"/>
      <c r="H836"/>
      <c r="I836"/>
      <c r="J836"/>
      <c r="K836"/>
      <c r="L836"/>
      <c r="M836"/>
      <c r="N836"/>
      <c r="O836"/>
      <c r="P836"/>
      <c r="Q836"/>
      <c r="R836"/>
    </row>
    <row r="837" spans="3:18">
      <c r="C837"/>
      <c r="F837"/>
      <c r="G837"/>
      <c r="H837"/>
      <c r="I837"/>
      <c r="J837"/>
      <c r="K837"/>
      <c r="L837"/>
      <c r="M837"/>
      <c r="N837"/>
      <c r="O837"/>
      <c r="P837"/>
      <c r="Q837"/>
      <c r="R837"/>
    </row>
    <row r="838" spans="3:18">
      <c r="C838"/>
      <c r="F838"/>
      <c r="G838"/>
      <c r="H838"/>
      <c r="I838"/>
      <c r="J838"/>
      <c r="K838"/>
      <c r="L838"/>
      <c r="M838"/>
      <c r="N838"/>
      <c r="O838"/>
      <c r="P838"/>
      <c r="Q838"/>
      <c r="R838"/>
    </row>
    <row r="839" spans="3:18">
      <c r="C839"/>
      <c r="F839"/>
      <c r="G839"/>
      <c r="H839"/>
      <c r="I839"/>
      <c r="J839"/>
      <c r="K839"/>
      <c r="L839"/>
      <c r="M839"/>
      <c r="N839"/>
      <c r="O839"/>
      <c r="P839"/>
      <c r="Q839"/>
      <c r="R839"/>
    </row>
    <row r="840" spans="3:18">
      <c r="C840"/>
      <c r="F840"/>
      <c r="G840"/>
      <c r="H840"/>
      <c r="I840"/>
      <c r="J840"/>
      <c r="K840"/>
      <c r="L840"/>
      <c r="M840"/>
      <c r="N840"/>
      <c r="O840"/>
      <c r="P840"/>
      <c r="Q840"/>
      <c r="R840"/>
    </row>
    <row r="841" spans="3:18">
      <c r="C841"/>
      <c r="F841"/>
      <c r="G841"/>
      <c r="H841"/>
      <c r="I841"/>
      <c r="J841"/>
      <c r="K841"/>
      <c r="L841"/>
      <c r="M841"/>
      <c r="N841"/>
      <c r="O841"/>
      <c r="P841"/>
      <c r="Q841"/>
      <c r="R841"/>
    </row>
    <row r="842" spans="3:18">
      <c r="C842"/>
      <c r="F842"/>
      <c r="G842"/>
      <c r="H842"/>
      <c r="I842"/>
      <c r="J842"/>
      <c r="K842"/>
      <c r="L842"/>
      <c r="M842"/>
      <c r="N842"/>
      <c r="O842"/>
      <c r="P842"/>
      <c r="Q842"/>
      <c r="R842"/>
    </row>
    <row r="843" spans="3:18">
      <c r="C843"/>
      <c r="F843"/>
      <c r="G843"/>
      <c r="H843"/>
      <c r="I843"/>
      <c r="J843"/>
      <c r="K843"/>
      <c r="L843"/>
      <c r="M843"/>
      <c r="N843"/>
      <c r="O843"/>
      <c r="P843"/>
      <c r="Q843"/>
      <c r="R843"/>
    </row>
    <row r="844" spans="3:18">
      <c r="C844"/>
      <c r="F844"/>
      <c r="G844"/>
      <c r="H844"/>
      <c r="I844"/>
      <c r="J844"/>
      <c r="K844"/>
      <c r="L844"/>
      <c r="M844"/>
      <c r="N844"/>
      <c r="O844"/>
      <c r="P844"/>
      <c r="Q844"/>
      <c r="R844"/>
    </row>
    <row r="845" spans="3:18">
      <c r="C845"/>
      <c r="F845"/>
      <c r="G845"/>
      <c r="H845"/>
      <c r="I845"/>
      <c r="J845"/>
      <c r="K845"/>
      <c r="L845"/>
      <c r="M845"/>
      <c r="N845"/>
      <c r="O845"/>
      <c r="P845"/>
      <c r="Q845"/>
      <c r="R845"/>
    </row>
    <row r="846" spans="3:18">
      <c r="C846"/>
      <c r="F846"/>
      <c r="G846"/>
      <c r="H846"/>
      <c r="I846"/>
      <c r="J846"/>
      <c r="K846"/>
      <c r="L846"/>
      <c r="M846"/>
      <c r="N846"/>
      <c r="O846"/>
      <c r="P846"/>
      <c r="Q846"/>
      <c r="R846"/>
    </row>
    <row r="847" spans="3:18">
      <c r="C847"/>
      <c r="F847"/>
      <c r="G847"/>
      <c r="H847"/>
      <c r="I847"/>
      <c r="J847"/>
      <c r="K847"/>
      <c r="L847"/>
      <c r="M847"/>
      <c r="N847"/>
      <c r="O847"/>
      <c r="P847"/>
      <c r="Q847"/>
      <c r="R847"/>
    </row>
    <row r="848" spans="3:18">
      <c r="C848"/>
      <c r="F848"/>
      <c r="G848"/>
      <c r="H848"/>
      <c r="I848"/>
      <c r="J848"/>
      <c r="K848"/>
      <c r="L848"/>
      <c r="M848"/>
      <c r="N848"/>
      <c r="O848"/>
      <c r="P848"/>
      <c r="Q848"/>
      <c r="R848"/>
    </row>
    <row r="849" spans="3:18">
      <c r="C849"/>
      <c r="F849"/>
      <c r="G849"/>
      <c r="H849"/>
      <c r="I849"/>
      <c r="J849"/>
      <c r="K849"/>
      <c r="L849"/>
      <c r="M849"/>
      <c r="N849"/>
      <c r="O849"/>
      <c r="P849"/>
      <c r="Q849"/>
      <c r="R849"/>
    </row>
    <row r="850" spans="3:18">
      <c r="C850"/>
      <c r="F850"/>
      <c r="G850"/>
      <c r="H850"/>
      <c r="I850"/>
      <c r="J850"/>
      <c r="K850"/>
      <c r="L850"/>
      <c r="M850"/>
      <c r="N850"/>
      <c r="O850"/>
      <c r="P850"/>
      <c r="Q850"/>
      <c r="R850"/>
    </row>
    <row r="851" spans="3:18">
      <c r="C851"/>
      <c r="F851"/>
      <c r="G851"/>
      <c r="H851"/>
      <c r="I851"/>
      <c r="J851"/>
      <c r="K851"/>
      <c r="L851"/>
      <c r="M851"/>
      <c r="N851"/>
      <c r="O851"/>
      <c r="P851"/>
      <c r="Q851"/>
      <c r="R851"/>
    </row>
    <row r="852" spans="3:18">
      <c r="C852"/>
      <c r="F852"/>
      <c r="G852"/>
      <c r="H852"/>
      <c r="I852"/>
      <c r="J852"/>
      <c r="K852"/>
      <c r="L852"/>
      <c r="M852"/>
      <c r="N852"/>
      <c r="O852"/>
      <c r="P852"/>
      <c r="Q852"/>
      <c r="R852"/>
    </row>
    <row r="853" spans="3:18">
      <c r="C853"/>
      <c r="F853"/>
      <c r="G853"/>
      <c r="H853"/>
      <c r="I853"/>
      <c r="J853"/>
      <c r="K853"/>
      <c r="L853"/>
      <c r="M853"/>
      <c r="N853"/>
      <c r="O853"/>
      <c r="P853"/>
      <c r="Q853"/>
      <c r="R853"/>
    </row>
    <row r="854" spans="3:18">
      <c r="C854"/>
      <c r="F854"/>
      <c r="G854"/>
      <c r="H854"/>
      <c r="I854"/>
      <c r="J854"/>
      <c r="K854"/>
      <c r="L854"/>
      <c r="M854"/>
      <c r="N854"/>
      <c r="O854"/>
      <c r="P854"/>
      <c r="Q854"/>
      <c r="R854"/>
    </row>
    <row r="855" spans="3:18">
      <c r="C855"/>
      <c r="F855"/>
      <c r="G855"/>
      <c r="H855"/>
      <c r="I855"/>
      <c r="J855"/>
      <c r="K855"/>
      <c r="L855"/>
      <c r="M855"/>
      <c r="N855"/>
      <c r="O855"/>
      <c r="P855"/>
      <c r="Q855"/>
      <c r="R855"/>
    </row>
    <row r="856" spans="3:18">
      <c r="C856"/>
      <c r="F856"/>
      <c r="G856"/>
      <c r="H856"/>
      <c r="I856"/>
      <c r="J856"/>
      <c r="K856"/>
      <c r="L856"/>
      <c r="M856"/>
      <c r="N856"/>
      <c r="O856"/>
      <c r="P856"/>
      <c r="Q856"/>
      <c r="R856"/>
    </row>
    <row r="857" spans="3:18">
      <c r="C857"/>
      <c r="F857"/>
      <c r="G857"/>
      <c r="H857"/>
      <c r="I857"/>
      <c r="J857"/>
      <c r="K857"/>
      <c r="L857"/>
      <c r="M857"/>
      <c r="N857"/>
      <c r="O857"/>
      <c r="P857"/>
      <c r="Q857"/>
      <c r="R857"/>
    </row>
    <row r="858" spans="3:18">
      <c r="C858"/>
      <c r="F858"/>
      <c r="G858"/>
      <c r="H858"/>
      <c r="I858"/>
      <c r="J858"/>
      <c r="K858"/>
      <c r="L858"/>
      <c r="M858"/>
      <c r="N858"/>
      <c r="O858"/>
      <c r="P858"/>
      <c r="Q858"/>
      <c r="R858"/>
    </row>
    <row r="859" spans="3:18">
      <c r="C859"/>
      <c r="F859"/>
      <c r="G859"/>
      <c r="H859"/>
      <c r="I859"/>
      <c r="J859"/>
      <c r="K859"/>
      <c r="L859"/>
      <c r="M859"/>
      <c r="N859"/>
      <c r="O859"/>
      <c r="P859"/>
      <c r="Q859"/>
      <c r="R859"/>
    </row>
    <row r="860" spans="3:18">
      <c r="C860"/>
      <c r="F860"/>
      <c r="G860"/>
      <c r="H860"/>
      <c r="I860"/>
      <c r="J860"/>
      <c r="K860"/>
      <c r="L860"/>
      <c r="M860"/>
      <c r="N860"/>
      <c r="O860"/>
      <c r="P860"/>
      <c r="Q860"/>
      <c r="R860"/>
    </row>
    <row r="861" spans="3:18">
      <c r="C861"/>
      <c r="F861"/>
      <c r="G861"/>
      <c r="H861"/>
      <c r="I861"/>
      <c r="J861"/>
      <c r="K861"/>
      <c r="L861"/>
      <c r="M861"/>
      <c r="N861"/>
      <c r="O861"/>
      <c r="P861"/>
      <c r="Q861"/>
      <c r="R861"/>
    </row>
    <row r="862" spans="3:18">
      <c r="C862"/>
      <c r="F862"/>
      <c r="G862"/>
      <c r="H862"/>
      <c r="I862"/>
      <c r="J862"/>
      <c r="K862"/>
      <c r="L862"/>
      <c r="M862"/>
      <c r="N862"/>
      <c r="O862"/>
      <c r="P862"/>
      <c r="Q862"/>
      <c r="R862"/>
    </row>
    <row r="863" spans="3:18">
      <c r="C863"/>
      <c r="F863"/>
      <c r="G863"/>
      <c r="H863"/>
      <c r="I863"/>
      <c r="J863"/>
      <c r="K863"/>
      <c r="L863"/>
      <c r="M863"/>
      <c r="N863"/>
      <c r="O863"/>
      <c r="P863"/>
      <c r="Q863"/>
      <c r="R863"/>
    </row>
    <row r="864" spans="3:18">
      <c r="C864"/>
      <c r="F864"/>
      <c r="G864"/>
      <c r="H864"/>
      <c r="I864"/>
      <c r="J864"/>
      <c r="K864"/>
      <c r="L864"/>
      <c r="M864"/>
      <c r="N864"/>
      <c r="O864"/>
      <c r="P864"/>
      <c r="Q864"/>
      <c r="R864"/>
    </row>
    <row r="865" spans="3:18">
      <c r="C865"/>
      <c r="F865"/>
      <c r="G865"/>
      <c r="H865"/>
      <c r="I865"/>
      <c r="J865"/>
      <c r="K865"/>
      <c r="L865"/>
      <c r="M865"/>
      <c r="N865"/>
      <c r="O865"/>
      <c r="P865"/>
      <c r="Q865"/>
      <c r="R865"/>
    </row>
    <row r="866" spans="3:18">
      <c r="C866"/>
      <c r="F866"/>
      <c r="G866"/>
      <c r="H866"/>
      <c r="I866"/>
      <c r="J866"/>
      <c r="K866"/>
      <c r="L866"/>
      <c r="M866"/>
      <c r="N866"/>
      <c r="O866"/>
      <c r="P866"/>
      <c r="Q866"/>
      <c r="R866"/>
    </row>
    <row r="867" spans="3:18">
      <c r="C867"/>
      <c r="F867"/>
      <c r="G867"/>
      <c r="H867"/>
      <c r="I867"/>
      <c r="J867"/>
      <c r="K867"/>
      <c r="L867"/>
      <c r="M867"/>
      <c r="N867"/>
      <c r="O867"/>
      <c r="P867"/>
      <c r="Q867"/>
      <c r="R867"/>
    </row>
    <row r="868" spans="3:18">
      <c r="C868"/>
      <c r="F868"/>
      <c r="G868"/>
      <c r="H868"/>
      <c r="I868"/>
      <c r="J868"/>
      <c r="K868"/>
      <c r="L868"/>
      <c r="M868"/>
      <c r="N868"/>
      <c r="O868"/>
      <c r="P868"/>
      <c r="Q868"/>
      <c r="R868"/>
    </row>
    <row r="869" spans="3:18">
      <c r="C869"/>
      <c r="F869"/>
      <c r="G869"/>
      <c r="H869"/>
      <c r="I869"/>
      <c r="J869"/>
      <c r="K869"/>
      <c r="L869"/>
      <c r="M869"/>
      <c r="N869"/>
      <c r="O869"/>
      <c r="P869"/>
      <c r="Q869"/>
      <c r="R869"/>
    </row>
    <row r="870" spans="3:18">
      <c r="C870"/>
      <c r="F870"/>
      <c r="G870"/>
      <c r="H870"/>
      <c r="I870"/>
      <c r="J870"/>
      <c r="K870"/>
      <c r="L870"/>
      <c r="M870"/>
      <c r="N870"/>
      <c r="O870"/>
      <c r="P870"/>
      <c r="Q870"/>
      <c r="R870"/>
    </row>
    <row r="871" spans="3:18">
      <c r="C871"/>
      <c r="F871"/>
      <c r="G871"/>
      <c r="H871"/>
      <c r="I871"/>
      <c r="J871"/>
      <c r="K871"/>
      <c r="L871"/>
      <c r="M871"/>
      <c r="N871"/>
      <c r="O871"/>
      <c r="P871"/>
      <c r="Q871"/>
      <c r="R871"/>
    </row>
    <row r="872" spans="3:18">
      <c r="C872"/>
      <c r="F872"/>
      <c r="G872"/>
      <c r="H872"/>
      <c r="I872"/>
      <c r="J872"/>
      <c r="K872"/>
      <c r="L872"/>
      <c r="M872"/>
      <c r="N872"/>
      <c r="O872"/>
      <c r="P872"/>
      <c r="Q872"/>
      <c r="R872"/>
    </row>
    <row r="873" spans="3:18">
      <c r="C873"/>
      <c r="F873"/>
      <c r="G873"/>
      <c r="H873"/>
      <c r="I873"/>
      <c r="J873"/>
      <c r="K873"/>
      <c r="L873"/>
      <c r="M873"/>
      <c r="N873"/>
      <c r="O873"/>
      <c r="P873"/>
      <c r="Q873"/>
      <c r="R873"/>
    </row>
    <row r="874" spans="3:18">
      <c r="C874"/>
      <c r="F874"/>
      <c r="G874"/>
      <c r="H874"/>
      <c r="I874"/>
      <c r="J874"/>
      <c r="K874"/>
      <c r="L874"/>
      <c r="M874"/>
      <c r="N874"/>
      <c r="O874"/>
      <c r="P874"/>
      <c r="Q874"/>
      <c r="R874"/>
    </row>
    <row r="875" spans="3:18">
      <c r="C875"/>
      <c r="F875"/>
      <c r="G875"/>
      <c r="H875"/>
      <c r="I875"/>
      <c r="J875"/>
      <c r="K875"/>
      <c r="L875"/>
      <c r="M875"/>
      <c r="N875"/>
      <c r="O875"/>
      <c r="P875"/>
      <c r="Q875"/>
      <c r="R875"/>
    </row>
    <row r="876" spans="3:18">
      <c r="C876"/>
      <c r="F876"/>
      <c r="G876"/>
      <c r="H876"/>
      <c r="I876"/>
      <c r="J876"/>
      <c r="K876"/>
      <c r="L876"/>
      <c r="M876"/>
      <c r="N876"/>
      <c r="O876"/>
      <c r="P876"/>
      <c r="Q876"/>
      <c r="R876"/>
    </row>
    <row r="877" spans="3:18">
      <c r="C877"/>
      <c r="F877"/>
      <c r="G877"/>
      <c r="H877"/>
      <c r="I877"/>
      <c r="J877"/>
      <c r="K877"/>
      <c r="L877"/>
      <c r="M877"/>
      <c r="N877"/>
      <c r="O877"/>
      <c r="P877"/>
      <c r="Q877"/>
      <c r="R877"/>
    </row>
    <row r="878" spans="3:18">
      <c r="C878"/>
      <c r="F878"/>
      <c r="G878"/>
      <c r="H878"/>
      <c r="I878"/>
      <c r="J878"/>
      <c r="K878"/>
      <c r="L878"/>
      <c r="M878"/>
      <c r="N878"/>
      <c r="O878"/>
      <c r="P878"/>
      <c r="Q878"/>
      <c r="R878"/>
    </row>
    <row r="879" spans="3:18">
      <c r="C879"/>
      <c r="F879"/>
      <c r="G879"/>
      <c r="H879"/>
      <c r="I879"/>
      <c r="J879"/>
      <c r="K879"/>
      <c r="L879"/>
      <c r="M879"/>
      <c r="N879"/>
      <c r="O879"/>
      <c r="P879"/>
      <c r="Q879"/>
      <c r="R879"/>
    </row>
    <row r="880" spans="3:18">
      <c r="C880"/>
      <c r="F880"/>
      <c r="G880"/>
      <c r="H880"/>
      <c r="I880"/>
      <c r="J880"/>
      <c r="K880"/>
      <c r="L880"/>
      <c r="M880"/>
      <c r="N880"/>
      <c r="O880"/>
      <c r="P880"/>
      <c r="Q880"/>
      <c r="R880"/>
    </row>
    <row r="881" spans="3:18">
      <c r="C881"/>
      <c r="F881"/>
      <c r="G881"/>
      <c r="H881"/>
      <c r="I881"/>
      <c r="J881"/>
      <c r="K881"/>
      <c r="L881"/>
      <c r="M881"/>
      <c r="N881"/>
      <c r="O881"/>
      <c r="P881"/>
      <c r="Q881"/>
      <c r="R881"/>
    </row>
    <row r="882" spans="3:18">
      <c r="C882"/>
      <c r="F882"/>
      <c r="G882"/>
      <c r="H882"/>
      <c r="I882"/>
      <c r="J882"/>
      <c r="K882"/>
      <c r="L882"/>
      <c r="M882"/>
      <c r="N882"/>
      <c r="O882"/>
      <c r="P882"/>
      <c r="Q882"/>
      <c r="R882"/>
    </row>
    <row r="883" spans="3:18">
      <c r="C883"/>
      <c r="F883"/>
      <c r="G883"/>
      <c r="H883"/>
      <c r="I883"/>
      <c r="J883"/>
      <c r="K883"/>
      <c r="L883"/>
      <c r="M883"/>
      <c r="N883"/>
      <c r="O883"/>
      <c r="P883"/>
      <c r="Q883"/>
      <c r="R883"/>
    </row>
    <row r="884" spans="3:18">
      <c r="C884"/>
      <c r="F884"/>
      <c r="G884"/>
      <c r="H884"/>
      <c r="I884"/>
      <c r="J884"/>
      <c r="K884"/>
      <c r="L884"/>
      <c r="M884"/>
      <c r="N884"/>
      <c r="O884"/>
      <c r="P884"/>
      <c r="Q884"/>
      <c r="R884"/>
    </row>
    <row r="885" spans="3:18">
      <c r="C885"/>
      <c r="F885"/>
      <c r="G885"/>
      <c r="H885"/>
      <c r="I885"/>
      <c r="J885"/>
      <c r="K885"/>
      <c r="L885"/>
      <c r="M885"/>
      <c r="N885"/>
      <c r="O885"/>
      <c r="P885"/>
      <c r="Q885"/>
      <c r="R885"/>
    </row>
    <row r="886" spans="3:18">
      <c r="C886"/>
      <c r="F886"/>
      <c r="G886"/>
      <c r="H886"/>
      <c r="I886"/>
      <c r="J886"/>
      <c r="K886"/>
      <c r="L886"/>
      <c r="M886"/>
      <c r="N886"/>
      <c r="O886"/>
      <c r="P886"/>
      <c r="Q886"/>
      <c r="R886"/>
    </row>
    <row r="887" spans="3:18">
      <c r="C887"/>
      <c r="F887"/>
      <c r="G887"/>
      <c r="H887"/>
      <c r="I887"/>
      <c r="J887"/>
      <c r="K887"/>
      <c r="L887"/>
      <c r="M887"/>
      <c r="N887"/>
      <c r="O887"/>
      <c r="P887"/>
      <c r="Q887"/>
      <c r="R887"/>
    </row>
    <row r="888" spans="3:18">
      <c r="C888"/>
      <c r="F888"/>
      <c r="G888"/>
      <c r="H888"/>
      <c r="I888"/>
      <c r="J888"/>
      <c r="K888"/>
      <c r="L888"/>
      <c r="M888"/>
      <c r="N888"/>
      <c r="O888"/>
      <c r="P888"/>
      <c r="Q888"/>
      <c r="R888"/>
    </row>
    <row r="889" spans="3:18">
      <c r="C889"/>
      <c r="F889"/>
      <c r="G889"/>
      <c r="H889"/>
      <c r="I889"/>
      <c r="J889"/>
      <c r="K889"/>
      <c r="L889"/>
      <c r="M889"/>
      <c r="N889"/>
      <c r="O889"/>
      <c r="P889"/>
      <c r="Q889"/>
      <c r="R889"/>
    </row>
    <row r="890" spans="3:18">
      <c r="C890"/>
      <c r="F890"/>
      <c r="G890"/>
      <c r="H890"/>
      <c r="I890"/>
      <c r="J890"/>
      <c r="K890"/>
      <c r="L890"/>
      <c r="M890"/>
      <c r="N890"/>
      <c r="O890"/>
      <c r="P890"/>
      <c r="Q890"/>
      <c r="R890"/>
    </row>
    <row r="891" spans="3:18">
      <c r="C891"/>
      <c r="F891"/>
      <c r="G891"/>
      <c r="H891"/>
      <c r="I891"/>
      <c r="J891"/>
      <c r="K891"/>
      <c r="L891"/>
      <c r="M891"/>
      <c r="N891"/>
      <c r="O891"/>
      <c r="P891"/>
      <c r="Q891"/>
      <c r="R891"/>
    </row>
    <row r="892" spans="3:18">
      <c r="C892"/>
      <c r="F892"/>
      <c r="G892"/>
      <c r="H892"/>
      <c r="I892"/>
      <c r="J892"/>
      <c r="K892"/>
      <c r="L892"/>
      <c r="M892"/>
      <c r="N892"/>
      <c r="O892"/>
      <c r="P892"/>
      <c r="Q892"/>
      <c r="R892"/>
    </row>
    <row r="893" spans="3:18">
      <c r="C893"/>
      <c r="F893"/>
      <c r="G893"/>
      <c r="H893"/>
      <c r="I893"/>
      <c r="J893"/>
      <c r="K893"/>
      <c r="L893"/>
      <c r="M893"/>
      <c r="N893"/>
      <c r="O893"/>
      <c r="P893"/>
      <c r="Q893"/>
      <c r="R893"/>
    </row>
    <row r="894" spans="3:18">
      <c r="C894"/>
      <c r="F894"/>
      <c r="G894"/>
      <c r="H894"/>
      <c r="I894"/>
      <c r="J894"/>
      <c r="K894"/>
      <c r="L894"/>
      <c r="M894"/>
      <c r="N894"/>
      <c r="O894"/>
      <c r="P894"/>
      <c r="Q894"/>
      <c r="R894"/>
    </row>
    <row r="895" spans="3:18">
      <c r="C895"/>
      <c r="F895"/>
      <c r="G895"/>
      <c r="H895"/>
      <c r="I895"/>
      <c r="J895"/>
      <c r="K895"/>
      <c r="L895"/>
      <c r="M895"/>
      <c r="N895"/>
      <c r="O895"/>
      <c r="P895"/>
      <c r="Q895"/>
      <c r="R895"/>
    </row>
    <row r="896" spans="3:18">
      <c r="C896"/>
      <c r="F896"/>
      <c r="G896"/>
      <c r="H896"/>
      <c r="I896"/>
      <c r="J896"/>
      <c r="K896"/>
      <c r="L896"/>
      <c r="M896"/>
      <c r="N896"/>
      <c r="O896"/>
      <c r="P896"/>
      <c r="Q896"/>
      <c r="R896"/>
    </row>
    <row r="897" spans="3:18">
      <c r="C897"/>
      <c r="F897"/>
      <c r="G897"/>
      <c r="H897"/>
      <c r="I897"/>
      <c r="J897"/>
      <c r="K897"/>
      <c r="L897"/>
      <c r="M897"/>
      <c r="N897"/>
      <c r="O897"/>
      <c r="P897"/>
      <c r="Q897"/>
      <c r="R897"/>
    </row>
    <row r="898" spans="3:18">
      <c r="C898"/>
      <c r="F898"/>
      <c r="G898"/>
      <c r="H898"/>
      <c r="I898"/>
      <c r="J898"/>
      <c r="K898"/>
      <c r="L898"/>
      <c r="M898"/>
      <c r="N898"/>
      <c r="O898"/>
      <c r="P898"/>
      <c r="Q898"/>
      <c r="R898"/>
    </row>
    <row r="899" spans="3:18">
      <c r="C899"/>
      <c r="F899"/>
      <c r="G899"/>
      <c r="H899"/>
      <c r="I899"/>
      <c r="J899"/>
      <c r="K899"/>
      <c r="L899"/>
      <c r="M899"/>
      <c r="N899"/>
      <c r="O899"/>
      <c r="P899"/>
      <c r="Q899"/>
      <c r="R899"/>
    </row>
    <row r="900" spans="3:18">
      <c r="C900"/>
      <c r="F900"/>
      <c r="G900"/>
      <c r="H900"/>
      <c r="I900"/>
      <c r="J900"/>
      <c r="K900"/>
      <c r="L900"/>
      <c r="M900"/>
      <c r="N900"/>
      <c r="O900"/>
      <c r="P900"/>
      <c r="Q900"/>
      <c r="R900"/>
    </row>
    <row r="901" spans="3:18">
      <c r="C901"/>
      <c r="F901"/>
      <c r="G901"/>
      <c r="H901"/>
      <c r="I901"/>
      <c r="J901"/>
      <c r="K901"/>
      <c r="L901"/>
      <c r="M901"/>
      <c r="N901"/>
      <c r="O901"/>
      <c r="P901"/>
      <c r="Q901"/>
      <c r="R901"/>
    </row>
    <row r="902" spans="3:18">
      <c r="C902"/>
      <c r="F902"/>
      <c r="G902"/>
      <c r="H902"/>
      <c r="I902"/>
      <c r="J902"/>
      <c r="K902"/>
      <c r="L902"/>
      <c r="M902"/>
      <c r="N902"/>
      <c r="O902"/>
      <c r="P902"/>
      <c r="Q902"/>
      <c r="R902"/>
    </row>
    <row r="903" spans="3:18">
      <c r="C903"/>
      <c r="F903"/>
      <c r="G903"/>
      <c r="H903"/>
      <c r="I903"/>
      <c r="J903"/>
      <c r="K903"/>
      <c r="L903"/>
      <c r="M903"/>
      <c r="N903"/>
      <c r="O903"/>
      <c r="P903"/>
      <c r="Q903"/>
      <c r="R903"/>
    </row>
    <row r="904" spans="3:18">
      <c r="C904"/>
      <c r="F904"/>
      <c r="G904"/>
      <c r="H904"/>
      <c r="I904"/>
      <c r="J904"/>
      <c r="K904"/>
      <c r="L904"/>
      <c r="M904"/>
      <c r="N904"/>
      <c r="O904"/>
      <c r="P904"/>
      <c r="Q904"/>
      <c r="R904"/>
    </row>
    <row r="905" spans="3:18">
      <c r="C905"/>
      <c r="F905"/>
      <c r="G905"/>
      <c r="H905"/>
      <c r="I905"/>
      <c r="J905"/>
      <c r="K905"/>
      <c r="L905"/>
      <c r="M905"/>
      <c r="N905"/>
      <c r="O905"/>
      <c r="P905"/>
      <c r="Q905"/>
      <c r="R905"/>
    </row>
    <row r="906" spans="3:18">
      <c r="C906"/>
      <c r="F906"/>
      <c r="G906"/>
      <c r="H906"/>
      <c r="I906"/>
      <c r="J906"/>
      <c r="K906"/>
      <c r="L906"/>
      <c r="M906"/>
      <c r="N906"/>
      <c r="O906"/>
      <c r="P906"/>
      <c r="Q906"/>
      <c r="R906"/>
    </row>
    <row r="907" spans="3:18">
      <c r="C907"/>
      <c r="F907"/>
      <c r="G907"/>
      <c r="H907"/>
      <c r="I907"/>
      <c r="J907"/>
      <c r="K907"/>
      <c r="L907"/>
      <c r="M907"/>
      <c r="N907"/>
      <c r="O907"/>
      <c r="P907"/>
      <c r="Q907"/>
      <c r="R907"/>
    </row>
    <row r="908" spans="3:18">
      <c r="C908"/>
      <c r="F908"/>
      <c r="G908"/>
      <c r="H908"/>
      <c r="I908"/>
      <c r="J908"/>
      <c r="K908"/>
      <c r="L908"/>
      <c r="M908"/>
      <c r="N908"/>
      <c r="O908"/>
      <c r="P908"/>
      <c r="Q908"/>
      <c r="R908"/>
    </row>
    <row r="909" spans="3:18">
      <c r="C909"/>
      <c r="F909"/>
      <c r="G909"/>
      <c r="H909"/>
      <c r="I909"/>
      <c r="J909"/>
      <c r="K909"/>
      <c r="L909"/>
      <c r="M909"/>
      <c r="N909"/>
      <c r="O909"/>
      <c r="P909"/>
      <c r="Q909"/>
      <c r="R909"/>
    </row>
    <row r="910" spans="3:18">
      <c r="C910"/>
      <c r="F910"/>
      <c r="G910"/>
      <c r="H910"/>
      <c r="I910"/>
      <c r="J910"/>
      <c r="K910"/>
      <c r="L910"/>
      <c r="M910"/>
      <c r="N910"/>
      <c r="O910"/>
      <c r="P910"/>
      <c r="Q910"/>
      <c r="R910"/>
    </row>
    <row r="911" spans="3:18">
      <c r="C911"/>
      <c r="F911"/>
      <c r="G911"/>
      <c r="H911"/>
      <c r="I911"/>
      <c r="J911"/>
      <c r="K911"/>
      <c r="L911"/>
      <c r="M911"/>
      <c r="N911"/>
      <c r="O911"/>
      <c r="P911"/>
      <c r="Q911"/>
      <c r="R911"/>
    </row>
    <row r="912" spans="3:18">
      <c r="C912"/>
      <c r="F912"/>
      <c r="G912"/>
      <c r="H912"/>
      <c r="I912"/>
      <c r="J912"/>
      <c r="K912"/>
      <c r="L912"/>
      <c r="M912"/>
      <c r="N912"/>
      <c r="O912"/>
      <c r="P912"/>
      <c r="Q912"/>
      <c r="R912"/>
    </row>
    <row r="913" spans="3:18">
      <c r="C913"/>
      <c r="F913"/>
      <c r="G913"/>
      <c r="H913"/>
      <c r="I913"/>
      <c r="J913"/>
      <c r="K913"/>
      <c r="L913"/>
      <c r="M913"/>
      <c r="N913"/>
      <c r="O913"/>
      <c r="P913"/>
      <c r="Q913"/>
      <c r="R913"/>
    </row>
    <row r="914" spans="3:18">
      <c r="C914"/>
      <c r="F914"/>
      <c r="G914"/>
      <c r="H914"/>
      <c r="I914"/>
      <c r="J914"/>
      <c r="K914"/>
      <c r="L914"/>
      <c r="M914"/>
      <c r="N914"/>
      <c r="O914"/>
      <c r="P914"/>
      <c r="Q914"/>
      <c r="R914"/>
    </row>
    <row r="915" spans="3:18">
      <c r="C915"/>
      <c r="F915"/>
      <c r="G915"/>
      <c r="H915"/>
      <c r="I915"/>
      <c r="J915"/>
      <c r="K915"/>
      <c r="L915"/>
      <c r="M915"/>
      <c r="N915"/>
      <c r="O915"/>
      <c r="P915"/>
      <c r="Q915"/>
      <c r="R915"/>
    </row>
    <row r="916" spans="3:18">
      <c r="C916"/>
      <c r="F916"/>
      <c r="G916"/>
      <c r="H916"/>
      <c r="I916"/>
      <c r="J916"/>
      <c r="K916"/>
      <c r="L916"/>
      <c r="M916"/>
      <c r="N916"/>
      <c r="O916"/>
      <c r="P916"/>
      <c r="Q916"/>
      <c r="R916"/>
    </row>
    <row r="917" spans="3:18">
      <c r="C917"/>
      <c r="F917"/>
      <c r="G917"/>
      <c r="H917"/>
      <c r="I917"/>
      <c r="J917"/>
      <c r="K917"/>
      <c r="L917"/>
      <c r="M917"/>
      <c r="N917"/>
      <c r="O917"/>
      <c r="P917"/>
      <c r="Q917"/>
      <c r="R917"/>
    </row>
    <row r="918" spans="3:18">
      <c r="C918"/>
      <c r="F918"/>
      <c r="G918"/>
      <c r="H918"/>
      <c r="I918"/>
      <c r="J918"/>
      <c r="K918"/>
      <c r="L918"/>
      <c r="M918"/>
      <c r="N918"/>
      <c r="O918"/>
      <c r="P918"/>
      <c r="Q918"/>
      <c r="R918"/>
    </row>
    <row r="919" spans="3:18">
      <c r="C919"/>
      <c r="F919"/>
      <c r="G919"/>
      <c r="H919"/>
      <c r="I919"/>
      <c r="J919"/>
      <c r="K919"/>
      <c r="L919"/>
      <c r="M919"/>
      <c r="N919"/>
      <c r="O919"/>
      <c r="P919"/>
      <c r="Q919"/>
      <c r="R919"/>
    </row>
    <row r="920" spans="3:18">
      <c r="C920"/>
      <c r="F920"/>
      <c r="G920"/>
      <c r="H920"/>
      <c r="I920"/>
      <c r="J920"/>
      <c r="K920"/>
      <c r="L920"/>
      <c r="M920"/>
      <c r="N920"/>
      <c r="O920"/>
      <c r="P920"/>
      <c r="Q920"/>
      <c r="R920"/>
    </row>
    <row r="921" spans="3:18">
      <c r="C921"/>
      <c r="F921"/>
      <c r="G921"/>
      <c r="H921"/>
      <c r="I921"/>
      <c r="J921"/>
      <c r="K921"/>
      <c r="L921"/>
      <c r="M921"/>
      <c r="N921"/>
      <c r="O921"/>
      <c r="P921"/>
      <c r="Q921"/>
      <c r="R921"/>
    </row>
    <row r="922" spans="3:18">
      <c r="C922"/>
      <c r="F922"/>
      <c r="G922"/>
      <c r="H922"/>
      <c r="I922"/>
      <c r="J922"/>
      <c r="K922"/>
      <c r="L922"/>
      <c r="M922"/>
      <c r="N922"/>
      <c r="O922"/>
      <c r="P922"/>
      <c r="Q922"/>
      <c r="R922"/>
    </row>
    <row r="923" spans="3:18">
      <c r="C923"/>
      <c r="F923"/>
      <c r="G923"/>
      <c r="H923"/>
      <c r="I923"/>
      <c r="J923"/>
      <c r="K923"/>
      <c r="L923"/>
      <c r="M923"/>
      <c r="N923"/>
      <c r="O923"/>
      <c r="P923"/>
      <c r="Q923"/>
      <c r="R923"/>
    </row>
    <row r="924" spans="3:18">
      <c r="C924"/>
      <c r="F924"/>
      <c r="G924"/>
      <c r="H924"/>
      <c r="I924"/>
      <c r="J924"/>
      <c r="K924"/>
      <c r="L924"/>
      <c r="M924"/>
      <c r="N924"/>
      <c r="O924"/>
      <c r="P924"/>
      <c r="Q924"/>
      <c r="R924"/>
    </row>
    <row r="925" spans="3:18">
      <c r="C925"/>
      <c r="F925"/>
      <c r="G925"/>
      <c r="H925"/>
      <c r="I925"/>
      <c r="J925"/>
      <c r="K925"/>
      <c r="L925"/>
      <c r="M925"/>
      <c r="N925"/>
      <c r="O925"/>
      <c r="P925"/>
      <c r="Q925"/>
      <c r="R925"/>
    </row>
    <row r="926" spans="3:18">
      <c r="C926"/>
      <c r="F926"/>
      <c r="G926"/>
      <c r="H926"/>
      <c r="I926"/>
      <c r="J926"/>
      <c r="K926"/>
      <c r="L926"/>
      <c r="M926"/>
      <c r="N926"/>
      <c r="O926"/>
      <c r="P926"/>
      <c r="Q926"/>
      <c r="R926"/>
    </row>
    <row r="927" spans="3:18">
      <c r="C927"/>
      <c r="F927"/>
      <c r="G927"/>
      <c r="H927"/>
      <c r="I927"/>
      <c r="J927"/>
      <c r="K927"/>
      <c r="L927"/>
      <c r="M927"/>
      <c r="N927"/>
      <c r="O927"/>
      <c r="P927"/>
      <c r="Q927"/>
      <c r="R927"/>
    </row>
    <row r="928" spans="3:18">
      <c r="C928"/>
      <c r="F928"/>
      <c r="G928"/>
      <c r="H928"/>
      <c r="I928"/>
      <c r="J928"/>
      <c r="K928"/>
      <c r="L928"/>
      <c r="M928"/>
      <c r="N928"/>
      <c r="O928"/>
      <c r="P928"/>
      <c r="Q928"/>
      <c r="R928"/>
    </row>
    <row r="929" spans="3:18">
      <c r="C929"/>
      <c r="F929"/>
      <c r="G929"/>
      <c r="H929"/>
      <c r="I929"/>
      <c r="J929"/>
      <c r="K929"/>
      <c r="L929"/>
      <c r="M929"/>
      <c r="N929"/>
      <c r="O929"/>
      <c r="P929"/>
      <c r="Q929"/>
      <c r="R929"/>
    </row>
    <row r="930" spans="3:18">
      <c r="C930"/>
      <c r="F930"/>
      <c r="G930"/>
      <c r="H930"/>
      <c r="I930"/>
      <c r="J930"/>
      <c r="K930"/>
      <c r="L930"/>
      <c r="M930"/>
      <c r="N930"/>
      <c r="O930"/>
      <c r="P930"/>
      <c r="Q930"/>
      <c r="R930"/>
    </row>
    <row r="931" spans="3:18">
      <c r="C931"/>
      <c r="F931"/>
      <c r="G931"/>
      <c r="H931"/>
      <c r="I931"/>
      <c r="J931"/>
      <c r="K931"/>
      <c r="L931"/>
      <c r="M931"/>
      <c r="N931"/>
      <c r="O931"/>
      <c r="P931"/>
      <c r="Q931"/>
      <c r="R931"/>
    </row>
    <row r="932" spans="3:18">
      <c r="C932"/>
      <c r="F932"/>
      <c r="G932"/>
      <c r="H932"/>
      <c r="I932"/>
      <c r="J932"/>
      <c r="K932"/>
      <c r="L932"/>
      <c r="M932"/>
      <c r="N932"/>
      <c r="O932"/>
      <c r="P932"/>
      <c r="Q932"/>
      <c r="R932"/>
    </row>
    <row r="933" spans="3:18">
      <c r="C933"/>
      <c r="F933"/>
      <c r="G933"/>
      <c r="H933"/>
      <c r="I933"/>
      <c r="J933"/>
      <c r="K933"/>
      <c r="L933"/>
      <c r="M933"/>
      <c r="N933"/>
      <c r="O933"/>
      <c r="P933"/>
      <c r="Q933"/>
      <c r="R933"/>
    </row>
    <row r="934" spans="3:18">
      <c r="C934"/>
      <c r="F934"/>
      <c r="G934"/>
      <c r="H934"/>
      <c r="I934"/>
      <c r="J934"/>
      <c r="K934"/>
      <c r="L934"/>
      <c r="M934"/>
      <c r="N934"/>
      <c r="O934"/>
      <c r="P934"/>
      <c r="Q934"/>
      <c r="R934"/>
    </row>
    <row r="935" spans="3:18">
      <c r="C935"/>
      <c r="F935"/>
      <c r="G935"/>
      <c r="H935"/>
      <c r="I935"/>
      <c r="J935"/>
      <c r="K935"/>
      <c r="L935"/>
      <c r="M935"/>
      <c r="N935"/>
      <c r="O935"/>
      <c r="P935"/>
      <c r="Q935"/>
      <c r="R935"/>
    </row>
    <row r="936" spans="3:18">
      <c r="C936"/>
      <c r="F936"/>
      <c r="G936"/>
      <c r="H936"/>
      <c r="I936"/>
      <c r="J936"/>
      <c r="K936"/>
      <c r="L936"/>
      <c r="M936"/>
      <c r="N936"/>
      <c r="O936"/>
      <c r="P936"/>
      <c r="Q936"/>
      <c r="R936"/>
    </row>
    <row r="937" spans="3:18">
      <c r="C937"/>
      <c r="F937"/>
      <c r="G937"/>
      <c r="H937"/>
      <c r="I937"/>
      <c r="J937"/>
      <c r="K937"/>
      <c r="L937"/>
      <c r="M937"/>
      <c r="N937"/>
      <c r="O937"/>
      <c r="P937"/>
      <c r="Q937"/>
      <c r="R937"/>
    </row>
    <row r="938" spans="3:18">
      <c r="C938"/>
      <c r="F938"/>
      <c r="G938"/>
      <c r="H938"/>
      <c r="I938"/>
      <c r="J938"/>
      <c r="K938"/>
      <c r="L938"/>
      <c r="M938"/>
      <c r="N938"/>
      <c r="O938"/>
      <c r="P938"/>
      <c r="Q938"/>
      <c r="R938"/>
    </row>
    <row r="939" spans="3:18">
      <c r="C939"/>
      <c r="F939"/>
      <c r="G939"/>
      <c r="H939"/>
      <c r="I939"/>
      <c r="J939"/>
      <c r="K939"/>
      <c r="L939"/>
      <c r="M939"/>
      <c r="N939"/>
      <c r="O939"/>
      <c r="P939"/>
      <c r="Q939"/>
      <c r="R939"/>
    </row>
    <row r="940" spans="3:18">
      <c r="C940"/>
      <c r="F940"/>
      <c r="G940"/>
      <c r="H940"/>
      <c r="I940"/>
      <c r="J940"/>
      <c r="K940"/>
      <c r="L940"/>
      <c r="M940"/>
      <c r="N940"/>
      <c r="O940"/>
      <c r="P940"/>
      <c r="Q940"/>
      <c r="R940"/>
    </row>
    <row r="941" spans="3:18">
      <c r="C941"/>
      <c r="F941"/>
      <c r="G941"/>
      <c r="H941"/>
      <c r="I941"/>
      <c r="J941"/>
      <c r="K941"/>
      <c r="L941"/>
      <c r="M941"/>
      <c r="N941"/>
      <c r="O941"/>
      <c r="P941"/>
      <c r="Q941"/>
      <c r="R941"/>
    </row>
    <row r="942" spans="3:18">
      <c r="C942"/>
      <c r="F942"/>
      <c r="G942"/>
      <c r="H942"/>
      <c r="I942"/>
      <c r="J942"/>
      <c r="K942"/>
      <c r="L942"/>
      <c r="M942"/>
      <c r="N942"/>
      <c r="O942"/>
      <c r="P942"/>
      <c r="Q942"/>
      <c r="R942"/>
    </row>
    <row r="943" spans="3:18">
      <c r="C943"/>
      <c r="F943"/>
      <c r="G943"/>
      <c r="H943"/>
      <c r="I943"/>
      <c r="J943"/>
      <c r="K943"/>
      <c r="L943"/>
      <c r="M943"/>
      <c r="N943"/>
      <c r="O943"/>
      <c r="P943"/>
      <c r="Q943"/>
      <c r="R943"/>
    </row>
    <row r="944" spans="3:18">
      <c r="C944"/>
      <c r="F944"/>
      <c r="G944"/>
      <c r="H944"/>
      <c r="I944"/>
      <c r="J944"/>
      <c r="K944"/>
      <c r="L944"/>
      <c r="M944"/>
      <c r="N944"/>
      <c r="O944"/>
      <c r="P944"/>
      <c r="Q944"/>
      <c r="R944"/>
    </row>
    <row r="945" spans="3:18">
      <c r="C945"/>
      <c r="F945"/>
      <c r="G945"/>
      <c r="H945"/>
      <c r="I945"/>
      <c r="J945"/>
      <c r="K945"/>
      <c r="L945"/>
      <c r="M945"/>
      <c r="N945"/>
      <c r="O945"/>
      <c r="P945"/>
      <c r="Q945"/>
      <c r="R945"/>
    </row>
    <row r="946" spans="3:18">
      <c r="C946"/>
      <c r="F946"/>
      <c r="G946"/>
      <c r="H946"/>
      <c r="I946"/>
      <c r="J946"/>
      <c r="K946"/>
      <c r="L946"/>
      <c r="M946"/>
      <c r="N946"/>
      <c r="O946"/>
      <c r="P946"/>
      <c r="Q946"/>
      <c r="R946"/>
    </row>
    <row r="947" spans="3:18">
      <c r="C947"/>
      <c r="F947"/>
      <c r="G947"/>
      <c r="H947"/>
      <c r="I947"/>
      <c r="J947"/>
      <c r="K947"/>
      <c r="L947"/>
      <c r="M947"/>
      <c r="N947"/>
      <c r="O947"/>
      <c r="P947"/>
      <c r="Q947"/>
      <c r="R947"/>
    </row>
    <row r="948" spans="3:18">
      <c r="C948"/>
      <c r="F948"/>
      <c r="G948"/>
      <c r="H948"/>
      <c r="I948"/>
      <c r="J948"/>
      <c r="K948"/>
      <c r="L948"/>
      <c r="M948"/>
      <c r="N948"/>
      <c r="O948"/>
      <c r="P948"/>
      <c r="Q948"/>
      <c r="R948"/>
    </row>
    <row r="949" spans="3:18">
      <c r="C949"/>
      <c r="F949"/>
      <c r="G949"/>
      <c r="H949"/>
      <c r="I949"/>
      <c r="J949"/>
      <c r="K949"/>
      <c r="L949"/>
      <c r="M949"/>
      <c r="N949"/>
      <c r="O949"/>
      <c r="P949"/>
      <c r="Q949"/>
      <c r="R949"/>
    </row>
    <row r="950" spans="3:18">
      <c r="C950"/>
      <c r="F950"/>
      <c r="G950"/>
      <c r="H950"/>
      <c r="I950"/>
      <c r="J950"/>
      <c r="K950"/>
      <c r="L950"/>
      <c r="M950"/>
      <c r="N950"/>
      <c r="O950"/>
      <c r="P950"/>
      <c r="Q950"/>
      <c r="R950"/>
    </row>
    <row r="951" spans="3:18">
      <c r="C951"/>
      <c r="F951"/>
      <c r="G951"/>
      <c r="H951"/>
      <c r="I951"/>
      <c r="J951"/>
      <c r="K951"/>
      <c r="L951"/>
      <c r="M951"/>
      <c r="N951"/>
      <c r="O951"/>
      <c r="P951"/>
      <c r="Q951"/>
      <c r="R951"/>
    </row>
    <row r="952" spans="3:18">
      <c r="C952"/>
      <c r="F952"/>
      <c r="G952"/>
      <c r="H952"/>
      <c r="I952"/>
      <c r="J952"/>
      <c r="K952"/>
      <c r="L952"/>
      <c r="M952"/>
      <c r="N952"/>
      <c r="O952"/>
      <c r="P952"/>
      <c r="Q952"/>
      <c r="R952"/>
    </row>
    <row r="953" spans="3:18">
      <c r="C953"/>
      <c r="F953"/>
      <c r="G953"/>
      <c r="H953"/>
      <c r="I953"/>
      <c r="J953"/>
      <c r="K953"/>
      <c r="L953"/>
      <c r="M953"/>
      <c r="N953"/>
      <c r="O953"/>
      <c r="P953"/>
      <c r="Q953"/>
      <c r="R953"/>
    </row>
    <row r="954" spans="3:18">
      <c r="C954"/>
      <c r="F954"/>
      <c r="G954"/>
      <c r="H954"/>
      <c r="I954"/>
      <c r="J954"/>
      <c r="K954"/>
      <c r="L954"/>
      <c r="M954"/>
      <c r="N954"/>
      <c r="O954"/>
      <c r="P954"/>
      <c r="Q954"/>
      <c r="R954"/>
    </row>
    <row r="955" spans="3:18">
      <c r="C955"/>
      <c r="F955"/>
      <c r="G955"/>
      <c r="H955"/>
      <c r="I955"/>
      <c r="J955"/>
      <c r="K955"/>
      <c r="L955"/>
      <c r="M955"/>
      <c r="N955"/>
      <c r="O955"/>
      <c r="P955"/>
      <c r="Q955"/>
      <c r="R955"/>
    </row>
    <row r="956" spans="3:18">
      <c r="C956"/>
      <c r="F956"/>
      <c r="G956"/>
      <c r="H956"/>
      <c r="I956"/>
      <c r="J956"/>
      <c r="K956"/>
      <c r="L956"/>
      <c r="M956"/>
      <c r="N956"/>
      <c r="O956"/>
      <c r="P956"/>
      <c r="Q956"/>
      <c r="R956"/>
    </row>
    <row r="957" spans="3:18">
      <c r="C957"/>
      <c r="F957"/>
      <c r="G957"/>
      <c r="H957"/>
      <c r="I957"/>
      <c r="J957"/>
      <c r="K957"/>
      <c r="L957"/>
      <c r="M957"/>
      <c r="N957"/>
      <c r="O957"/>
      <c r="P957"/>
      <c r="Q957"/>
      <c r="R957"/>
    </row>
    <row r="958" spans="3:18">
      <c r="C958"/>
      <c r="F958"/>
      <c r="G958"/>
      <c r="H958"/>
      <c r="I958"/>
      <c r="J958"/>
      <c r="K958"/>
      <c r="L958"/>
      <c r="M958"/>
      <c r="N958"/>
      <c r="O958"/>
      <c r="P958"/>
      <c r="Q958"/>
      <c r="R958"/>
    </row>
    <row r="959" spans="3:18">
      <c r="C959"/>
      <c r="F959"/>
      <c r="G959"/>
      <c r="H959"/>
      <c r="I959"/>
      <c r="J959"/>
      <c r="K959"/>
      <c r="L959"/>
      <c r="M959"/>
      <c r="N959"/>
      <c r="O959"/>
      <c r="P959"/>
      <c r="Q959"/>
      <c r="R959"/>
    </row>
    <row r="960" spans="3:18">
      <c r="C960"/>
      <c r="F960"/>
      <c r="G960"/>
      <c r="H960"/>
      <c r="I960"/>
      <c r="J960"/>
      <c r="K960"/>
      <c r="L960"/>
      <c r="M960"/>
      <c r="N960"/>
      <c r="O960"/>
      <c r="P960"/>
      <c r="Q960"/>
      <c r="R960"/>
    </row>
    <row r="961" spans="3:18">
      <c r="C961"/>
      <c r="F961"/>
      <c r="G961"/>
      <c r="H961"/>
      <c r="I961"/>
      <c r="J961"/>
      <c r="K961"/>
      <c r="L961"/>
      <c r="M961"/>
      <c r="N961"/>
      <c r="O961"/>
      <c r="P961"/>
      <c r="Q961"/>
      <c r="R961"/>
    </row>
    <row r="962" spans="3:18">
      <c r="C962"/>
      <c r="F962"/>
      <c r="G962"/>
      <c r="H962"/>
      <c r="I962"/>
      <c r="J962"/>
      <c r="K962"/>
      <c r="L962"/>
      <c r="M962"/>
      <c r="N962"/>
      <c r="O962"/>
      <c r="P962"/>
      <c r="Q962"/>
      <c r="R962"/>
    </row>
    <row r="963" spans="3:18">
      <c r="C963"/>
      <c r="F963"/>
      <c r="G963"/>
      <c r="H963"/>
      <c r="I963"/>
      <c r="J963"/>
      <c r="K963"/>
      <c r="L963"/>
      <c r="M963"/>
      <c r="N963"/>
      <c r="O963"/>
      <c r="P963"/>
      <c r="Q963"/>
      <c r="R963"/>
    </row>
    <row r="964" spans="3:18">
      <c r="C964"/>
      <c r="F964"/>
      <c r="G964"/>
      <c r="H964"/>
      <c r="I964"/>
      <c r="J964"/>
      <c r="K964"/>
      <c r="L964"/>
      <c r="M964"/>
      <c r="N964"/>
      <c r="O964"/>
      <c r="P964"/>
      <c r="Q964"/>
      <c r="R964"/>
    </row>
    <row r="965" spans="3:18">
      <c r="C965"/>
      <c r="F965"/>
      <c r="G965"/>
      <c r="H965"/>
      <c r="I965"/>
      <c r="J965"/>
      <c r="K965"/>
      <c r="L965"/>
      <c r="M965"/>
      <c r="N965"/>
      <c r="O965"/>
      <c r="P965"/>
      <c r="Q965"/>
      <c r="R965"/>
    </row>
    <row r="966" spans="3:18">
      <c r="C966"/>
      <c r="F966"/>
      <c r="G966"/>
      <c r="H966"/>
      <c r="I966"/>
      <c r="J966"/>
      <c r="K966"/>
      <c r="L966"/>
      <c r="M966"/>
      <c r="N966"/>
      <c r="O966"/>
      <c r="P966"/>
      <c r="Q966"/>
      <c r="R966"/>
    </row>
    <row r="967" spans="3:18">
      <c r="C967"/>
      <c r="F967"/>
      <c r="G967"/>
      <c r="H967"/>
      <c r="I967"/>
      <c r="J967"/>
      <c r="K967"/>
      <c r="L967"/>
      <c r="M967"/>
      <c r="N967"/>
      <c r="O967"/>
      <c r="P967"/>
      <c r="Q967"/>
      <c r="R967"/>
    </row>
    <row r="968" spans="3:18">
      <c r="C968"/>
      <c r="F968"/>
      <c r="G968"/>
      <c r="H968"/>
      <c r="I968"/>
      <c r="J968"/>
      <c r="K968"/>
      <c r="L968"/>
      <c r="M968"/>
      <c r="N968"/>
      <c r="O968"/>
      <c r="P968"/>
      <c r="Q968"/>
      <c r="R968"/>
    </row>
    <row r="969" spans="3:18">
      <c r="C969"/>
      <c r="F969"/>
      <c r="G969"/>
      <c r="H969"/>
      <c r="I969"/>
      <c r="J969"/>
      <c r="K969"/>
      <c r="L969"/>
      <c r="M969"/>
      <c r="N969"/>
      <c r="O969"/>
      <c r="P969"/>
      <c r="Q969"/>
      <c r="R969"/>
    </row>
    <row r="970" spans="3:18">
      <c r="C970"/>
      <c r="F970"/>
      <c r="G970"/>
      <c r="H970"/>
      <c r="I970"/>
      <c r="J970"/>
      <c r="K970"/>
      <c r="L970"/>
      <c r="M970"/>
      <c r="N970"/>
      <c r="O970"/>
      <c r="P970"/>
      <c r="Q970"/>
      <c r="R970"/>
    </row>
    <row r="971" spans="3:18">
      <c r="C971"/>
      <c r="F971"/>
      <c r="G971"/>
      <c r="H971"/>
      <c r="I971"/>
      <c r="J971"/>
      <c r="K971"/>
      <c r="L971"/>
      <c r="M971"/>
      <c r="N971"/>
      <c r="O971"/>
      <c r="P971"/>
      <c r="Q971"/>
      <c r="R971"/>
    </row>
    <row r="972" spans="3:18">
      <c r="C972"/>
      <c r="F972"/>
      <c r="G972"/>
      <c r="H972"/>
      <c r="I972"/>
      <c r="J972"/>
      <c r="K972"/>
      <c r="L972"/>
      <c r="M972"/>
      <c r="N972"/>
      <c r="O972"/>
      <c r="P972"/>
      <c r="Q972"/>
      <c r="R972"/>
    </row>
    <row r="973" spans="3:18">
      <c r="C973"/>
      <c r="F973"/>
      <c r="G973"/>
      <c r="H973"/>
      <c r="I973"/>
      <c r="J973"/>
      <c r="K973"/>
      <c r="L973"/>
      <c r="M973"/>
      <c r="N973"/>
      <c r="O973"/>
      <c r="P973"/>
      <c r="Q973"/>
      <c r="R973"/>
    </row>
    <row r="974" spans="3:18">
      <c r="C974"/>
      <c r="F974"/>
      <c r="G974"/>
      <c r="H974"/>
      <c r="I974"/>
      <c r="J974"/>
      <c r="K974"/>
      <c r="L974"/>
      <c r="M974"/>
      <c r="N974"/>
      <c r="O974"/>
      <c r="P974"/>
      <c r="Q974"/>
      <c r="R974"/>
    </row>
    <row r="975" spans="3:18">
      <c r="C975"/>
      <c r="F975"/>
      <c r="G975"/>
      <c r="H975"/>
      <c r="I975"/>
      <c r="J975"/>
      <c r="K975"/>
      <c r="L975"/>
      <c r="M975"/>
      <c r="N975"/>
      <c r="O975"/>
      <c r="P975"/>
      <c r="Q975"/>
      <c r="R975"/>
    </row>
    <row r="976" spans="3:18">
      <c r="C976"/>
      <c r="F976"/>
      <c r="G976"/>
      <c r="H976"/>
      <c r="I976"/>
      <c r="J976"/>
      <c r="K976"/>
      <c r="L976"/>
      <c r="M976"/>
      <c r="N976"/>
      <c r="O976"/>
      <c r="P976"/>
      <c r="Q976"/>
      <c r="R976"/>
    </row>
    <row r="977" spans="3:18">
      <c r="C977"/>
      <c r="F977"/>
      <c r="G977"/>
      <c r="H977"/>
      <c r="I977"/>
      <c r="J977"/>
      <c r="K977"/>
      <c r="L977"/>
      <c r="M977"/>
      <c r="N977"/>
      <c r="O977"/>
      <c r="P977"/>
      <c r="Q977"/>
      <c r="R977"/>
    </row>
    <row r="978" spans="3:18">
      <c r="C978"/>
      <c r="F978"/>
      <c r="G978"/>
      <c r="H978"/>
      <c r="I978"/>
      <c r="J978"/>
      <c r="K978"/>
      <c r="L978"/>
      <c r="M978"/>
      <c r="N978"/>
      <c r="O978"/>
      <c r="P978"/>
      <c r="Q978"/>
      <c r="R978"/>
    </row>
    <row r="979" spans="3:18">
      <c r="C979"/>
      <c r="F979"/>
      <c r="G979"/>
      <c r="H979"/>
      <c r="I979"/>
      <c r="J979"/>
      <c r="K979"/>
      <c r="L979"/>
      <c r="M979"/>
      <c r="N979"/>
      <c r="O979"/>
      <c r="P979"/>
      <c r="Q979"/>
      <c r="R979"/>
    </row>
    <row r="980" spans="3:18">
      <c r="C980"/>
      <c r="F980"/>
      <c r="G980"/>
      <c r="H980"/>
      <c r="I980"/>
      <c r="J980"/>
      <c r="K980"/>
      <c r="L980"/>
      <c r="M980"/>
      <c r="N980"/>
      <c r="O980"/>
      <c r="P980"/>
      <c r="Q980"/>
      <c r="R980"/>
    </row>
    <row r="981" spans="3:18">
      <c r="C981"/>
      <c r="F981"/>
      <c r="G981"/>
      <c r="H981"/>
      <c r="I981"/>
      <c r="J981"/>
      <c r="K981"/>
      <c r="L981"/>
      <c r="M981"/>
      <c r="N981"/>
      <c r="O981"/>
      <c r="P981"/>
      <c r="Q981"/>
      <c r="R981"/>
    </row>
    <row r="982" spans="3:18">
      <c r="C982"/>
      <c r="F982"/>
      <c r="G982"/>
      <c r="H982"/>
      <c r="I982"/>
      <c r="J982"/>
      <c r="K982"/>
      <c r="L982"/>
      <c r="M982"/>
      <c r="N982"/>
      <c r="O982"/>
      <c r="P982"/>
      <c r="Q982"/>
      <c r="R982"/>
    </row>
    <row r="983" spans="3:18">
      <c r="C983"/>
      <c r="F983"/>
      <c r="G983"/>
      <c r="H983"/>
      <c r="I983"/>
      <c r="J983"/>
      <c r="K983"/>
      <c r="L983"/>
      <c r="M983"/>
      <c r="N983"/>
      <c r="O983"/>
      <c r="P983"/>
      <c r="Q983"/>
      <c r="R983"/>
    </row>
    <row r="984" spans="3:18">
      <c r="C984"/>
      <c r="F984"/>
      <c r="G984"/>
      <c r="H984"/>
      <c r="I984"/>
      <c r="J984"/>
      <c r="K984"/>
      <c r="L984"/>
      <c r="M984"/>
      <c r="N984"/>
      <c r="O984"/>
      <c r="P984"/>
      <c r="Q984"/>
      <c r="R984"/>
    </row>
    <row r="985" spans="3:18">
      <c r="C985"/>
      <c r="F985"/>
      <c r="G985"/>
      <c r="H985"/>
      <c r="I985"/>
      <c r="J985"/>
      <c r="K985"/>
      <c r="L985"/>
      <c r="M985"/>
      <c r="N985"/>
      <c r="O985"/>
      <c r="P985"/>
      <c r="Q985"/>
      <c r="R985"/>
    </row>
    <row r="986" spans="3:18">
      <c r="C986"/>
      <c r="F986"/>
      <c r="G986"/>
      <c r="H986"/>
      <c r="I986"/>
      <c r="J986"/>
      <c r="K986"/>
      <c r="L986"/>
      <c r="M986"/>
      <c r="N986"/>
      <c r="O986"/>
      <c r="P986"/>
      <c r="Q986"/>
      <c r="R986"/>
    </row>
    <row r="987" spans="3:18">
      <c r="C987"/>
      <c r="F987"/>
      <c r="G987"/>
      <c r="H987"/>
      <c r="I987"/>
      <c r="J987"/>
      <c r="K987"/>
      <c r="L987"/>
      <c r="M987"/>
      <c r="N987"/>
      <c r="O987"/>
      <c r="P987"/>
      <c r="Q987"/>
      <c r="R987"/>
    </row>
    <row r="988" spans="3:18">
      <c r="C988"/>
      <c r="F988"/>
      <c r="G988"/>
      <c r="H988"/>
      <c r="I988"/>
      <c r="J988"/>
      <c r="K988"/>
      <c r="L988"/>
      <c r="M988"/>
      <c r="N988"/>
      <c r="O988"/>
      <c r="P988"/>
      <c r="Q988"/>
      <c r="R988"/>
    </row>
    <row r="989" spans="3:18">
      <c r="C989"/>
      <c r="F989"/>
      <c r="G989"/>
      <c r="H989"/>
      <c r="I989"/>
      <c r="J989"/>
      <c r="K989"/>
      <c r="L989"/>
      <c r="M989"/>
      <c r="N989"/>
      <c r="O989"/>
      <c r="P989"/>
      <c r="Q989"/>
      <c r="R989"/>
    </row>
    <row r="990" spans="3:18">
      <c r="C990"/>
      <c r="F990"/>
      <c r="G990"/>
      <c r="H990"/>
      <c r="I990"/>
      <c r="J990"/>
      <c r="K990"/>
      <c r="L990"/>
      <c r="M990"/>
      <c r="N990"/>
      <c r="O990"/>
      <c r="P990"/>
      <c r="Q990"/>
      <c r="R990"/>
    </row>
    <row r="991" spans="3:18">
      <c r="C991"/>
      <c r="F991"/>
      <c r="G991"/>
      <c r="H991"/>
      <c r="I991"/>
      <c r="J991"/>
      <c r="K991"/>
      <c r="L991"/>
      <c r="M991"/>
      <c r="N991"/>
      <c r="O991"/>
      <c r="P991"/>
      <c r="Q991"/>
      <c r="R991"/>
    </row>
    <row r="992" spans="3:18">
      <c r="C992"/>
      <c r="F992"/>
      <c r="G992"/>
      <c r="H992"/>
      <c r="I992"/>
      <c r="J992"/>
      <c r="K992"/>
      <c r="L992"/>
      <c r="M992"/>
      <c r="N992"/>
      <c r="O992"/>
      <c r="P992"/>
      <c r="Q992"/>
      <c r="R992"/>
    </row>
    <row r="993" spans="3:18">
      <c r="C993"/>
      <c r="F993"/>
      <c r="G993"/>
      <c r="H993"/>
      <c r="I993"/>
      <c r="J993"/>
      <c r="K993"/>
      <c r="L993"/>
      <c r="M993"/>
      <c r="N993"/>
      <c r="O993"/>
      <c r="P993"/>
      <c r="Q993"/>
      <c r="R993"/>
    </row>
    <row r="994" spans="3:18">
      <c r="C994"/>
      <c r="F994"/>
      <c r="G994"/>
      <c r="H994"/>
      <c r="I994"/>
      <c r="J994"/>
      <c r="K994"/>
      <c r="L994"/>
      <c r="M994"/>
      <c r="N994"/>
      <c r="O994"/>
      <c r="P994"/>
      <c r="Q994"/>
      <c r="R994"/>
    </row>
    <row r="995" spans="3:18">
      <c r="C995"/>
      <c r="F995"/>
      <c r="G995"/>
      <c r="H995"/>
      <c r="I995"/>
      <c r="J995"/>
      <c r="K995"/>
      <c r="L995"/>
      <c r="M995"/>
      <c r="N995"/>
      <c r="O995"/>
      <c r="P995"/>
      <c r="Q995"/>
      <c r="R995"/>
    </row>
    <row r="996" spans="3:18">
      <c r="C996"/>
      <c r="F996"/>
      <c r="G996"/>
      <c r="H996"/>
      <c r="I996"/>
      <c r="J996"/>
      <c r="K996"/>
      <c r="L996"/>
      <c r="M996"/>
      <c r="N996"/>
      <c r="O996"/>
      <c r="P996"/>
      <c r="Q996"/>
      <c r="R996"/>
    </row>
    <row r="997" spans="3:18">
      <c r="C997"/>
      <c r="F997"/>
      <c r="G997"/>
      <c r="H997"/>
      <c r="I997"/>
      <c r="J997"/>
      <c r="K997"/>
      <c r="L997"/>
      <c r="M997"/>
      <c r="N997"/>
      <c r="O997"/>
      <c r="P997"/>
      <c r="Q997"/>
      <c r="R997"/>
    </row>
    <row r="998" spans="3:18">
      <c r="C998"/>
      <c r="F998"/>
      <c r="G998"/>
      <c r="H998"/>
      <c r="I998"/>
      <c r="J998"/>
      <c r="K998"/>
      <c r="L998"/>
      <c r="M998"/>
      <c r="N998"/>
      <c r="O998"/>
      <c r="P998"/>
      <c r="Q998"/>
      <c r="R998"/>
    </row>
    <row r="999" spans="3:18">
      <c r="C999"/>
      <c r="F999"/>
      <c r="G999"/>
      <c r="H999"/>
      <c r="I999"/>
      <c r="J999"/>
      <c r="K999"/>
      <c r="L999"/>
      <c r="M999"/>
      <c r="N999"/>
      <c r="O999"/>
      <c r="P999"/>
      <c r="Q999"/>
      <c r="R999"/>
    </row>
    <row r="1000" spans="3:18">
      <c r="C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</row>
    <row r="1001" spans="3:18">
      <c r="C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</row>
    <row r="1002" spans="3:18">
      <c r="C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  <row r="1003" spans="3:18">
      <c r="C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</row>
    <row r="1004" spans="3:18">
      <c r="C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  <row r="1005" spans="3:18">
      <c r="C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</row>
    <row r="1006" spans="3:18">
      <c r="C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</row>
    <row r="1007" spans="3:18">
      <c r="C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</row>
    <row r="1008" spans="3:18">
      <c r="C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</row>
    <row r="1009" spans="3:18">
      <c r="C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</row>
    <row r="1010" spans="3:18">
      <c r="C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</row>
    <row r="1011" spans="3:18">
      <c r="C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</row>
    <row r="1012" spans="3:18">
      <c r="C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</row>
    <row r="1013" spans="3:18">
      <c r="C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</row>
    <row r="1014" spans="3:18">
      <c r="C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</row>
    <row r="1015" spans="3:18">
      <c r="C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</row>
    <row r="1016" spans="3:18">
      <c r="C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</row>
    <row r="1017" spans="3:18">
      <c r="C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</row>
    <row r="1018" spans="3:18">
      <c r="C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</row>
    <row r="1019" spans="3:18">
      <c r="C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</row>
    <row r="1020" spans="3:18">
      <c r="C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</row>
    <row r="1021" spans="3:18">
      <c r="C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</row>
    <row r="1022" spans="3:18">
      <c r="C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</row>
    <row r="1023" spans="3:18">
      <c r="C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</row>
    <row r="1024" spans="3:18">
      <c r="C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</row>
    <row r="1025" spans="3:18">
      <c r="C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</row>
    <row r="1026" spans="3:18">
      <c r="C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</row>
    <row r="1027" spans="3:18">
      <c r="C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</row>
    <row r="1028" spans="3:18">
      <c r="C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</row>
    <row r="1029" spans="3:18">
      <c r="C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</row>
    <row r="1030" spans="3:18">
      <c r="C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</row>
    <row r="1031" spans="3:18">
      <c r="C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</row>
    <row r="1032" spans="3:18">
      <c r="C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</row>
    <row r="1033" spans="3:18">
      <c r="C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</row>
    <row r="1034" spans="3:18">
      <c r="C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</row>
    <row r="1035" spans="3:18">
      <c r="C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</row>
    <row r="1036" spans="3:18">
      <c r="C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</row>
    <row r="1037" spans="3:18">
      <c r="C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</row>
    <row r="1038" spans="3:18">
      <c r="C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</row>
    <row r="1039" spans="3:18">
      <c r="C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</row>
    <row r="1040" spans="3:18">
      <c r="C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</row>
    <row r="1041" spans="3:18">
      <c r="C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</row>
    <row r="1042" spans="3:18">
      <c r="C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</row>
    <row r="1043" spans="3:18">
      <c r="C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</row>
    <row r="1044" spans="3:18">
      <c r="C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</row>
    <row r="1045" spans="3:18">
      <c r="C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</row>
    <row r="1046" spans="3:18">
      <c r="C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</row>
    <row r="1047" spans="3:18">
      <c r="C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</row>
    <row r="1048" spans="3:18">
      <c r="C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</row>
    <row r="1049" spans="3:18">
      <c r="C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</row>
    <row r="1050" spans="3:18">
      <c r="C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</row>
    <row r="1051" spans="3:18">
      <c r="C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</row>
    <row r="1052" spans="3:18">
      <c r="C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</row>
    <row r="1053" spans="3:18">
      <c r="C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</row>
    <row r="1054" spans="3:18">
      <c r="C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</row>
    <row r="1055" spans="3:18">
      <c r="C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</row>
    <row r="1056" spans="3:18">
      <c r="C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</row>
    <row r="1057" spans="3:18">
      <c r="C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</row>
    <row r="1058" spans="3:18">
      <c r="C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</row>
    <row r="1059" spans="3:18">
      <c r="C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</row>
    <row r="1060" spans="3:18">
      <c r="C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</row>
    <row r="1061" spans="3:18">
      <c r="C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</row>
    <row r="1062" spans="3:18">
      <c r="C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</row>
    <row r="1063" spans="3:18">
      <c r="C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</row>
    <row r="1064" spans="3:18">
      <c r="C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</row>
    <row r="1065" spans="3:18">
      <c r="C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</row>
    <row r="1066" spans="3:18">
      <c r="C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</row>
    <row r="1067" spans="3:18">
      <c r="C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</row>
    <row r="1068" spans="3:18">
      <c r="C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</row>
    <row r="1069" spans="3:18">
      <c r="C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</row>
    <row r="1070" spans="3:18">
      <c r="C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</row>
    <row r="1071" spans="3:18">
      <c r="C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</row>
    <row r="1072" spans="3:18">
      <c r="C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</row>
    <row r="1073" spans="3:18">
      <c r="C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</row>
    <row r="1074" spans="3:18">
      <c r="C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</row>
    <row r="1075" spans="3:18">
      <c r="C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</row>
    <row r="1076" spans="3:18">
      <c r="C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</row>
    <row r="1077" spans="3:18">
      <c r="C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</row>
    <row r="1078" spans="3:18">
      <c r="C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</row>
    <row r="1079" spans="3:18">
      <c r="C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</row>
    <row r="1080" spans="3:18">
      <c r="C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</row>
    <row r="1081" spans="3:18">
      <c r="C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</row>
    <row r="1082" spans="3:18">
      <c r="C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</row>
    <row r="1083" spans="3:18">
      <c r="C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</row>
    <row r="1084" spans="3:18">
      <c r="C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</row>
    <row r="1085" spans="3:18">
      <c r="C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</row>
    <row r="1086" spans="3:18">
      <c r="C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</row>
    <row r="1087" spans="3:18">
      <c r="C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</row>
    <row r="1088" spans="3:18">
      <c r="C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</row>
    <row r="1089" spans="3:18">
      <c r="C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</row>
    <row r="1090" spans="3:18">
      <c r="C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</row>
    <row r="1091" spans="3:18">
      <c r="C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</row>
    <row r="1092" spans="3:18">
      <c r="C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</row>
    <row r="1093" spans="3:18">
      <c r="C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</row>
    <row r="1094" spans="3:18">
      <c r="C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</row>
    <row r="1095" spans="3:18">
      <c r="C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</row>
    <row r="1096" spans="3:18">
      <c r="C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</row>
    <row r="1097" spans="3:18">
      <c r="C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</row>
    <row r="1098" spans="3:18">
      <c r="C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</row>
    <row r="1099" spans="3:18">
      <c r="C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</row>
    <row r="1100" spans="3:18">
      <c r="C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</row>
    <row r="1101" spans="3:18">
      <c r="C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</row>
    <row r="1102" spans="3:18">
      <c r="C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</row>
    <row r="1103" spans="3:18">
      <c r="C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</row>
    <row r="1104" spans="3:18">
      <c r="C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</row>
    <row r="1105" spans="3:18">
      <c r="C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</row>
    <row r="1106" spans="3:18">
      <c r="C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</row>
    <row r="1107" spans="3:18">
      <c r="C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</row>
    <row r="1108" spans="3:18">
      <c r="C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</row>
    <row r="1109" spans="3:18">
      <c r="C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</row>
    <row r="1110" spans="3:18">
      <c r="C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</row>
    <row r="1111" spans="3:18">
      <c r="C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</row>
    <row r="1112" spans="3:18">
      <c r="C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</row>
    <row r="1113" spans="3:18">
      <c r="C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</row>
    <row r="1114" spans="3:18">
      <c r="C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</row>
    <row r="1115" spans="3:18">
      <c r="C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</row>
    <row r="1116" spans="3:18">
      <c r="C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</row>
    <row r="1117" spans="3:18">
      <c r="C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</row>
    <row r="1118" spans="3:18">
      <c r="C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</row>
    <row r="1119" spans="3:18">
      <c r="C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</row>
    <row r="1120" spans="3:18">
      <c r="C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</row>
    <row r="1121" spans="3:18">
      <c r="C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</row>
    <row r="1122" spans="3:18">
      <c r="C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</row>
    <row r="1123" spans="3:18">
      <c r="C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</row>
    <row r="1124" spans="3:18">
      <c r="C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</row>
    <row r="1125" spans="3:18">
      <c r="C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</row>
    <row r="1126" spans="3:18">
      <c r="C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</row>
    <row r="1127" spans="3:18">
      <c r="C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</row>
    <row r="1128" spans="3:18">
      <c r="C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</row>
    <row r="1129" spans="3:18">
      <c r="C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</row>
    <row r="1130" spans="3:18">
      <c r="C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</row>
    <row r="1131" spans="3:18">
      <c r="C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</row>
    <row r="1132" spans="3:18">
      <c r="C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</row>
    <row r="1133" spans="3:18">
      <c r="C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</row>
    <row r="1134" spans="3:18">
      <c r="C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</row>
    <row r="1135" spans="3:18">
      <c r="C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</row>
    <row r="1136" spans="3:18">
      <c r="C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</row>
    <row r="1137" spans="3:18">
      <c r="C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</row>
    <row r="1138" spans="3:18">
      <c r="C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</row>
    <row r="1139" spans="3:18">
      <c r="C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</row>
    <row r="1140" spans="3:18">
      <c r="C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</row>
    <row r="1141" spans="3:18">
      <c r="C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</row>
    <row r="1142" spans="3:18">
      <c r="C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</row>
    <row r="1143" spans="3:18">
      <c r="C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</row>
    <row r="1144" spans="3:18">
      <c r="C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</row>
    <row r="1145" spans="3:18">
      <c r="C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</row>
    <row r="1146" spans="3:18">
      <c r="C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</row>
    <row r="1147" spans="3:18">
      <c r="C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</row>
    <row r="1148" spans="3:18">
      <c r="C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</row>
    <row r="1149" spans="3:18">
      <c r="C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</row>
    <row r="1150" spans="3:18">
      <c r="C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</row>
    <row r="1151" spans="3:18">
      <c r="C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</row>
    <row r="1152" spans="3:18">
      <c r="C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</row>
    <row r="1153" spans="3:18">
      <c r="C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</row>
    <row r="1154" spans="3:18">
      <c r="C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</row>
    <row r="1155" spans="3:18">
      <c r="C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</row>
    <row r="1156" spans="3:18">
      <c r="C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</row>
    <row r="1157" spans="3:18">
      <c r="C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</row>
    <row r="1158" spans="3:18">
      <c r="C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</row>
    <row r="1159" spans="3:18">
      <c r="C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</row>
    <row r="1160" spans="3:18">
      <c r="C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</row>
    <row r="1161" spans="3:18">
      <c r="C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</row>
    <row r="1162" spans="3:18">
      <c r="C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</row>
    <row r="1163" spans="3:18">
      <c r="C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</row>
    <row r="1164" spans="3:18">
      <c r="C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</row>
    <row r="1165" spans="3:18">
      <c r="C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</row>
    <row r="1166" spans="3:18">
      <c r="C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</row>
    <row r="1167" spans="3:18">
      <c r="C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</row>
    <row r="1168" spans="3:18">
      <c r="C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</row>
    <row r="1169" spans="3:18">
      <c r="C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</row>
    <row r="1170" spans="3:18">
      <c r="C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</row>
    <row r="1171" spans="3:18">
      <c r="C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</row>
    <row r="1172" spans="3:18">
      <c r="C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</row>
    <row r="1173" spans="3:18">
      <c r="C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</row>
    <row r="1174" spans="3:18">
      <c r="C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</row>
    <row r="1175" spans="3:18">
      <c r="C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</row>
    <row r="1176" spans="3:18">
      <c r="C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</row>
    <row r="1177" spans="3:18">
      <c r="C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</row>
    <row r="1178" spans="3:18">
      <c r="C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</row>
    <row r="1179" spans="3:18">
      <c r="C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</row>
    <row r="1180" spans="3:18">
      <c r="C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</row>
    <row r="1181" spans="3:18">
      <c r="C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</row>
    <row r="1182" spans="3:18">
      <c r="C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</row>
    <row r="1183" spans="3:18">
      <c r="C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</row>
    <row r="1184" spans="3:18">
      <c r="C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</row>
    <row r="1185" spans="3:18">
      <c r="C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</row>
    <row r="1186" spans="3:18">
      <c r="C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</row>
    <row r="1187" spans="3:18">
      <c r="C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</row>
    <row r="1188" spans="3:18">
      <c r="C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</row>
    <row r="1189" spans="3:18">
      <c r="C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</row>
    <row r="1190" spans="3:18">
      <c r="C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</row>
    <row r="1191" spans="3:18">
      <c r="C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</row>
    <row r="1192" spans="3:18">
      <c r="C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</row>
    <row r="1193" spans="3:18">
      <c r="C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</row>
    <row r="1194" spans="3:18">
      <c r="C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</row>
    <row r="1195" spans="3:18">
      <c r="C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</row>
    <row r="1196" spans="3:18">
      <c r="C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</row>
    <row r="1197" spans="3:18">
      <c r="C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</row>
    <row r="1198" spans="3:18">
      <c r="C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</row>
    <row r="1199" spans="3:18">
      <c r="C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</row>
    <row r="1200" spans="3:18">
      <c r="C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</row>
    <row r="1201" spans="3:18">
      <c r="C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</row>
    <row r="1202" spans="3:18">
      <c r="C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</row>
    <row r="1203" spans="3:18">
      <c r="C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</row>
    <row r="1204" spans="3:18">
      <c r="C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</row>
    <row r="1205" spans="3:18">
      <c r="C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</row>
    <row r="1206" spans="3:18">
      <c r="C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</row>
    <row r="1207" spans="3:18">
      <c r="C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</row>
    <row r="1208" spans="3:18">
      <c r="C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</row>
    <row r="1209" spans="3:18">
      <c r="C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</row>
    <row r="1210" spans="3:18">
      <c r="C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</row>
    <row r="1211" spans="3:18">
      <c r="C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</row>
    <row r="1212" spans="3:18">
      <c r="C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</row>
    <row r="1213" spans="3:18">
      <c r="C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</row>
    <row r="1214" spans="3:18">
      <c r="C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</row>
    <row r="1215" spans="3:18">
      <c r="C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</row>
    <row r="1216" spans="3:18">
      <c r="C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</row>
    <row r="1217" spans="3:18">
      <c r="C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</row>
    <row r="1218" spans="3:18">
      <c r="C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</row>
    <row r="1219" spans="3:18">
      <c r="C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</row>
    <row r="1220" spans="3:18">
      <c r="C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</row>
    <row r="1221" spans="3:18">
      <c r="C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</row>
    <row r="1222" spans="3:18">
      <c r="C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</row>
    <row r="1223" spans="3:18">
      <c r="C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</row>
    <row r="1224" spans="3:18">
      <c r="C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</row>
    <row r="1225" spans="3:18">
      <c r="C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</row>
    <row r="1226" spans="3:18">
      <c r="C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</row>
    <row r="1227" spans="3:18">
      <c r="C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</row>
    <row r="1228" spans="3:18">
      <c r="C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</row>
    <row r="1229" spans="3:18">
      <c r="C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</row>
    <row r="1230" spans="3:18">
      <c r="C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</row>
    <row r="1231" spans="3:18">
      <c r="C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</row>
    <row r="1232" spans="3:18">
      <c r="C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</row>
    <row r="1233" spans="3:18">
      <c r="C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</row>
    <row r="1234" spans="3:18">
      <c r="C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</row>
    <row r="1235" spans="3:18">
      <c r="C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</row>
    <row r="1236" spans="3:18">
      <c r="C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</row>
    <row r="1237" spans="3:18">
      <c r="C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</row>
    <row r="1238" spans="3:18">
      <c r="C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</row>
    <row r="1239" spans="3:18">
      <c r="C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</row>
    <row r="1240" spans="3:18">
      <c r="C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</row>
    <row r="1241" spans="3:18">
      <c r="C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</row>
    <row r="1242" spans="3:18">
      <c r="C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</row>
    <row r="1243" spans="3:18">
      <c r="C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</row>
    <row r="1244" spans="3:18">
      <c r="C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</row>
    <row r="1245" spans="3:18">
      <c r="C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</row>
    <row r="1246" spans="3:18">
      <c r="C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</row>
    <row r="1247" spans="3:18">
      <c r="C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</row>
    <row r="1248" spans="3:18">
      <c r="C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</row>
    <row r="1249" spans="3:18">
      <c r="C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</row>
    <row r="1250" spans="3:18">
      <c r="C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</row>
    <row r="1251" spans="3:18">
      <c r="C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</row>
    <row r="1252" spans="3:18">
      <c r="C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</row>
    <row r="1253" spans="3:18">
      <c r="C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</row>
    <row r="1254" spans="3:18">
      <c r="C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</row>
    <row r="1255" spans="3:18">
      <c r="C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</row>
    <row r="1256" spans="3:18">
      <c r="C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</row>
    <row r="1257" spans="3:18">
      <c r="C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</row>
    <row r="1258" spans="3:18">
      <c r="C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</row>
    <row r="1259" spans="3:18">
      <c r="C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</row>
    <row r="1260" spans="3:18">
      <c r="C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</row>
    <row r="1261" spans="3:18">
      <c r="C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</row>
    <row r="1262" spans="3:18">
      <c r="C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</row>
    <row r="1263" spans="3:18">
      <c r="C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</row>
    <row r="1264" spans="3:18">
      <c r="C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</row>
    <row r="1265" spans="3:18">
      <c r="C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</row>
    <row r="1266" spans="3:18">
      <c r="C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</row>
    <row r="1267" spans="3:18">
      <c r="C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</row>
    <row r="1268" spans="3:18">
      <c r="C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</row>
    <row r="1269" spans="3:18">
      <c r="C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</row>
    <row r="1270" spans="3:18">
      <c r="C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</row>
    <row r="1271" spans="3:18">
      <c r="C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</row>
    <row r="1272" spans="3:18">
      <c r="C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</row>
    <row r="1273" spans="3:18">
      <c r="C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</row>
    <row r="1274" spans="3:18">
      <c r="C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</row>
    <row r="1275" spans="3:18">
      <c r="C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</row>
    <row r="1276" spans="3:18">
      <c r="C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</row>
    <row r="1277" spans="3:18">
      <c r="C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</row>
    <row r="1278" spans="3:18">
      <c r="C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</row>
    <row r="1279" spans="3:18">
      <c r="C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</row>
    <row r="1280" spans="3:18">
      <c r="C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</row>
    <row r="1281" spans="3:18">
      <c r="C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</row>
    <row r="1282" spans="3:18">
      <c r="C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</row>
    <row r="1283" spans="3:18">
      <c r="C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</row>
    <row r="1284" spans="3:18">
      <c r="C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</row>
    <row r="1285" spans="3:18">
      <c r="C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</row>
    <row r="1286" spans="3:18">
      <c r="C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</row>
    <row r="1287" spans="3:18">
      <c r="C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</row>
    <row r="1288" spans="3:18">
      <c r="C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</row>
    <row r="1289" spans="3:18">
      <c r="C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</row>
    <row r="1290" spans="3:18">
      <c r="C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</row>
    <row r="1291" spans="3:18">
      <c r="C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</row>
    <row r="1292" spans="3:18">
      <c r="C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</row>
    <row r="1293" spans="3:18">
      <c r="C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</row>
    <row r="1294" spans="3:18">
      <c r="C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</row>
    <row r="1295" spans="3:18">
      <c r="C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</row>
    <row r="1296" spans="3:18">
      <c r="C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</row>
    <row r="1297" spans="3:18">
      <c r="C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</row>
    <row r="1298" spans="3:18">
      <c r="C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</row>
    <row r="1299" spans="3:18">
      <c r="C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</row>
    <row r="1300" spans="3:18">
      <c r="C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</row>
    <row r="1301" spans="3:18">
      <c r="C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</row>
    <row r="1302" spans="3:18">
      <c r="C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</row>
    <row r="1303" spans="3:18">
      <c r="C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</row>
    <row r="1304" spans="3:18">
      <c r="C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</row>
    <row r="1305" spans="3:18">
      <c r="C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</row>
    <row r="1306" spans="3:18">
      <c r="C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</row>
    <row r="1307" spans="3:18">
      <c r="C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</row>
    <row r="1308" spans="3:18">
      <c r="C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</row>
    <row r="1309" spans="3:18">
      <c r="C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</row>
    <row r="1310" spans="3:18">
      <c r="C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</row>
    <row r="1311" spans="3:18">
      <c r="C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</row>
    <row r="1312" spans="3:18">
      <c r="C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</row>
    <row r="1313" spans="3:18">
      <c r="C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</row>
    <row r="1314" spans="3:18">
      <c r="C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</row>
    <row r="1315" spans="3:18">
      <c r="C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</row>
    <row r="1316" spans="3:18">
      <c r="C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</row>
    <row r="1317" spans="3:18">
      <c r="C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</row>
    <row r="1318" spans="3:18">
      <c r="C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</row>
    <row r="1319" spans="3:18">
      <c r="C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</row>
    <row r="1320" spans="3:18">
      <c r="C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</row>
    <row r="1321" spans="3:18">
      <c r="C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</row>
    <row r="1322" spans="3:18">
      <c r="C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</row>
    <row r="1323" spans="3:18">
      <c r="C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</row>
    <row r="1324" spans="3:18">
      <c r="C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</row>
    <row r="1325" spans="3:18">
      <c r="C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</row>
    <row r="1326" spans="3:18">
      <c r="C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</row>
    <row r="1327" spans="3:18">
      <c r="C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</row>
    <row r="1328" spans="3:18">
      <c r="C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</row>
    <row r="1329" spans="3:18">
      <c r="C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</row>
    <row r="1330" spans="3:18">
      <c r="C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</row>
    <row r="1331" spans="3:18">
      <c r="C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</row>
    <row r="1332" spans="3:18">
      <c r="C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</row>
    <row r="1333" spans="3:18">
      <c r="C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</row>
    <row r="1334" spans="3:18">
      <c r="C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</row>
    <row r="1335" spans="3:18">
      <c r="C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</row>
    <row r="1336" spans="3:18">
      <c r="C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</row>
    <row r="1337" spans="3:18">
      <c r="C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</row>
    <row r="1338" spans="3:18">
      <c r="C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</row>
    <row r="1339" spans="3:18">
      <c r="C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</row>
    <row r="1340" spans="3:18">
      <c r="C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</row>
    <row r="1341" spans="3:18">
      <c r="C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</row>
    <row r="1342" spans="3:18">
      <c r="C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</row>
    <row r="1343" spans="3:18">
      <c r="C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</row>
    <row r="1344" spans="3:18">
      <c r="C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</row>
    <row r="1345" spans="3:18">
      <c r="C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</row>
    <row r="1346" spans="3:18">
      <c r="C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</row>
    <row r="1347" spans="3:18">
      <c r="C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</row>
    <row r="1348" spans="3:18">
      <c r="C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</row>
    <row r="1349" spans="3:18">
      <c r="C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</row>
    <row r="1350" spans="3:18">
      <c r="C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</row>
    <row r="1351" spans="3:18">
      <c r="C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</row>
    <row r="1352" spans="3:18">
      <c r="C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</row>
    <row r="1353" spans="3:18">
      <c r="C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</row>
    <row r="1354" spans="3:18">
      <c r="C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</row>
    <row r="1355" spans="3:18">
      <c r="C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</row>
    <row r="1356" spans="3:18">
      <c r="C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</row>
    <row r="1357" spans="3:18">
      <c r="C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</row>
    <row r="1358" spans="3:18">
      <c r="C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</row>
    <row r="1359" spans="3:18">
      <c r="C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</row>
    <row r="1360" spans="3:18">
      <c r="C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</row>
    <row r="1361" spans="3:18">
      <c r="C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</row>
    <row r="1362" spans="3:18">
      <c r="C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</row>
    <row r="1363" spans="3:18">
      <c r="C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</row>
    <row r="1364" spans="3:18">
      <c r="C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</row>
    <row r="1365" spans="3:18">
      <c r="C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</row>
    <row r="1366" spans="3:18">
      <c r="C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</row>
    <row r="1367" spans="3:18">
      <c r="C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</row>
    <row r="1368" spans="3:18">
      <c r="C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</row>
    <row r="1369" spans="3:18">
      <c r="C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</row>
    <row r="1370" spans="3:18">
      <c r="C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</row>
    <row r="1371" spans="3:18">
      <c r="C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</row>
    <row r="1372" spans="3:18">
      <c r="C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</row>
    <row r="1373" spans="3:18">
      <c r="C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</row>
    <row r="1374" spans="3:18">
      <c r="C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</row>
    <row r="1375" spans="3:18">
      <c r="C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</row>
    <row r="1376" spans="3:18">
      <c r="C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</row>
    <row r="1377" spans="3:18">
      <c r="C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</row>
    <row r="1378" spans="3:18">
      <c r="C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</row>
    <row r="1379" spans="3:18">
      <c r="C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</row>
    <row r="1380" spans="3:18">
      <c r="C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</row>
    <row r="1381" spans="3:18">
      <c r="C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</row>
    <row r="1382" spans="3:18">
      <c r="C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</row>
    <row r="1383" spans="3:18">
      <c r="C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</row>
    <row r="1384" spans="3:18">
      <c r="C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</row>
    <row r="1385" spans="3:18">
      <c r="C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</row>
    <row r="1386" spans="3:18">
      <c r="C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</row>
    <row r="1387" spans="3:18">
      <c r="C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</row>
    <row r="1388" spans="3:18">
      <c r="C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</row>
    <row r="1389" spans="3:18">
      <c r="C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</row>
    <row r="1390" spans="3:18">
      <c r="C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</row>
    <row r="1391" spans="3:18">
      <c r="C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</row>
    <row r="1392" spans="3:18">
      <c r="C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</row>
    <row r="1393" spans="3:18">
      <c r="C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</row>
    <row r="1394" spans="3:18">
      <c r="C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</row>
    <row r="1395" spans="3:18">
      <c r="C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</row>
    <row r="1396" spans="3:18">
      <c r="C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</row>
    <row r="1397" spans="3:18">
      <c r="C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</row>
    <row r="1398" spans="3:18">
      <c r="C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</row>
    <row r="1399" spans="3:18">
      <c r="C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</row>
    <row r="1400" spans="3:18">
      <c r="C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</row>
    <row r="1401" spans="3:18">
      <c r="C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</row>
    <row r="1402" spans="3:18">
      <c r="C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</row>
    <row r="1403" spans="3:18">
      <c r="C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</row>
    <row r="1404" spans="3:18">
      <c r="C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</row>
    <row r="1405" spans="3:18">
      <c r="C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</row>
    <row r="1406" spans="3:18">
      <c r="C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</row>
    <row r="1407" spans="3:18">
      <c r="C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</row>
    <row r="1408" spans="3:18">
      <c r="C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</row>
    <row r="1409" spans="3:18">
      <c r="C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</row>
    <row r="1410" spans="3:18">
      <c r="C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</row>
    <row r="1411" spans="3:18">
      <c r="C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</row>
    <row r="1412" spans="3:18">
      <c r="C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</row>
    <row r="1413" spans="3:18">
      <c r="C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</row>
    <row r="1414" spans="3:18">
      <c r="C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</row>
    <row r="1415" spans="3:18">
      <c r="C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</row>
    <row r="1416" spans="3:18">
      <c r="C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</row>
    <row r="1417" spans="3:18">
      <c r="C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</row>
    <row r="1418" spans="3:18">
      <c r="C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</row>
    <row r="1419" spans="3:18">
      <c r="C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</row>
    <row r="1420" spans="3:18">
      <c r="C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</row>
    <row r="1421" spans="3:18">
      <c r="C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</row>
    <row r="1422" spans="3:18">
      <c r="C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</row>
    <row r="1423" spans="3:18">
      <c r="C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</row>
    <row r="1424" spans="3:18">
      <c r="C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</row>
    <row r="1425" spans="3:18">
      <c r="C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</row>
    <row r="1426" spans="3:18">
      <c r="C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</row>
    <row r="1427" spans="3:18">
      <c r="C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</row>
    <row r="1428" spans="3:18">
      <c r="C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</row>
    <row r="1429" spans="3:18">
      <c r="C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</row>
    <row r="1430" spans="3:18">
      <c r="C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</row>
    <row r="1431" spans="3:18">
      <c r="C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</row>
    <row r="1432" spans="3:18">
      <c r="C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</row>
    <row r="1433" spans="3:18">
      <c r="C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</row>
    <row r="1434" spans="3:18">
      <c r="C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</row>
    <row r="1435" spans="3:18">
      <c r="C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</row>
    <row r="1436" spans="3:18">
      <c r="C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</row>
    <row r="1437" spans="3:18">
      <c r="C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</row>
    <row r="1438" spans="3:18">
      <c r="C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</row>
    <row r="1439" spans="3:18">
      <c r="C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</row>
    <row r="1440" spans="3:18">
      <c r="C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</row>
    <row r="1441" spans="3:18">
      <c r="C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</row>
    <row r="1442" spans="3:18">
      <c r="C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</row>
    <row r="1443" spans="3:18">
      <c r="C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</row>
    <row r="1444" spans="3:18">
      <c r="C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</row>
    <row r="1445" spans="3:18">
      <c r="C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</row>
    <row r="1446" spans="3:18">
      <c r="C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</row>
    <row r="1447" spans="3:18">
      <c r="C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</row>
    <row r="1448" spans="3:18">
      <c r="C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</row>
    <row r="1449" spans="3:18">
      <c r="C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</row>
    <row r="1450" spans="3:18">
      <c r="C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</row>
    <row r="1451" spans="3:18">
      <c r="C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</row>
    <row r="1452" spans="3:18">
      <c r="C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</row>
    <row r="1453" spans="3:18">
      <c r="C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</row>
    <row r="1454" spans="3:18">
      <c r="C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</row>
    <row r="1455" spans="3:18">
      <c r="C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</row>
    <row r="1456" spans="3:18">
      <c r="C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</row>
    <row r="1457" spans="3:18">
      <c r="C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</row>
    <row r="1458" spans="3:18">
      <c r="C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</row>
    <row r="1459" spans="3:18">
      <c r="C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</row>
    <row r="1460" spans="3:18">
      <c r="C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</row>
    <row r="1461" spans="3:18">
      <c r="C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</row>
    <row r="1462" spans="3:18">
      <c r="C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</row>
    <row r="1463" spans="3:18">
      <c r="C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</row>
    <row r="1464" spans="3:18">
      <c r="C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</row>
    <row r="1465" spans="3:18">
      <c r="C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</row>
    <row r="1466" spans="3:18">
      <c r="C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</row>
    <row r="1467" spans="3:18">
      <c r="C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</row>
    <row r="1468" spans="3:18">
      <c r="C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</row>
    <row r="1469" spans="3:18">
      <c r="C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</row>
    <row r="1470" spans="3:18">
      <c r="C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</row>
    <row r="1471" spans="3:18">
      <c r="C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</row>
    <row r="1472" spans="3:18">
      <c r="C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</row>
    <row r="1473" spans="3:18">
      <c r="C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</row>
    <row r="1474" spans="3:18">
      <c r="C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</row>
    <row r="1475" spans="3:18">
      <c r="C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</row>
    <row r="1476" spans="3:18">
      <c r="C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</row>
    <row r="1477" spans="3:18">
      <c r="C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</row>
    <row r="1478" spans="3:18">
      <c r="C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</row>
    <row r="1479" spans="3:18">
      <c r="C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</row>
    <row r="1480" spans="3:18">
      <c r="C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</row>
    <row r="1481" spans="3:18">
      <c r="C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</row>
    <row r="1482" spans="3:18">
      <c r="C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</row>
    <row r="1483" spans="3:18">
      <c r="C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</row>
    <row r="1484" spans="3:18">
      <c r="C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</row>
    <row r="1485" spans="3:18">
      <c r="C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</row>
    <row r="1486" spans="3:18">
      <c r="C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</row>
    <row r="1487" spans="3:18">
      <c r="C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</row>
    <row r="1488" spans="3:18">
      <c r="C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</row>
    <row r="1489" spans="3:18">
      <c r="C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</row>
    <row r="1490" spans="3:18">
      <c r="C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</row>
    <row r="1491" spans="3:18">
      <c r="C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</row>
    <row r="1492" spans="3:18">
      <c r="C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</row>
    <row r="1493" spans="3:18">
      <c r="C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</row>
    <row r="1494" spans="3:18">
      <c r="C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</row>
    <row r="1495" spans="3:18">
      <c r="C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</row>
    <row r="1496" spans="3:18">
      <c r="C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</row>
    <row r="1497" spans="3:18">
      <c r="C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</row>
    <row r="1498" spans="3:18">
      <c r="C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</row>
    <row r="1499" spans="3:18">
      <c r="C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</row>
    <row r="1500" spans="3:18">
      <c r="C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</row>
    <row r="1501" spans="3:18">
      <c r="C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</row>
    <row r="1502" spans="3:18">
      <c r="C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</row>
    <row r="1503" spans="3:18">
      <c r="C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</row>
    <row r="1504" spans="3:18">
      <c r="C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</row>
    <row r="1505" spans="3:18">
      <c r="C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</row>
    <row r="1506" spans="3:18">
      <c r="C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</row>
    <row r="1507" spans="3:18">
      <c r="C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</row>
    <row r="1508" spans="3:18">
      <c r="C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</row>
    <row r="1509" spans="3:18">
      <c r="C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</row>
    <row r="1510" spans="3:18">
      <c r="C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</row>
    <row r="1511" spans="3:18">
      <c r="C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</row>
    <row r="1512" spans="3:18">
      <c r="C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</row>
    <row r="1513" spans="3:18">
      <c r="C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</row>
    <row r="1514" spans="3:18">
      <c r="C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</row>
    <row r="1515" spans="3:18">
      <c r="C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</row>
    <row r="1516" spans="3:18">
      <c r="C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</row>
    <row r="1517" spans="3:18">
      <c r="C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</row>
    <row r="1518" spans="3:18">
      <c r="C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</row>
    <row r="1519" spans="3:18">
      <c r="C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</row>
    <row r="1520" spans="3:18">
      <c r="C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</row>
    <row r="1521" spans="3:18">
      <c r="C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</row>
    <row r="1522" spans="3:18">
      <c r="C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</row>
    <row r="1523" spans="3:18">
      <c r="C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</row>
    <row r="1524" spans="3:18">
      <c r="C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</row>
    <row r="1525" spans="3:18">
      <c r="C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</row>
    <row r="1526" spans="3:18">
      <c r="C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</row>
    <row r="1527" spans="3:18">
      <c r="C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</row>
    <row r="1528" spans="3:18">
      <c r="C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</row>
    <row r="1529" spans="3:18">
      <c r="C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</row>
    <row r="1530" spans="3:18">
      <c r="C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</row>
    <row r="1531" spans="3:18">
      <c r="C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</row>
    <row r="1532" spans="3:18">
      <c r="C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</row>
    <row r="1533" spans="3:18">
      <c r="C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</row>
    <row r="1534" spans="3:18">
      <c r="C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</row>
    <row r="1535" spans="3:18">
      <c r="C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</row>
    <row r="1536" spans="3:18">
      <c r="C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</row>
    <row r="1537" spans="3:18">
      <c r="C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</row>
    <row r="1538" spans="3:18">
      <c r="C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</row>
    <row r="1539" spans="3:18">
      <c r="C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</row>
    <row r="1540" spans="3:18">
      <c r="C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</row>
    <row r="1541" spans="3:18">
      <c r="C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</row>
    <row r="1542" spans="3:18">
      <c r="C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</row>
    <row r="1543" spans="3:18">
      <c r="C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</row>
    <row r="1544" spans="3:18">
      <c r="C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</row>
    <row r="1545" spans="3:18">
      <c r="C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</row>
    <row r="1546" spans="3:18">
      <c r="C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</row>
    <row r="1547" spans="3:18">
      <c r="C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</row>
    <row r="1548" spans="3:18">
      <c r="C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</row>
    <row r="1549" spans="3:18">
      <c r="C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</row>
    <row r="1550" spans="3:18">
      <c r="C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</row>
    <row r="1551" spans="3:18">
      <c r="C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</row>
    <row r="1552" spans="3:18">
      <c r="C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</row>
    <row r="1553" spans="3:18">
      <c r="C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</row>
    <row r="1554" spans="3:18">
      <c r="C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</row>
    <row r="1555" spans="3:18">
      <c r="C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</row>
    <row r="1556" spans="3:18">
      <c r="C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</row>
    <row r="1557" spans="3:18">
      <c r="C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</row>
    <row r="1558" spans="3:18">
      <c r="C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</row>
    <row r="1559" spans="3:18">
      <c r="C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</row>
    <row r="1560" spans="3:18">
      <c r="C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</row>
    <row r="1561" spans="3:18">
      <c r="C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</row>
    <row r="1562" spans="3:18">
      <c r="C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</row>
    <row r="1563" spans="3:18">
      <c r="C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</row>
    <row r="1564" spans="3:18">
      <c r="C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</row>
    <row r="1565" spans="3:18">
      <c r="C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</row>
    <row r="1566" spans="3:18">
      <c r="C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</row>
    <row r="1567" spans="3:18">
      <c r="C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</row>
    <row r="1568" spans="3:18">
      <c r="C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</row>
    <row r="1569" spans="3:18">
      <c r="C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</row>
    <row r="1570" spans="3:18">
      <c r="C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</row>
    <row r="1571" spans="3:18">
      <c r="C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</row>
    <row r="1572" spans="3:18">
      <c r="C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</row>
    <row r="1573" spans="3:18">
      <c r="C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</row>
    <row r="1574" spans="3:18">
      <c r="C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</row>
    <row r="1575" spans="3:18">
      <c r="C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</row>
    <row r="1576" spans="3:18">
      <c r="C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</row>
    <row r="1577" spans="3:18">
      <c r="C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</row>
    <row r="1578" spans="3:18">
      <c r="C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</row>
    <row r="1579" spans="3:18">
      <c r="C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</row>
    <row r="1580" spans="3:18">
      <c r="C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</row>
    <row r="1581" spans="3:18">
      <c r="C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</row>
    <row r="1582" spans="3:18">
      <c r="C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</row>
    <row r="1583" spans="3:18">
      <c r="C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</row>
    <row r="1584" spans="3:18">
      <c r="C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</row>
    <row r="1585" spans="3:18">
      <c r="C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</row>
    <row r="1586" spans="3:18">
      <c r="C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</row>
    <row r="1587" spans="3:18">
      <c r="C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</row>
    <row r="1588" spans="3:18">
      <c r="C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</row>
    <row r="1589" spans="3:18">
      <c r="C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</row>
    <row r="1590" spans="3:18">
      <c r="C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</row>
    <row r="1591" spans="3:18">
      <c r="C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</row>
    <row r="1592" spans="3:18">
      <c r="C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</row>
    <row r="1593" spans="3:18">
      <c r="C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</row>
    <row r="1594" spans="3:18">
      <c r="C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</row>
    <row r="1595" spans="3:18">
      <c r="C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</row>
    <row r="1596" spans="3:18">
      <c r="C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</row>
    <row r="1597" spans="3:18">
      <c r="C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</row>
    <row r="1598" spans="3:18">
      <c r="C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</row>
    <row r="1599" spans="3:18">
      <c r="C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</row>
    <row r="1600" spans="3:18">
      <c r="C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</row>
    <row r="1601" spans="3:18">
      <c r="C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</row>
    <row r="1602" spans="3:18">
      <c r="C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</row>
    <row r="1603" spans="3:18">
      <c r="C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</row>
    <row r="1604" spans="3:18">
      <c r="C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</row>
    <row r="1605" spans="3:18">
      <c r="C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</row>
    <row r="1606" spans="3:18">
      <c r="C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</row>
    <row r="1607" spans="3:18">
      <c r="C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3:18">
      <c r="C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</row>
    <row r="1609" spans="3:18">
      <c r="C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3:18">
      <c r="C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</row>
    <row r="1611" spans="3:18">
      <c r="C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</row>
    <row r="1612" spans="3:18">
      <c r="C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</row>
    <row r="1613" spans="3:18">
      <c r="C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</row>
    <row r="1614" spans="3:18">
      <c r="C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</row>
    <row r="1615" spans="3:18">
      <c r="C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</row>
    <row r="1616" spans="3:18">
      <c r="C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</row>
    <row r="1617" spans="3:18">
      <c r="C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</row>
    <row r="1618" spans="3:18">
      <c r="C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</row>
    <row r="1619" spans="3:18">
      <c r="C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</row>
    <row r="1620" spans="3:18">
      <c r="C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</row>
    <row r="1621" spans="3:18">
      <c r="C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</row>
    <row r="1622" spans="3:18">
      <c r="C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</row>
    <row r="1623" spans="3:18">
      <c r="C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</row>
    <row r="1624" spans="3:18">
      <c r="C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</row>
    <row r="1625" spans="3:18">
      <c r="C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</row>
    <row r="1626" spans="3:18">
      <c r="C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</row>
    <row r="1627" spans="3:18">
      <c r="C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</row>
    <row r="1628" spans="3:18">
      <c r="C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</row>
    <row r="1629" spans="3:18">
      <c r="C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</row>
    <row r="1630" spans="3:18">
      <c r="C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</row>
    <row r="1631" spans="3:18">
      <c r="C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</row>
    <row r="1632" spans="3:18">
      <c r="C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</row>
    <row r="1633" spans="3:18">
      <c r="C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</row>
    <row r="1634" spans="3:18">
      <c r="C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</row>
    <row r="1635" spans="3:18">
      <c r="C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</row>
    <row r="1636" spans="3:18">
      <c r="C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</row>
    <row r="1637" spans="3:18">
      <c r="C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</row>
    <row r="1638" spans="3:18">
      <c r="C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</row>
    <row r="1639" spans="3:18">
      <c r="C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</row>
    <row r="1640" spans="3:18">
      <c r="C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</row>
    <row r="1641" spans="3:18">
      <c r="C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</row>
    <row r="1642" spans="3:18">
      <c r="C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</row>
    <row r="1643" spans="3:18">
      <c r="C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</row>
    <row r="1644" spans="3:18">
      <c r="C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</row>
    <row r="1645" spans="3:18">
      <c r="C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</row>
    <row r="1646" spans="3:18">
      <c r="C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</row>
    <row r="1647" spans="3:18">
      <c r="C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</row>
    <row r="1648" spans="3:18">
      <c r="C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</row>
    <row r="1649" spans="3:18">
      <c r="C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</row>
    <row r="1650" spans="3:18">
      <c r="C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</row>
    <row r="1651" spans="3:18">
      <c r="C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</row>
    <row r="1652" spans="3:18">
      <c r="C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</row>
    <row r="1653" spans="3:18">
      <c r="C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</row>
    <row r="1654" spans="3:18">
      <c r="C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</row>
    <row r="1655" spans="3:18">
      <c r="C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</row>
    <row r="1656" spans="3:18">
      <c r="C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</row>
    <row r="1657" spans="3:18">
      <c r="C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</row>
    <row r="1658" spans="3:18">
      <c r="C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</row>
    <row r="1659" spans="3:18">
      <c r="C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</row>
    <row r="1660" spans="3:18">
      <c r="C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</row>
    <row r="1661" spans="3:18">
      <c r="C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</row>
    <row r="1662" spans="3:18">
      <c r="C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</row>
    <row r="1663" spans="3:18">
      <c r="C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</row>
    <row r="1664" spans="3:18">
      <c r="C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</row>
    <row r="1665" spans="3:18">
      <c r="C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</row>
    <row r="1666" spans="3:18">
      <c r="C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</row>
    <row r="1667" spans="3:18">
      <c r="C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</row>
    <row r="1668" spans="3:18">
      <c r="C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</row>
    <row r="1669" spans="3:18">
      <c r="C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</row>
    <row r="1670" spans="3:18">
      <c r="C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</row>
    <row r="1671" spans="3:18">
      <c r="C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</row>
    <row r="1672" spans="3:18">
      <c r="C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</row>
    <row r="1673" spans="3:18">
      <c r="C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</row>
    <row r="1674" spans="3:18">
      <c r="C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</row>
    <row r="1675" spans="3:18">
      <c r="C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</row>
    <row r="1676" spans="3:18">
      <c r="C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</row>
    <row r="1677" spans="3:18">
      <c r="C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</row>
    <row r="1678" spans="3:18">
      <c r="C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</row>
    <row r="1679" spans="3:18">
      <c r="C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</row>
    <row r="1680" spans="3:18">
      <c r="C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</row>
    <row r="1681" spans="3:18">
      <c r="C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</row>
    <row r="1682" spans="3:18">
      <c r="C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</row>
    <row r="1683" spans="3:18">
      <c r="C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</row>
    <row r="1684" spans="3:18">
      <c r="C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</row>
    <row r="1685" spans="3:18">
      <c r="C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</row>
    <row r="1686" spans="3:18">
      <c r="C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</row>
    <row r="1687" spans="3:18">
      <c r="C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</row>
    <row r="1688" spans="3:18">
      <c r="C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</row>
    <row r="1689" spans="3:18">
      <c r="C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</row>
    <row r="1690" spans="3:18">
      <c r="C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</row>
    <row r="1691" spans="3:18">
      <c r="C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</row>
    <row r="1692" spans="3:18">
      <c r="C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</row>
    <row r="1693" spans="3:18">
      <c r="C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</row>
    <row r="1694" spans="3:18">
      <c r="C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</row>
    <row r="1695" spans="3:18">
      <c r="C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</row>
    <row r="1696" spans="3:18">
      <c r="C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</row>
    <row r="1697" spans="3:18">
      <c r="C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</row>
    <row r="1698" spans="3:18">
      <c r="C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</row>
    <row r="1699" spans="3:18">
      <c r="C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</row>
    <row r="1700" spans="3:18">
      <c r="C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</row>
    <row r="1701" spans="3:18">
      <c r="C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</row>
    <row r="1702" spans="3:18">
      <c r="C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</row>
    <row r="1703" spans="3:18">
      <c r="C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</row>
    <row r="1704" spans="3:18">
      <c r="C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</row>
    <row r="1705" spans="3:18">
      <c r="C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</row>
    <row r="1706" spans="3:18">
      <c r="C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</row>
    <row r="1707" spans="3:18">
      <c r="C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</row>
    <row r="1708" spans="3:18">
      <c r="C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</row>
    <row r="1709" spans="3:18">
      <c r="C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</row>
    <row r="1710" spans="3:18">
      <c r="C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</row>
    <row r="1711" spans="3:18">
      <c r="C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</row>
    <row r="1712" spans="3:18">
      <c r="C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</row>
    <row r="1713" spans="3:18">
      <c r="C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</row>
    <row r="1714" spans="3:18">
      <c r="C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</row>
    <row r="1715" spans="3:18">
      <c r="C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</row>
    <row r="1716" spans="3:18">
      <c r="C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</row>
    <row r="1717" spans="3:18">
      <c r="C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</row>
    <row r="1718" spans="3:18">
      <c r="C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</row>
    <row r="1719" spans="3:18">
      <c r="C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</row>
    <row r="1720" spans="3:18">
      <c r="C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</row>
    <row r="1721" spans="3:18">
      <c r="C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</row>
    <row r="1722" spans="3:18">
      <c r="C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</row>
    <row r="1723" spans="3:18">
      <c r="C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</row>
    <row r="1724" spans="3:18">
      <c r="C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</row>
    <row r="1725" spans="3:18">
      <c r="C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</row>
    <row r="1726" spans="3:18">
      <c r="C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</row>
    <row r="1727" spans="3:18">
      <c r="C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</row>
    <row r="1728" spans="3:18">
      <c r="C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</row>
    <row r="1729" spans="3:18">
      <c r="C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</row>
    <row r="1730" spans="3:18">
      <c r="C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</row>
    <row r="1731" spans="3:18">
      <c r="C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</row>
    <row r="1732" spans="3:18">
      <c r="C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</row>
    <row r="1733" spans="3:18">
      <c r="C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</row>
    <row r="1734" spans="3:18">
      <c r="C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</row>
    <row r="1735" spans="3:18">
      <c r="C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</row>
    <row r="1736" spans="3:18">
      <c r="C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</row>
    <row r="1737" spans="3:18">
      <c r="C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</row>
    <row r="1738" spans="3:18">
      <c r="C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</row>
    <row r="1739" spans="3:18">
      <c r="C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</row>
    <row r="1740" spans="3:18">
      <c r="C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</row>
    <row r="1741" spans="3:18">
      <c r="C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</row>
    <row r="1742" spans="3:18">
      <c r="C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</row>
    <row r="1743" spans="3:18">
      <c r="C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</row>
    <row r="1744" spans="3:18">
      <c r="C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</row>
    <row r="1745" spans="3:18">
      <c r="C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</row>
    <row r="1746" spans="3:18">
      <c r="C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</row>
    <row r="1747" spans="3:18">
      <c r="C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</row>
    <row r="1748" spans="3:18">
      <c r="C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</row>
    <row r="1749" spans="3:18">
      <c r="C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</row>
    <row r="1750" spans="3:18">
      <c r="C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</row>
    <row r="1751" spans="3:18">
      <c r="C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</row>
    <row r="1752" spans="3:18">
      <c r="C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</row>
    <row r="1753" spans="3:18">
      <c r="C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</row>
    <row r="1754" spans="3:18">
      <c r="C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</row>
    <row r="1755" spans="3:18">
      <c r="C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</row>
    <row r="1756" spans="3:18">
      <c r="C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</row>
    <row r="1757" spans="3:18">
      <c r="C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</row>
    <row r="1758" spans="3:18">
      <c r="C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</row>
    <row r="1759" spans="3:18">
      <c r="C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</row>
    <row r="1760" spans="3:18">
      <c r="C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</row>
    <row r="1761" spans="3:18">
      <c r="C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</row>
    <row r="1762" spans="3:18">
      <c r="C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</row>
    <row r="1763" spans="3:18">
      <c r="C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</row>
    <row r="1764" spans="3:18">
      <c r="C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</row>
    <row r="1765" spans="3:18">
      <c r="C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</row>
    <row r="1766" spans="3:18">
      <c r="C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</row>
    <row r="1767" spans="3:18">
      <c r="C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</row>
    <row r="1768" spans="3:18">
      <c r="C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</row>
    <row r="1769" spans="3:18">
      <c r="C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</row>
    <row r="1770" spans="3:18">
      <c r="C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</row>
    <row r="1771" spans="3:18">
      <c r="C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</row>
    <row r="1772" spans="3:18">
      <c r="C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</row>
    <row r="1773" spans="3:18">
      <c r="C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</row>
    <row r="1774" spans="3:18">
      <c r="C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</row>
    <row r="1775" spans="3:18">
      <c r="C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</row>
    <row r="1776" spans="3:18">
      <c r="C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</row>
    <row r="1777" spans="3:18">
      <c r="C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</row>
    <row r="1778" spans="3:18">
      <c r="C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</row>
    <row r="1779" spans="3:18">
      <c r="C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</row>
    <row r="1780" spans="3:18">
      <c r="C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</row>
    <row r="1781" spans="3:18">
      <c r="C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</row>
    <row r="1782" spans="3:18">
      <c r="C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</row>
    <row r="1783" spans="3:18">
      <c r="C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</row>
    <row r="1784" spans="3:18">
      <c r="C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</row>
    <row r="1785" spans="3:18">
      <c r="C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</row>
    <row r="1786" spans="3:18">
      <c r="C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</row>
    <row r="1787" spans="3:18">
      <c r="C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</row>
    <row r="1788" spans="3:18">
      <c r="C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</row>
    <row r="1789" spans="3:18">
      <c r="C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</row>
    <row r="1790" spans="3:18">
      <c r="C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</row>
    <row r="1791" spans="3:18">
      <c r="C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</row>
    <row r="1792" spans="3:18">
      <c r="C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</row>
    <row r="1793" spans="3:18">
      <c r="C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</row>
    <row r="1794" spans="3:18">
      <c r="C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</row>
    <row r="1795" spans="3:18">
      <c r="C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</row>
    <row r="1796" spans="3:18">
      <c r="C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</row>
    <row r="1797" spans="3:18">
      <c r="C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</row>
    <row r="1798" spans="3:18">
      <c r="C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</row>
    <row r="1799" spans="3:18">
      <c r="C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</row>
    <row r="1800" spans="3:18">
      <c r="C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</row>
    <row r="1801" spans="3:18">
      <c r="C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</row>
    <row r="1802" spans="3:18">
      <c r="C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</row>
    <row r="1803" spans="3:18">
      <c r="C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</row>
    <row r="1804" spans="3:18">
      <c r="C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</row>
    <row r="1805" spans="3:18">
      <c r="C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</row>
    <row r="1806" spans="3:18">
      <c r="C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</row>
    <row r="1807" spans="3:18">
      <c r="C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</row>
    <row r="1808" spans="3:18">
      <c r="C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</row>
    <row r="1809" spans="3:18">
      <c r="C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</row>
    <row r="1810" spans="3:18">
      <c r="C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</row>
    <row r="1811" spans="3:18">
      <c r="C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</row>
    <row r="1812" spans="3:18">
      <c r="C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</row>
    <row r="1813" spans="3:18">
      <c r="C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</row>
    <row r="1814" spans="3:18">
      <c r="C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</row>
    <row r="1815" spans="3:18">
      <c r="C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</row>
    <row r="1816" spans="3:18">
      <c r="C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</row>
    <row r="1817" spans="3:18">
      <c r="C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</row>
    <row r="1818" spans="3:18">
      <c r="C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</row>
    <row r="1819" spans="3:18">
      <c r="C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</row>
    <row r="1820" spans="3:18">
      <c r="C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</row>
    <row r="1821" spans="3:18">
      <c r="C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</row>
    <row r="1822" spans="3:18">
      <c r="C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</row>
    <row r="1823" spans="3:18">
      <c r="C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</row>
    <row r="1824" spans="3:18">
      <c r="C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</row>
    <row r="1825" spans="3:18">
      <c r="C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</row>
    <row r="1826" spans="3:18">
      <c r="C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</row>
    <row r="1827" spans="3:18">
      <c r="C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</row>
    <row r="1828" spans="3:18">
      <c r="C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</row>
    <row r="1829" spans="3:18">
      <c r="C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</row>
    <row r="1830" spans="3:18">
      <c r="C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</row>
    <row r="1831" spans="3:18">
      <c r="C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</row>
    <row r="1832" spans="3:18">
      <c r="C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</row>
    <row r="1833" spans="3:18">
      <c r="C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</row>
    <row r="1834" spans="3:18">
      <c r="C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</row>
    <row r="1835" spans="3:18">
      <c r="C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</row>
    <row r="1836" spans="3:18">
      <c r="C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</row>
    <row r="1837" spans="3:18">
      <c r="C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</row>
    <row r="1838" spans="3:18">
      <c r="C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</row>
    <row r="1839" spans="3:18">
      <c r="C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</row>
    <row r="1840" spans="3:18">
      <c r="C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</row>
    <row r="1841" spans="3:18">
      <c r="C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</row>
    <row r="1842" spans="3:18">
      <c r="C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</row>
    <row r="1843" spans="3:18">
      <c r="C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</row>
    <row r="1844" spans="3:18">
      <c r="C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</row>
    <row r="1845" spans="3:18">
      <c r="C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</row>
    <row r="1846" spans="3:18">
      <c r="C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</row>
    <row r="1847" spans="3:18">
      <c r="C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</row>
    <row r="1848" spans="3:18">
      <c r="C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</row>
    <row r="1849" spans="3:18">
      <c r="C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</row>
    <row r="1850" spans="3:18">
      <c r="C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</row>
    <row r="1851" spans="3:18">
      <c r="C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</row>
    <row r="1852" spans="3:18">
      <c r="C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</row>
    <row r="1853" spans="3:18">
      <c r="C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</row>
    <row r="1854" spans="3:18">
      <c r="C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</row>
    <row r="1855" spans="3:18">
      <c r="C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</row>
    <row r="1856" spans="3:18">
      <c r="C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</row>
    <row r="1857" spans="3:18">
      <c r="C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</row>
    <row r="1858" spans="3:18">
      <c r="C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</row>
    <row r="1859" spans="3:18">
      <c r="C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</row>
    <row r="1860" spans="3:18">
      <c r="C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</row>
    <row r="1861" spans="3:18">
      <c r="C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</row>
    <row r="1862" spans="3:18">
      <c r="C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</row>
    <row r="1863" spans="3:18">
      <c r="C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</row>
    <row r="1864" spans="3:18">
      <c r="C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</row>
    <row r="1865" spans="3:18">
      <c r="C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</row>
    <row r="1866" spans="3:18">
      <c r="C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</row>
    <row r="1867" spans="3:18">
      <c r="C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</row>
    <row r="1868" spans="3:18">
      <c r="C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</row>
    <row r="1869" spans="3:18">
      <c r="C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</row>
    <row r="1870" spans="3:18">
      <c r="C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</row>
    <row r="1871" spans="3:18">
      <c r="C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</row>
    <row r="1872" spans="3:18">
      <c r="C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</row>
    <row r="1873" spans="3:18">
      <c r="C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</row>
    <row r="1874" spans="3:18">
      <c r="C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</row>
    <row r="1875" spans="3:18">
      <c r="C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</row>
    <row r="1876" spans="3:18">
      <c r="C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</row>
    <row r="1877" spans="3:18">
      <c r="C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</row>
    <row r="1878" spans="3:18">
      <c r="C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</row>
    <row r="1879" spans="3:18">
      <c r="C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</row>
    <row r="1880" spans="3:18">
      <c r="C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</row>
    <row r="1881" spans="3:18">
      <c r="C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</row>
    <row r="1882" spans="3:18">
      <c r="C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</row>
    <row r="1883" spans="3:18">
      <c r="C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</row>
    <row r="1884" spans="3:18">
      <c r="C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</row>
    <row r="1885" spans="3:18">
      <c r="C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</row>
    <row r="1886" spans="3:18">
      <c r="C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</row>
    <row r="1887" spans="3:18">
      <c r="C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</row>
    <row r="1888" spans="3:18">
      <c r="C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</row>
    <row r="1889" spans="3:18">
      <c r="C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</row>
    <row r="1890" spans="3:18">
      <c r="C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</row>
    <row r="1891" spans="3:18">
      <c r="C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</row>
    <row r="1892" spans="3:18">
      <c r="C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</row>
    <row r="1893" spans="3:18">
      <c r="C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</row>
    <row r="1894" spans="3:18">
      <c r="C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</row>
  </sheetData>
  <sortState xmlns:xlrd2="http://schemas.microsoft.com/office/spreadsheetml/2017/richdata2" ref="T11:W446">
    <sortCondition ref="T11:T446"/>
  </sortState>
  <pageMargins left="0.7" right="0.7" top="0.75" bottom="0.75" header="0.3" footer="0.3"/>
  <ignoredErrors>
    <ignoredError sqref="F11:G56 H8:R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D485-A5BE-214D-8725-F4BADF2FCF6C}">
  <sheetPr>
    <tabColor theme="8" tint="-0.249977111117893"/>
  </sheetPr>
  <dimension ref="A1:AR1413"/>
  <sheetViews>
    <sheetView workbookViewId="0">
      <pane xSplit="7" ySplit="10" topLeftCell="H56" activePane="bottomRight" state="frozen"/>
      <selection pane="topRight" activeCell="Q1" sqref="Q1"/>
      <selection pane="bottomLeft" activeCell="A16" sqref="A16"/>
      <selection pane="bottomRight" activeCell="A11" sqref="A11:A81"/>
    </sheetView>
  </sheetViews>
  <sheetFormatPr defaultColWidth="11.19921875" defaultRowHeight="15.6"/>
  <cols>
    <col min="1" max="1" width="51.296875" customWidth="1"/>
    <col min="2" max="2" width="5.69921875" style="33" customWidth="1"/>
    <col min="3" max="3" width="4.19921875" bestFit="1" customWidth="1"/>
    <col min="4" max="4" width="18.796875" customWidth="1"/>
    <col min="5" max="5" width="4.19921875" bestFit="1" customWidth="1"/>
    <col min="6" max="6" width="8.19921875" bestFit="1" customWidth="1"/>
    <col min="7" max="7" width="3.69921875" bestFit="1" customWidth="1"/>
    <col min="8" max="27" width="9.19921875" customWidth="1"/>
    <col min="37" max="37" width="51.296875" customWidth="1"/>
  </cols>
  <sheetData>
    <row r="1" spans="1:44" ht="23.4">
      <c r="A1" s="36" t="s">
        <v>1046</v>
      </c>
      <c r="B1" s="26"/>
      <c r="C1" s="26"/>
      <c r="D1" s="26"/>
      <c r="E1" s="26"/>
      <c r="F1" s="47" t="s">
        <v>1041</v>
      </c>
      <c r="G1" s="47"/>
      <c r="H1" s="27" t="s">
        <v>1043</v>
      </c>
      <c r="I1" s="27" t="s">
        <v>1043</v>
      </c>
      <c r="J1" s="27" t="s">
        <v>1043</v>
      </c>
      <c r="K1" s="27" t="s">
        <v>1043</v>
      </c>
      <c r="L1" s="27" t="s">
        <v>1043</v>
      </c>
      <c r="M1" s="27" t="s">
        <v>1043</v>
      </c>
      <c r="N1" s="27" t="s">
        <v>1043</v>
      </c>
      <c r="O1" s="27" t="s">
        <v>1043</v>
      </c>
      <c r="P1" s="27" t="s">
        <v>1043</v>
      </c>
      <c r="Q1" s="27" t="s">
        <v>1043</v>
      </c>
      <c r="R1" s="27" t="s">
        <v>1043</v>
      </c>
      <c r="S1" s="27" t="s">
        <v>1043</v>
      </c>
      <c r="T1" s="27" t="s">
        <v>1043</v>
      </c>
      <c r="U1" s="27" t="s">
        <v>1043</v>
      </c>
      <c r="V1" s="27" t="s">
        <v>1043</v>
      </c>
      <c r="W1" s="27" t="s">
        <v>1043</v>
      </c>
      <c r="X1" s="27" t="s">
        <v>1043</v>
      </c>
      <c r="Y1" s="27" t="s">
        <v>1043</v>
      </c>
      <c r="Z1" s="27" t="s">
        <v>1043</v>
      </c>
      <c r="AA1" s="27" t="s">
        <v>1043</v>
      </c>
    </row>
    <row r="2" spans="1:44" ht="23.4">
      <c r="A2" s="36" t="s">
        <v>2046</v>
      </c>
      <c r="B2" s="26"/>
      <c r="C2" s="26"/>
      <c r="D2" s="26"/>
      <c r="E2" s="26"/>
      <c r="F2" s="47" t="s">
        <v>991</v>
      </c>
      <c r="G2" s="47"/>
      <c r="H2" s="50">
        <v>43693</v>
      </c>
      <c r="I2" s="50">
        <v>43693</v>
      </c>
      <c r="J2" s="50">
        <v>43693</v>
      </c>
      <c r="K2" s="50">
        <v>43693</v>
      </c>
      <c r="L2" s="50">
        <v>43693</v>
      </c>
      <c r="M2" s="50">
        <v>43693</v>
      </c>
      <c r="N2" s="50">
        <v>43694</v>
      </c>
      <c r="O2" s="50">
        <v>43694</v>
      </c>
      <c r="P2" s="50">
        <v>43694</v>
      </c>
      <c r="Q2" s="50">
        <v>43694</v>
      </c>
      <c r="R2" s="50">
        <v>43695</v>
      </c>
      <c r="S2" s="50">
        <v>43695</v>
      </c>
      <c r="T2" s="50">
        <v>43695</v>
      </c>
      <c r="U2" s="50">
        <v>43695</v>
      </c>
      <c r="V2" s="50">
        <v>43696</v>
      </c>
      <c r="W2" s="50">
        <v>43696</v>
      </c>
      <c r="X2" s="50">
        <v>43696</v>
      </c>
      <c r="Y2" s="50">
        <v>43696</v>
      </c>
      <c r="Z2" s="50">
        <v>43696</v>
      </c>
      <c r="AA2" s="50">
        <v>43696</v>
      </c>
    </row>
    <row r="3" spans="1:44" ht="127.95" customHeight="1">
      <c r="A3" s="26"/>
      <c r="B3" s="26"/>
      <c r="C3" s="26"/>
      <c r="D3" s="26"/>
      <c r="E3" s="26"/>
      <c r="F3" s="47" t="s">
        <v>1079</v>
      </c>
      <c r="G3" s="47"/>
      <c r="H3" s="60" t="s">
        <v>1080</v>
      </c>
      <c r="I3" s="60" t="s">
        <v>1081</v>
      </c>
      <c r="J3" s="60" t="s">
        <v>1082</v>
      </c>
      <c r="K3" s="60" t="s">
        <v>1083</v>
      </c>
      <c r="L3" s="60" t="s">
        <v>1084</v>
      </c>
      <c r="M3" s="60" t="s">
        <v>1085</v>
      </c>
      <c r="N3" s="60" t="s">
        <v>1086</v>
      </c>
      <c r="O3" s="60" t="s">
        <v>1087</v>
      </c>
      <c r="P3" s="60" t="s">
        <v>1088</v>
      </c>
      <c r="Q3" s="60" t="s">
        <v>1089</v>
      </c>
      <c r="R3" s="60" t="s">
        <v>1090</v>
      </c>
      <c r="S3" s="60" t="s">
        <v>1091</v>
      </c>
      <c r="T3" s="60" t="s">
        <v>1092</v>
      </c>
      <c r="U3" s="60" t="s">
        <v>1093</v>
      </c>
      <c r="V3" s="60" t="s">
        <v>1094</v>
      </c>
      <c r="W3" s="60" t="s">
        <v>1095</v>
      </c>
      <c r="X3" s="60" t="s">
        <v>1096</v>
      </c>
      <c r="Y3" s="60" t="s">
        <v>1097</v>
      </c>
      <c r="Z3" s="60" t="s">
        <v>1098</v>
      </c>
      <c r="AA3" s="60" t="s">
        <v>1099</v>
      </c>
    </row>
    <row r="4" spans="1:44">
      <c r="A4" s="26"/>
      <c r="B4" s="26"/>
      <c r="C4" s="26"/>
      <c r="D4" s="26"/>
      <c r="E4" s="26"/>
      <c r="F4" s="47" t="s">
        <v>319</v>
      </c>
      <c r="G4" s="47"/>
      <c r="H4" s="27">
        <v>24</v>
      </c>
      <c r="I4" s="27">
        <v>24</v>
      </c>
      <c r="J4" s="27">
        <v>25</v>
      </c>
      <c r="K4" s="27">
        <v>25</v>
      </c>
      <c r="L4" s="27">
        <v>26</v>
      </c>
      <c r="M4" s="27">
        <v>26</v>
      </c>
      <c r="N4" s="27">
        <v>22</v>
      </c>
      <c r="O4" s="27">
        <v>22</v>
      </c>
      <c r="P4" s="27">
        <v>18</v>
      </c>
      <c r="Q4" s="27">
        <v>18</v>
      </c>
      <c r="R4" s="27">
        <v>20</v>
      </c>
      <c r="S4" s="27">
        <v>20</v>
      </c>
      <c r="T4" s="27">
        <v>20</v>
      </c>
      <c r="U4" s="27">
        <v>20</v>
      </c>
      <c r="V4" s="27">
        <v>13</v>
      </c>
      <c r="W4" s="27">
        <v>13</v>
      </c>
      <c r="X4" s="27">
        <v>14</v>
      </c>
      <c r="Y4" s="27">
        <v>14</v>
      </c>
      <c r="Z4" s="27">
        <v>14</v>
      </c>
      <c r="AA4" s="27">
        <v>14</v>
      </c>
    </row>
    <row r="5" spans="1:44">
      <c r="A5" s="26"/>
      <c r="B5" s="37"/>
      <c r="C5" s="26"/>
      <c r="D5" s="47"/>
      <c r="E5" s="26"/>
      <c r="F5" s="47" t="s">
        <v>320</v>
      </c>
      <c r="G5" s="47"/>
      <c r="H5" s="27">
        <v>5</v>
      </c>
      <c r="I5" s="27">
        <v>5</v>
      </c>
      <c r="J5" s="27">
        <v>19</v>
      </c>
      <c r="K5" s="27">
        <v>19</v>
      </c>
      <c r="L5" s="27">
        <v>5</v>
      </c>
      <c r="M5" s="27">
        <v>5</v>
      </c>
      <c r="N5" s="27">
        <v>33</v>
      </c>
      <c r="O5" s="27">
        <v>33</v>
      </c>
      <c r="P5" s="27">
        <v>43</v>
      </c>
      <c r="Q5" s="27">
        <v>43</v>
      </c>
      <c r="R5" s="27">
        <v>50</v>
      </c>
      <c r="S5" s="27">
        <v>50</v>
      </c>
      <c r="T5" s="27">
        <v>5</v>
      </c>
      <c r="U5" s="27">
        <v>5</v>
      </c>
      <c r="V5" s="27">
        <v>13</v>
      </c>
      <c r="W5" s="27">
        <v>13</v>
      </c>
      <c r="X5" s="27">
        <v>15</v>
      </c>
      <c r="Y5" s="27">
        <v>15</v>
      </c>
      <c r="Z5" s="27">
        <v>8</v>
      </c>
      <c r="AA5" s="27">
        <v>8</v>
      </c>
    </row>
    <row r="6" spans="1:44" s="29" customFormat="1">
      <c r="A6" s="30"/>
      <c r="B6" s="52"/>
      <c r="C6" s="30"/>
      <c r="D6" s="47"/>
      <c r="E6" s="30"/>
      <c r="F6" s="53" t="s">
        <v>992</v>
      </c>
      <c r="G6" s="53"/>
      <c r="H6" s="54" t="s">
        <v>1</v>
      </c>
      <c r="I6" s="54" t="s">
        <v>0</v>
      </c>
      <c r="J6" s="54" t="s">
        <v>1</v>
      </c>
      <c r="K6" s="54" t="s">
        <v>0</v>
      </c>
      <c r="L6" s="54" t="s">
        <v>1</v>
      </c>
      <c r="M6" s="54" t="s">
        <v>0</v>
      </c>
      <c r="N6" s="54" t="s">
        <v>1</v>
      </c>
      <c r="O6" s="54" t="s">
        <v>0</v>
      </c>
      <c r="P6" s="54" t="s">
        <v>1</v>
      </c>
      <c r="Q6" s="54" t="s">
        <v>0</v>
      </c>
      <c r="R6" s="54" t="s">
        <v>1</v>
      </c>
      <c r="S6" s="54" t="s">
        <v>0</v>
      </c>
      <c r="T6" s="54" t="s">
        <v>1</v>
      </c>
      <c r="U6" s="54" t="s">
        <v>0</v>
      </c>
      <c r="V6" s="54" t="s">
        <v>1</v>
      </c>
      <c r="W6" s="54" t="s">
        <v>0</v>
      </c>
      <c r="X6" s="54" t="s">
        <v>1</v>
      </c>
      <c r="Y6" s="54" t="s">
        <v>0</v>
      </c>
      <c r="Z6" s="54" t="s">
        <v>1</v>
      </c>
      <c r="AA6" s="54" t="s">
        <v>0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>
      <c r="A7" s="26"/>
      <c r="B7" s="37"/>
      <c r="C7" s="26"/>
      <c r="D7" s="47"/>
      <c r="E7" s="26"/>
      <c r="F7" s="47" t="s">
        <v>1000</v>
      </c>
      <c r="G7" s="47"/>
      <c r="H7" s="27">
        <v>10</v>
      </c>
      <c r="I7" s="27">
        <v>10</v>
      </c>
      <c r="J7" s="27">
        <v>20</v>
      </c>
      <c r="K7" s="27">
        <v>20</v>
      </c>
      <c r="L7" s="27">
        <v>30</v>
      </c>
      <c r="M7" s="27">
        <v>30</v>
      </c>
      <c r="N7" s="27">
        <v>20</v>
      </c>
      <c r="O7" s="27">
        <v>20</v>
      </c>
      <c r="P7" s="27">
        <v>10</v>
      </c>
      <c r="Q7" s="27">
        <v>10</v>
      </c>
      <c r="R7" s="27">
        <v>30</v>
      </c>
      <c r="S7" s="27">
        <v>30</v>
      </c>
      <c r="T7" s="27">
        <v>30</v>
      </c>
      <c r="U7" s="27">
        <v>30</v>
      </c>
      <c r="V7" s="27">
        <v>20</v>
      </c>
      <c r="W7" s="27">
        <v>20</v>
      </c>
      <c r="X7" s="27">
        <v>30</v>
      </c>
      <c r="Y7" s="27">
        <v>30</v>
      </c>
      <c r="Z7" s="27">
        <v>30</v>
      </c>
      <c r="AA7" s="27">
        <v>30</v>
      </c>
    </row>
    <row r="8" spans="1:44">
      <c r="A8" s="26"/>
      <c r="B8" s="37"/>
      <c r="C8" s="26"/>
      <c r="D8" s="26"/>
      <c r="E8" s="26"/>
      <c r="F8" s="47" t="s">
        <v>996</v>
      </c>
      <c r="G8" s="47"/>
      <c r="H8" s="27">
        <f>SUM(H11:H81)</f>
        <v>280257</v>
      </c>
      <c r="I8" s="27">
        <f t="shared" ref="I8:AA8" si="0">SUM(I11:I81)</f>
        <v>320682</v>
      </c>
      <c r="J8" s="27">
        <f t="shared" si="0"/>
        <v>407701</v>
      </c>
      <c r="K8" s="27">
        <f t="shared" si="0"/>
        <v>214653</v>
      </c>
      <c r="L8" s="27">
        <f t="shared" si="0"/>
        <v>303266</v>
      </c>
      <c r="M8" s="27">
        <f t="shared" si="0"/>
        <v>308047</v>
      </c>
      <c r="N8" s="27">
        <f t="shared" si="0"/>
        <v>371203</v>
      </c>
      <c r="O8" s="27">
        <f t="shared" si="0"/>
        <v>559328</v>
      </c>
      <c r="P8" s="27">
        <f t="shared" si="0"/>
        <v>385769</v>
      </c>
      <c r="Q8" s="27">
        <f t="shared" si="0"/>
        <v>419187</v>
      </c>
      <c r="R8" s="27">
        <f t="shared" si="0"/>
        <v>443267</v>
      </c>
      <c r="S8" s="27">
        <f t="shared" si="0"/>
        <v>395785</v>
      </c>
      <c r="T8" s="27">
        <f t="shared" si="0"/>
        <v>336970</v>
      </c>
      <c r="U8" s="27">
        <f t="shared" si="0"/>
        <v>318851</v>
      </c>
      <c r="V8" s="27">
        <f t="shared" si="0"/>
        <v>292115</v>
      </c>
      <c r="W8" s="27">
        <f t="shared" si="0"/>
        <v>378340</v>
      </c>
      <c r="X8" s="27">
        <f t="shared" si="0"/>
        <v>522253</v>
      </c>
      <c r="Y8" s="27">
        <f t="shared" si="0"/>
        <v>579906</v>
      </c>
      <c r="Z8" s="27">
        <f t="shared" si="0"/>
        <v>381557</v>
      </c>
      <c r="AA8" s="27">
        <f t="shared" si="0"/>
        <v>344921</v>
      </c>
    </row>
    <row r="9" spans="1:44">
      <c r="A9" s="26"/>
      <c r="B9" s="37"/>
      <c r="C9" s="26"/>
      <c r="D9" s="26"/>
      <c r="E9" s="26"/>
      <c r="F9" s="26"/>
      <c r="G9" s="47"/>
      <c r="H9" s="27">
        <f>COUNTIF(H11:H81,"&gt;0")</f>
        <v>29</v>
      </c>
      <c r="I9" s="27">
        <f t="shared" ref="I9:AA9" si="1">COUNTIF(I11:I81,"&gt;0")</f>
        <v>33</v>
      </c>
      <c r="J9" s="27">
        <f t="shared" si="1"/>
        <v>30</v>
      </c>
      <c r="K9" s="27">
        <f t="shared" si="1"/>
        <v>27</v>
      </c>
      <c r="L9" s="27">
        <f t="shared" si="1"/>
        <v>28</v>
      </c>
      <c r="M9" s="27">
        <f t="shared" si="1"/>
        <v>25</v>
      </c>
      <c r="N9" s="27">
        <f t="shared" si="1"/>
        <v>29</v>
      </c>
      <c r="O9" s="27">
        <f t="shared" si="1"/>
        <v>28</v>
      </c>
      <c r="P9" s="27">
        <f t="shared" si="1"/>
        <v>33</v>
      </c>
      <c r="Q9" s="27">
        <f t="shared" si="1"/>
        <v>32</v>
      </c>
      <c r="R9" s="27">
        <f t="shared" si="1"/>
        <v>26</v>
      </c>
      <c r="S9" s="27">
        <f t="shared" si="1"/>
        <v>24</v>
      </c>
      <c r="T9" s="27">
        <f t="shared" si="1"/>
        <v>30</v>
      </c>
      <c r="U9" s="27">
        <f t="shared" si="1"/>
        <v>23</v>
      </c>
      <c r="V9" s="27">
        <f t="shared" si="1"/>
        <v>31</v>
      </c>
      <c r="W9" s="27">
        <f t="shared" si="1"/>
        <v>30</v>
      </c>
      <c r="X9" s="27">
        <f t="shared" si="1"/>
        <v>22</v>
      </c>
      <c r="Y9" s="27">
        <f t="shared" si="1"/>
        <v>24</v>
      </c>
      <c r="Z9" s="27">
        <f t="shared" si="1"/>
        <v>25</v>
      </c>
      <c r="AA9" s="27">
        <f t="shared" si="1"/>
        <v>22</v>
      </c>
    </row>
    <row r="10" spans="1:44" ht="105">
      <c r="A10" s="26" t="s">
        <v>966</v>
      </c>
      <c r="B10" s="52" t="s">
        <v>312</v>
      </c>
      <c r="C10" s="48" t="s">
        <v>1040</v>
      </c>
      <c r="D10" s="30" t="s">
        <v>313</v>
      </c>
      <c r="E10" s="30" t="s">
        <v>990</v>
      </c>
      <c r="F10" s="30" t="s">
        <v>311</v>
      </c>
      <c r="G10" s="48" t="s">
        <v>997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D10">
        <v>436</v>
      </c>
      <c r="AE10">
        <v>436</v>
      </c>
      <c r="AF10">
        <v>436</v>
      </c>
      <c r="AG10">
        <v>436</v>
      </c>
    </row>
    <row r="11" spans="1:44">
      <c r="A11" s="27" t="s">
        <v>322</v>
      </c>
      <c r="B11" s="56">
        <v>1.01</v>
      </c>
      <c r="C11" s="27">
        <v>109</v>
      </c>
      <c r="D11" s="27" t="s">
        <v>305</v>
      </c>
      <c r="E11" s="27">
        <f t="shared" ref="E11:E42" si="2">MATCH(D11,AF$11:AF$446,0)</f>
        <v>222</v>
      </c>
      <c r="F11" s="27">
        <f t="shared" ref="F11:F42" si="3">SUM(H11:AA11)</f>
        <v>2059323</v>
      </c>
      <c r="G11" s="27">
        <f t="shared" ref="G11:G42" si="4">COUNTIF(H11:AA11,"&gt;0")</f>
        <v>20</v>
      </c>
      <c r="H11">
        <v>147926</v>
      </c>
      <c r="I11">
        <v>113139</v>
      </c>
      <c r="J11">
        <v>86905</v>
      </c>
      <c r="K11">
        <v>73879</v>
      </c>
      <c r="L11">
        <v>80396</v>
      </c>
      <c r="M11">
        <v>74866</v>
      </c>
      <c r="N11">
        <v>102096</v>
      </c>
      <c r="O11">
        <v>94683</v>
      </c>
      <c r="P11">
        <v>54654</v>
      </c>
      <c r="Q11">
        <v>81615</v>
      </c>
      <c r="R11">
        <v>52153</v>
      </c>
      <c r="S11">
        <v>45975</v>
      </c>
      <c r="T11">
        <v>28512</v>
      </c>
      <c r="U11">
        <v>36054</v>
      </c>
      <c r="V11">
        <v>68662</v>
      </c>
      <c r="W11">
        <v>124569</v>
      </c>
      <c r="X11">
        <v>278724</v>
      </c>
      <c r="Y11">
        <v>274586</v>
      </c>
      <c r="Z11">
        <v>152250</v>
      </c>
      <c r="AA11">
        <v>87679</v>
      </c>
      <c r="AD11">
        <v>1</v>
      </c>
      <c r="AE11" t="s">
        <v>476</v>
      </c>
      <c r="AF11" t="s">
        <v>443</v>
      </c>
      <c r="AG11" t="s">
        <v>720</v>
      </c>
    </row>
    <row r="12" spans="1:44">
      <c r="A12" s="27" t="s">
        <v>326</v>
      </c>
      <c r="B12" s="56">
        <v>1</v>
      </c>
      <c r="C12" s="27">
        <v>106</v>
      </c>
      <c r="D12" s="27" t="s">
        <v>304</v>
      </c>
      <c r="E12" s="27">
        <f t="shared" si="2"/>
        <v>122</v>
      </c>
      <c r="F12" s="27">
        <f t="shared" si="3"/>
        <v>1209948</v>
      </c>
      <c r="G12" s="27">
        <f t="shared" si="4"/>
        <v>20</v>
      </c>
      <c r="H12">
        <v>33161</v>
      </c>
      <c r="I12">
        <v>43931</v>
      </c>
      <c r="J12">
        <v>47789</v>
      </c>
      <c r="K12">
        <v>2019</v>
      </c>
      <c r="L12">
        <v>17653</v>
      </c>
      <c r="M12">
        <v>53688</v>
      </c>
      <c r="N12">
        <v>15955</v>
      </c>
      <c r="O12">
        <v>273282</v>
      </c>
      <c r="P12">
        <v>7806</v>
      </c>
      <c r="Q12">
        <v>5207</v>
      </c>
      <c r="R12">
        <v>2463</v>
      </c>
      <c r="S12">
        <v>5352</v>
      </c>
      <c r="T12">
        <v>107224</v>
      </c>
      <c r="U12">
        <v>101728</v>
      </c>
      <c r="V12">
        <v>38007</v>
      </c>
      <c r="W12">
        <v>60661</v>
      </c>
      <c r="X12">
        <v>108421</v>
      </c>
      <c r="Y12">
        <v>235358</v>
      </c>
      <c r="Z12">
        <v>39827</v>
      </c>
      <c r="AA12">
        <v>10416</v>
      </c>
      <c r="AD12">
        <v>2</v>
      </c>
      <c r="AE12" t="s">
        <v>323</v>
      </c>
      <c r="AF12" t="s">
        <v>324</v>
      </c>
      <c r="AG12" t="s">
        <v>720</v>
      </c>
    </row>
    <row r="13" spans="1:44">
      <c r="A13" s="27" t="s">
        <v>325</v>
      </c>
      <c r="B13" s="56">
        <v>1.01</v>
      </c>
      <c r="C13" s="27">
        <v>111</v>
      </c>
      <c r="D13" s="27" t="s">
        <v>303</v>
      </c>
      <c r="E13" s="27">
        <f t="shared" si="2"/>
        <v>224</v>
      </c>
      <c r="F13" s="27">
        <f t="shared" si="3"/>
        <v>1029438</v>
      </c>
      <c r="G13" s="27">
        <f t="shared" si="4"/>
        <v>20</v>
      </c>
      <c r="H13">
        <v>43986</v>
      </c>
      <c r="I13">
        <v>92972</v>
      </c>
      <c r="J13">
        <v>81274</v>
      </c>
      <c r="K13">
        <v>84820</v>
      </c>
      <c r="L13">
        <v>64608</v>
      </c>
      <c r="M13">
        <v>69015</v>
      </c>
      <c r="N13">
        <v>37361</v>
      </c>
      <c r="O13">
        <v>48029</v>
      </c>
      <c r="P13">
        <v>23009</v>
      </c>
      <c r="Q13">
        <v>56047</v>
      </c>
      <c r="R13">
        <v>61563</v>
      </c>
      <c r="S13">
        <v>65530</v>
      </c>
      <c r="T13">
        <v>36554</v>
      </c>
      <c r="U13">
        <v>69932</v>
      </c>
      <c r="V13">
        <v>50248</v>
      </c>
      <c r="W13">
        <v>41002</v>
      </c>
      <c r="X13">
        <v>28512</v>
      </c>
      <c r="Y13">
        <v>9557</v>
      </c>
      <c r="Z13">
        <v>39746</v>
      </c>
      <c r="AA13">
        <v>25673</v>
      </c>
      <c r="AD13">
        <v>3</v>
      </c>
      <c r="AE13" t="s">
        <v>259</v>
      </c>
      <c r="AF13" t="s">
        <v>258</v>
      </c>
      <c r="AG13" t="s">
        <v>720</v>
      </c>
    </row>
    <row r="14" spans="1:44">
      <c r="A14" s="27" t="s">
        <v>337</v>
      </c>
      <c r="B14" s="56">
        <v>1</v>
      </c>
      <c r="C14" s="27">
        <v>106</v>
      </c>
      <c r="D14" s="27" t="s">
        <v>298</v>
      </c>
      <c r="E14" s="27">
        <f t="shared" si="2"/>
        <v>187</v>
      </c>
      <c r="F14" s="27">
        <f t="shared" si="3"/>
        <v>341983</v>
      </c>
      <c r="G14" s="27">
        <f t="shared" si="4"/>
        <v>20</v>
      </c>
      <c r="H14">
        <v>10904</v>
      </c>
      <c r="I14">
        <v>12224</v>
      </c>
      <c r="J14">
        <v>7875</v>
      </c>
      <c r="K14">
        <v>530</v>
      </c>
      <c r="L14">
        <v>32930</v>
      </c>
      <c r="M14">
        <v>16997</v>
      </c>
      <c r="N14">
        <v>10941</v>
      </c>
      <c r="O14">
        <v>7977</v>
      </c>
      <c r="P14">
        <v>8329</v>
      </c>
      <c r="Q14">
        <v>8141</v>
      </c>
      <c r="R14">
        <v>29192</v>
      </c>
      <c r="S14">
        <v>33463</v>
      </c>
      <c r="T14">
        <v>12132</v>
      </c>
      <c r="U14">
        <v>7420</v>
      </c>
      <c r="V14">
        <v>27606</v>
      </c>
      <c r="W14">
        <v>73182</v>
      </c>
      <c r="X14">
        <v>30839</v>
      </c>
      <c r="Y14">
        <v>7734</v>
      </c>
      <c r="Z14">
        <v>1995</v>
      </c>
      <c r="AA14">
        <v>1572</v>
      </c>
      <c r="AD14">
        <v>4</v>
      </c>
      <c r="AE14" t="s">
        <v>184</v>
      </c>
      <c r="AF14" t="s">
        <v>214</v>
      </c>
      <c r="AG14" t="s">
        <v>720</v>
      </c>
    </row>
    <row r="15" spans="1:44">
      <c r="A15" s="27" t="s">
        <v>335</v>
      </c>
      <c r="B15" s="56">
        <v>1</v>
      </c>
      <c r="C15" s="27">
        <v>106</v>
      </c>
      <c r="D15" s="27" t="s">
        <v>278</v>
      </c>
      <c r="E15" s="27">
        <f t="shared" si="2"/>
        <v>42</v>
      </c>
      <c r="F15" s="27">
        <f t="shared" si="3"/>
        <v>330135</v>
      </c>
      <c r="G15" s="27">
        <f t="shared" si="4"/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49581</v>
      </c>
      <c r="O15">
        <v>23164</v>
      </c>
      <c r="P15">
        <v>68766</v>
      </c>
      <c r="Q15">
        <v>48490</v>
      </c>
      <c r="R15">
        <v>23729</v>
      </c>
      <c r="S15">
        <v>29140</v>
      </c>
      <c r="T15">
        <v>5399</v>
      </c>
      <c r="U15">
        <v>5926</v>
      </c>
      <c r="V15">
        <v>6534</v>
      </c>
      <c r="W15">
        <v>6194</v>
      </c>
      <c r="X15">
        <v>10808</v>
      </c>
      <c r="Y15">
        <v>3222</v>
      </c>
      <c r="Z15">
        <v>25138</v>
      </c>
      <c r="AA15">
        <v>24044</v>
      </c>
      <c r="AD15">
        <v>5</v>
      </c>
      <c r="AE15" t="s">
        <v>327</v>
      </c>
      <c r="AF15" t="s">
        <v>328</v>
      </c>
      <c r="AG15" t="s">
        <v>720</v>
      </c>
    </row>
    <row r="16" spans="1:44">
      <c r="A16" s="27" t="s">
        <v>329</v>
      </c>
      <c r="B16" s="56">
        <v>1</v>
      </c>
      <c r="C16" s="27">
        <v>106</v>
      </c>
      <c r="D16" s="27" t="s">
        <v>279</v>
      </c>
      <c r="E16" s="27">
        <f t="shared" si="2"/>
        <v>38</v>
      </c>
      <c r="F16" s="27">
        <f t="shared" si="3"/>
        <v>312800</v>
      </c>
      <c r="G16" s="27">
        <f t="shared" si="4"/>
        <v>20</v>
      </c>
      <c r="H16">
        <v>27454</v>
      </c>
      <c r="I16">
        <v>23937</v>
      </c>
      <c r="J16">
        <v>121480</v>
      </c>
      <c r="K16">
        <v>6688</v>
      </c>
      <c r="L16">
        <v>8934</v>
      </c>
      <c r="M16">
        <v>17602</v>
      </c>
      <c r="N16">
        <v>3368</v>
      </c>
      <c r="O16">
        <v>2686</v>
      </c>
      <c r="P16">
        <v>721</v>
      </c>
      <c r="Q16">
        <v>603</v>
      </c>
      <c r="R16">
        <v>37570</v>
      </c>
      <c r="S16">
        <v>5808</v>
      </c>
      <c r="T16">
        <v>19640</v>
      </c>
      <c r="U16">
        <v>25430</v>
      </c>
      <c r="V16">
        <v>2174</v>
      </c>
      <c r="W16">
        <v>3299</v>
      </c>
      <c r="X16">
        <v>2027</v>
      </c>
      <c r="Y16">
        <v>2162</v>
      </c>
      <c r="Z16">
        <v>510</v>
      </c>
      <c r="AA16">
        <v>707</v>
      </c>
      <c r="AD16">
        <v>6</v>
      </c>
      <c r="AE16" t="s">
        <v>457</v>
      </c>
      <c r="AF16" t="s">
        <v>444</v>
      </c>
      <c r="AG16" t="s">
        <v>720</v>
      </c>
    </row>
    <row r="17" spans="1:33">
      <c r="A17" s="27" t="s">
        <v>343</v>
      </c>
      <c r="B17" s="56">
        <v>1</v>
      </c>
      <c r="C17" s="27">
        <v>106</v>
      </c>
      <c r="D17" s="27" t="s">
        <v>286</v>
      </c>
      <c r="E17" s="27">
        <f t="shared" si="2"/>
        <v>118</v>
      </c>
      <c r="F17" s="27">
        <f t="shared" si="3"/>
        <v>312033</v>
      </c>
      <c r="G17" s="27">
        <f t="shared" si="4"/>
        <v>18</v>
      </c>
      <c r="H17">
        <v>0</v>
      </c>
      <c r="I17">
        <v>513</v>
      </c>
      <c r="J17">
        <v>488</v>
      </c>
      <c r="K17">
        <v>0</v>
      </c>
      <c r="L17">
        <v>369</v>
      </c>
      <c r="M17">
        <v>538</v>
      </c>
      <c r="N17">
        <v>16347</v>
      </c>
      <c r="O17">
        <v>6934</v>
      </c>
      <c r="P17">
        <v>41406</v>
      </c>
      <c r="Q17">
        <v>65380</v>
      </c>
      <c r="R17">
        <v>25296</v>
      </c>
      <c r="S17">
        <v>66462</v>
      </c>
      <c r="T17">
        <v>14113</v>
      </c>
      <c r="U17">
        <v>19526</v>
      </c>
      <c r="V17">
        <v>14068</v>
      </c>
      <c r="W17">
        <v>5311</v>
      </c>
      <c r="X17">
        <v>6520</v>
      </c>
      <c r="Y17">
        <v>4832</v>
      </c>
      <c r="Z17">
        <v>21327</v>
      </c>
      <c r="AA17">
        <v>2603</v>
      </c>
      <c r="AD17">
        <v>7</v>
      </c>
      <c r="AE17" t="s">
        <v>330</v>
      </c>
      <c r="AF17" t="s">
        <v>331</v>
      </c>
      <c r="AG17" t="s">
        <v>720</v>
      </c>
    </row>
    <row r="18" spans="1:33">
      <c r="A18" s="27" t="s">
        <v>351</v>
      </c>
      <c r="B18" s="56">
        <v>1</v>
      </c>
      <c r="C18" s="27">
        <v>106</v>
      </c>
      <c r="D18" s="27" t="s">
        <v>276</v>
      </c>
      <c r="E18" s="27">
        <f t="shared" si="2"/>
        <v>37</v>
      </c>
      <c r="F18" s="27">
        <f t="shared" si="3"/>
        <v>300975</v>
      </c>
      <c r="G18" s="27">
        <f t="shared" si="4"/>
        <v>16</v>
      </c>
      <c r="H18">
        <v>342</v>
      </c>
      <c r="I18">
        <v>692</v>
      </c>
      <c r="J18">
        <v>0</v>
      </c>
      <c r="K18">
        <v>0</v>
      </c>
      <c r="L18">
        <v>0</v>
      </c>
      <c r="M18">
        <v>0</v>
      </c>
      <c r="N18">
        <v>15350</v>
      </c>
      <c r="O18">
        <v>15622</v>
      </c>
      <c r="P18">
        <v>6214</v>
      </c>
      <c r="Q18">
        <v>3990</v>
      </c>
      <c r="R18">
        <v>2938</v>
      </c>
      <c r="S18">
        <v>18377</v>
      </c>
      <c r="T18">
        <v>2227</v>
      </c>
      <c r="U18">
        <v>1237</v>
      </c>
      <c r="V18">
        <v>9082</v>
      </c>
      <c r="W18">
        <v>7623</v>
      </c>
      <c r="X18">
        <v>757</v>
      </c>
      <c r="Y18">
        <v>1398</v>
      </c>
      <c r="Z18">
        <v>57720</v>
      </c>
      <c r="AA18">
        <v>157406</v>
      </c>
      <c r="AD18">
        <v>8</v>
      </c>
      <c r="AE18" t="s">
        <v>498</v>
      </c>
      <c r="AF18" t="s">
        <v>499</v>
      </c>
      <c r="AG18" t="s">
        <v>720</v>
      </c>
    </row>
    <row r="19" spans="1:33">
      <c r="A19" s="27" t="s">
        <v>344</v>
      </c>
      <c r="B19" s="56">
        <v>1</v>
      </c>
      <c r="C19" s="27">
        <v>106</v>
      </c>
      <c r="D19" s="27" t="s">
        <v>281</v>
      </c>
      <c r="E19" s="27">
        <f t="shared" si="2"/>
        <v>169</v>
      </c>
      <c r="F19" s="27">
        <f t="shared" si="3"/>
        <v>261565</v>
      </c>
      <c r="G19" s="27">
        <f t="shared" si="4"/>
        <v>14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13610</v>
      </c>
      <c r="O19">
        <v>12041</v>
      </c>
      <c r="P19">
        <v>28681</v>
      </c>
      <c r="Q19">
        <v>70588</v>
      </c>
      <c r="R19">
        <v>18836</v>
      </c>
      <c r="S19">
        <v>59624</v>
      </c>
      <c r="T19">
        <v>13151</v>
      </c>
      <c r="U19">
        <v>13440</v>
      </c>
      <c r="V19">
        <v>6255</v>
      </c>
      <c r="W19">
        <v>4718</v>
      </c>
      <c r="X19">
        <v>13567</v>
      </c>
      <c r="Y19">
        <v>2996</v>
      </c>
      <c r="Z19">
        <v>2883</v>
      </c>
      <c r="AA19">
        <v>1175</v>
      </c>
      <c r="AD19">
        <v>9</v>
      </c>
      <c r="AE19" t="s">
        <v>535</v>
      </c>
      <c r="AF19" t="s">
        <v>721</v>
      </c>
      <c r="AG19" t="s">
        <v>720</v>
      </c>
    </row>
    <row r="20" spans="1:33">
      <c r="A20" s="27" t="s">
        <v>336</v>
      </c>
      <c r="B20" s="56">
        <v>1</v>
      </c>
      <c r="C20" s="27">
        <v>106</v>
      </c>
      <c r="D20" s="27" t="s">
        <v>291</v>
      </c>
      <c r="E20" s="27">
        <f t="shared" si="2"/>
        <v>28</v>
      </c>
      <c r="F20" s="27">
        <f t="shared" si="3"/>
        <v>224789</v>
      </c>
      <c r="G20" s="27">
        <f t="shared" si="4"/>
        <v>19</v>
      </c>
      <c r="H20">
        <v>248</v>
      </c>
      <c r="I20">
        <v>904</v>
      </c>
      <c r="J20">
        <v>2664</v>
      </c>
      <c r="K20">
        <v>1603</v>
      </c>
      <c r="L20">
        <v>3699</v>
      </c>
      <c r="M20">
        <v>4351</v>
      </c>
      <c r="N20">
        <v>25188</v>
      </c>
      <c r="O20">
        <v>10982</v>
      </c>
      <c r="P20">
        <v>82781</v>
      </c>
      <c r="Q20">
        <v>39342</v>
      </c>
      <c r="R20">
        <v>7358</v>
      </c>
      <c r="S20">
        <v>15765</v>
      </c>
      <c r="T20">
        <v>3784</v>
      </c>
      <c r="U20">
        <v>3037</v>
      </c>
      <c r="V20">
        <v>2543</v>
      </c>
      <c r="W20">
        <v>2549</v>
      </c>
      <c r="X20">
        <v>0</v>
      </c>
      <c r="Y20">
        <v>1629</v>
      </c>
      <c r="Z20">
        <v>5280</v>
      </c>
      <c r="AA20">
        <v>11082</v>
      </c>
      <c r="AD20">
        <v>10</v>
      </c>
      <c r="AE20" t="s">
        <v>716</v>
      </c>
      <c r="AF20" t="s">
        <v>895</v>
      </c>
      <c r="AG20" t="s">
        <v>720</v>
      </c>
    </row>
    <row r="21" spans="1:33">
      <c r="A21" s="27" t="s">
        <v>362</v>
      </c>
      <c r="B21" s="56">
        <v>1</v>
      </c>
      <c r="C21" s="27">
        <v>108</v>
      </c>
      <c r="D21" s="27" t="s">
        <v>270</v>
      </c>
      <c r="E21" s="27">
        <f t="shared" si="2"/>
        <v>39</v>
      </c>
      <c r="F21" s="27">
        <f t="shared" si="3"/>
        <v>207010</v>
      </c>
      <c r="G21" s="27">
        <f t="shared" si="4"/>
        <v>20</v>
      </c>
      <c r="H21">
        <v>893</v>
      </c>
      <c r="I21">
        <v>752</v>
      </c>
      <c r="J21">
        <v>681</v>
      </c>
      <c r="K21">
        <v>799</v>
      </c>
      <c r="L21">
        <v>282</v>
      </c>
      <c r="M21">
        <v>412</v>
      </c>
      <c r="N21">
        <v>3052</v>
      </c>
      <c r="O21">
        <v>2364</v>
      </c>
      <c r="P21">
        <v>2823</v>
      </c>
      <c r="Q21">
        <v>1460</v>
      </c>
      <c r="R21">
        <v>151376</v>
      </c>
      <c r="S21">
        <v>5012</v>
      </c>
      <c r="T21">
        <v>1866</v>
      </c>
      <c r="U21">
        <v>1669</v>
      </c>
      <c r="V21">
        <v>11724</v>
      </c>
      <c r="W21">
        <v>13713</v>
      </c>
      <c r="X21">
        <v>1597</v>
      </c>
      <c r="Y21">
        <v>4702</v>
      </c>
      <c r="Z21">
        <v>915</v>
      </c>
      <c r="AA21">
        <v>918</v>
      </c>
      <c r="AD21">
        <v>11</v>
      </c>
      <c r="AE21" t="s">
        <v>196</v>
      </c>
      <c r="AF21" t="s">
        <v>195</v>
      </c>
      <c r="AG21" t="s">
        <v>720</v>
      </c>
    </row>
    <row r="22" spans="1:33">
      <c r="A22" s="27" t="s">
        <v>332</v>
      </c>
      <c r="B22" s="56">
        <v>1</v>
      </c>
      <c r="C22" s="27">
        <v>106</v>
      </c>
      <c r="D22" s="27" t="s">
        <v>302</v>
      </c>
      <c r="E22" s="27">
        <f t="shared" si="2"/>
        <v>157</v>
      </c>
      <c r="F22" s="27">
        <f t="shared" si="3"/>
        <v>175602</v>
      </c>
      <c r="G22" s="27">
        <f t="shared" si="4"/>
        <v>15</v>
      </c>
      <c r="H22">
        <v>8263</v>
      </c>
      <c r="I22">
        <v>6149</v>
      </c>
      <c r="J22">
        <v>44380</v>
      </c>
      <c r="K22">
        <v>34514</v>
      </c>
      <c r="L22">
        <v>28040</v>
      </c>
      <c r="M22">
        <v>34072</v>
      </c>
      <c r="N22">
        <v>1867</v>
      </c>
      <c r="O22">
        <v>663</v>
      </c>
      <c r="P22">
        <v>0</v>
      </c>
      <c r="Q22">
        <v>0</v>
      </c>
      <c r="R22">
        <v>0</v>
      </c>
      <c r="S22">
        <v>7683</v>
      </c>
      <c r="T22">
        <v>725</v>
      </c>
      <c r="U22">
        <v>0</v>
      </c>
      <c r="V22">
        <v>2143</v>
      </c>
      <c r="W22">
        <v>1093</v>
      </c>
      <c r="X22">
        <v>2631</v>
      </c>
      <c r="Y22">
        <v>2433</v>
      </c>
      <c r="Z22">
        <v>946</v>
      </c>
      <c r="AA22">
        <v>0</v>
      </c>
      <c r="AD22">
        <v>12</v>
      </c>
      <c r="AE22" t="s">
        <v>333</v>
      </c>
      <c r="AF22" t="s">
        <v>334</v>
      </c>
      <c r="AG22" t="s">
        <v>720</v>
      </c>
    </row>
    <row r="23" spans="1:33">
      <c r="A23" s="27" t="s">
        <v>345</v>
      </c>
      <c r="B23" s="56">
        <v>1</v>
      </c>
      <c r="C23" s="27">
        <v>104</v>
      </c>
      <c r="D23" s="27" t="s">
        <v>295</v>
      </c>
      <c r="E23" s="27">
        <f t="shared" si="2"/>
        <v>206</v>
      </c>
      <c r="F23" s="27">
        <f t="shared" si="3"/>
        <v>170220</v>
      </c>
      <c r="G23" s="27">
        <f t="shared" si="4"/>
        <v>20</v>
      </c>
      <c r="H23">
        <v>1095</v>
      </c>
      <c r="I23">
        <v>2080</v>
      </c>
      <c r="J23">
        <v>1148</v>
      </c>
      <c r="K23">
        <v>264</v>
      </c>
      <c r="L23">
        <v>43312</v>
      </c>
      <c r="M23">
        <v>11898</v>
      </c>
      <c r="N23">
        <v>15806</v>
      </c>
      <c r="O23">
        <v>6724</v>
      </c>
      <c r="P23">
        <v>12786</v>
      </c>
      <c r="Q23">
        <v>5300</v>
      </c>
      <c r="R23">
        <v>6450</v>
      </c>
      <c r="S23">
        <v>17198</v>
      </c>
      <c r="T23">
        <v>21970</v>
      </c>
      <c r="U23">
        <v>6485</v>
      </c>
      <c r="V23">
        <v>5823</v>
      </c>
      <c r="W23">
        <v>4525</v>
      </c>
      <c r="X23">
        <v>2252</v>
      </c>
      <c r="Y23">
        <v>839</v>
      </c>
      <c r="Z23">
        <v>2829</v>
      </c>
      <c r="AA23">
        <v>1436</v>
      </c>
      <c r="AD23">
        <v>13</v>
      </c>
      <c r="AE23" t="s">
        <v>168</v>
      </c>
      <c r="AF23" t="s">
        <v>179</v>
      </c>
      <c r="AG23" t="s">
        <v>720</v>
      </c>
    </row>
    <row r="24" spans="1:33">
      <c r="A24" s="27" t="s">
        <v>340</v>
      </c>
      <c r="B24" s="56">
        <v>1.01</v>
      </c>
      <c r="C24" s="27">
        <v>109</v>
      </c>
      <c r="D24" s="27" t="s">
        <v>261</v>
      </c>
      <c r="E24" s="27">
        <f t="shared" si="2"/>
        <v>233</v>
      </c>
      <c r="F24" s="27">
        <f t="shared" si="3"/>
        <v>148945</v>
      </c>
      <c r="G24" s="27">
        <f t="shared" si="4"/>
        <v>19</v>
      </c>
      <c r="H24">
        <v>1177</v>
      </c>
      <c r="I24">
        <v>872</v>
      </c>
      <c r="J24">
        <v>3741</v>
      </c>
      <c r="K24">
        <v>464</v>
      </c>
      <c r="L24">
        <v>529</v>
      </c>
      <c r="M24">
        <v>719</v>
      </c>
      <c r="N24">
        <v>32808</v>
      </c>
      <c r="O24">
        <v>33232</v>
      </c>
      <c r="P24">
        <v>32989</v>
      </c>
      <c r="Q24">
        <v>16479</v>
      </c>
      <c r="R24">
        <v>7939</v>
      </c>
      <c r="S24">
        <v>10318</v>
      </c>
      <c r="T24">
        <v>692</v>
      </c>
      <c r="U24">
        <v>3238</v>
      </c>
      <c r="V24">
        <v>176</v>
      </c>
      <c r="W24">
        <v>2563</v>
      </c>
      <c r="X24">
        <v>419</v>
      </c>
      <c r="Y24">
        <v>344</v>
      </c>
      <c r="Z24">
        <v>246</v>
      </c>
      <c r="AA24">
        <v>0</v>
      </c>
      <c r="AD24">
        <v>14</v>
      </c>
      <c r="AE24" t="s">
        <v>217</v>
      </c>
      <c r="AF24" t="s">
        <v>216</v>
      </c>
      <c r="AG24" t="s">
        <v>720</v>
      </c>
    </row>
    <row r="25" spans="1:33">
      <c r="A25" s="27" t="s">
        <v>348</v>
      </c>
      <c r="B25" s="56">
        <v>1.01</v>
      </c>
      <c r="C25" s="27">
        <v>110</v>
      </c>
      <c r="D25" s="27" t="s">
        <v>290</v>
      </c>
      <c r="E25" s="27">
        <f t="shared" si="2"/>
        <v>227</v>
      </c>
      <c r="F25" s="27">
        <f t="shared" si="3"/>
        <v>94581</v>
      </c>
      <c r="G25" s="27">
        <f t="shared" si="4"/>
        <v>19</v>
      </c>
      <c r="H25">
        <v>398</v>
      </c>
      <c r="I25">
        <v>581</v>
      </c>
      <c r="J25">
        <v>4384</v>
      </c>
      <c r="K25">
        <v>3494</v>
      </c>
      <c r="L25">
        <v>11019</v>
      </c>
      <c r="M25">
        <v>11289</v>
      </c>
      <c r="N25">
        <v>4998</v>
      </c>
      <c r="O25">
        <v>1785</v>
      </c>
      <c r="P25">
        <v>1274</v>
      </c>
      <c r="Q25">
        <v>2998</v>
      </c>
      <c r="R25">
        <v>2979</v>
      </c>
      <c r="S25">
        <v>2918</v>
      </c>
      <c r="T25">
        <v>41100</v>
      </c>
      <c r="U25">
        <v>1899</v>
      </c>
      <c r="V25">
        <v>1327</v>
      </c>
      <c r="W25">
        <v>419</v>
      </c>
      <c r="X25">
        <v>374</v>
      </c>
      <c r="Y25">
        <v>0</v>
      </c>
      <c r="Z25">
        <v>896</v>
      </c>
      <c r="AA25">
        <v>449</v>
      </c>
      <c r="AD25">
        <v>15</v>
      </c>
      <c r="AE25" t="s">
        <v>338</v>
      </c>
      <c r="AF25" t="s">
        <v>339</v>
      </c>
      <c r="AG25" t="s">
        <v>720</v>
      </c>
    </row>
    <row r="26" spans="1:33">
      <c r="A26" s="27" t="s">
        <v>359</v>
      </c>
      <c r="B26" s="56">
        <v>1</v>
      </c>
      <c r="C26" s="27">
        <v>106</v>
      </c>
      <c r="D26" s="27" t="s">
        <v>251</v>
      </c>
      <c r="E26" s="27">
        <f t="shared" si="2"/>
        <v>185</v>
      </c>
      <c r="F26" s="27">
        <f t="shared" si="3"/>
        <v>80380</v>
      </c>
      <c r="G26" s="27">
        <f t="shared" si="4"/>
        <v>18</v>
      </c>
      <c r="H26">
        <v>770</v>
      </c>
      <c r="I26">
        <v>6696</v>
      </c>
      <c r="J26">
        <v>357</v>
      </c>
      <c r="K26">
        <v>81</v>
      </c>
      <c r="L26">
        <v>475</v>
      </c>
      <c r="M26">
        <v>1301</v>
      </c>
      <c r="N26">
        <v>617</v>
      </c>
      <c r="O26">
        <v>916</v>
      </c>
      <c r="P26">
        <v>161</v>
      </c>
      <c r="Q26">
        <v>0</v>
      </c>
      <c r="R26">
        <v>425</v>
      </c>
      <c r="S26">
        <v>0</v>
      </c>
      <c r="T26">
        <v>12673</v>
      </c>
      <c r="U26">
        <v>5655</v>
      </c>
      <c r="V26">
        <v>9647</v>
      </c>
      <c r="W26">
        <v>5433</v>
      </c>
      <c r="X26">
        <v>4686</v>
      </c>
      <c r="Y26">
        <v>17590</v>
      </c>
      <c r="Z26">
        <v>9353</v>
      </c>
      <c r="AA26">
        <v>3544</v>
      </c>
      <c r="AD26">
        <v>16</v>
      </c>
      <c r="AE26" t="s">
        <v>341</v>
      </c>
      <c r="AF26" t="s">
        <v>342</v>
      </c>
      <c r="AG26" t="s">
        <v>720</v>
      </c>
    </row>
    <row r="27" spans="1:33">
      <c r="A27" s="27" t="s">
        <v>352</v>
      </c>
      <c r="B27" s="56">
        <v>1.01</v>
      </c>
      <c r="C27" s="27">
        <v>105</v>
      </c>
      <c r="D27" s="27" t="s">
        <v>267</v>
      </c>
      <c r="E27" s="27">
        <f t="shared" si="2"/>
        <v>230</v>
      </c>
      <c r="F27" s="27">
        <f t="shared" si="3"/>
        <v>35606</v>
      </c>
      <c r="G27" s="27">
        <f t="shared" si="4"/>
        <v>15</v>
      </c>
      <c r="H27">
        <v>352</v>
      </c>
      <c r="I27">
        <v>242</v>
      </c>
      <c r="J27">
        <v>896</v>
      </c>
      <c r="K27">
        <v>2875</v>
      </c>
      <c r="L27">
        <v>3328</v>
      </c>
      <c r="M27">
        <v>4018</v>
      </c>
      <c r="N27">
        <v>5375</v>
      </c>
      <c r="O27">
        <v>1648</v>
      </c>
      <c r="P27">
        <v>3535</v>
      </c>
      <c r="Q27">
        <v>3997</v>
      </c>
      <c r="R27">
        <v>774</v>
      </c>
      <c r="S27">
        <v>566</v>
      </c>
      <c r="T27">
        <v>572</v>
      </c>
      <c r="U27">
        <v>0</v>
      </c>
      <c r="V27">
        <v>1665</v>
      </c>
      <c r="W27">
        <v>5763</v>
      </c>
      <c r="X27">
        <v>0</v>
      </c>
      <c r="Y27">
        <v>0</v>
      </c>
      <c r="Z27">
        <v>0</v>
      </c>
      <c r="AA27">
        <v>0</v>
      </c>
      <c r="AD27">
        <v>17</v>
      </c>
      <c r="AE27" t="s">
        <v>231</v>
      </c>
      <c r="AF27" t="s">
        <v>248</v>
      </c>
      <c r="AG27" t="s">
        <v>720</v>
      </c>
    </row>
    <row r="28" spans="1:33">
      <c r="A28" s="27" t="s">
        <v>370</v>
      </c>
      <c r="B28" s="56">
        <v>1.01</v>
      </c>
      <c r="C28" s="27">
        <v>112</v>
      </c>
      <c r="D28" s="27" t="s">
        <v>293</v>
      </c>
      <c r="E28" s="27">
        <f t="shared" si="2"/>
        <v>238</v>
      </c>
      <c r="F28" s="27">
        <f t="shared" si="3"/>
        <v>33393</v>
      </c>
      <c r="G28" s="27">
        <f t="shared" si="4"/>
        <v>15</v>
      </c>
      <c r="H28">
        <v>282</v>
      </c>
      <c r="I28">
        <v>282</v>
      </c>
      <c r="J28">
        <v>143</v>
      </c>
      <c r="K28">
        <v>156</v>
      </c>
      <c r="L28">
        <v>1672</v>
      </c>
      <c r="M28">
        <v>975</v>
      </c>
      <c r="N28">
        <v>0</v>
      </c>
      <c r="O28">
        <v>0</v>
      </c>
      <c r="P28">
        <v>0</v>
      </c>
      <c r="Q28">
        <v>93</v>
      </c>
      <c r="R28">
        <v>0</v>
      </c>
      <c r="S28">
        <v>0</v>
      </c>
      <c r="T28">
        <v>3562</v>
      </c>
      <c r="U28">
        <v>11526</v>
      </c>
      <c r="V28">
        <v>3867</v>
      </c>
      <c r="W28">
        <v>3348</v>
      </c>
      <c r="X28">
        <v>5099</v>
      </c>
      <c r="Y28">
        <v>450</v>
      </c>
      <c r="Z28">
        <v>1195</v>
      </c>
      <c r="AA28">
        <v>743</v>
      </c>
      <c r="AD28">
        <v>18</v>
      </c>
      <c r="AE28" t="s">
        <v>238</v>
      </c>
      <c r="AF28" t="s">
        <v>250</v>
      </c>
      <c r="AG28" t="s">
        <v>720</v>
      </c>
    </row>
    <row r="29" spans="1:33">
      <c r="A29" s="27" t="s">
        <v>532</v>
      </c>
      <c r="B29" s="56">
        <v>1</v>
      </c>
      <c r="C29" s="27">
        <v>106</v>
      </c>
      <c r="D29" s="27" t="s">
        <v>239</v>
      </c>
      <c r="E29" s="27">
        <f t="shared" si="2"/>
        <v>163</v>
      </c>
      <c r="F29" s="27">
        <f t="shared" si="3"/>
        <v>30180</v>
      </c>
      <c r="G29" s="27">
        <f t="shared" si="4"/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16405</v>
      </c>
      <c r="AA29">
        <v>13775</v>
      </c>
      <c r="AD29">
        <v>19</v>
      </c>
      <c r="AE29" t="s">
        <v>275</v>
      </c>
      <c r="AF29" t="s">
        <v>274</v>
      </c>
      <c r="AG29" t="s">
        <v>720</v>
      </c>
    </row>
    <row r="30" spans="1:33">
      <c r="A30" s="27" t="s">
        <v>353</v>
      </c>
      <c r="B30" s="56">
        <v>1.01</v>
      </c>
      <c r="C30" s="27">
        <v>110</v>
      </c>
      <c r="D30" s="27" t="s">
        <v>230</v>
      </c>
      <c r="E30" s="27">
        <f t="shared" si="2"/>
        <v>220</v>
      </c>
      <c r="F30" s="27">
        <f t="shared" si="3"/>
        <v>30003</v>
      </c>
      <c r="G30" s="27">
        <f t="shared" si="4"/>
        <v>13</v>
      </c>
      <c r="H30">
        <v>88</v>
      </c>
      <c r="I30">
        <v>219</v>
      </c>
      <c r="J30">
        <v>0</v>
      </c>
      <c r="K30">
        <v>150</v>
      </c>
      <c r="L30">
        <v>135</v>
      </c>
      <c r="M30">
        <v>178</v>
      </c>
      <c r="N30">
        <v>7976</v>
      </c>
      <c r="O30">
        <v>7771</v>
      </c>
      <c r="P30">
        <v>3003</v>
      </c>
      <c r="Q30">
        <v>3169</v>
      </c>
      <c r="R30">
        <v>1637</v>
      </c>
      <c r="S30">
        <v>2449</v>
      </c>
      <c r="T30">
        <v>1230</v>
      </c>
      <c r="U30">
        <v>0</v>
      </c>
      <c r="V30">
        <v>1998</v>
      </c>
      <c r="W30">
        <v>0</v>
      </c>
      <c r="X30">
        <v>0</v>
      </c>
      <c r="Y30">
        <v>0</v>
      </c>
      <c r="Z30">
        <v>0</v>
      </c>
      <c r="AA30">
        <v>0</v>
      </c>
      <c r="AD30">
        <v>20</v>
      </c>
      <c r="AE30" t="s">
        <v>284</v>
      </c>
      <c r="AF30" t="s">
        <v>285</v>
      </c>
      <c r="AG30" t="s">
        <v>720</v>
      </c>
    </row>
    <row r="31" spans="1:33">
      <c r="A31" s="27" t="s">
        <v>377</v>
      </c>
      <c r="B31" s="56">
        <v>1</v>
      </c>
      <c r="C31" s="27">
        <v>106</v>
      </c>
      <c r="D31" s="27" t="s">
        <v>285</v>
      </c>
      <c r="E31" s="27">
        <f t="shared" si="2"/>
        <v>20</v>
      </c>
      <c r="F31" s="27">
        <f t="shared" si="3"/>
        <v>29043</v>
      </c>
      <c r="G31" s="27">
        <f t="shared" si="4"/>
        <v>13</v>
      </c>
      <c r="H31">
        <v>322</v>
      </c>
      <c r="I31">
        <v>1632</v>
      </c>
      <c r="J31">
        <v>197</v>
      </c>
      <c r="K31">
        <v>0</v>
      </c>
      <c r="L31">
        <v>0</v>
      </c>
      <c r="M31">
        <v>0</v>
      </c>
      <c r="N31">
        <v>396</v>
      </c>
      <c r="O31">
        <v>0</v>
      </c>
      <c r="P31">
        <v>688</v>
      </c>
      <c r="Q31">
        <v>1284</v>
      </c>
      <c r="R31">
        <v>0</v>
      </c>
      <c r="S31">
        <v>0</v>
      </c>
      <c r="T31">
        <v>302</v>
      </c>
      <c r="U31">
        <v>0</v>
      </c>
      <c r="V31">
        <v>11288</v>
      </c>
      <c r="W31">
        <v>2332</v>
      </c>
      <c r="X31">
        <v>7011</v>
      </c>
      <c r="Y31">
        <v>2086</v>
      </c>
      <c r="Z31">
        <v>805</v>
      </c>
      <c r="AA31">
        <v>700</v>
      </c>
      <c r="AD31">
        <v>21</v>
      </c>
      <c r="AE31" t="s">
        <v>234</v>
      </c>
      <c r="AF31" t="s">
        <v>233</v>
      </c>
      <c r="AG31" t="s">
        <v>720</v>
      </c>
    </row>
    <row r="32" spans="1:33">
      <c r="A32" s="27" t="s">
        <v>373</v>
      </c>
      <c r="B32" s="56">
        <v>1</v>
      </c>
      <c r="C32" s="27">
        <v>106</v>
      </c>
      <c r="D32" s="27" t="s">
        <v>274</v>
      </c>
      <c r="E32" s="27">
        <f t="shared" si="2"/>
        <v>19</v>
      </c>
      <c r="F32" s="27">
        <f t="shared" si="3"/>
        <v>28950</v>
      </c>
      <c r="G32" s="27">
        <f t="shared" si="4"/>
        <v>13</v>
      </c>
      <c r="H32">
        <v>496</v>
      </c>
      <c r="I32">
        <v>1260</v>
      </c>
      <c r="J32">
        <v>181</v>
      </c>
      <c r="K32">
        <v>0</v>
      </c>
      <c r="L32">
        <v>0</v>
      </c>
      <c r="M32">
        <v>0</v>
      </c>
      <c r="N32">
        <v>417</v>
      </c>
      <c r="O32">
        <v>152</v>
      </c>
      <c r="P32">
        <v>945</v>
      </c>
      <c r="Q32">
        <v>1955</v>
      </c>
      <c r="R32">
        <v>0</v>
      </c>
      <c r="S32">
        <v>0</v>
      </c>
      <c r="T32">
        <v>0</v>
      </c>
      <c r="U32">
        <v>0</v>
      </c>
      <c r="V32">
        <v>11143</v>
      </c>
      <c r="W32">
        <v>3225</v>
      </c>
      <c r="X32">
        <v>6230</v>
      </c>
      <c r="Y32">
        <v>1569</v>
      </c>
      <c r="Z32">
        <v>734</v>
      </c>
      <c r="AA32">
        <v>643</v>
      </c>
      <c r="AD32">
        <v>22</v>
      </c>
      <c r="AE32" t="s">
        <v>346</v>
      </c>
      <c r="AF32" t="s">
        <v>347</v>
      </c>
      <c r="AG32" t="s">
        <v>720</v>
      </c>
    </row>
    <row r="33" spans="1:33">
      <c r="A33" s="27" t="s">
        <v>356</v>
      </c>
      <c r="B33" s="56">
        <v>1</v>
      </c>
      <c r="C33" s="27">
        <v>106</v>
      </c>
      <c r="D33" s="27" t="s">
        <v>283</v>
      </c>
      <c r="E33" s="27">
        <f t="shared" si="2"/>
        <v>199</v>
      </c>
      <c r="F33" s="27">
        <f t="shared" si="3"/>
        <v>28327</v>
      </c>
      <c r="G33" s="27">
        <f t="shared" si="4"/>
        <v>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3640</v>
      </c>
      <c r="O33">
        <v>6483</v>
      </c>
      <c r="P33">
        <v>2329</v>
      </c>
      <c r="Q33">
        <v>822</v>
      </c>
      <c r="R33">
        <v>3663</v>
      </c>
      <c r="S33">
        <v>0</v>
      </c>
      <c r="T33">
        <v>0</v>
      </c>
      <c r="U33">
        <v>626</v>
      </c>
      <c r="V33">
        <v>0</v>
      </c>
      <c r="W33">
        <v>0</v>
      </c>
      <c r="X33">
        <v>8745</v>
      </c>
      <c r="Y33">
        <v>2019</v>
      </c>
      <c r="Z33">
        <v>0</v>
      </c>
      <c r="AA33">
        <v>0</v>
      </c>
      <c r="AD33">
        <v>23</v>
      </c>
      <c r="AE33" t="s">
        <v>255</v>
      </c>
      <c r="AF33" t="s">
        <v>256</v>
      </c>
      <c r="AG33" t="s">
        <v>720</v>
      </c>
    </row>
    <row r="34" spans="1:33">
      <c r="A34" s="27" t="s">
        <v>424</v>
      </c>
      <c r="B34" s="56">
        <v>1</v>
      </c>
      <c r="C34" s="27">
        <v>106</v>
      </c>
      <c r="D34" s="27" t="s">
        <v>216</v>
      </c>
      <c r="E34" s="27">
        <f t="shared" si="2"/>
        <v>14</v>
      </c>
      <c r="F34" s="27">
        <f t="shared" si="3"/>
        <v>10567</v>
      </c>
      <c r="G34" s="27">
        <f t="shared" si="4"/>
        <v>9</v>
      </c>
      <c r="H34">
        <v>62</v>
      </c>
      <c r="I34">
        <v>0</v>
      </c>
      <c r="J34">
        <v>40</v>
      </c>
      <c r="K34">
        <v>29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4983</v>
      </c>
      <c r="S34">
        <v>1605</v>
      </c>
      <c r="T34">
        <v>745</v>
      </c>
      <c r="U34">
        <v>540</v>
      </c>
      <c r="V34">
        <v>1228</v>
      </c>
      <c r="W34">
        <v>1335</v>
      </c>
      <c r="X34">
        <v>0</v>
      </c>
      <c r="Y34">
        <v>0</v>
      </c>
      <c r="Z34">
        <v>0</v>
      </c>
      <c r="AA34">
        <v>0</v>
      </c>
      <c r="AD34">
        <v>24</v>
      </c>
      <c r="AE34" t="s">
        <v>213</v>
      </c>
      <c r="AF34" t="s">
        <v>232</v>
      </c>
      <c r="AG34" t="s">
        <v>720</v>
      </c>
    </row>
    <row r="35" spans="1:33">
      <c r="A35" s="27" t="s">
        <v>376</v>
      </c>
      <c r="B35" s="56">
        <v>1</v>
      </c>
      <c r="C35" s="27">
        <v>107</v>
      </c>
      <c r="D35" s="27" t="s">
        <v>265</v>
      </c>
      <c r="E35" s="27">
        <f t="shared" si="2"/>
        <v>153</v>
      </c>
      <c r="F35" s="27">
        <f t="shared" si="3"/>
        <v>9478</v>
      </c>
      <c r="G35" s="27">
        <f t="shared" si="4"/>
        <v>17</v>
      </c>
      <c r="H35">
        <v>692</v>
      </c>
      <c r="I35">
        <v>1351</v>
      </c>
      <c r="J35">
        <v>858</v>
      </c>
      <c r="K35">
        <v>104</v>
      </c>
      <c r="L35">
        <v>573</v>
      </c>
      <c r="M35">
        <v>664</v>
      </c>
      <c r="N35">
        <v>68</v>
      </c>
      <c r="O35">
        <v>131</v>
      </c>
      <c r="P35">
        <v>79</v>
      </c>
      <c r="Q35">
        <v>47</v>
      </c>
      <c r="R35">
        <v>236</v>
      </c>
      <c r="S35">
        <v>226</v>
      </c>
      <c r="T35">
        <v>1959</v>
      </c>
      <c r="U35">
        <v>829</v>
      </c>
      <c r="V35">
        <v>663</v>
      </c>
      <c r="W35">
        <v>500</v>
      </c>
      <c r="X35">
        <v>498</v>
      </c>
      <c r="Y35">
        <v>0</v>
      </c>
      <c r="Z35">
        <v>0</v>
      </c>
      <c r="AA35">
        <v>0</v>
      </c>
      <c r="AD35">
        <v>25</v>
      </c>
      <c r="AE35" t="s">
        <v>114</v>
      </c>
      <c r="AF35" t="s">
        <v>115</v>
      </c>
      <c r="AG35" t="s">
        <v>720</v>
      </c>
    </row>
    <row r="36" spans="1:33">
      <c r="A36" s="27" t="s">
        <v>369</v>
      </c>
      <c r="B36" s="56">
        <v>1</v>
      </c>
      <c r="C36" s="27">
        <v>106</v>
      </c>
      <c r="D36" s="27" t="s">
        <v>273</v>
      </c>
      <c r="E36" s="27">
        <f t="shared" si="2"/>
        <v>190</v>
      </c>
      <c r="F36" s="27">
        <f t="shared" si="3"/>
        <v>8689</v>
      </c>
      <c r="G36" s="27">
        <f t="shared" si="4"/>
        <v>4</v>
      </c>
      <c r="H36">
        <v>0</v>
      </c>
      <c r="I36">
        <v>5657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924</v>
      </c>
      <c r="X36">
        <v>1559</v>
      </c>
      <c r="Y36">
        <v>549</v>
      </c>
      <c r="Z36">
        <v>0</v>
      </c>
      <c r="AA36">
        <v>0</v>
      </c>
      <c r="AD36">
        <v>26</v>
      </c>
      <c r="AE36" t="s">
        <v>471</v>
      </c>
      <c r="AF36" t="s">
        <v>445</v>
      </c>
      <c r="AG36" t="s">
        <v>720</v>
      </c>
    </row>
    <row r="37" spans="1:33">
      <c r="A37" s="27" t="s">
        <v>363</v>
      </c>
      <c r="B37" s="56">
        <v>1</v>
      </c>
      <c r="C37" s="27">
        <v>107</v>
      </c>
      <c r="D37" s="27" t="s">
        <v>244</v>
      </c>
      <c r="E37" s="27">
        <f t="shared" si="2"/>
        <v>168</v>
      </c>
      <c r="F37" s="27">
        <f t="shared" si="3"/>
        <v>8322</v>
      </c>
      <c r="G37" s="27">
        <f t="shared" si="4"/>
        <v>17</v>
      </c>
      <c r="H37">
        <v>264</v>
      </c>
      <c r="I37">
        <v>245</v>
      </c>
      <c r="J37">
        <v>183</v>
      </c>
      <c r="K37">
        <v>109</v>
      </c>
      <c r="L37">
        <v>1306</v>
      </c>
      <c r="M37">
        <v>1168</v>
      </c>
      <c r="N37">
        <v>382</v>
      </c>
      <c r="O37">
        <v>494</v>
      </c>
      <c r="P37">
        <v>358</v>
      </c>
      <c r="Q37">
        <v>264</v>
      </c>
      <c r="R37">
        <v>871</v>
      </c>
      <c r="S37">
        <v>690</v>
      </c>
      <c r="T37">
        <v>212</v>
      </c>
      <c r="U37">
        <v>292</v>
      </c>
      <c r="V37">
        <v>1418</v>
      </c>
      <c r="W37">
        <v>0</v>
      </c>
      <c r="X37">
        <v>0</v>
      </c>
      <c r="Y37">
        <v>37</v>
      </c>
      <c r="Z37">
        <v>0</v>
      </c>
      <c r="AA37">
        <v>29</v>
      </c>
      <c r="AD37">
        <v>27</v>
      </c>
      <c r="AE37" t="s">
        <v>374</v>
      </c>
      <c r="AF37" t="s">
        <v>375</v>
      </c>
      <c r="AG37" t="s">
        <v>720</v>
      </c>
    </row>
    <row r="38" spans="1:33">
      <c r="A38" s="27" t="s">
        <v>430</v>
      </c>
      <c r="B38" s="56">
        <v>1.01</v>
      </c>
      <c r="C38" s="27">
        <v>105</v>
      </c>
      <c r="D38" s="27" t="s">
        <v>301</v>
      </c>
      <c r="E38" s="27">
        <f t="shared" si="2"/>
        <v>234</v>
      </c>
      <c r="F38" s="27">
        <f t="shared" si="3"/>
        <v>6768</v>
      </c>
      <c r="G38" s="27">
        <f t="shared" si="4"/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4758</v>
      </c>
      <c r="U38">
        <v>2010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D38">
        <v>28</v>
      </c>
      <c r="AE38" t="s">
        <v>288</v>
      </c>
      <c r="AF38" t="s">
        <v>291</v>
      </c>
      <c r="AG38" t="s">
        <v>720</v>
      </c>
    </row>
    <row r="39" spans="1:33">
      <c r="A39" s="27" t="s">
        <v>366</v>
      </c>
      <c r="B39" s="56">
        <v>1.01</v>
      </c>
      <c r="C39" s="27">
        <v>105</v>
      </c>
      <c r="D39" s="27" t="s">
        <v>221</v>
      </c>
      <c r="E39" s="27">
        <f t="shared" si="2"/>
        <v>215</v>
      </c>
      <c r="F39" s="27">
        <f t="shared" si="3"/>
        <v>6355</v>
      </c>
      <c r="G39" s="27">
        <f t="shared" si="4"/>
        <v>7</v>
      </c>
      <c r="H39">
        <v>451</v>
      </c>
      <c r="I39">
        <v>845</v>
      </c>
      <c r="J39">
        <v>1189</v>
      </c>
      <c r="K39">
        <v>807</v>
      </c>
      <c r="L39">
        <v>1005</v>
      </c>
      <c r="M39">
        <v>1545</v>
      </c>
      <c r="N39">
        <v>0</v>
      </c>
      <c r="O39">
        <v>513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D39">
        <v>29</v>
      </c>
      <c r="AE39" t="s">
        <v>148</v>
      </c>
      <c r="AF39" t="s">
        <v>176</v>
      </c>
      <c r="AG39" t="s">
        <v>720</v>
      </c>
    </row>
    <row r="40" spans="1:33">
      <c r="A40" s="27" t="s">
        <v>378</v>
      </c>
      <c r="B40" s="56">
        <v>1</v>
      </c>
      <c r="C40" s="27">
        <v>104</v>
      </c>
      <c r="D40" s="27" t="s">
        <v>199</v>
      </c>
      <c r="E40" s="27">
        <f t="shared" si="2"/>
        <v>120</v>
      </c>
      <c r="F40" s="27">
        <f t="shared" si="3"/>
        <v>3995</v>
      </c>
      <c r="G40" s="27">
        <f t="shared" si="4"/>
        <v>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1131</v>
      </c>
      <c r="O40">
        <v>0</v>
      </c>
      <c r="P40">
        <v>192</v>
      </c>
      <c r="Q40">
        <v>590</v>
      </c>
      <c r="R40">
        <v>204</v>
      </c>
      <c r="S40">
        <v>430</v>
      </c>
      <c r="T40">
        <v>153</v>
      </c>
      <c r="U40">
        <v>0</v>
      </c>
      <c r="V40">
        <v>0</v>
      </c>
      <c r="W40">
        <v>0</v>
      </c>
      <c r="X40">
        <v>0</v>
      </c>
      <c r="Y40">
        <v>1295</v>
      </c>
      <c r="Z40">
        <v>0</v>
      </c>
      <c r="AA40">
        <v>0</v>
      </c>
      <c r="AD40">
        <v>30</v>
      </c>
      <c r="AE40" t="s">
        <v>717</v>
      </c>
      <c r="AF40" t="s">
        <v>896</v>
      </c>
      <c r="AG40" t="s">
        <v>720</v>
      </c>
    </row>
    <row r="41" spans="1:33">
      <c r="A41" s="27" t="s">
        <v>426</v>
      </c>
      <c r="B41" s="56">
        <v>1</v>
      </c>
      <c r="C41" s="27">
        <v>107</v>
      </c>
      <c r="D41" s="27" t="s">
        <v>195</v>
      </c>
      <c r="E41" s="27">
        <f t="shared" si="2"/>
        <v>11</v>
      </c>
      <c r="F41" s="27">
        <f t="shared" si="3"/>
        <v>3693</v>
      </c>
      <c r="G41" s="27">
        <f t="shared" si="4"/>
        <v>6</v>
      </c>
      <c r="H41">
        <v>0</v>
      </c>
      <c r="I41">
        <v>172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120</v>
      </c>
      <c r="X41">
        <v>977</v>
      </c>
      <c r="Y41">
        <v>2237</v>
      </c>
      <c r="Z41">
        <v>94</v>
      </c>
      <c r="AA41">
        <v>93</v>
      </c>
      <c r="AD41">
        <v>31</v>
      </c>
      <c r="AE41" t="s">
        <v>474</v>
      </c>
      <c r="AF41" t="s">
        <v>475</v>
      </c>
      <c r="AG41" t="s">
        <v>720</v>
      </c>
    </row>
    <row r="42" spans="1:33">
      <c r="A42" s="27" t="s">
        <v>381</v>
      </c>
      <c r="B42" s="56">
        <v>1</v>
      </c>
      <c r="C42" s="27">
        <v>106</v>
      </c>
      <c r="D42" s="27" t="s">
        <v>227</v>
      </c>
      <c r="E42" s="27">
        <f t="shared" si="2"/>
        <v>121</v>
      </c>
      <c r="F42" s="27">
        <f t="shared" si="3"/>
        <v>3616</v>
      </c>
      <c r="G42" s="27">
        <f t="shared" si="4"/>
        <v>13</v>
      </c>
      <c r="H42">
        <v>125</v>
      </c>
      <c r="I42">
        <v>221</v>
      </c>
      <c r="J42">
        <v>59</v>
      </c>
      <c r="K42">
        <v>56</v>
      </c>
      <c r="L42">
        <v>530</v>
      </c>
      <c r="M42">
        <v>1508</v>
      </c>
      <c r="N42">
        <v>0</v>
      </c>
      <c r="O42">
        <v>139</v>
      </c>
      <c r="P42">
        <v>100</v>
      </c>
      <c r="Q42">
        <v>111</v>
      </c>
      <c r="R42">
        <v>173</v>
      </c>
      <c r="S42">
        <v>0</v>
      </c>
      <c r="T42">
        <v>45</v>
      </c>
      <c r="U42">
        <v>0</v>
      </c>
      <c r="V42">
        <v>267</v>
      </c>
      <c r="W42">
        <v>0</v>
      </c>
      <c r="X42">
        <v>0</v>
      </c>
      <c r="Y42">
        <v>282</v>
      </c>
      <c r="Z42">
        <v>0</v>
      </c>
      <c r="AA42">
        <v>0</v>
      </c>
      <c r="AD42">
        <v>32</v>
      </c>
      <c r="AE42" t="s">
        <v>129</v>
      </c>
      <c r="AF42" t="s">
        <v>135</v>
      </c>
      <c r="AG42" t="s">
        <v>720</v>
      </c>
    </row>
    <row r="43" spans="1:33">
      <c r="A43" s="27" t="s">
        <v>392</v>
      </c>
      <c r="B43" s="56">
        <v>1</v>
      </c>
      <c r="C43" s="27">
        <v>106</v>
      </c>
      <c r="D43" s="27" t="s">
        <v>233</v>
      </c>
      <c r="E43" s="27">
        <f t="shared" ref="E43:E74" si="5">MATCH(D43,AF$11:AF$446,0)</f>
        <v>21</v>
      </c>
      <c r="F43" s="27">
        <f t="shared" ref="F43:F74" si="6">SUM(H43:AA43)</f>
        <v>2448</v>
      </c>
      <c r="G43" s="27">
        <f t="shared" ref="G43:G74" si="7">COUNTIF(H43:AA43,"&gt;0")</f>
        <v>6</v>
      </c>
      <c r="H43">
        <v>0</v>
      </c>
      <c r="I43">
        <v>0</v>
      </c>
      <c r="J43">
        <v>25</v>
      </c>
      <c r="K43">
        <v>0</v>
      </c>
      <c r="L43">
        <v>0</v>
      </c>
      <c r="M43">
        <v>0</v>
      </c>
      <c r="N43">
        <v>876</v>
      </c>
      <c r="O43">
        <v>592</v>
      </c>
      <c r="P43">
        <v>50</v>
      </c>
      <c r="Q43">
        <v>0</v>
      </c>
      <c r="R43">
        <v>0</v>
      </c>
      <c r="S43">
        <v>0</v>
      </c>
      <c r="T43">
        <v>0</v>
      </c>
      <c r="U43">
        <v>0</v>
      </c>
      <c r="V43">
        <v>640</v>
      </c>
      <c r="W43">
        <v>0</v>
      </c>
      <c r="X43">
        <v>0</v>
      </c>
      <c r="Y43">
        <v>0</v>
      </c>
      <c r="Z43">
        <v>265</v>
      </c>
      <c r="AA43">
        <v>0</v>
      </c>
      <c r="AD43">
        <v>33</v>
      </c>
      <c r="AE43" t="s">
        <v>122</v>
      </c>
      <c r="AF43" t="s">
        <v>121</v>
      </c>
      <c r="AG43" t="s">
        <v>720</v>
      </c>
    </row>
    <row r="44" spans="1:33">
      <c r="A44" s="27" t="s">
        <v>1001</v>
      </c>
      <c r="B44" s="56">
        <v>1</v>
      </c>
      <c r="C44" s="27">
        <v>106</v>
      </c>
      <c r="D44" s="27" t="s">
        <v>193</v>
      </c>
      <c r="E44" s="27">
        <f t="shared" si="5"/>
        <v>162</v>
      </c>
      <c r="F44" s="27">
        <f t="shared" si="6"/>
        <v>2380</v>
      </c>
      <c r="G44" s="27">
        <f t="shared" si="7"/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837</v>
      </c>
      <c r="Q44">
        <v>331</v>
      </c>
      <c r="R44">
        <v>0</v>
      </c>
      <c r="S44">
        <v>1116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96</v>
      </c>
      <c r="AA44">
        <v>0</v>
      </c>
      <c r="AD44">
        <v>34</v>
      </c>
      <c r="AE44" t="s">
        <v>408</v>
      </c>
      <c r="AF44" t="s">
        <v>409</v>
      </c>
      <c r="AG44" t="s">
        <v>720</v>
      </c>
    </row>
    <row r="45" spans="1:33">
      <c r="A45" s="27" t="s">
        <v>531</v>
      </c>
      <c r="B45" s="56">
        <v>1</v>
      </c>
      <c r="C45" s="27">
        <v>106</v>
      </c>
      <c r="D45" s="27" t="s">
        <v>212</v>
      </c>
      <c r="E45" s="27">
        <f t="shared" si="5"/>
        <v>155</v>
      </c>
      <c r="F45" s="27">
        <f t="shared" si="6"/>
        <v>2319</v>
      </c>
      <c r="G45" s="27">
        <f t="shared" si="7"/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486</v>
      </c>
      <c r="W45">
        <v>1833</v>
      </c>
      <c r="X45">
        <v>0</v>
      </c>
      <c r="Y45">
        <v>0</v>
      </c>
      <c r="Z45">
        <v>0</v>
      </c>
      <c r="AA45">
        <v>0</v>
      </c>
      <c r="AD45">
        <v>35</v>
      </c>
      <c r="AE45" t="s">
        <v>536</v>
      </c>
      <c r="AF45" t="s">
        <v>723</v>
      </c>
      <c r="AG45" t="s">
        <v>720</v>
      </c>
    </row>
    <row r="46" spans="1:33">
      <c r="A46" s="27" t="s">
        <v>527</v>
      </c>
      <c r="B46" s="56">
        <v>1</v>
      </c>
      <c r="C46" s="27">
        <v>106</v>
      </c>
      <c r="D46" s="27" t="s">
        <v>258</v>
      </c>
      <c r="E46" s="27">
        <f t="shared" si="5"/>
        <v>3</v>
      </c>
      <c r="F46" s="27">
        <f t="shared" si="6"/>
        <v>1980</v>
      </c>
      <c r="G46" s="27">
        <f t="shared" si="7"/>
        <v>11</v>
      </c>
      <c r="H46">
        <v>189</v>
      </c>
      <c r="I46">
        <v>0</v>
      </c>
      <c r="J46">
        <v>19</v>
      </c>
      <c r="K46">
        <v>17</v>
      </c>
      <c r="L46">
        <v>38</v>
      </c>
      <c r="M46">
        <v>112</v>
      </c>
      <c r="N46">
        <v>0</v>
      </c>
      <c r="O46">
        <v>185</v>
      </c>
      <c r="P46">
        <v>385</v>
      </c>
      <c r="Q46">
        <v>51</v>
      </c>
      <c r="R46">
        <v>135</v>
      </c>
      <c r="S46">
        <v>0</v>
      </c>
      <c r="T46">
        <v>547</v>
      </c>
      <c r="U46">
        <v>302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D46">
        <v>36</v>
      </c>
      <c r="AE46" t="s">
        <v>472</v>
      </c>
      <c r="AF46" t="s">
        <v>473</v>
      </c>
      <c r="AG46" t="s">
        <v>720</v>
      </c>
    </row>
    <row r="47" spans="1:33">
      <c r="A47" s="27" t="s">
        <v>384</v>
      </c>
      <c r="B47" s="56">
        <v>1.01</v>
      </c>
      <c r="C47" s="27">
        <v>108</v>
      </c>
      <c r="D47" s="27" t="s">
        <v>191</v>
      </c>
      <c r="E47" s="27">
        <f t="shared" si="5"/>
        <v>225</v>
      </c>
      <c r="F47" s="27">
        <f t="shared" si="6"/>
        <v>1936</v>
      </c>
      <c r="G47" s="27">
        <f t="shared" si="7"/>
        <v>4</v>
      </c>
      <c r="H47">
        <v>0</v>
      </c>
      <c r="I47">
        <v>0</v>
      </c>
      <c r="J47">
        <v>0</v>
      </c>
      <c r="K47">
        <v>232</v>
      </c>
      <c r="L47">
        <v>351</v>
      </c>
      <c r="M47">
        <v>439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914</v>
      </c>
      <c r="W47">
        <v>0</v>
      </c>
      <c r="X47">
        <v>0</v>
      </c>
      <c r="Y47">
        <v>0</v>
      </c>
      <c r="Z47">
        <v>0</v>
      </c>
      <c r="AA47">
        <v>0</v>
      </c>
      <c r="AD47">
        <v>37</v>
      </c>
      <c r="AE47" t="s">
        <v>257</v>
      </c>
      <c r="AF47" t="s">
        <v>276</v>
      </c>
      <c r="AG47" t="s">
        <v>720</v>
      </c>
    </row>
    <row r="48" spans="1:33">
      <c r="A48" s="27" t="s">
        <v>427</v>
      </c>
      <c r="B48" s="56">
        <v>1</v>
      </c>
      <c r="C48" s="27">
        <v>106</v>
      </c>
      <c r="D48" s="27" t="s">
        <v>236</v>
      </c>
      <c r="E48" s="27">
        <f t="shared" si="5"/>
        <v>73</v>
      </c>
      <c r="F48" s="27">
        <f t="shared" si="6"/>
        <v>1920</v>
      </c>
      <c r="G48" s="27">
        <f t="shared" si="7"/>
        <v>8</v>
      </c>
      <c r="H48">
        <v>73</v>
      </c>
      <c r="I48">
        <v>0</v>
      </c>
      <c r="J48">
        <v>0</v>
      </c>
      <c r="K48">
        <v>0</v>
      </c>
      <c r="L48">
        <v>17</v>
      </c>
      <c r="M48">
        <v>0</v>
      </c>
      <c r="N48">
        <v>0</v>
      </c>
      <c r="O48">
        <v>58</v>
      </c>
      <c r="P48">
        <v>0</v>
      </c>
      <c r="Q48">
        <v>0</v>
      </c>
      <c r="R48">
        <v>282</v>
      </c>
      <c r="S48">
        <v>66</v>
      </c>
      <c r="T48">
        <v>990</v>
      </c>
      <c r="U48">
        <v>50</v>
      </c>
      <c r="V48">
        <v>0</v>
      </c>
      <c r="W48">
        <v>384</v>
      </c>
      <c r="X48">
        <v>0</v>
      </c>
      <c r="Y48">
        <v>0</v>
      </c>
      <c r="Z48">
        <v>0</v>
      </c>
      <c r="AA48">
        <v>0</v>
      </c>
      <c r="AD48">
        <v>38</v>
      </c>
      <c r="AE48" t="s">
        <v>280</v>
      </c>
      <c r="AF48" t="s">
        <v>279</v>
      </c>
      <c r="AG48" t="s">
        <v>720</v>
      </c>
    </row>
    <row r="49" spans="1:33">
      <c r="A49" s="27" t="s">
        <v>387</v>
      </c>
      <c r="B49" s="56">
        <v>1.01</v>
      </c>
      <c r="C49" s="27">
        <v>105</v>
      </c>
      <c r="D49" s="27" t="s">
        <v>185</v>
      </c>
      <c r="E49" s="27">
        <f t="shared" si="5"/>
        <v>216</v>
      </c>
      <c r="F49" s="27">
        <f t="shared" si="6"/>
        <v>1745</v>
      </c>
      <c r="G49" s="27">
        <f t="shared" si="7"/>
        <v>6</v>
      </c>
      <c r="H49">
        <v>0</v>
      </c>
      <c r="I49">
        <v>0</v>
      </c>
      <c r="J49">
        <v>100</v>
      </c>
      <c r="K49">
        <v>431</v>
      </c>
      <c r="L49">
        <v>753</v>
      </c>
      <c r="M49">
        <v>52</v>
      </c>
      <c r="N49">
        <v>0</v>
      </c>
      <c r="O49">
        <v>0</v>
      </c>
      <c r="P49">
        <v>341</v>
      </c>
      <c r="Q49">
        <v>68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D49">
        <v>39</v>
      </c>
      <c r="AE49" t="s">
        <v>271</v>
      </c>
      <c r="AF49" t="s">
        <v>270</v>
      </c>
      <c r="AG49" t="s">
        <v>720</v>
      </c>
    </row>
    <row r="50" spans="1:33">
      <c r="A50" s="27" t="s">
        <v>388</v>
      </c>
      <c r="B50" s="56">
        <v>1</v>
      </c>
      <c r="C50" s="27">
        <v>106</v>
      </c>
      <c r="D50" s="27" t="s">
        <v>183</v>
      </c>
      <c r="E50" s="27">
        <f t="shared" si="5"/>
        <v>87</v>
      </c>
      <c r="F50" s="27">
        <f t="shared" si="6"/>
        <v>1681</v>
      </c>
      <c r="G50" s="27">
        <f t="shared" si="7"/>
        <v>4</v>
      </c>
      <c r="H50">
        <v>0</v>
      </c>
      <c r="I50">
        <v>0</v>
      </c>
      <c r="J50">
        <v>340</v>
      </c>
      <c r="K50">
        <v>171</v>
      </c>
      <c r="L50">
        <v>593</v>
      </c>
      <c r="M50">
        <v>577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D50">
        <v>40</v>
      </c>
      <c r="AE50" t="s">
        <v>349</v>
      </c>
      <c r="AF50" t="s">
        <v>350</v>
      </c>
      <c r="AG50" t="s">
        <v>720</v>
      </c>
    </row>
    <row r="51" spans="1:33">
      <c r="A51" s="27" t="s">
        <v>394</v>
      </c>
      <c r="B51" s="56">
        <v>1</v>
      </c>
      <c r="C51" s="27">
        <v>106</v>
      </c>
      <c r="D51" s="27" t="s">
        <v>235</v>
      </c>
      <c r="E51" s="27">
        <f t="shared" si="5"/>
        <v>191</v>
      </c>
      <c r="F51" s="27">
        <f t="shared" si="6"/>
        <v>1670</v>
      </c>
      <c r="G51" s="27">
        <f t="shared" si="7"/>
        <v>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354</v>
      </c>
      <c r="O51">
        <v>0</v>
      </c>
      <c r="P51">
        <v>235</v>
      </c>
      <c r="Q51">
        <v>457</v>
      </c>
      <c r="R51">
        <v>0</v>
      </c>
      <c r="S51">
        <v>12</v>
      </c>
      <c r="T51">
        <v>0</v>
      </c>
      <c r="U51">
        <v>0</v>
      </c>
      <c r="V51">
        <v>239</v>
      </c>
      <c r="W51">
        <v>313</v>
      </c>
      <c r="X51">
        <v>0</v>
      </c>
      <c r="Y51">
        <v>0</v>
      </c>
      <c r="Z51">
        <v>60</v>
      </c>
      <c r="AA51">
        <v>0</v>
      </c>
      <c r="AD51">
        <v>41</v>
      </c>
      <c r="AE51" t="s">
        <v>537</v>
      </c>
      <c r="AF51" t="s">
        <v>724</v>
      </c>
      <c r="AG51" t="s">
        <v>720</v>
      </c>
    </row>
    <row r="52" spans="1:33">
      <c r="A52" s="27" t="s">
        <v>411</v>
      </c>
      <c r="B52" s="56">
        <v>1.01</v>
      </c>
      <c r="C52" s="27">
        <v>105</v>
      </c>
      <c r="D52" s="27" t="s">
        <v>219</v>
      </c>
      <c r="E52" s="27">
        <f t="shared" si="5"/>
        <v>235</v>
      </c>
      <c r="F52" s="27">
        <f t="shared" si="6"/>
        <v>1634</v>
      </c>
      <c r="G52" s="27">
        <f t="shared" si="7"/>
        <v>4</v>
      </c>
      <c r="H52">
        <v>70</v>
      </c>
      <c r="I52">
        <v>0</v>
      </c>
      <c r="J52">
        <v>0</v>
      </c>
      <c r="K52">
        <v>0</v>
      </c>
      <c r="L52">
        <v>0</v>
      </c>
      <c r="M52">
        <v>0</v>
      </c>
      <c r="N52">
        <v>1349</v>
      </c>
      <c r="O52">
        <v>0</v>
      </c>
      <c r="P52">
        <v>53</v>
      </c>
      <c r="Q52">
        <v>162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D52">
        <v>42</v>
      </c>
      <c r="AE52" t="s">
        <v>249</v>
      </c>
      <c r="AF52" t="s">
        <v>278</v>
      </c>
      <c r="AG52" t="s">
        <v>720</v>
      </c>
    </row>
    <row r="53" spans="1:33">
      <c r="A53" s="27" t="s">
        <v>407</v>
      </c>
      <c r="B53" s="56">
        <v>1</v>
      </c>
      <c r="C53" s="27">
        <v>105</v>
      </c>
      <c r="D53" s="27" t="s">
        <v>178</v>
      </c>
      <c r="E53" s="27">
        <f t="shared" si="5"/>
        <v>114</v>
      </c>
      <c r="F53" s="27">
        <f t="shared" si="6"/>
        <v>994</v>
      </c>
      <c r="G53" s="27">
        <f t="shared" si="7"/>
        <v>1</v>
      </c>
      <c r="H53">
        <v>0</v>
      </c>
      <c r="I53">
        <v>994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D53">
        <v>43</v>
      </c>
      <c r="AE53" t="s">
        <v>538</v>
      </c>
      <c r="AF53" t="s">
        <v>725</v>
      </c>
      <c r="AG53" t="s">
        <v>720</v>
      </c>
    </row>
    <row r="54" spans="1:33">
      <c r="A54" s="27" t="s">
        <v>1002</v>
      </c>
      <c r="B54" s="56">
        <v>1</v>
      </c>
      <c r="C54" s="27">
        <v>106</v>
      </c>
      <c r="D54" s="27" t="s">
        <v>176</v>
      </c>
      <c r="E54" s="27">
        <f t="shared" si="5"/>
        <v>29</v>
      </c>
      <c r="F54" s="27">
        <f t="shared" si="6"/>
        <v>991</v>
      </c>
      <c r="G54" s="27">
        <f t="shared" si="7"/>
        <v>1</v>
      </c>
      <c r="H54">
        <v>0</v>
      </c>
      <c r="I54">
        <v>991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D54">
        <v>44</v>
      </c>
      <c r="AE54" t="s">
        <v>405</v>
      </c>
      <c r="AF54" t="s">
        <v>406</v>
      </c>
      <c r="AG54" t="s">
        <v>720</v>
      </c>
    </row>
    <row r="55" spans="1:33">
      <c r="A55" s="27" t="s">
        <v>1003</v>
      </c>
      <c r="B55" s="56">
        <v>1</v>
      </c>
      <c r="C55" s="27">
        <v>106</v>
      </c>
      <c r="D55" s="27" t="s">
        <v>172</v>
      </c>
      <c r="E55" s="27">
        <f t="shared" si="5"/>
        <v>213</v>
      </c>
      <c r="F55" s="27">
        <f t="shared" si="6"/>
        <v>982</v>
      </c>
      <c r="G55" s="27">
        <f t="shared" si="7"/>
        <v>4</v>
      </c>
      <c r="H55">
        <v>0</v>
      </c>
      <c r="I55">
        <v>0</v>
      </c>
      <c r="J55">
        <v>173</v>
      </c>
      <c r="K55">
        <v>173</v>
      </c>
      <c r="L55">
        <v>584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D55">
        <v>45</v>
      </c>
      <c r="AE55" t="s">
        <v>539</v>
      </c>
      <c r="AF55" t="s">
        <v>726</v>
      </c>
      <c r="AG55" t="s">
        <v>720</v>
      </c>
    </row>
    <row r="56" spans="1:33">
      <c r="A56" s="27" t="s">
        <v>428</v>
      </c>
      <c r="B56" s="56">
        <v>1</v>
      </c>
      <c r="C56" s="27">
        <v>106</v>
      </c>
      <c r="D56" s="27" t="s">
        <v>171</v>
      </c>
      <c r="E56" s="27">
        <f t="shared" si="5"/>
        <v>196</v>
      </c>
      <c r="F56" s="27">
        <f t="shared" si="6"/>
        <v>626</v>
      </c>
      <c r="G56" s="27">
        <f t="shared" si="7"/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626</v>
      </c>
      <c r="X56">
        <v>0</v>
      </c>
      <c r="Y56">
        <v>0</v>
      </c>
      <c r="Z56">
        <v>0</v>
      </c>
      <c r="AA56">
        <v>0</v>
      </c>
      <c r="AD56">
        <v>46</v>
      </c>
      <c r="AE56" t="s">
        <v>540</v>
      </c>
      <c r="AF56" t="s">
        <v>727</v>
      </c>
      <c r="AG56" t="s">
        <v>720</v>
      </c>
    </row>
    <row r="57" spans="1:33">
      <c r="A57" s="27" t="s">
        <v>404</v>
      </c>
      <c r="B57" s="56">
        <v>1</v>
      </c>
      <c r="C57" s="27">
        <v>106</v>
      </c>
      <c r="D57" s="27" t="s">
        <v>167</v>
      </c>
      <c r="E57" s="27">
        <f t="shared" si="5"/>
        <v>161</v>
      </c>
      <c r="F57" s="27">
        <f t="shared" si="6"/>
        <v>556</v>
      </c>
      <c r="G57" s="27">
        <f t="shared" si="7"/>
        <v>1</v>
      </c>
      <c r="H57">
        <v>0</v>
      </c>
      <c r="I57">
        <v>556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D57">
        <v>47</v>
      </c>
      <c r="AE57" t="s">
        <v>500</v>
      </c>
      <c r="AF57" t="s">
        <v>501</v>
      </c>
      <c r="AG57" t="s">
        <v>720</v>
      </c>
    </row>
    <row r="58" spans="1:33">
      <c r="A58" s="27" t="s">
        <v>435</v>
      </c>
      <c r="B58" s="56">
        <v>1</v>
      </c>
      <c r="C58" s="27">
        <v>106</v>
      </c>
      <c r="D58" s="27" t="s">
        <v>253</v>
      </c>
      <c r="E58" s="27">
        <f t="shared" si="5"/>
        <v>164</v>
      </c>
      <c r="F58" s="27">
        <f t="shared" si="6"/>
        <v>555</v>
      </c>
      <c r="G58" s="27">
        <f t="shared" si="7"/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122</v>
      </c>
      <c r="W58">
        <v>433</v>
      </c>
      <c r="X58">
        <v>0</v>
      </c>
      <c r="Y58">
        <v>0</v>
      </c>
      <c r="Z58">
        <v>0</v>
      </c>
      <c r="AA58">
        <v>0</v>
      </c>
      <c r="AD58">
        <v>48</v>
      </c>
      <c r="AE58" t="s">
        <v>541</v>
      </c>
      <c r="AF58" t="s">
        <v>728</v>
      </c>
      <c r="AG58" t="s">
        <v>720</v>
      </c>
    </row>
    <row r="59" spans="1:33">
      <c r="A59" s="27" t="s">
        <v>448</v>
      </c>
      <c r="B59" s="56">
        <v>1</v>
      </c>
      <c r="C59" s="27">
        <v>106</v>
      </c>
      <c r="D59" s="27" t="s">
        <v>160</v>
      </c>
      <c r="E59" s="27">
        <f t="shared" si="5"/>
        <v>170</v>
      </c>
      <c r="F59" s="27">
        <f t="shared" si="6"/>
        <v>350</v>
      </c>
      <c r="G59" s="27">
        <f t="shared" si="7"/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350</v>
      </c>
      <c r="X59">
        <v>0</v>
      </c>
      <c r="Y59">
        <v>0</v>
      </c>
      <c r="Z59">
        <v>0</v>
      </c>
      <c r="AA59">
        <v>0</v>
      </c>
      <c r="AD59">
        <v>49</v>
      </c>
      <c r="AE59" t="s">
        <v>177</v>
      </c>
      <c r="AF59" t="s">
        <v>223</v>
      </c>
      <c r="AG59" t="s">
        <v>720</v>
      </c>
    </row>
    <row r="60" spans="1:33">
      <c r="A60" s="27" t="s">
        <v>403</v>
      </c>
      <c r="B60" s="56">
        <v>1</v>
      </c>
      <c r="C60" s="27">
        <v>106</v>
      </c>
      <c r="D60" s="27" t="s">
        <v>246</v>
      </c>
      <c r="E60" s="27">
        <f t="shared" si="5"/>
        <v>150</v>
      </c>
      <c r="F60" s="27">
        <f t="shared" si="6"/>
        <v>271</v>
      </c>
      <c r="G60" s="27">
        <f t="shared" si="7"/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78</v>
      </c>
      <c r="O60">
        <v>0</v>
      </c>
      <c r="P60">
        <v>74</v>
      </c>
      <c r="Q60">
        <v>26</v>
      </c>
      <c r="R60">
        <v>42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51</v>
      </c>
      <c r="AD60">
        <v>50</v>
      </c>
      <c r="AE60" t="s">
        <v>542</v>
      </c>
      <c r="AF60" t="s">
        <v>729</v>
      </c>
      <c r="AG60" t="s">
        <v>720</v>
      </c>
    </row>
    <row r="61" spans="1:33">
      <c r="A61" s="27" t="s">
        <v>412</v>
      </c>
      <c r="B61" s="56">
        <v>1</v>
      </c>
      <c r="C61" s="27">
        <v>105</v>
      </c>
      <c r="D61" s="27" t="s">
        <v>152</v>
      </c>
      <c r="E61" s="27">
        <f t="shared" si="5"/>
        <v>181</v>
      </c>
      <c r="F61" s="27">
        <f t="shared" si="6"/>
        <v>250</v>
      </c>
      <c r="G61" s="27">
        <f t="shared" si="7"/>
        <v>2</v>
      </c>
      <c r="H61">
        <v>0</v>
      </c>
      <c r="I61">
        <v>0</v>
      </c>
      <c r="J61">
        <v>79</v>
      </c>
      <c r="K61">
        <v>171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D61">
        <v>51</v>
      </c>
      <c r="AE61" t="s">
        <v>543</v>
      </c>
      <c r="AF61" t="s">
        <v>730</v>
      </c>
      <c r="AG61" t="s">
        <v>720</v>
      </c>
    </row>
    <row r="62" spans="1:33">
      <c r="A62" s="27" t="s">
        <v>397</v>
      </c>
      <c r="B62" s="56">
        <v>1</v>
      </c>
      <c r="C62" s="27">
        <v>106</v>
      </c>
      <c r="D62" s="27" t="s">
        <v>188</v>
      </c>
      <c r="E62" s="27">
        <f t="shared" si="5"/>
        <v>123</v>
      </c>
      <c r="F62" s="27">
        <f t="shared" si="6"/>
        <v>234</v>
      </c>
      <c r="G62" s="27">
        <f t="shared" si="7"/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138</v>
      </c>
      <c r="Q62">
        <v>96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D62">
        <v>52</v>
      </c>
      <c r="AE62" t="s">
        <v>544</v>
      </c>
      <c r="AF62" t="s">
        <v>731</v>
      </c>
      <c r="AG62" t="s">
        <v>720</v>
      </c>
    </row>
    <row r="63" spans="1:33">
      <c r="A63" s="27" t="s">
        <v>533</v>
      </c>
      <c r="B63" s="56">
        <v>1.01</v>
      </c>
      <c r="C63" s="27">
        <v>108</v>
      </c>
      <c r="D63" s="27" t="s">
        <v>149</v>
      </c>
      <c r="E63" s="27">
        <f t="shared" si="5"/>
        <v>221</v>
      </c>
      <c r="F63" s="27">
        <f t="shared" si="6"/>
        <v>216</v>
      </c>
      <c r="G63" s="27">
        <f t="shared" si="7"/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216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D63">
        <v>53</v>
      </c>
      <c r="AE63" t="s">
        <v>545</v>
      </c>
      <c r="AF63" t="s">
        <v>732</v>
      </c>
      <c r="AG63" t="s">
        <v>720</v>
      </c>
    </row>
    <row r="64" spans="1:33">
      <c r="A64" s="27" t="s">
        <v>1004</v>
      </c>
      <c r="B64" s="56">
        <v>1</v>
      </c>
      <c r="C64" s="27">
        <v>98</v>
      </c>
      <c r="D64" s="27" t="s">
        <v>146</v>
      </c>
      <c r="E64" s="27">
        <f t="shared" si="5"/>
        <v>183</v>
      </c>
      <c r="F64" s="27">
        <f t="shared" si="6"/>
        <v>211</v>
      </c>
      <c r="G64" s="27">
        <f t="shared" si="7"/>
        <v>2</v>
      </c>
      <c r="H64">
        <v>0</v>
      </c>
      <c r="I64">
        <v>0</v>
      </c>
      <c r="J64">
        <v>0</v>
      </c>
      <c r="K64">
        <v>0</v>
      </c>
      <c r="L64">
        <v>130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81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D64">
        <v>54</v>
      </c>
      <c r="AE64" t="s">
        <v>546</v>
      </c>
      <c r="AF64" t="s">
        <v>733</v>
      </c>
      <c r="AG64" t="s">
        <v>720</v>
      </c>
    </row>
    <row r="65" spans="1:33">
      <c r="A65" s="27" t="s">
        <v>440</v>
      </c>
      <c r="B65" s="56">
        <v>1</v>
      </c>
      <c r="C65" s="27">
        <v>106</v>
      </c>
      <c r="D65" s="27" t="s">
        <v>156</v>
      </c>
      <c r="E65" s="27">
        <f t="shared" si="5"/>
        <v>109</v>
      </c>
      <c r="F65" s="27">
        <f t="shared" si="6"/>
        <v>204</v>
      </c>
      <c r="G65" s="27">
        <f t="shared" si="7"/>
        <v>2</v>
      </c>
      <c r="H65">
        <v>58</v>
      </c>
      <c r="I65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D65">
        <v>55</v>
      </c>
      <c r="AE65" t="s">
        <v>547</v>
      </c>
      <c r="AF65" t="s">
        <v>734</v>
      </c>
      <c r="AG65" t="s">
        <v>720</v>
      </c>
    </row>
    <row r="66" spans="1:33">
      <c r="A66" s="27" t="s">
        <v>1005</v>
      </c>
      <c r="B66" s="56">
        <v>1.01</v>
      </c>
      <c r="C66" s="27">
        <v>105</v>
      </c>
      <c r="D66" s="27" t="s">
        <v>144</v>
      </c>
      <c r="E66" s="27">
        <f t="shared" si="5"/>
        <v>232</v>
      </c>
      <c r="F66" s="27">
        <f t="shared" si="6"/>
        <v>183</v>
      </c>
      <c r="G66" s="27">
        <f t="shared" si="7"/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183</v>
      </c>
      <c r="AD66">
        <v>56</v>
      </c>
      <c r="AE66" t="s">
        <v>548</v>
      </c>
      <c r="AF66" t="s">
        <v>735</v>
      </c>
      <c r="AG66" t="s">
        <v>720</v>
      </c>
    </row>
    <row r="67" spans="1:33">
      <c r="A67" s="27" t="s">
        <v>450</v>
      </c>
      <c r="B67" s="56">
        <v>1</v>
      </c>
      <c r="C67" s="27">
        <v>87</v>
      </c>
      <c r="D67" s="27" t="s">
        <v>139</v>
      </c>
      <c r="E67" s="27">
        <f t="shared" si="5"/>
        <v>132</v>
      </c>
      <c r="F67" s="27">
        <f t="shared" si="6"/>
        <v>158</v>
      </c>
      <c r="G67" s="27">
        <f t="shared" si="7"/>
        <v>1</v>
      </c>
      <c r="H67">
        <v>0</v>
      </c>
      <c r="I67">
        <v>158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D67">
        <v>57</v>
      </c>
      <c r="AE67" t="s">
        <v>549</v>
      </c>
      <c r="AF67" t="s">
        <v>736</v>
      </c>
      <c r="AG67" t="s">
        <v>720</v>
      </c>
    </row>
    <row r="68" spans="1:33">
      <c r="A68" s="27" t="s">
        <v>534</v>
      </c>
      <c r="B68" s="56">
        <v>1.01</v>
      </c>
      <c r="C68" s="27">
        <v>105</v>
      </c>
      <c r="D68" s="27" t="s">
        <v>204</v>
      </c>
      <c r="E68" s="27">
        <f t="shared" si="5"/>
        <v>229</v>
      </c>
      <c r="F68" s="27">
        <f t="shared" si="6"/>
        <v>158</v>
      </c>
      <c r="G68" s="27">
        <f t="shared" si="7"/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158</v>
      </c>
      <c r="W68">
        <v>0</v>
      </c>
      <c r="X68">
        <v>0</v>
      </c>
      <c r="Y68">
        <v>0</v>
      </c>
      <c r="Z68">
        <v>0</v>
      </c>
      <c r="AA68">
        <v>0</v>
      </c>
      <c r="AD68">
        <v>58</v>
      </c>
      <c r="AE68" t="s">
        <v>902</v>
      </c>
      <c r="AF68" t="s">
        <v>162</v>
      </c>
      <c r="AG68" t="s">
        <v>720</v>
      </c>
    </row>
    <row r="69" spans="1:33">
      <c r="A69" s="27" t="s">
        <v>1006</v>
      </c>
      <c r="B69" s="56">
        <v>1</v>
      </c>
      <c r="C69" s="27">
        <v>107</v>
      </c>
      <c r="D69" s="27" t="s">
        <v>210</v>
      </c>
      <c r="E69" s="27">
        <f t="shared" si="5"/>
        <v>60</v>
      </c>
      <c r="F69" s="27">
        <f t="shared" si="6"/>
        <v>125</v>
      </c>
      <c r="G69" s="27">
        <f t="shared" si="7"/>
        <v>1</v>
      </c>
      <c r="H69">
        <v>0</v>
      </c>
      <c r="I69">
        <v>125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D69">
        <v>59</v>
      </c>
      <c r="AE69" t="s">
        <v>165</v>
      </c>
      <c r="AF69" t="s">
        <v>164</v>
      </c>
      <c r="AG69" t="s">
        <v>720</v>
      </c>
    </row>
    <row r="70" spans="1:33">
      <c r="A70" s="27" t="s">
        <v>454</v>
      </c>
      <c r="B70" s="56">
        <v>1</v>
      </c>
      <c r="C70" s="27">
        <v>105</v>
      </c>
      <c r="D70" s="27" t="s">
        <v>137</v>
      </c>
      <c r="E70" s="27">
        <f t="shared" si="5"/>
        <v>144</v>
      </c>
      <c r="F70" s="27">
        <f t="shared" si="6"/>
        <v>115</v>
      </c>
      <c r="G70" s="27">
        <f t="shared" si="7"/>
        <v>1</v>
      </c>
      <c r="H70">
        <v>0</v>
      </c>
      <c r="I70">
        <v>115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D70">
        <v>60</v>
      </c>
      <c r="AE70" t="s">
        <v>211</v>
      </c>
      <c r="AF70" t="s">
        <v>210</v>
      </c>
      <c r="AG70" t="s">
        <v>720</v>
      </c>
    </row>
    <row r="71" spans="1:33">
      <c r="A71" s="27" t="s">
        <v>418</v>
      </c>
      <c r="B71" s="56">
        <v>1</v>
      </c>
      <c r="C71" s="27">
        <v>105</v>
      </c>
      <c r="D71" s="27" t="s">
        <v>154</v>
      </c>
      <c r="E71" s="27">
        <f t="shared" si="5"/>
        <v>159</v>
      </c>
      <c r="F71" s="27">
        <f t="shared" si="6"/>
        <v>101</v>
      </c>
      <c r="G71" s="27">
        <f t="shared" si="7"/>
        <v>2</v>
      </c>
      <c r="H71">
        <v>23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78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D71">
        <v>61</v>
      </c>
      <c r="AE71" t="s">
        <v>159</v>
      </c>
      <c r="AF71" t="s">
        <v>158</v>
      </c>
      <c r="AG71" t="s">
        <v>720</v>
      </c>
    </row>
    <row r="72" spans="1:33">
      <c r="A72" s="27" t="s">
        <v>528</v>
      </c>
      <c r="B72" s="56">
        <v>1</v>
      </c>
      <c r="C72" s="27">
        <v>106</v>
      </c>
      <c r="D72" s="27" t="s">
        <v>135</v>
      </c>
      <c r="E72" s="27">
        <f t="shared" si="5"/>
        <v>32</v>
      </c>
      <c r="F72" s="27">
        <f t="shared" si="6"/>
        <v>93</v>
      </c>
      <c r="G72" s="27">
        <f t="shared" si="7"/>
        <v>1</v>
      </c>
      <c r="H72">
        <v>93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D72">
        <v>62</v>
      </c>
      <c r="AE72" t="s">
        <v>550</v>
      </c>
      <c r="AF72" t="s">
        <v>737</v>
      </c>
      <c r="AG72" t="s">
        <v>720</v>
      </c>
    </row>
    <row r="73" spans="1:33">
      <c r="A73" s="27" t="s">
        <v>414</v>
      </c>
      <c r="B73" s="56">
        <v>1</v>
      </c>
      <c r="C73" s="27">
        <v>106</v>
      </c>
      <c r="D73" s="27" t="s">
        <v>133</v>
      </c>
      <c r="E73" s="27">
        <f t="shared" si="5"/>
        <v>125</v>
      </c>
      <c r="F73" s="27">
        <f t="shared" si="6"/>
        <v>63</v>
      </c>
      <c r="G73" s="27">
        <f t="shared" si="7"/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63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D73">
        <v>63</v>
      </c>
      <c r="AE73" t="s">
        <v>551</v>
      </c>
      <c r="AF73" t="s">
        <v>738</v>
      </c>
      <c r="AG73" t="s">
        <v>720</v>
      </c>
    </row>
    <row r="74" spans="1:33">
      <c r="A74" s="27" t="s">
        <v>1007</v>
      </c>
      <c r="B74" s="56">
        <v>1</v>
      </c>
      <c r="C74" s="27">
        <v>106</v>
      </c>
      <c r="D74" s="27" t="s">
        <v>128</v>
      </c>
      <c r="E74" s="27">
        <f t="shared" si="5"/>
        <v>146</v>
      </c>
      <c r="F74" s="27">
        <f t="shared" si="6"/>
        <v>42</v>
      </c>
      <c r="G74" s="27">
        <f t="shared" si="7"/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42</v>
      </c>
      <c r="AA74">
        <v>0</v>
      </c>
      <c r="AD74">
        <v>64</v>
      </c>
      <c r="AE74" t="s">
        <v>552</v>
      </c>
      <c r="AF74" t="s">
        <v>739</v>
      </c>
      <c r="AG74" t="s">
        <v>720</v>
      </c>
    </row>
    <row r="75" spans="1:33">
      <c r="A75" s="27" t="s">
        <v>449</v>
      </c>
      <c r="B75" s="56">
        <v>1</v>
      </c>
      <c r="C75" s="27">
        <v>107</v>
      </c>
      <c r="D75" s="27" t="s">
        <v>169</v>
      </c>
      <c r="E75" s="27">
        <f t="shared" ref="E75:E81" si="8">MATCH(D75,AF$11:AF$446,0)</f>
        <v>202</v>
      </c>
      <c r="F75" s="27">
        <f t="shared" ref="F75:F81" si="9">SUM(H75:AA75)</f>
        <v>30</v>
      </c>
      <c r="G75" s="27">
        <f t="shared" ref="G75:G81" si="10">COUNTIF(H75:AA75,"&gt;0")</f>
        <v>1</v>
      </c>
      <c r="H75">
        <v>0</v>
      </c>
      <c r="I75">
        <v>0</v>
      </c>
      <c r="J75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D75">
        <v>65</v>
      </c>
      <c r="AE75" t="s">
        <v>553</v>
      </c>
      <c r="AF75" t="s">
        <v>740</v>
      </c>
      <c r="AG75" t="s">
        <v>720</v>
      </c>
    </row>
    <row r="76" spans="1:33">
      <c r="A76" s="27" t="s">
        <v>529</v>
      </c>
      <c r="B76" s="56">
        <v>1</v>
      </c>
      <c r="C76" s="27">
        <v>106</v>
      </c>
      <c r="D76" s="27" t="s">
        <v>126</v>
      </c>
      <c r="E76" s="27">
        <f t="shared" si="8"/>
        <v>71</v>
      </c>
      <c r="F76" s="27">
        <f t="shared" si="9"/>
        <v>29</v>
      </c>
      <c r="G76" s="27">
        <f t="shared" si="10"/>
        <v>1</v>
      </c>
      <c r="H76">
        <v>0</v>
      </c>
      <c r="I76">
        <v>29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D76">
        <v>66</v>
      </c>
      <c r="AE76" t="s">
        <v>554</v>
      </c>
      <c r="AF76" t="s">
        <v>741</v>
      </c>
      <c r="AG76" t="s">
        <v>720</v>
      </c>
    </row>
    <row r="77" spans="1:33">
      <c r="A77" s="27" t="s">
        <v>429</v>
      </c>
      <c r="B77" s="56">
        <v>1</v>
      </c>
      <c r="C77" s="27">
        <v>105</v>
      </c>
      <c r="D77" s="27" t="s">
        <v>124</v>
      </c>
      <c r="E77" s="27">
        <f t="shared" si="8"/>
        <v>108</v>
      </c>
      <c r="F77" s="27">
        <f t="shared" si="9"/>
        <v>27</v>
      </c>
      <c r="G77" s="27">
        <f t="shared" si="10"/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D77">
        <v>67</v>
      </c>
      <c r="AE77" t="s">
        <v>371</v>
      </c>
      <c r="AF77" t="s">
        <v>372</v>
      </c>
      <c r="AG77" t="s">
        <v>720</v>
      </c>
    </row>
    <row r="78" spans="1:33">
      <c r="A78" s="27" t="s">
        <v>530</v>
      </c>
      <c r="B78" s="56">
        <v>1</v>
      </c>
      <c r="C78" s="27">
        <v>106</v>
      </c>
      <c r="D78" s="27" t="s">
        <v>117</v>
      </c>
      <c r="E78" s="27">
        <f t="shared" si="8"/>
        <v>93</v>
      </c>
      <c r="F78" s="27">
        <f t="shared" si="9"/>
        <v>24</v>
      </c>
      <c r="G78" s="27">
        <f t="shared" si="10"/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D78">
        <v>68</v>
      </c>
      <c r="AE78" t="s">
        <v>555</v>
      </c>
      <c r="AF78" t="s">
        <v>742</v>
      </c>
      <c r="AG78" t="s">
        <v>720</v>
      </c>
    </row>
    <row r="79" spans="1:33">
      <c r="A79" s="27" t="s">
        <v>456</v>
      </c>
      <c r="B79" s="56">
        <v>1</v>
      </c>
      <c r="C79" s="27">
        <v>106</v>
      </c>
      <c r="D79" s="27" t="s">
        <v>141</v>
      </c>
      <c r="E79" s="27">
        <f t="shared" si="8"/>
        <v>74</v>
      </c>
      <c r="F79" s="27">
        <f t="shared" si="9"/>
        <v>23</v>
      </c>
      <c r="G79" s="27">
        <f t="shared" si="10"/>
        <v>1</v>
      </c>
      <c r="H79">
        <v>0</v>
      </c>
      <c r="I79">
        <v>0</v>
      </c>
      <c r="J79">
        <v>23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D79">
        <v>69</v>
      </c>
      <c r="AE79" t="s">
        <v>489</v>
      </c>
      <c r="AF79" t="s">
        <v>455</v>
      </c>
      <c r="AG79" t="s">
        <v>720</v>
      </c>
    </row>
    <row r="80" spans="1:33">
      <c r="A80" s="27" t="s">
        <v>421</v>
      </c>
      <c r="B80" s="56">
        <v>1</v>
      </c>
      <c r="C80" s="27">
        <v>106</v>
      </c>
      <c r="D80" s="27" t="s">
        <v>202</v>
      </c>
      <c r="E80" s="27">
        <f t="shared" si="8"/>
        <v>95</v>
      </c>
      <c r="F80" s="27">
        <f t="shared" si="9"/>
        <v>17</v>
      </c>
      <c r="G80" s="27">
        <f t="shared" si="10"/>
        <v>1</v>
      </c>
      <c r="H80">
        <v>0</v>
      </c>
      <c r="I80">
        <v>0</v>
      </c>
      <c r="J80">
        <v>0</v>
      </c>
      <c r="K80">
        <v>17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D80">
        <v>70</v>
      </c>
      <c r="AE80" t="s">
        <v>556</v>
      </c>
      <c r="AF80" t="s">
        <v>743</v>
      </c>
      <c r="AG80" t="s">
        <v>720</v>
      </c>
    </row>
    <row r="81" spans="1:33">
      <c r="A81" s="27" t="s">
        <v>1008</v>
      </c>
      <c r="B81" s="56">
        <v>1</v>
      </c>
      <c r="C81" s="27">
        <v>106</v>
      </c>
      <c r="D81" s="27" t="s">
        <v>121</v>
      </c>
      <c r="E81" s="27">
        <f t="shared" si="8"/>
        <v>33</v>
      </c>
      <c r="F81" s="27">
        <f t="shared" si="9"/>
        <v>5</v>
      </c>
      <c r="G81" s="27">
        <f t="shared" si="10"/>
        <v>1</v>
      </c>
      <c r="H81">
        <v>0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D81">
        <v>71</v>
      </c>
      <c r="AE81" t="s">
        <v>123</v>
      </c>
      <c r="AF81" t="s">
        <v>126</v>
      </c>
      <c r="AG81" t="s">
        <v>720</v>
      </c>
    </row>
    <row r="82" spans="1:33">
      <c r="B82"/>
      <c r="AD82">
        <v>72</v>
      </c>
      <c r="AE82" t="s">
        <v>508</v>
      </c>
      <c r="AF82" t="s">
        <v>451</v>
      </c>
      <c r="AG82" t="s">
        <v>720</v>
      </c>
    </row>
    <row r="83" spans="1:33">
      <c r="B83"/>
      <c r="AD83">
        <v>73</v>
      </c>
      <c r="AE83" t="s">
        <v>237</v>
      </c>
      <c r="AF83" t="s">
        <v>236</v>
      </c>
      <c r="AG83" t="s">
        <v>720</v>
      </c>
    </row>
    <row r="84" spans="1:33">
      <c r="B84"/>
      <c r="AD84">
        <v>74</v>
      </c>
      <c r="AE84" t="s">
        <v>142</v>
      </c>
      <c r="AF84" t="s">
        <v>141</v>
      </c>
      <c r="AG84" t="s">
        <v>720</v>
      </c>
    </row>
    <row r="85" spans="1:33">
      <c r="B85"/>
      <c r="AD85">
        <v>75</v>
      </c>
      <c r="AE85" t="s">
        <v>118</v>
      </c>
      <c r="AF85" t="s">
        <v>119</v>
      </c>
      <c r="AG85" t="s">
        <v>720</v>
      </c>
    </row>
    <row r="86" spans="1:33">
      <c r="B86"/>
      <c r="AD86">
        <v>76</v>
      </c>
      <c r="AE86" t="s">
        <v>354</v>
      </c>
      <c r="AF86" t="s">
        <v>355</v>
      </c>
      <c r="AG86" t="s">
        <v>720</v>
      </c>
    </row>
    <row r="87" spans="1:33">
      <c r="B87"/>
      <c r="AD87">
        <v>77</v>
      </c>
      <c r="AE87" t="s">
        <v>557</v>
      </c>
      <c r="AF87" t="s">
        <v>744</v>
      </c>
      <c r="AG87" t="s">
        <v>720</v>
      </c>
    </row>
    <row r="88" spans="1:33">
      <c r="B88"/>
      <c r="AD88">
        <v>78</v>
      </c>
      <c r="AE88" t="s">
        <v>357</v>
      </c>
      <c r="AF88" t="s">
        <v>358</v>
      </c>
      <c r="AG88" t="s">
        <v>720</v>
      </c>
    </row>
    <row r="89" spans="1:33">
      <c r="B89"/>
      <c r="AD89">
        <v>79</v>
      </c>
      <c r="AE89" t="s">
        <v>558</v>
      </c>
      <c r="AF89" t="s">
        <v>745</v>
      </c>
      <c r="AG89" t="s">
        <v>720</v>
      </c>
    </row>
    <row r="90" spans="1:33">
      <c r="B90"/>
      <c r="AD90">
        <v>80</v>
      </c>
      <c r="AE90" t="s">
        <v>87</v>
      </c>
      <c r="AF90" t="s">
        <v>86</v>
      </c>
      <c r="AG90" t="s">
        <v>720</v>
      </c>
    </row>
    <row r="91" spans="1:33">
      <c r="B91"/>
      <c r="AD91">
        <v>81</v>
      </c>
      <c r="AE91" t="s">
        <v>559</v>
      </c>
      <c r="AF91" t="s">
        <v>746</v>
      </c>
      <c r="AG91" t="s">
        <v>720</v>
      </c>
    </row>
    <row r="92" spans="1:33">
      <c r="B92"/>
      <c r="AD92">
        <v>82</v>
      </c>
      <c r="AE92" t="s">
        <v>560</v>
      </c>
      <c r="AF92" t="s">
        <v>747</v>
      </c>
      <c r="AG92" t="s">
        <v>720</v>
      </c>
    </row>
    <row r="93" spans="1:33">
      <c r="B93"/>
      <c r="AD93">
        <v>83</v>
      </c>
      <c r="AE93" t="s">
        <v>477</v>
      </c>
      <c r="AF93" t="s">
        <v>478</v>
      </c>
      <c r="AG93" t="s">
        <v>720</v>
      </c>
    </row>
    <row r="94" spans="1:33">
      <c r="B94"/>
      <c r="AD94">
        <v>84</v>
      </c>
      <c r="AE94" t="s">
        <v>561</v>
      </c>
      <c r="AF94" t="s">
        <v>748</v>
      </c>
      <c r="AG94" t="s">
        <v>720</v>
      </c>
    </row>
    <row r="95" spans="1:33">
      <c r="B95"/>
      <c r="AD95">
        <v>85</v>
      </c>
      <c r="AE95" t="s">
        <v>562</v>
      </c>
      <c r="AF95" t="s">
        <v>749</v>
      </c>
      <c r="AG95" t="s">
        <v>720</v>
      </c>
    </row>
    <row r="96" spans="1:33">
      <c r="B96"/>
      <c r="AD96">
        <v>86</v>
      </c>
      <c r="AE96" t="s">
        <v>563</v>
      </c>
      <c r="AF96" t="s">
        <v>750</v>
      </c>
      <c r="AG96" t="s">
        <v>720</v>
      </c>
    </row>
    <row r="97" spans="2:33">
      <c r="B97"/>
      <c r="AD97">
        <v>87</v>
      </c>
      <c r="AE97" t="s">
        <v>180</v>
      </c>
      <c r="AF97" t="s">
        <v>183</v>
      </c>
      <c r="AG97" t="s">
        <v>720</v>
      </c>
    </row>
    <row r="98" spans="2:33">
      <c r="B98"/>
      <c r="AD98">
        <v>88</v>
      </c>
      <c r="AE98" t="s">
        <v>364</v>
      </c>
      <c r="AF98" t="s">
        <v>365</v>
      </c>
      <c r="AG98" t="s">
        <v>720</v>
      </c>
    </row>
    <row r="99" spans="2:33">
      <c r="B99"/>
      <c r="AD99">
        <v>89</v>
      </c>
      <c r="AE99" t="s">
        <v>564</v>
      </c>
      <c r="AF99" t="s">
        <v>751</v>
      </c>
      <c r="AG99" t="s">
        <v>720</v>
      </c>
    </row>
    <row r="100" spans="2:33">
      <c r="B100"/>
      <c r="AD100">
        <v>90</v>
      </c>
      <c r="AE100" t="s">
        <v>102</v>
      </c>
      <c r="AF100" t="s">
        <v>101</v>
      </c>
      <c r="AG100" t="s">
        <v>720</v>
      </c>
    </row>
    <row r="101" spans="2:33">
      <c r="B101"/>
      <c r="AD101">
        <v>91</v>
      </c>
      <c r="AE101" t="s">
        <v>360</v>
      </c>
      <c r="AF101" t="s">
        <v>361</v>
      </c>
      <c r="AG101" t="s">
        <v>720</v>
      </c>
    </row>
    <row r="102" spans="2:33">
      <c r="B102"/>
      <c r="AD102">
        <v>92</v>
      </c>
      <c r="AE102" t="s">
        <v>205</v>
      </c>
      <c r="AF102" t="s">
        <v>243</v>
      </c>
      <c r="AG102" t="s">
        <v>720</v>
      </c>
    </row>
    <row r="103" spans="2:33">
      <c r="B103"/>
      <c r="AD103">
        <v>93</v>
      </c>
      <c r="AE103" t="s">
        <v>116</v>
      </c>
      <c r="AF103" t="s">
        <v>117</v>
      </c>
      <c r="AG103" t="s">
        <v>720</v>
      </c>
    </row>
    <row r="104" spans="2:33">
      <c r="B104"/>
      <c r="AD104">
        <v>94</v>
      </c>
      <c r="AE104" t="s">
        <v>565</v>
      </c>
      <c r="AF104" t="s">
        <v>752</v>
      </c>
      <c r="AG104" t="s">
        <v>720</v>
      </c>
    </row>
    <row r="105" spans="2:33">
      <c r="B105"/>
      <c r="AD105">
        <v>95</v>
      </c>
      <c r="AE105" t="s">
        <v>203</v>
      </c>
      <c r="AF105" t="s">
        <v>202</v>
      </c>
      <c r="AG105" t="s">
        <v>720</v>
      </c>
    </row>
    <row r="106" spans="2:33">
      <c r="B106"/>
      <c r="AD106">
        <v>96</v>
      </c>
      <c r="AE106" t="s">
        <v>566</v>
      </c>
      <c r="AF106" t="s">
        <v>753</v>
      </c>
      <c r="AG106" t="s">
        <v>720</v>
      </c>
    </row>
    <row r="107" spans="2:33">
      <c r="B107"/>
      <c r="AD107">
        <v>97</v>
      </c>
      <c r="AE107" t="s">
        <v>567</v>
      </c>
      <c r="AF107" t="s">
        <v>197</v>
      </c>
      <c r="AG107" t="s">
        <v>720</v>
      </c>
    </row>
    <row r="108" spans="2:33">
      <c r="B108"/>
      <c r="AD108">
        <v>98</v>
      </c>
      <c r="AE108" t="s">
        <v>568</v>
      </c>
      <c r="AF108" t="s">
        <v>754</v>
      </c>
      <c r="AG108" t="s">
        <v>720</v>
      </c>
    </row>
    <row r="109" spans="2:33">
      <c r="B109"/>
      <c r="AD109">
        <v>99</v>
      </c>
      <c r="AE109" t="s">
        <v>569</v>
      </c>
      <c r="AF109" t="s">
        <v>755</v>
      </c>
      <c r="AG109" t="s">
        <v>720</v>
      </c>
    </row>
    <row r="110" spans="2:33">
      <c r="B110"/>
      <c r="AD110">
        <v>100</v>
      </c>
      <c r="AE110" t="s">
        <v>570</v>
      </c>
      <c r="AF110" t="s">
        <v>756</v>
      </c>
      <c r="AG110" t="s">
        <v>720</v>
      </c>
    </row>
    <row r="111" spans="2:33">
      <c r="B111"/>
      <c r="AD111">
        <v>101</v>
      </c>
      <c r="AE111" t="s">
        <v>571</v>
      </c>
      <c r="AF111" t="s">
        <v>757</v>
      </c>
      <c r="AG111" t="s">
        <v>720</v>
      </c>
    </row>
    <row r="112" spans="2:33">
      <c r="B112"/>
      <c r="AD112">
        <v>102</v>
      </c>
      <c r="AE112" t="s">
        <v>479</v>
      </c>
      <c r="AF112" t="s">
        <v>480</v>
      </c>
      <c r="AG112" t="s">
        <v>720</v>
      </c>
    </row>
    <row r="113" spans="2:33">
      <c r="B113"/>
      <c r="AD113">
        <v>103</v>
      </c>
      <c r="AE113" t="s">
        <v>572</v>
      </c>
      <c r="AF113" t="s">
        <v>758</v>
      </c>
      <c r="AG113" t="s">
        <v>720</v>
      </c>
    </row>
    <row r="114" spans="2:33">
      <c r="B114"/>
      <c r="AD114">
        <v>104</v>
      </c>
      <c r="AE114" t="s">
        <v>459</v>
      </c>
      <c r="AF114" t="s">
        <v>460</v>
      </c>
      <c r="AG114" t="s">
        <v>720</v>
      </c>
    </row>
    <row r="115" spans="2:33">
      <c r="B115"/>
      <c r="AD115">
        <v>105</v>
      </c>
      <c r="AE115" t="s">
        <v>573</v>
      </c>
      <c r="AF115" t="s">
        <v>759</v>
      </c>
      <c r="AG115" t="s">
        <v>720</v>
      </c>
    </row>
    <row r="116" spans="2:33">
      <c r="B116"/>
      <c r="AD116">
        <v>106</v>
      </c>
      <c r="AE116" t="s">
        <v>574</v>
      </c>
      <c r="AF116" t="s">
        <v>760</v>
      </c>
      <c r="AG116" t="s">
        <v>720</v>
      </c>
    </row>
    <row r="117" spans="2:33">
      <c r="B117"/>
      <c r="AD117">
        <v>107</v>
      </c>
      <c r="AE117" t="s">
        <v>575</v>
      </c>
      <c r="AF117" t="s">
        <v>761</v>
      </c>
      <c r="AG117" t="s">
        <v>720</v>
      </c>
    </row>
    <row r="118" spans="2:33">
      <c r="B118"/>
      <c r="AD118">
        <v>108</v>
      </c>
      <c r="AE118" t="s">
        <v>120</v>
      </c>
      <c r="AF118" t="s">
        <v>124</v>
      </c>
      <c r="AG118" t="s">
        <v>720</v>
      </c>
    </row>
    <row r="119" spans="2:33">
      <c r="B119"/>
      <c r="AD119">
        <v>109</v>
      </c>
      <c r="AE119" t="s">
        <v>157</v>
      </c>
      <c r="AF119" t="s">
        <v>156</v>
      </c>
      <c r="AG119" t="s">
        <v>720</v>
      </c>
    </row>
    <row r="120" spans="2:33">
      <c r="B120"/>
      <c r="AD120">
        <v>110</v>
      </c>
      <c r="AE120" t="s">
        <v>576</v>
      </c>
      <c r="AF120" t="s">
        <v>365</v>
      </c>
      <c r="AG120" t="s">
        <v>720</v>
      </c>
    </row>
    <row r="121" spans="2:33">
      <c r="B121"/>
      <c r="AD121">
        <v>111</v>
      </c>
      <c r="AE121" t="s">
        <v>577</v>
      </c>
      <c r="AF121" t="s">
        <v>762</v>
      </c>
      <c r="AG121" t="s">
        <v>720</v>
      </c>
    </row>
    <row r="122" spans="2:33">
      <c r="B122"/>
      <c r="AD122">
        <v>112</v>
      </c>
      <c r="AE122" t="s">
        <v>166</v>
      </c>
      <c r="AF122" t="s">
        <v>181</v>
      </c>
      <c r="AG122" t="s">
        <v>720</v>
      </c>
    </row>
    <row r="123" spans="2:33">
      <c r="B123"/>
      <c r="AD123">
        <v>113</v>
      </c>
      <c r="AE123" t="s">
        <v>578</v>
      </c>
      <c r="AF123" t="s">
        <v>763</v>
      </c>
      <c r="AG123" t="s">
        <v>720</v>
      </c>
    </row>
    <row r="124" spans="2:33">
      <c r="B124"/>
      <c r="AD124">
        <v>114</v>
      </c>
      <c r="AE124" t="s">
        <v>150</v>
      </c>
      <c r="AF124" t="s">
        <v>178</v>
      </c>
      <c r="AG124" t="s">
        <v>720</v>
      </c>
    </row>
    <row r="125" spans="2:33">
      <c r="B125"/>
      <c r="AD125">
        <v>115</v>
      </c>
      <c r="AE125" t="s">
        <v>481</v>
      </c>
      <c r="AF125" t="s">
        <v>453</v>
      </c>
      <c r="AG125" t="s">
        <v>720</v>
      </c>
    </row>
    <row r="126" spans="2:33">
      <c r="B126"/>
      <c r="AD126">
        <v>116</v>
      </c>
      <c r="AE126" t="s">
        <v>367</v>
      </c>
      <c r="AF126" t="s">
        <v>368</v>
      </c>
      <c r="AG126" t="s">
        <v>720</v>
      </c>
    </row>
    <row r="127" spans="2:33">
      <c r="B127"/>
      <c r="AD127">
        <v>117</v>
      </c>
      <c r="AE127" t="s">
        <v>579</v>
      </c>
      <c r="AF127" t="s">
        <v>764</v>
      </c>
      <c r="AG127" t="s">
        <v>720</v>
      </c>
    </row>
    <row r="128" spans="2:33">
      <c r="B128"/>
      <c r="AD128">
        <v>118</v>
      </c>
      <c r="AE128" t="s">
        <v>287</v>
      </c>
      <c r="AF128" t="s">
        <v>286</v>
      </c>
      <c r="AG128" t="s">
        <v>720</v>
      </c>
    </row>
    <row r="129" spans="2:33">
      <c r="B129"/>
      <c r="AD129">
        <v>119</v>
      </c>
      <c r="AE129" t="s">
        <v>496</v>
      </c>
      <c r="AF129" t="s">
        <v>452</v>
      </c>
      <c r="AG129" t="s">
        <v>720</v>
      </c>
    </row>
    <row r="130" spans="2:33">
      <c r="B130"/>
      <c r="AD130">
        <v>120</v>
      </c>
      <c r="AE130" t="s">
        <v>200</v>
      </c>
      <c r="AF130" t="s">
        <v>199</v>
      </c>
      <c r="AG130" t="s">
        <v>720</v>
      </c>
    </row>
    <row r="131" spans="2:33">
      <c r="B131"/>
      <c r="AD131">
        <v>121</v>
      </c>
      <c r="AE131" t="s">
        <v>228</v>
      </c>
      <c r="AF131" t="s">
        <v>227</v>
      </c>
      <c r="AG131" t="s">
        <v>720</v>
      </c>
    </row>
    <row r="132" spans="2:33">
      <c r="B132"/>
      <c r="AD132">
        <v>122</v>
      </c>
      <c r="AE132" t="s">
        <v>292</v>
      </c>
      <c r="AF132" t="s">
        <v>304</v>
      </c>
      <c r="AG132" t="s">
        <v>720</v>
      </c>
    </row>
    <row r="133" spans="2:33">
      <c r="B133"/>
      <c r="AD133">
        <v>123</v>
      </c>
      <c r="AE133" t="s">
        <v>189</v>
      </c>
      <c r="AF133" t="s">
        <v>188</v>
      </c>
      <c r="AG133" t="s">
        <v>720</v>
      </c>
    </row>
    <row r="134" spans="2:33">
      <c r="B134"/>
      <c r="AD134">
        <v>124</v>
      </c>
      <c r="AE134" t="s">
        <v>438</v>
      </c>
      <c r="AF134" t="s">
        <v>439</v>
      </c>
      <c r="AG134" t="s">
        <v>720</v>
      </c>
    </row>
    <row r="135" spans="2:33">
      <c r="B135"/>
      <c r="AD135">
        <v>125</v>
      </c>
      <c r="AE135" t="s">
        <v>127</v>
      </c>
      <c r="AF135" t="s">
        <v>133</v>
      </c>
      <c r="AG135" t="s">
        <v>720</v>
      </c>
    </row>
    <row r="136" spans="2:33">
      <c r="B136"/>
      <c r="AD136">
        <v>126</v>
      </c>
      <c r="AE136" t="s">
        <v>580</v>
      </c>
      <c r="AF136" t="s">
        <v>765</v>
      </c>
      <c r="AG136" t="s">
        <v>720</v>
      </c>
    </row>
    <row r="137" spans="2:33">
      <c r="B137"/>
      <c r="AD137">
        <v>127</v>
      </c>
      <c r="AE137" t="s">
        <v>581</v>
      </c>
      <c r="AF137" t="s">
        <v>766</v>
      </c>
      <c r="AG137" t="s">
        <v>720</v>
      </c>
    </row>
    <row r="138" spans="2:33">
      <c r="B138"/>
      <c r="AD138">
        <v>128</v>
      </c>
      <c r="AE138" t="s">
        <v>582</v>
      </c>
      <c r="AF138" t="s">
        <v>767</v>
      </c>
      <c r="AG138" t="s">
        <v>720</v>
      </c>
    </row>
    <row r="139" spans="2:33">
      <c r="B139"/>
      <c r="AD139">
        <v>129</v>
      </c>
      <c r="AE139" t="s">
        <v>482</v>
      </c>
      <c r="AF139" t="s">
        <v>483</v>
      </c>
      <c r="AG139" t="s">
        <v>720</v>
      </c>
    </row>
    <row r="140" spans="2:33">
      <c r="B140"/>
      <c r="AD140">
        <v>130</v>
      </c>
      <c r="AE140" t="s">
        <v>583</v>
      </c>
      <c r="AF140" t="s">
        <v>768</v>
      </c>
      <c r="AG140" t="s">
        <v>720</v>
      </c>
    </row>
    <row r="141" spans="2:33">
      <c r="B141"/>
      <c r="AD141">
        <v>131</v>
      </c>
      <c r="AE141" t="s">
        <v>584</v>
      </c>
      <c r="AF141" t="s">
        <v>769</v>
      </c>
      <c r="AG141" t="s">
        <v>720</v>
      </c>
    </row>
    <row r="142" spans="2:33">
      <c r="B142"/>
      <c r="AD142">
        <v>132</v>
      </c>
      <c r="AE142" t="s">
        <v>134</v>
      </c>
      <c r="AF142" t="s">
        <v>139</v>
      </c>
      <c r="AG142" t="s">
        <v>720</v>
      </c>
    </row>
    <row r="143" spans="2:33">
      <c r="B143"/>
      <c r="AD143">
        <v>133</v>
      </c>
      <c r="AE143" t="s">
        <v>515</v>
      </c>
      <c r="AF143" t="s">
        <v>516</v>
      </c>
      <c r="AG143" t="s">
        <v>720</v>
      </c>
    </row>
    <row r="144" spans="2:33">
      <c r="B144"/>
      <c r="AD144">
        <v>134</v>
      </c>
      <c r="AE144" t="s">
        <v>492</v>
      </c>
      <c r="AF144" t="s">
        <v>493</v>
      </c>
      <c r="AG144" t="s">
        <v>720</v>
      </c>
    </row>
    <row r="145" spans="2:33">
      <c r="B145"/>
      <c r="AD145">
        <v>135</v>
      </c>
      <c r="AE145" t="s">
        <v>100</v>
      </c>
      <c r="AF145" t="s">
        <v>99</v>
      </c>
      <c r="AG145" t="s">
        <v>720</v>
      </c>
    </row>
    <row r="146" spans="2:33">
      <c r="B146"/>
      <c r="AD146">
        <v>136</v>
      </c>
      <c r="AE146" t="s">
        <v>585</v>
      </c>
      <c r="AF146" t="s">
        <v>770</v>
      </c>
      <c r="AG146" t="s">
        <v>720</v>
      </c>
    </row>
    <row r="147" spans="2:33">
      <c r="B147"/>
      <c r="AD147">
        <v>137</v>
      </c>
      <c r="AE147" t="s">
        <v>112</v>
      </c>
      <c r="AF147" t="s">
        <v>113</v>
      </c>
      <c r="AG147" t="s">
        <v>720</v>
      </c>
    </row>
    <row r="148" spans="2:33">
      <c r="B148"/>
      <c r="AD148">
        <v>138</v>
      </c>
      <c r="AE148" t="s">
        <v>586</v>
      </c>
      <c r="AF148" t="s">
        <v>771</v>
      </c>
      <c r="AG148" t="s">
        <v>720</v>
      </c>
    </row>
    <row r="149" spans="2:33">
      <c r="B149"/>
      <c r="AD149">
        <v>139</v>
      </c>
      <c r="AE149" t="s">
        <v>587</v>
      </c>
      <c r="AF149" t="s">
        <v>772</v>
      </c>
      <c r="AG149" t="s">
        <v>720</v>
      </c>
    </row>
    <row r="150" spans="2:33">
      <c r="B150"/>
      <c r="AD150">
        <v>140</v>
      </c>
      <c r="AE150" t="s">
        <v>520</v>
      </c>
      <c r="AF150" t="s">
        <v>521</v>
      </c>
      <c r="AG150" t="s">
        <v>720</v>
      </c>
    </row>
    <row r="151" spans="2:33">
      <c r="B151"/>
      <c r="AD151">
        <v>141</v>
      </c>
      <c r="AE151" t="s">
        <v>588</v>
      </c>
      <c r="AF151" t="s">
        <v>773</v>
      </c>
      <c r="AG151" t="s">
        <v>720</v>
      </c>
    </row>
    <row r="152" spans="2:33">
      <c r="B152"/>
      <c r="AD152">
        <v>142</v>
      </c>
      <c r="AE152" t="s">
        <v>589</v>
      </c>
      <c r="AF152" t="s">
        <v>721</v>
      </c>
      <c r="AG152" t="s">
        <v>720</v>
      </c>
    </row>
    <row r="153" spans="2:33">
      <c r="B153"/>
      <c r="AD153">
        <v>143</v>
      </c>
      <c r="AE153" t="s">
        <v>431</v>
      </c>
      <c r="AF153" t="s">
        <v>432</v>
      </c>
      <c r="AG153" t="s">
        <v>720</v>
      </c>
    </row>
    <row r="154" spans="2:33">
      <c r="B154"/>
      <c r="AD154">
        <v>144</v>
      </c>
      <c r="AE154" t="s">
        <v>132</v>
      </c>
      <c r="AF154" t="s">
        <v>137</v>
      </c>
      <c r="AG154" t="s">
        <v>720</v>
      </c>
    </row>
    <row r="155" spans="2:33">
      <c r="B155"/>
      <c r="AD155">
        <v>145</v>
      </c>
      <c r="AE155" t="s">
        <v>590</v>
      </c>
      <c r="AF155" t="s">
        <v>774</v>
      </c>
      <c r="AG155" t="s">
        <v>720</v>
      </c>
    </row>
    <row r="156" spans="2:33">
      <c r="B156"/>
      <c r="AD156">
        <v>146</v>
      </c>
      <c r="AE156" t="s">
        <v>125</v>
      </c>
      <c r="AF156" t="s">
        <v>128</v>
      </c>
      <c r="AG156" t="s">
        <v>720</v>
      </c>
    </row>
    <row r="157" spans="2:33">
      <c r="B157"/>
      <c r="AD157">
        <v>147</v>
      </c>
      <c r="AE157" t="s">
        <v>486</v>
      </c>
      <c r="AF157" t="s">
        <v>487</v>
      </c>
      <c r="AG157" t="s">
        <v>720</v>
      </c>
    </row>
    <row r="158" spans="2:33">
      <c r="B158"/>
      <c r="AD158">
        <v>148</v>
      </c>
      <c r="AE158" t="s">
        <v>591</v>
      </c>
      <c r="AF158" t="s">
        <v>775</v>
      </c>
      <c r="AG158" t="s">
        <v>720</v>
      </c>
    </row>
    <row r="159" spans="2:33">
      <c r="B159"/>
      <c r="AD159">
        <v>149</v>
      </c>
      <c r="AE159" t="s">
        <v>592</v>
      </c>
      <c r="AF159" t="s">
        <v>776</v>
      </c>
      <c r="AG159" t="s">
        <v>720</v>
      </c>
    </row>
    <row r="160" spans="2:33">
      <c r="B160"/>
      <c r="AD160">
        <v>150</v>
      </c>
      <c r="AE160" t="s">
        <v>229</v>
      </c>
      <c r="AF160" t="s">
        <v>246</v>
      </c>
      <c r="AG160" t="s">
        <v>720</v>
      </c>
    </row>
    <row r="161" spans="2:33">
      <c r="B161"/>
      <c r="AD161">
        <v>151</v>
      </c>
      <c r="AE161" t="s">
        <v>593</v>
      </c>
      <c r="AF161" t="s">
        <v>777</v>
      </c>
      <c r="AG161" t="s">
        <v>720</v>
      </c>
    </row>
    <row r="162" spans="2:33">
      <c r="B162"/>
      <c r="AD162">
        <v>152</v>
      </c>
      <c r="AE162" t="s">
        <v>594</v>
      </c>
      <c r="AF162" t="s">
        <v>778</v>
      </c>
      <c r="AG162" t="s">
        <v>720</v>
      </c>
    </row>
    <row r="163" spans="2:33">
      <c r="B163"/>
      <c r="AD163">
        <v>153</v>
      </c>
      <c r="AE163" t="s">
        <v>266</v>
      </c>
      <c r="AF163" t="s">
        <v>265</v>
      </c>
      <c r="AG163" t="s">
        <v>720</v>
      </c>
    </row>
    <row r="164" spans="2:33">
      <c r="B164"/>
      <c r="AD164">
        <v>154</v>
      </c>
      <c r="AE164" t="s">
        <v>140</v>
      </c>
      <c r="AF164" t="s">
        <v>151</v>
      </c>
      <c r="AG164" t="s">
        <v>720</v>
      </c>
    </row>
    <row r="165" spans="2:33">
      <c r="B165"/>
      <c r="AD165">
        <v>155</v>
      </c>
      <c r="AE165" t="s">
        <v>192</v>
      </c>
      <c r="AF165" t="s">
        <v>212</v>
      </c>
      <c r="AG165" t="s">
        <v>720</v>
      </c>
    </row>
    <row r="166" spans="2:33">
      <c r="B166"/>
      <c r="AD166">
        <v>156</v>
      </c>
      <c r="AE166" t="s">
        <v>488</v>
      </c>
      <c r="AF166" t="s">
        <v>434</v>
      </c>
      <c r="AG166" t="s">
        <v>720</v>
      </c>
    </row>
    <row r="167" spans="2:33">
      <c r="B167"/>
      <c r="AD167">
        <v>157</v>
      </c>
      <c r="AE167" t="s">
        <v>282</v>
      </c>
      <c r="AF167" t="s">
        <v>302</v>
      </c>
      <c r="AG167" t="s">
        <v>720</v>
      </c>
    </row>
    <row r="168" spans="2:33">
      <c r="B168"/>
      <c r="AD168">
        <v>158</v>
      </c>
      <c r="AE168" t="s">
        <v>194</v>
      </c>
      <c r="AF168" t="s">
        <v>215</v>
      </c>
      <c r="AG168" t="s">
        <v>720</v>
      </c>
    </row>
    <row r="169" spans="2:33">
      <c r="B169"/>
      <c r="AD169">
        <v>159</v>
      </c>
      <c r="AE169" t="s">
        <v>155</v>
      </c>
      <c r="AF169" t="s">
        <v>154</v>
      </c>
      <c r="AG169" t="s">
        <v>720</v>
      </c>
    </row>
    <row r="170" spans="2:33">
      <c r="B170"/>
      <c r="AD170">
        <v>160</v>
      </c>
      <c r="AE170" t="s">
        <v>522</v>
      </c>
      <c r="AF170" t="s">
        <v>523</v>
      </c>
      <c r="AG170" t="s">
        <v>720</v>
      </c>
    </row>
    <row r="171" spans="2:33">
      <c r="B171"/>
      <c r="AD171">
        <v>161</v>
      </c>
      <c r="AE171" t="s">
        <v>143</v>
      </c>
      <c r="AF171" t="s">
        <v>167</v>
      </c>
      <c r="AG171" t="s">
        <v>720</v>
      </c>
    </row>
    <row r="172" spans="2:33">
      <c r="B172"/>
      <c r="AD172">
        <v>162</v>
      </c>
      <c r="AE172" t="s">
        <v>187</v>
      </c>
      <c r="AF172" t="s">
        <v>193</v>
      </c>
      <c r="AG172" t="s">
        <v>720</v>
      </c>
    </row>
    <row r="173" spans="2:33">
      <c r="B173"/>
      <c r="AD173">
        <v>163</v>
      </c>
      <c r="AE173" t="s">
        <v>209</v>
      </c>
      <c r="AF173" t="s">
        <v>239</v>
      </c>
      <c r="AG173" t="s">
        <v>720</v>
      </c>
    </row>
    <row r="174" spans="2:33">
      <c r="B174"/>
      <c r="AD174">
        <v>164</v>
      </c>
      <c r="AE174" t="s">
        <v>254</v>
      </c>
      <c r="AF174" t="s">
        <v>253</v>
      </c>
      <c r="AG174" t="s">
        <v>720</v>
      </c>
    </row>
    <row r="175" spans="2:33">
      <c r="B175"/>
      <c r="AD175">
        <v>165</v>
      </c>
      <c r="AE175" t="s">
        <v>242</v>
      </c>
      <c r="AF175" t="s">
        <v>289</v>
      </c>
      <c r="AG175" t="s">
        <v>720</v>
      </c>
    </row>
    <row r="176" spans="2:33">
      <c r="B176"/>
      <c r="AD176">
        <v>166</v>
      </c>
      <c r="AE176" t="s">
        <v>595</v>
      </c>
      <c r="AF176" t="s">
        <v>779</v>
      </c>
      <c r="AG176" t="s">
        <v>720</v>
      </c>
    </row>
    <row r="177" spans="2:33">
      <c r="B177"/>
      <c r="AD177">
        <v>167</v>
      </c>
      <c r="AE177" t="s">
        <v>509</v>
      </c>
      <c r="AF177" t="s">
        <v>510</v>
      </c>
      <c r="AG177" t="s">
        <v>720</v>
      </c>
    </row>
    <row r="178" spans="2:33">
      <c r="B178"/>
      <c r="AD178">
        <v>168</v>
      </c>
      <c r="AE178" t="s">
        <v>245</v>
      </c>
      <c r="AF178" t="s">
        <v>244</v>
      </c>
      <c r="AG178" t="s">
        <v>720</v>
      </c>
    </row>
    <row r="179" spans="2:33">
      <c r="B179"/>
      <c r="AD179">
        <v>169</v>
      </c>
      <c r="AE179" t="s">
        <v>269</v>
      </c>
      <c r="AF179" t="s">
        <v>281</v>
      </c>
      <c r="AG179" t="s">
        <v>720</v>
      </c>
    </row>
    <row r="180" spans="2:33">
      <c r="B180"/>
      <c r="AD180">
        <v>170</v>
      </c>
      <c r="AE180" t="s">
        <v>161</v>
      </c>
      <c r="AF180" t="s">
        <v>160</v>
      </c>
      <c r="AG180" t="s">
        <v>720</v>
      </c>
    </row>
    <row r="181" spans="2:33">
      <c r="B181"/>
      <c r="AD181">
        <v>171</v>
      </c>
      <c r="AE181" t="s">
        <v>596</v>
      </c>
      <c r="AF181" t="s">
        <v>780</v>
      </c>
      <c r="AG181" t="s">
        <v>720</v>
      </c>
    </row>
    <row r="182" spans="2:33">
      <c r="B182"/>
      <c r="AD182">
        <v>172</v>
      </c>
      <c r="AE182" t="s">
        <v>419</v>
      </c>
      <c r="AF182" t="s">
        <v>420</v>
      </c>
      <c r="AG182" t="s">
        <v>720</v>
      </c>
    </row>
    <row r="183" spans="2:33">
      <c r="B183"/>
      <c r="AD183">
        <v>173</v>
      </c>
      <c r="AE183" t="s">
        <v>175</v>
      </c>
      <c r="AF183" t="s">
        <v>174</v>
      </c>
      <c r="AG183" t="s">
        <v>720</v>
      </c>
    </row>
    <row r="184" spans="2:33">
      <c r="B184"/>
      <c r="AD184">
        <v>174</v>
      </c>
      <c r="AE184" t="s">
        <v>513</v>
      </c>
      <c r="AF184" t="s">
        <v>514</v>
      </c>
      <c r="AG184" t="s">
        <v>720</v>
      </c>
    </row>
    <row r="185" spans="2:33">
      <c r="B185"/>
      <c r="AD185">
        <v>175</v>
      </c>
      <c r="AE185" t="s">
        <v>505</v>
      </c>
      <c r="AF185" t="s">
        <v>447</v>
      </c>
      <c r="AG185" t="s">
        <v>720</v>
      </c>
    </row>
    <row r="186" spans="2:33">
      <c r="B186"/>
      <c r="AD186">
        <v>176</v>
      </c>
      <c r="AE186" t="s">
        <v>597</v>
      </c>
      <c r="AF186" t="s">
        <v>781</v>
      </c>
      <c r="AG186" t="s">
        <v>720</v>
      </c>
    </row>
    <row r="187" spans="2:33">
      <c r="B187"/>
      <c r="AD187">
        <v>177</v>
      </c>
      <c r="AE187" t="s">
        <v>598</v>
      </c>
      <c r="AF187" t="s">
        <v>782</v>
      </c>
      <c r="AG187" t="s">
        <v>720</v>
      </c>
    </row>
    <row r="188" spans="2:33">
      <c r="B188"/>
      <c r="AD188">
        <v>178</v>
      </c>
      <c r="AE188" t="s">
        <v>599</v>
      </c>
      <c r="AF188" t="s">
        <v>783</v>
      </c>
      <c r="AG188" t="s">
        <v>720</v>
      </c>
    </row>
    <row r="189" spans="2:33">
      <c r="B189"/>
      <c r="AD189">
        <v>179</v>
      </c>
      <c r="AE189" t="s">
        <v>264</v>
      </c>
      <c r="AF189" t="s">
        <v>263</v>
      </c>
      <c r="AG189" t="s">
        <v>720</v>
      </c>
    </row>
    <row r="190" spans="2:33">
      <c r="B190"/>
      <c r="AD190">
        <v>180</v>
      </c>
      <c r="AE190" t="s">
        <v>422</v>
      </c>
      <c r="AF190" t="s">
        <v>423</v>
      </c>
      <c r="AG190" t="s">
        <v>720</v>
      </c>
    </row>
    <row r="191" spans="2:33">
      <c r="B191"/>
      <c r="AD191">
        <v>181</v>
      </c>
      <c r="AE191" t="s">
        <v>153</v>
      </c>
      <c r="AF191" t="s">
        <v>152</v>
      </c>
      <c r="AG191" t="s">
        <v>720</v>
      </c>
    </row>
    <row r="192" spans="2:33">
      <c r="B192"/>
      <c r="AD192">
        <v>182</v>
      </c>
      <c r="AE192" t="s">
        <v>207</v>
      </c>
      <c r="AF192" t="s">
        <v>206</v>
      </c>
      <c r="AG192" t="s">
        <v>720</v>
      </c>
    </row>
    <row r="193" spans="2:33">
      <c r="B193"/>
      <c r="AD193">
        <v>183</v>
      </c>
      <c r="AE193" t="s">
        <v>147</v>
      </c>
      <c r="AF193" t="s">
        <v>146</v>
      </c>
      <c r="AG193" t="s">
        <v>720</v>
      </c>
    </row>
    <row r="194" spans="2:33">
      <c r="B194"/>
      <c r="AD194">
        <v>184</v>
      </c>
      <c r="AE194" t="s">
        <v>600</v>
      </c>
      <c r="AF194" t="s">
        <v>784</v>
      </c>
      <c r="AG194" t="s">
        <v>720</v>
      </c>
    </row>
    <row r="195" spans="2:33">
      <c r="B195"/>
      <c r="AD195">
        <v>185</v>
      </c>
      <c r="AE195" t="s">
        <v>252</v>
      </c>
      <c r="AF195" t="s">
        <v>251</v>
      </c>
      <c r="AG195" t="s">
        <v>720</v>
      </c>
    </row>
    <row r="196" spans="2:33">
      <c r="B196"/>
      <c r="AD196">
        <v>186</v>
      </c>
      <c r="AE196" t="s">
        <v>241</v>
      </c>
      <c r="AF196" t="s">
        <v>240</v>
      </c>
      <c r="AG196" t="s">
        <v>720</v>
      </c>
    </row>
    <row r="197" spans="2:33">
      <c r="B197"/>
      <c r="AD197">
        <v>187</v>
      </c>
      <c r="AE197" t="s">
        <v>299</v>
      </c>
      <c r="AF197" t="s">
        <v>298</v>
      </c>
      <c r="AG197" t="s">
        <v>720</v>
      </c>
    </row>
    <row r="198" spans="2:33">
      <c r="B198"/>
      <c r="AD198">
        <v>188</v>
      </c>
      <c r="AE198" t="s">
        <v>601</v>
      </c>
      <c r="AF198" t="s">
        <v>785</v>
      </c>
      <c r="AG198" t="s">
        <v>720</v>
      </c>
    </row>
    <row r="199" spans="2:33">
      <c r="B199"/>
      <c r="AD199">
        <v>189</v>
      </c>
      <c r="AE199" t="s">
        <v>85</v>
      </c>
      <c r="AF199" t="s">
        <v>84</v>
      </c>
      <c r="AG199" t="s">
        <v>720</v>
      </c>
    </row>
    <row r="200" spans="2:33">
      <c r="B200"/>
      <c r="AD200">
        <v>190</v>
      </c>
      <c r="AE200" t="s">
        <v>247</v>
      </c>
      <c r="AF200" t="s">
        <v>273</v>
      </c>
      <c r="AG200" t="s">
        <v>720</v>
      </c>
    </row>
    <row r="201" spans="2:33">
      <c r="B201"/>
      <c r="AD201">
        <v>191</v>
      </c>
      <c r="AE201" t="s">
        <v>218</v>
      </c>
      <c r="AF201" t="s">
        <v>235</v>
      </c>
      <c r="AG201" t="s">
        <v>720</v>
      </c>
    </row>
    <row r="202" spans="2:33">
      <c r="B202"/>
      <c r="AD202">
        <v>192</v>
      </c>
      <c r="AE202" t="s">
        <v>602</v>
      </c>
      <c r="AF202" t="s">
        <v>786</v>
      </c>
      <c r="AG202" t="s">
        <v>720</v>
      </c>
    </row>
    <row r="203" spans="2:33">
      <c r="B203"/>
      <c r="AD203">
        <v>193</v>
      </c>
      <c r="AE203" t="s">
        <v>603</v>
      </c>
      <c r="AF203" t="s">
        <v>787</v>
      </c>
      <c r="AG203" t="s">
        <v>720</v>
      </c>
    </row>
    <row r="204" spans="2:33">
      <c r="B204"/>
      <c r="AD204">
        <v>194</v>
      </c>
      <c r="AE204" t="s">
        <v>484</v>
      </c>
      <c r="AF204" t="s">
        <v>485</v>
      </c>
      <c r="AG204" t="s">
        <v>720</v>
      </c>
    </row>
    <row r="205" spans="2:33">
      <c r="B205"/>
      <c r="AD205">
        <v>195</v>
      </c>
      <c r="AE205" t="s">
        <v>604</v>
      </c>
      <c r="AF205" t="s">
        <v>788</v>
      </c>
      <c r="AG205" t="s">
        <v>720</v>
      </c>
    </row>
    <row r="206" spans="2:33">
      <c r="B206"/>
      <c r="AD206">
        <v>196</v>
      </c>
      <c r="AE206" t="s">
        <v>145</v>
      </c>
      <c r="AF206" t="s">
        <v>171</v>
      </c>
      <c r="AG206" t="s">
        <v>720</v>
      </c>
    </row>
    <row r="207" spans="2:33">
      <c r="B207"/>
      <c r="AD207">
        <v>197</v>
      </c>
      <c r="AE207" t="s">
        <v>605</v>
      </c>
      <c r="AF207" t="s">
        <v>795</v>
      </c>
      <c r="AG207" t="s">
        <v>720</v>
      </c>
    </row>
    <row r="208" spans="2:33">
      <c r="B208"/>
      <c r="AD208">
        <v>198</v>
      </c>
      <c r="AE208" t="s">
        <v>606</v>
      </c>
      <c r="AF208" t="s">
        <v>796</v>
      </c>
      <c r="AG208" t="s">
        <v>720</v>
      </c>
    </row>
    <row r="209" spans="2:33">
      <c r="B209"/>
      <c r="AD209">
        <v>199</v>
      </c>
      <c r="AE209" t="s">
        <v>260</v>
      </c>
      <c r="AF209" t="s">
        <v>283</v>
      </c>
      <c r="AG209" t="s">
        <v>720</v>
      </c>
    </row>
    <row r="210" spans="2:33">
      <c r="B210"/>
      <c r="AD210">
        <v>200</v>
      </c>
      <c r="AE210" t="s">
        <v>608</v>
      </c>
      <c r="AF210" t="s">
        <v>798</v>
      </c>
      <c r="AG210" t="s">
        <v>720</v>
      </c>
    </row>
    <row r="211" spans="2:33">
      <c r="B211"/>
      <c r="AD211">
        <v>201</v>
      </c>
      <c r="AE211" t="s">
        <v>379</v>
      </c>
      <c r="AF211" t="s">
        <v>380</v>
      </c>
      <c r="AG211" t="s">
        <v>720</v>
      </c>
    </row>
    <row r="212" spans="2:33">
      <c r="B212"/>
      <c r="AD212">
        <v>202</v>
      </c>
      <c r="AE212" t="s">
        <v>170</v>
      </c>
      <c r="AF212" t="s">
        <v>169</v>
      </c>
      <c r="AG212" t="s">
        <v>720</v>
      </c>
    </row>
    <row r="213" spans="2:33">
      <c r="B213"/>
      <c r="AD213">
        <v>203</v>
      </c>
      <c r="AE213" t="s">
        <v>609</v>
      </c>
      <c r="AF213" t="s">
        <v>799</v>
      </c>
      <c r="AG213" t="s">
        <v>720</v>
      </c>
    </row>
    <row r="214" spans="2:33">
      <c r="B214"/>
      <c r="AD214">
        <v>204</v>
      </c>
      <c r="AE214" t="s">
        <v>610</v>
      </c>
      <c r="AF214" t="s">
        <v>800</v>
      </c>
      <c r="AG214" t="s">
        <v>720</v>
      </c>
    </row>
    <row r="215" spans="2:33">
      <c r="B215"/>
      <c r="AD215">
        <v>205</v>
      </c>
      <c r="AE215" t="s">
        <v>607</v>
      </c>
      <c r="AF215" t="s">
        <v>797</v>
      </c>
      <c r="AG215" t="s">
        <v>720</v>
      </c>
    </row>
    <row r="216" spans="2:33">
      <c r="B216"/>
      <c r="AD216">
        <v>206</v>
      </c>
      <c r="AE216" t="s">
        <v>296</v>
      </c>
      <c r="AF216" t="s">
        <v>295</v>
      </c>
      <c r="AG216" t="s">
        <v>720</v>
      </c>
    </row>
    <row r="217" spans="2:33">
      <c r="B217"/>
      <c r="AD217">
        <v>207</v>
      </c>
      <c r="AE217" t="s">
        <v>225</v>
      </c>
      <c r="AF217" t="s">
        <v>224</v>
      </c>
      <c r="AG217" t="s">
        <v>720</v>
      </c>
    </row>
    <row r="218" spans="2:33">
      <c r="B218"/>
      <c r="AD218">
        <v>208</v>
      </c>
      <c r="AE218" t="s">
        <v>611</v>
      </c>
      <c r="AF218" t="s">
        <v>801</v>
      </c>
      <c r="AG218" t="s">
        <v>720</v>
      </c>
    </row>
    <row r="219" spans="2:33">
      <c r="B219"/>
      <c r="AD219">
        <v>209</v>
      </c>
      <c r="AE219" t="s">
        <v>613</v>
      </c>
      <c r="AF219" t="s">
        <v>803</v>
      </c>
      <c r="AG219" t="s">
        <v>720</v>
      </c>
    </row>
    <row r="220" spans="2:33">
      <c r="B220"/>
      <c r="AD220">
        <v>210</v>
      </c>
      <c r="AE220" t="s">
        <v>614</v>
      </c>
      <c r="AF220" t="s">
        <v>804</v>
      </c>
      <c r="AG220" t="s">
        <v>720</v>
      </c>
    </row>
    <row r="221" spans="2:33">
      <c r="B221"/>
      <c r="AD221">
        <v>211</v>
      </c>
      <c r="AE221" t="s">
        <v>416</v>
      </c>
      <c r="AF221" t="s">
        <v>417</v>
      </c>
      <c r="AG221" t="s">
        <v>720</v>
      </c>
    </row>
    <row r="222" spans="2:33">
      <c r="B222"/>
      <c r="AD222">
        <v>212</v>
      </c>
      <c r="AE222" t="s">
        <v>612</v>
      </c>
      <c r="AF222" t="s">
        <v>802</v>
      </c>
      <c r="AG222" t="s">
        <v>720</v>
      </c>
    </row>
    <row r="223" spans="2:33">
      <c r="B223"/>
      <c r="AD223">
        <v>213</v>
      </c>
      <c r="AE223" t="s">
        <v>173</v>
      </c>
      <c r="AF223" t="s">
        <v>172</v>
      </c>
      <c r="AG223" t="s">
        <v>720</v>
      </c>
    </row>
    <row r="224" spans="2:33">
      <c r="B224"/>
      <c r="AD224">
        <v>214</v>
      </c>
      <c r="AE224" t="s">
        <v>382</v>
      </c>
      <c r="AF224" t="s">
        <v>383</v>
      </c>
      <c r="AG224" t="s">
        <v>720</v>
      </c>
    </row>
    <row r="225" spans="2:33">
      <c r="B225"/>
      <c r="AD225">
        <v>215</v>
      </c>
      <c r="AE225" t="s">
        <v>222</v>
      </c>
      <c r="AF225" t="s">
        <v>221</v>
      </c>
      <c r="AG225" t="s">
        <v>720</v>
      </c>
    </row>
    <row r="226" spans="2:33">
      <c r="B226"/>
      <c r="AD226">
        <v>216</v>
      </c>
      <c r="AE226" t="s">
        <v>186</v>
      </c>
      <c r="AF226" t="s">
        <v>185</v>
      </c>
      <c r="AG226" t="s">
        <v>720</v>
      </c>
    </row>
    <row r="227" spans="2:33">
      <c r="B227"/>
      <c r="AD227">
        <v>217</v>
      </c>
      <c r="AE227" t="s">
        <v>131</v>
      </c>
      <c r="AF227" t="s">
        <v>130</v>
      </c>
      <c r="AG227" t="s">
        <v>720</v>
      </c>
    </row>
    <row r="228" spans="2:33">
      <c r="B228"/>
      <c r="AD228">
        <v>218</v>
      </c>
      <c r="AE228" t="s">
        <v>615</v>
      </c>
      <c r="AF228" t="s">
        <v>805</v>
      </c>
      <c r="AG228" t="s">
        <v>720</v>
      </c>
    </row>
    <row r="229" spans="2:33">
      <c r="B229"/>
      <c r="AD229">
        <v>219</v>
      </c>
      <c r="AE229" t="s">
        <v>502</v>
      </c>
      <c r="AF229" t="s">
        <v>503</v>
      </c>
      <c r="AG229" t="s">
        <v>720</v>
      </c>
    </row>
    <row r="230" spans="2:33">
      <c r="B230"/>
      <c r="AD230">
        <v>220</v>
      </c>
      <c r="AE230" t="s">
        <v>226</v>
      </c>
      <c r="AF230" t="s">
        <v>230</v>
      </c>
      <c r="AG230" t="s">
        <v>720</v>
      </c>
    </row>
    <row r="231" spans="2:33">
      <c r="B231"/>
      <c r="AD231">
        <v>221</v>
      </c>
      <c r="AE231" t="s">
        <v>138</v>
      </c>
      <c r="AF231" t="s">
        <v>149</v>
      </c>
      <c r="AG231" t="s">
        <v>720</v>
      </c>
    </row>
    <row r="232" spans="2:33">
      <c r="B232"/>
      <c r="AD232">
        <v>222</v>
      </c>
      <c r="AE232" t="s">
        <v>300</v>
      </c>
      <c r="AF232" t="s">
        <v>305</v>
      </c>
      <c r="AG232" t="s">
        <v>720</v>
      </c>
    </row>
    <row r="233" spans="2:33">
      <c r="B233"/>
      <c r="AD233">
        <v>223</v>
      </c>
      <c r="AE233" t="s">
        <v>616</v>
      </c>
      <c r="AF233" t="s">
        <v>806</v>
      </c>
      <c r="AG233" t="s">
        <v>720</v>
      </c>
    </row>
    <row r="234" spans="2:33">
      <c r="B234"/>
      <c r="AD234">
        <v>224</v>
      </c>
      <c r="AE234" t="s">
        <v>297</v>
      </c>
      <c r="AF234" t="s">
        <v>303</v>
      </c>
      <c r="AG234" t="s">
        <v>720</v>
      </c>
    </row>
    <row r="235" spans="2:33">
      <c r="B235"/>
      <c r="AD235">
        <v>225</v>
      </c>
      <c r="AE235" t="s">
        <v>182</v>
      </c>
      <c r="AF235" t="s">
        <v>191</v>
      </c>
      <c r="AG235" t="s">
        <v>720</v>
      </c>
    </row>
    <row r="236" spans="2:33">
      <c r="B236"/>
      <c r="AD236">
        <v>226</v>
      </c>
      <c r="AE236" t="s">
        <v>385</v>
      </c>
      <c r="AF236" t="s">
        <v>386</v>
      </c>
      <c r="AG236" t="s">
        <v>720</v>
      </c>
    </row>
    <row r="237" spans="2:33">
      <c r="B237"/>
      <c r="AD237">
        <v>227</v>
      </c>
      <c r="AE237" t="s">
        <v>277</v>
      </c>
      <c r="AF237" t="s">
        <v>290</v>
      </c>
      <c r="AG237" t="s">
        <v>720</v>
      </c>
    </row>
    <row r="238" spans="2:33">
      <c r="B238"/>
      <c r="AD238">
        <v>228</v>
      </c>
      <c r="AE238" t="s">
        <v>190</v>
      </c>
      <c r="AF238" t="s">
        <v>208</v>
      </c>
      <c r="AG238" t="s">
        <v>720</v>
      </c>
    </row>
    <row r="239" spans="2:33">
      <c r="B239"/>
      <c r="AD239">
        <v>229</v>
      </c>
      <c r="AE239" t="s">
        <v>201</v>
      </c>
      <c r="AF239" t="s">
        <v>204</v>
      </c>
      <c r="AG239" t="s">
        <v>720</v>
      </c>
    </row>
    <row r="240" spans="2:33">
      <c r="B240"/>
      <c r="AD240">
        <v>230</v>
      </c>
      <c r="AE240" t="s">
        <v>268</v>
      </c>
      <c r="AF240" t="s">
        <v>267</v>
      </c>
      <c r="AG240" t="s">
        <v>720</v>
      </c>
    </row>
    <row r="241" spans="2:33">
      <c r="B241"/>
      <c r="AD241">
        <v>231</v>
      </c>
      <c r="AE241" t="s">
        <v>617</v>
      </c>
      <c r="AF241" t="s">
        <v>807</v>
      </c>
      <c r="AG241" t="s">
        <v>720</v>
      </c>
    </row>
    <row r="242" spans="2:33">
      <c r="B242"/>
      <c r="AD242">
        <v>232</v>
      </c>
      <c r="AE242" t="s">
        <v>136</v>
      </c>
      <c r="AF242" t="s">
        <v>144</v>
      </c>
      <c r="AG242" t="s">
        <v>720</v>
      </c>
    </row>
    <row r="243" spans="2:33">
      <c r="B243"/>
      <c r="AD243">
        <v>233</v>
      </c>
      <c r="AE243" t="s">
        <v>262</v>
      </c>
      <c r="AF243" t="s">
        <v>261</v>
      </c>
      <c r="AG243" t="s">
        <v>720</v>
      </c>
    </row>
    <row r="244" spans="2:33">
      <c r="B244"/>
      <c r="AD244">
        <v>234</v>
      </c>
      <c r="AE244" t="s">
        <v>272</v>
      </c>
      <c r="AF244" t="s">
        <v>301</v>
      </c>
      <c r="AG244" t="s">
        <v>720</v>
      </c>
    </row>
    <row r="245" spans="2:33">
      <c r="B245"/>
      <c r="AD245">
        <v>235</v>
      </c>
      <c r="AE245" t="s">
        <v>220</v>
      </c>
      <c r="AF245" t="s">
        <v>219</v>
      </c>
      <c r="AG245" t="s">
        <v>720</v>
      </c>
    </row>
    <row r="246" spans="2:33">
      <c r="B246"/>
      <c r="AD246">
        <v>236</v>
      </c>
      <c r="AE246" t="s">
        <v>618</v>
      </c>
      <c r="AF246" t="s">
        <v>808</v>
      </c>
      <c r="AG246" t="s">
        <v>720</v>
      </c>
    </row>
    <row r="247" spans="2:33">
      <c r="B247"/>
      <c r="AD247">
        <v>237</v>
      </c>
      <c r="AE247" t="s">
        <v>619</v>
      </c>
      <c r="AF247" t="s">
        <v>809</v>
      </c>
      <c r="AG247" t="s">
        <v>720</v>
      </c>
    </row>
    <row r="248" spans="2:33">
      <c r="B248"/>
      <c r="AD248">
        <v>238</v>
      </c>
      <c r="AE248" t="s">
        <v>294</v>
      </c>
      <c r="AF248" t="s">
        <v>293</v>
      </c>
      <c r="AG248" t="s">
        <v>720</v>
      </c>
    </row>
    <row r="249" spans="2:33">
      <c r="B249"/>
      <c r="AD249">
        <v>239</v>
      </c>
      <c r="AE249" t="s">
        <v>903</v>
      </c>
      <c r="AF249" t="s">
        <v>103</v>
      </c>
      <c r="AG249" t="s">
        <v>720</v>
      </c>
    </row>
    <row r="250" spans="2:33">
      <c r="B250"/>
      <c r="AD250">
        <v>240</v>
      </c>
      <c r="AE250" t="s">
        <v>905</v>
      </c>
      <c r="AF250" t="s">
        <v>467</v>
      </c>
      <c r="AG250" t="s">
        <v>720</v>
      </c>
    </row>
    <row r="251" spans="2:33">
      <c r="B251"/>
      <c r="AD251">
        <v>241</v>
      </c>
      <c r="AE251" t="s">
        <v>906</v>
      </c>
      <c r="AF251" t="s">
        <v>810</v>
      </c>
      <c r="AG251" t="s">
        <v>720</v>
      </c>
    </row>
    <row r="252" spans="2:33">
      <c r="B252"/>
      <c r="AD252">
        <v>242</v>
      </c>
      <c r="AE252" t="s">
        <v>904</v>
      </c>
      <c r="AF252" t="s">
        <v>722</v>
      </c>
      <c r="AG252" t="s">
        <v>720</v>
      </c>
    </row>
    <row r="253" spans="2:33">
      <c r="B253"/>
      <c r="AD253">
        <v>243</v>
      </c>
      <c r="AE253" t="s">
        <v>110</v>
      </c>
      <c r="AF253" t="s">
        <v>109</v>
      </c>
      <c r="AG253" t="s">
        <v>720</v>
      </c>
    </row>
    <row r="254" spans="2:33">
      <c r="B254"/>
      <c r="AD254">
        <v>244</v>
      </c>
      <c r="AE254" t="s">
        <v>907</v>
      </c>
      <c r="AF254" t="s">
        <v>900</v>
      </c>
      <c r="AG254" t="s">
        <v>720</v>
      </c>
    </row>
    <row r="255" spans="2:33">
      <c r="B255"/>
      <c r="AD255">
        <v>245</v>
      </c>
      <c r="AE255" t="s">
        <v>908</v>
      </c>
      <c r="AF255" t="s">
        <v>811</v>
      </c>
      <c r="AG255" t="s">
        <v>720</v>
      </c>
    </row>
    <row r="256" spans="2:33">
      <c r="B256"/>
      <c r="AD256">
        <v>246</v>
      </c>
      <c r="AE256" t="s">
        <v>909</v>
      </c>
      <c r="AF256" t="s">
        <v>812</v>
      </c>
      <c r="AG256" t="s">
        <v>720</v>
      </c>
    </row>
    <row r="257" spans="2:33">
      <c r="B257"/>
      <c r="AD257">
        <v>247</v>
      </c>
      <c r="AE257" t="s">
        <v>910</v>
      </c>
      <c r="AF257" t="s">
        <v>458</v>
      </c>
      <c r="AG257" t="s">
        <v>720</v>
      </c>
    </row>
    <row r="258" spans="2:33">
      <c r="B258"/>
      <c r="AD258">
        <v>248</v>
      </c>
      <c r="AE258" t="s">
        <v>90</v>
      </c>
      <c r="AF258" t="s">
        <v>89</v>
      </c>
      <c r="AG258" t="s">
        <v>720</v>
      </c>
    </row>
    <row r="259" spans="2:33">
      <c r="B259"/>
      <c r="AD259">
        <v>249</v>
      </c>
      <c r="AE259" t="s">
        <v>911</v>
      </c>
      <c r="AF259" t="s">
        <v>111</v>
      </c>
      <c r="AG259" t="s">
        <v>720</v>
      </c>
    </row>
    <row r="260" spans="2:33">
      <c r="B260"/>
      <c r="AD260">
        <v>250</v>
      </c>
      <c r="AE260" t="s">
        <v>105</v>
      </c>
      <c r="AF260" t="s">
        <v>104</v>
      </c>
      <c r="AG260" t="s">
        <v>720</v>
      </c>
    </row>
    <row r="261" spans="2:33">
      <c r="B261"/>
      <c r="AD261">
        <v>251</v>
      </c>
      <c r="AE261" t="s">
        <v>912</v>
      </c>
      <c r="AF261" t="s">
        <v>108</v>
      </c>
      <c r="AG261" t="s">
        <v>720</v>
      </c>
    </row>
    <row r="262" spans="2:33">
      <c r="B262"/>
      <c r="AD262">
        <v>252</v>
      </c>
      <c r="AE262" t="s">
        <v>107</v>
      </c>
      <c r="AF262" t="s">
        <v>106</v>
      </c>
      <c r="AG262" t="s">
        <v>720</v>
      </c>
    </row>
    <row r="263" spans="2:33">
      <c r="B263"/>
      <c r="AD263">
        <v>253</v>
      </c>
      <c r="AE263" t="s">
        <v>913</v>
      </c>
      <c r="AF263" t="s">
        <v>511</v>
      </c>
      <c r="AG263" t="s">
        <v>720</v>
      </c>
    </row>
    <row r="264" spans="2:33">
      <c r="B264"/>
      <c r="AD264">
        <v>254</v>
      </c>
      <c r="AE264" t="s">
        <v>914</v>
      </c>
      <c r="AF264" t="s">
        <v>813</v>
      </c>
      <c r="AG264" t="s">
        <v>720</v>
      </c>
    </row>
    <row r="265" spans="2:33">
      <c r="B265"/>
      <c r="AD265">
        <v>255</v>
      </c>
      <c r="AE265" t="s">
        <v>915</v>
      </c>
      <c r="AF265" t="s">
        <v>814</v>
      </c>
      <c r="AG265" t="s">
        <v>720</v>
      </c>
    </row>
    <row r="266" spans="2:33">
      <c r="B266"/>
      <c r="AD266">
        <v>256</v>
      </c>
      <c r="AE266" t="s">
        <v>916</v>
      </c>
      <c r="AF266" t="s">
        <v>95</v>
      </c>
      <c r="AG266" t="s">
        <v>720</v>
      </c>
    </row>
    <row r="267" spans="2:33">
      <c r="B267"/>
      <c r="AD267">
        <v>257</v>
      </c>
      <c r="AE267" t="s">
        <v>917</v>
      </c>
      <c r="AF267" t="s">
        <v>97</v>
      </c>
      <c r="AG267" t="s">
        <v>720</v>
      </c>
    </row>
    <row r="268" spans="2:33">
      <c r="B268"/>
      <c r="AD268">
        <v>258</v>
      </c>
      <c r="AE268" t="s">
        <v>918</v>
      </c>
      <c r="AF268" t="s">
        <v>96</v>
      </c>
      <c r="AG268" t="s">
        <v>720</v>
      </c>
    </row>
    <row r="269" spans="2:33">
      <c r="B269"/>
      <c r="AD269">
        <v>259</v>
      </c>
      <c r="AE269" t="s">
        <v>919</v>
      </c>
      <c r="AF269" t="s">
        <v>94</v>
      </c>
      <c r="AG269" t="s">
        <v>720</v>
      </c>
    </row>
    <row r="270" spans="2:33">
      <c r="B270"/>
      <c r="AD270">
        <v>260</v>
      </c>
      <c r="AE270" t="s">
        <v>920</v>
      </c>
      <c r="AF270" t="s">
        <v>98</v>
      </c>
      <c r="AG270" t="s">
        <v>720</v>
      </c>
    </row>
    <row r="271" spans="2:33">
      <c r="B271"/>
      <c r="AD271">
        <v>261</v>
      </c>
      <c r="AE271" t="s">
        <v>921</v>
      </c>
      <c r="AF271" t="s">
        <v>93</v>
      </c>
      <c r="AG271" t="s">
        <v>720</v>
      </c>
    </row>
    <row r="272" spans="2:33">
      <c r="B272"/>
      <c r="AD272">
        <v>262</v>
      </c>
      <c r="AE272" t="s">
        <v>922</v>
      </c>
      <c r="AF272" t="s">
        <v>88</v>
      </c>
      <c r="AG272" t="s">
        <v>720</v>
      </c>
    </row>
    <row r="273" spans="2:33">
      <c r="B273"/>
      <c r="AD273">
        <v>263</v>
      </c>
      <c r="AE273" t="s">
        <v>923</v>
      </c>
      <c r="AF273" t="s">
        <v>446</v>
      </c>
      <c r="AG273" t="s">
        <v>720</v>
      </c>
    </row>
    <row r="274" spans="2:33">
      <c r="B274"/>
      <c r="AD274">
        <v>264</v>
      </c>
      <c r="AE274" t="s">
        <v>924</v>
      </c>
      <c r="AF274" t="s">
        <v>789</v>
      </c>
      <c r="AG274" t="s">
        <v>720</v>
      </c>
    </row>
    <row r="275" spans="2:33">
      <c r="B275"/>
      <c r="AD275">
        <v>265</v>
      </c>
      <c r="AE275" t="s">
        <v>925</v>
      </c>
      <c r="AF275" t="s">
        <v>897</v>
      </c>
      <c r="AG275" t="s">
        <v>720</v>
      </c>
    </row>
    <row r="276" spans="2:33">
      <c r="B276"/>
      <c r="AD276">
        <v>266</v>
      </c>
      <c r="AE276" t="s">
        <v>926</v>
      </c>
      <c r="AF276" t="s">
        <v>790</v>
      </c>
      <c r="AG276" t="s">
        <v>720</v>
      </c>
    </row>
    <row r="277" spans="2:33">
      <c r="B277"/>
      <c r="AD277">
        <v>267</v>
      </c>
      <c r="AE277" t="s">
        <v>927</v>
      </c>
      <c r="AF277" t="s">
        <v>791</v>
      </c>
      <c r="AG277" t="s">
        <v>720</v>
      </c>
    </row>
    <row r="278" spans="2:33">
      <c r="B278"/>
      <c r="AD278">
        <v>268</v>
      </c>
      <c r="AE278" t="s">
        <v>928</v>
      </c>
      <c r="AF278" t="s">
        <v>792</v>
      </c>
      <c r="AG278" t="s">
        <v>720</v>
      </c>
    </row>
    <row r="279" spans="2:33">
      <c r="B279"/>
      <c r="AD279">
        <v>269</v>
      </c>
      <c r="AE279" t="s">
        <v>929</v>
      </c>
      <c r="AF279" t="s">
        <v>91</v>
      </c>
      <c r="AG279" t="s">
        <v>720</v>
      </c>
    </row>
    <row r="280" spans="2:33">
      <c r="B280"/>
      <c r="AD280">
        <v>270</v>
      </c>
      <c r="AE280" t="s">
        <v>930</v>
      </c>
      <c r="AF280" t="s">
        <v>793</v>
      </c>
      <c r="AG280" t="s">
        <v>720</v>
      </c>
    </row>
    <row r="281" spans="2:33">
      <c r="B281"/>
      <c r="AD281">
        <v>271</v>
      </c>
      <c r="AE281" t="s">
        <v>931</v>
      </c>
      <c r="AF281" t="s">
        <v>92</v>
      </c>
      <c r="AG281" t="s">
        <v>720</v>
      </c>
    </row>
    <row r="282" spans="2:33">
      <c r="B282"/>
      <c r="AD282">
        <v>272</v>
      </c>
      <c r="AE282" t="s">
        <v>932</v>
      </c>
      <c r="AF282" t="s">
        <v>794</v>
      </c>
      <c r="AG282" t="s">
        <v>720</v>
      </c>
    </row>
    <row r="283" spans="2:33">
      <c r="B283"/>
      <c r="AD283">
        <v>273</v>
      </c>
      <c r="AE283" t="s">
        <v>620</v>
      </c>
      <c r="AF283" t="s">
        <v>815</v>
      </c>
      <c r="AG283" t="s">
        <v>720</v>
      </c>
    </row>
    <row r="284" spans="2:33">
      <c r="B284"/>
      <c r="AD284">
        <v>274</v>
      </c>
      <c r="AE284" t="s">
        <v>621</v>
      </c>
      <c r="AF284" t="s">
        <v>816</v>
      </c>
      <c r="AG284" t="s">
        <v>720</v>
      </c>
    </row>
    <row r="285" spans="2:33">
      <c r="B285"/>
      <c r="AD285">
        <v>275</v>
      </c>
      <c r="AE285" t="s">
        <v>622</v>
      </c>
      <c r="AF285" t="s">
        <v>817</v>
      </c>
      <c r="AG285" t="s">
        <v>720</v>
      </c>
    </row>
    <row r="286" spans="2:33">
      <c r="B286"/>
      <c r="AD286">
        <v>276</v>
      </c>
      <c r="AE286" t="s">
        <v>390</v>
      </c>
      <c r="AF286" t="s">
        <v>391</v>
      </c>
      <c r="AG286" t="s">
        <v>720</v>
      </c>
    </row>
    <row r="287" spans="2:33">
      <c r="B287"/>
      <c r="AD287">
        <v>277</v>
      </c>
      <c r="AE287" t="s">
        <v>490</v>
      </c>
      <c r="AF287" t="s">
        <v>491</v>
      </c>
      <c r="AG287" t="s">
        <v>720</v>
      </c>
    </row>
    <row r="288" spans="2:33">
      <c r="B288"/>
      <c r="AD288">
        <v>278</v>
      </c>
      <c r="AE288" t="s">
        <v>623</v>
      </c>
      <c r="AF288" t="s">
        <v>818</v>
      </c>
      <c r="AG288" t="s">
        <v>720</v>
      </c>
    </row>
    <row r="289" spans="2:33">
      <c r="B289"/>
      <c r="AD289">
        <v>279</v>
      </c>
      <c r="AE289" t="s">
        <v>624</v>
      </c>
      <c r="AF289" t="s">
        <v>819</v>
      </c>
      <c r="AG289" t="s">
        <v>720</v>
      </c>
    </row>
    <row r="290" spans="2:33">
      <c r="B290"/>
      <c r="AD290">
        <v>280</v>
      </c>
      <c r="AE290" t="s">
        <v>66</v>
      </c>
      <c r="AF290" t="s">
        <v>65</v>
      </c>
      <c r="AG290" t="s">
        <v>720</v>
      </c>
    </row>
    <row r="291" spans="2:33">
      <c r="B291"/>
      <c r="AD291">
        <v>281</v>
      </c>
      <c r="AE291" t="s">
        <v>57</v>
      </c>
      <c r="AF291" t="s">
        <v>56</v>
      </c>
      <c r="AG291" t="s">
        <v>720</v>
      </c>
    </row>
    <row r="292" spans="2:33">
      <c r="B292"/>
      <c r="AD292">
        <v>282</v>
      </c>
      <c r="AE292" t="s">
        <v>718</v>
      </c>
      <c r="AF292" t="s">
        <v>898</v>
      </c>
      <c r="AG292" t="s">
        <v>720</v>
      </c>
    </row>
    <row r="293" spans="2:33">
      <c r="B293"/>
      <c r="AD293">
        <v>283</v>
      </c>
      <c r="AE293" t="s">
        <v>625</v>
      </c>
      <c r="AF293" t="s">
        <v>393</v>
      </c>
      <c r="AG293" t="s">
        <v>720</v>
      </c>
    </row>
    <row r="294" spans="2:33">
      <c r="B294"/>
      <c r="AD294">
        <v>284</v>
      </c>
      <c r="AE294" t="s">
        <v>626</v>
      </c>
      <c r="AF294" t="s">
        <v>820</v>
      </c>
      <c r="AG294" t="s">
        <v>720</v>
      </c>
    </row>
    <row r="295" spans="2:33">
      <c r="B295"/>
      <c r="AD295">
        <v>285</v>
      </c>
      <c r="AE295" t="s">
        <v>627</v>
      </c>
      <c r="AF295" t="s">
        <v>821</v>
      </c>
      <c r="AG295" t="s">
        <v>720</v>
      </c>
    </row>
    <row r="296" spans="2:33">
      <c r="B296"/>
      <c r="AD296">
        <v>286</v>
      </c>
      <c r="AE296" t="s">
        <v>628</v>
      </c>
      <c r="AF296" t="s">
        <v>822</v>
      </c>
      <c r="AG296" t="s">
        <v>720</v>
      </c>
    </row>
    <row r="297" spans="2:33">
      <c r="B297"/>
      <c r="AD297">
        <v>287</v>
      </c>
      <c r="AE297" t="s">
        <v>629</v>
      </c>
      <c r="AF297" t="s">
        <v>823</v>
      </c>
      <c r="AG297" t="s">
        <v>720</v>
      </c>
    </row>
    <row r="298" spans="2:33">
      <c r="B298"/>
      <c r="AD298">
        <v>288</v>
      </c>
      <c r="AE298" t="s">
        <v>83</v>
      </c>
      <c r="AF298" t="s">
        <v>82</v>
      </c>
      <c r="AG298" t="s">
        <v>720</v>
      </c>
    </row>
    <row r="299" spans="2:33">
      <c r="B299"/>
      <c r="AD299">
        <v>289</v>
      </c>
      <c r="AE299" t="s">
        <v>73</v>
      </c>
      <c r="AF299" t="s">
        <v>72</v>
      </c>
      <c r="AG299" t="s">
        <v>720</v>
      </c>
    </row>
    <row r="300" spans="2:33">
      <c r="B300"/>
      <c r="AD300">
        <v>290</v>
      </c>
      <c r="AE300" t="s">
        <v>634</v>
      </c>
      <c r="AF300" t="s">
        <v>825</v>
      </c>
      <c r="AG300" t="s">
        <v>720</v>
      </c>
    </row>
    <row r="301" spans="2:33">
      <c r="B301"/>
      <c r="AD301">
        <v>291</v>
      </c>
      <c r="AE301" t="s">
        <v>494</v>
      </c>
      <c r="AF301" t="s">
        <v>495</v>
      </c>
      <c r="AG301" t="s">
        <v>720</v>
      </c>
    </row>
    <row r="302" spans="2:33">
      <c r="B302"/>
      <c r="AD302">
        <v>292</v>
      </c>
      <c r="AE302" t="s">
        <v>635</v>
      </c>
      <c r="AF302" t="s">
        <v>826</v>
      </c>
      <c r="AG302" t="s">
        <v>720</v>
      </c>
    </row>
    <row r="303" spans="2:33">
      <c r="B303"/>
      <c r="AD303">
        <v>293</v>
      </c>
      <c r="AE303" t="s">
        <v>395</v>
      </c>
      <c r="AF303" t="s">
        <v>396</v>
      </c>
      <c r="AG303" t="s">
        <v>720</v>
      </c>
    </row>
    <row r="304" spans="2:33">
      <c r="B304"/>
      <c r="AD304">
        <v>294</v>
      </c>
      <c r="AE304" t="s">
        <v>53</v>
      </c>
      <c r="AF304" t="s">
        <v>52</v>
      </c>
      <c r="AG304" t="s">
        <v>720</v>
      </c>
    </row>
    <row r="305" spans="2:33">
      <c r="B305"/>
      <c r="AD305">
        <v>295</v>
      </c>
      <c r="AE305" t="s">
        <v>636</v>
      </c>
      <c r="AF305" t="s">
        <v>827</v>
      </c>
      <c r="AG305" t="s">
        <v>720</v>
      </c>
    </row>
    <row r="306" spans="2:33">
      <c r="B306"/>
      <c r="AD306">
        <v>296</v>
      </c>
      <c r="AE306" t="s">
        <v>637</v>
      </c>
      <c r="AF306" t="s">
        <v>828</v>
      </c>
      <c r="AG306" t="s">
        <v>720</v>
      </c>
    </row>
    <row r="307" spans="2:33">
      <c r="B307"/>
      <c r="AD307">
        <v>297</v>
      </c>
      <c r="AE307" t="s">
        <v>524</v>
      </c>
      <c r="AF307" t="s">
        <v>525</v>
      </c>
      <c r="AG307" t="s">
        <v>720</v>
      </c>
    </row>
    <row r="308" spans="2:33">
      <c r="B308"/>
      <c r="AD308">
        <v>298</v>
      </c>
      <c r="AE308" t="s">
        <v>638</v>
      </c>
      <c r="AF308" t="s">
        <v>829</v>
      </c>
      <c r="AG308" t="s">
        <v>720</v>
      </c>
    </row>
    <row r="309" spans="2:33">
      <c r="B309"/>
      <c r="AD309">
        <v>299</v>
      </c>
      <c r="AE309" t="s">
        <v>398</v>
      </c>
      <c r="AF309" t="s">
        <v>399</v>
      </c>
      <c r="AG309" t="s">
        <v>720</v>
      </c>
    </row>
    <row r="310" spans="2:33">
      <c r="B310"/>
      <c r="AD310">
        <v>300</v>
      </c>
      <c r="AE310" t="s">
        <v>640</v>
      </c>
      <c r="AF310" t="s">
        <v>830</v>
      </c>
      <c r="AG310" t="s">
        <v>720</v>
      </c>
    </row>
    <row r="311" spans="2:33">
      <c r="B311"/>
      <c r="AD311">
        <v>301</v>
      </c>
      <c r="AE311" t="s">
        <v>643</v>
      </c>
      <c r="AF311" t="s">
        <v>831</v>
      </c>
      <c r="AG311" t="s">
        <v>720</v>
      </c>
    </row>
    <row r="312" spans="2:33">
      <c r="B312"/>
      <c r="AD312">
        <v>302</v>
      </c>
      <c r="AE312" t="s">
        <v>644</v>
      </c>
      <c r="AF312" t="s">
        <v>832</v>
      </c>
      <c r="AG312" t="s">
        <v>720</v>
      </c>
    </row>
    <row r="313" spans="2:33">
      <c r="B313"/>
      <c r="AD313">
        <v>303</v>
      </c>
      <c r="AE313" t="s">
        <v>645</v>
      </c>
      <c r="AF313" t="s">
        <v>833</v>
      </c>
      <c r="AG313" t="s">
        <v>720</v>
      </c>
    </row>
    <row r="314" spans="2:33">
      <c r="B314"/>
      <c r="AD314">
        <v>304</v>
      </c>
      <c r="AE314" t="s">
        <v>646</v>
      </c>
      <c r="AF314" t="s">
        <v>834</v>
      </c>
      <c r="AG314" t="s">
        <v>720</v>
      </c>
    </row>
    <row r="315" spans="2:33">
      <c r="B315"/>
      <c r="AD315">
        <v>305</v>
      </c>
      <c r="AE315" t="s">
        <v>647</v>
      </c>
      <c r="AF315" t="s">
        <v>835</v>
      </c>
      <c r="AG315" t="s">
        <v>720</v>
      </c>
    </row>
    <row r="316" spans="2:33">
      <c r="B316"/>
      <c r="AD316">
        <v>306</v>
      </c>
      <c r="AE316" t="s">
        <v>648</v>
      </c>
      <c r="AF316" t="s">
        <v>836</v>
      </c>
      <c r="AG316" t="s">
        <v>720</v>
      </c>
    </row>
    <row r="317" spans="2:33">
      <c r="B317"/>
      <c r="AD317">
        <v>307</v>
      </c>
      <c r="AE317" t="s">
        <v>719</v>
      </c>
      <c r="AF317" t="s">
        <v>899</v>
      </c>
      <c r="AG317" t="s">
        <v>720</v>
      </c>
    </row>
    <row r="318" spans="2:33">
      <c r="B318"/>
      <c r="AD318">
        <v>308</v>
      </c>
      <c r="AE318" t="s">
        <v>649</v>
      </c>
      <c r="AF318" t="s">
        <v>837</v>
      </c>
      <c r="AG318" t="s">
        <v>720</v>
      </c>
    </row>
    <row r="319" spans="2:33">
      <c r="B319"/>
      <c r="AD319">
        <v>309</v>
      </c>
      <c r="AE319" t="s">
        <v>81</v>
      </c>
      <c r="AF319" t="s">
        <v>80</v>
      </c>
      <c r="AG319" t="s">
        <v>720</v>
      </c>
    </row>
    <row r="320" spans="2:33">
      <c r="B320"/>
      <c r="AD320">
        <v>310</v>
      </c>
      <c r="AE320" t="s">
        <v>650</v>
      </c>
      <c r="AF320" t="s">
        <v>838</v>
      </c>
      <c r="AG320" t="s">
        <v>720</v>
      </c>
    </row>
    <row r="321" spans="2:33">
      <c r="B321"/>
      <c r="AD321">
        <v>311</v>
      </c>
      <c r="AE321" t="s">
        <v>461</v>
      </c>
      <c r="AF321" t="s">
        <v>462</v>
      </c>
      <c r="AG321" t="s">
        <v>720</v>
      </c>
    </row>
    <row r="322" spans="2:33">
      <c r="B322"/>
      <c r="AD322">
        <v>312</v>
      </c>
      <c r="AE322" t="s">
        <v>55</v>
      </c>
      <c r="AF322" t="s">
        <v>54</v>
      </c>
      <c r="AG322" t="s">
        <v>720</v>
      </c>
    </row>
    <row r="323" spans="2:33">
      <c r="B323"/>
      <c r="AD323">
        <v>313</v>
      </c>
      <c r="AE323" t="s">
        <v>63</v>
      </c>
      <c r="AF323" t="s">
        <v>62</v>
      </c>
      <c r="AG323" t="s">
        <v>720</v>
      </c>
    </row>
    <row r="324" spans="2:33">
      <c r="B324"/>
      <c r="AD324">
        <v>314</v>
      </c>
      <c r="AE324" t="s">
        <v>652</v>
      </c>
      <c r="AF324" t="s">
        <v>839</v>
      </c>
      <c r="AG324" t="s">
        <v>720</v>
      </c>
    </row>
    <row r="325" spans="2:33">
      <c r="B325"/>
      <c r="AD325">
        <v>315</v>
      </c>
      <c r="AE325" t="s">
        <v>653</v>
      </c>
      <c r="AF325" t="s">
        <v>840</v>
      </c>
      <c r="AG325" t="s">
        <v>720</v>
      </c>
    </row>
    <row r="326" spans="2:33">
      <c r="B326"/>
      <c r="AD326">
        <v>316</v>
      </c>
      <c r="AE326" t="s">
        <v>77</v>
      </c>
      <c r="AF326" t="s">
        <v>76</v>
      </c>
      <c r="AG326" t="s">
        <v>720</v>
      </c>
    </row>
    <row r="327" spans="2:33">
      <c r="B327"/>
      <c r="AD327">
        <v>317</v>
      </c>
      <c r="AE327" t="s">
        <v>517</v>
      </c>
      <c r="AF327" t="s">
        <v>518</v>
      </c>
      <c r="AG327" t="s">
        <v>720</v>
      </c>
    </row>
    <row r="328" spans="2:33">
      <c r="B328"/>
      <c r="AD328">
        <v>318</v>
      </c>
      <c r="AE328" t="s">
        <v>401</v>
      </c>
      <c r="AF328" t="s">
        <v>402</v>
      </c>
      <c r="AG328" t="s">
        <v>720</v>
      </c>
    </row>
    <row r="329" spans="2:33">
      <c r="B329"/>
      <c r="AD329">
        <v>319</v>
      </c>
      <c r="AE329" t="s">
        <v>79</v>
      </c>
      <c r="AF329" t="s">
        <v>78</v>
      </c>
      <c r="AG329" t="s">
        <v>720</v>
      </c>
    </row>
    <row r="330" spans="2:33">
      <c r="B330"/>
      <c r="AD330">
        <v>320</v>
      </c>
      <c r="AE330" t="s">
        <v>71</v>
      </c>
      <c r="AF330" t="s">
        <v>70</v>
      </c>
      <c r="AG330" t="s">
        <v>720</v>
      </c>
    </row>
    <row r="331" spans="2:33">
      <c r="B331"/>
      <c r="AD331">
        <v>321</v>
      </c>
      <c r="AE331" t="s">
        <v>657</v>
      </c>
      <c r="AF331" t="s">
        <v>843</v>
      </c>
      <c r="AG331" t="s">
        <v>720</v>
      </c>
    </row>
    <row r="332" spans="2:33">
      <c r="B332"/>
      <c r="AD332">
        <v>322</v>
      </c>
      <c r="AE332" t="s">
        <v>68</v>
      </c>
      <c r="AF332" t="s">
        <v>67</v>
      </c>
      <c r="AG332" t="s">
        <v>720</v>
      </c>
    </row>
    <row r="333" spans="2:33">
      <c r="B333"/>
      <c r="AD333">
        <v>323</v>
      </c>
      <c r="AE333" t="s">
        <v>658</v>
      </c>
      <c r="AF333" t="s">
        <v>470</v>
      </c>
      <c r="AG333" t="s">
        <v>720</v>
      </c>
    </row>
    <row r="334" spans="2:33">
      <c r="B334"/>
      <c r="AD334">
        <v>324</v>
      </c>
      <c r="AE334" t="s">
        <v>659</v>
      </c>
      <c r="AF334" t="s">
        <v>844</v>
      </c>
      <c r="AG334" t="s">
        <v>720</v>
      </c>
    </row>
    <row r="335" spans="2:33">
      <c r="B335"/>
      <c r="AD335">
        <v>325</v>
      </c>
      <c r="AE335" t="s">
        <v>660</v>
      </c>
      <c r="AF335" t="s">
        <v>845</v>
      </c>
      <c r="AG335" t="s">
        <v>720</v>
      </c>
    </row>
    <row r="336" spans="2:33">
      <c r="B336"/>
      <c r="AD336">
        <v>326</v>
      </c>
      <c r="AE336" t="s">
        <v>468</v>
      </c>
      <c r="AF336" t="s">
        <v>469</v>
      </c>
      <c r="AG336" t="s">
        <v>720</v>
      </c>
    </row>
    <row r="337" spans="2:33">
      <c r="B337"/>
      <c r="AD337">
        <v>327</v>
      </c>
      <c r="AE337" t="s">
        <v>661</v>
      </c>
      <c r="AF337" t="s">
        <v>846</v>
      </c>
      <c r="AG337" t="s">
        <v>720</v>
      </c>
    </row>
    <row r="338" spans="2:33">
      <c r="B338"/>
      <c r="AD338">
        <v>328</v>
      </c>
      <c r="AE338" t="s">
        <v>662</v>
      </c>
      <c r="AF338" t="s">
        <v>847</v>
      </c>
      <c r="AG338" t="s">
        <v>720</v>
      </c>
    </row>
    <row r="339" spans="2:33">
      <c r="B339"/>
      <c r="AD339">
        <v>329</v>
      </c>
      <c r="AE339" t="s">
        <v>663</v>
      </c>
      <c r="AF339" t="s">
        <v>848</v>
      </c>
      <c r="AG339" t="s">
        <v>720</v>
      </c>
    </row>
    <row r="340" spans="2:33">
      <c r="B340"/>
      <c r="AD340">
        <v>330</v>
      </c>
      <c r="AE340" t="s">
        <v>61</v>
      </c>
      <c r="AF340" t="s">
        <v>60</v>
      </c>
      <c r="AG340" t="s">
        <v>720</v>
      </c>
    </row>
    <row r="341" spans="2:33">
      <c r="B341"/>
      <c r="AD341">
        <v>331</v>
      </c>
      <c r="AE341" t="s">
        <v>664</v>
      </c>
      <c r="AF341" t="s">
        <v>849</v>
      </c>
      <c r="AG341" t="s">
        <v>720</v>
      </c>
    </row>
    <row r="342" spans="2:33">
      <c r="B342"/>
      <c r="AD342">
        <v>332</v>
      </c>
      <c r="AE342" t="s">
        <v>665</v>
      </c>
      <c r="AF342" t="s">
        <v>850</v>
      </c>
      <c r="AG342" t="s">
        <v>720</v>
      </c>
    </row>
    <row r="343" spans="2:33">
      <c r="B343"/>
      <c r="AD343">
        <v>333</v>
      </c>
      <c r="AE343" t="s">
        <v>666</v>
      </c>
      <c r="AF343" t="s">
        <v>851</v>
      </c>
      <c r="AG343" t="s">
        <v>720</v>
      </c>
    </row>
    <row r="344" spans="2:33">
      <c r="B344"/>
      <c r="AD344">
        <v>334</v>
      </c>
      <c r="AE344" t="s">
        <v>667</v>
      </c>
      <c r="AF344" t="s">
        <v>852</v>
      </c>
      <c r="AG344" t="s">
        <v>720</v>
      </c>
    </row>
    <row r="345" spans="2:33">
      <c r="B345"/>
      <c r="AD345">
        <v>335</v>
      </c>
      <c r="AE345" t="s">
        <v>668</v>
      </c>
      <c r="AF345" t="s">
        <v>853</v>
      </c>
      <c r="AG345" t="s">
        <v>720</v>
      </c>
    </row>
    <row r="346" spans="2:33">
      <c r="B346"/>
      <c r="AD346">
        <v>336</v>
      </c>
      <c r="AE346" t="s">
        <v>463</v>
      </c>
      <c r="AF346" t="s">
        <v>464</v>
      </c>
      <c r="AG346" t="s">
        <v>720</v>
      </c>
    </row>
    <row r="347" spans="2:33">
      <c r="B347"/>
      <c r="AD347">
        <v>337</v>
      </c>
      <c r="AE347" t="s">
        <v>669</v>
      </c>
      <c r="AF347" t="s">
        <v>854</v>
      </c>
      <c r="AG347" t="s">
        <v>720</v>
      </c>
    </row>
    <row r="348" spans="2:33">
      <c r="B348"/>
      <c r="AD348">
        <v>338</v>
      </c>
      <c r="AE348" t="s">
        <v>670</v>
      </c>
      <c r="AF348" t="s">
        <v>855</v>
      </c>
      <c r="AG348" t="s">
        <v>720</v>
      </c>
    </row>
    <row r="349" spans="2:33">
      <c r="B349"/>
      <c r="AD349">
        <v>339</v>
      </c>
      <c r="AE349" t="s">
        <v>51</v>
      </c>
      <c r="AF349" t="s">
        <v>50</v>
      </c>
      <c r="AG349" t="s">
        <v>720</v>
      </c>
    </row>
    <row r="350" spans="2:33">
      <c r="B350"/>
      <c r="AD350">
        <v>340</v>
      </c>
      <c r="AE350" t="s">
        <v>671</v>
      </c>
      <c r="AF350" t="s">
        <v>856</v>
      </c>
      <c r="AG350" t="s">
        <v>720</v>
      </c>
    </row>
    <row r="351" spans="2:33">
      <c r="B351"/>
      <c r="AD351">
        <v>341</v>
      </c>
      <c r="AE351" t="s">
        <v>672</v>
      </c>
      <c r="AF351" t="s">
        <v>857</v>
      </c>
      <c r="AG351" t="s">
        <v>720</v>
      </c>
    </row>
    <row r="352" spans="2:33">
      <c r="B352"/>
      <c r="AD352">
        <v>342</v>
      </c>
      <c r="AE352" t="s">
        <v>673</v>
      </c>
      <c r="AF352" t="s">
        <v>858</v>
      </c>
      <c r="AG352" t="s">
        <v>720</v>
      </c>
    </row>
    <row r="353" spans="2:33">
      <c r="B353"/>
      <c r="AD353">
        <v>343</v>
      </c>
      <c r="AE353" t="s">
        <v>674</v>
      </c>
      <c r="AF353" t="s">
        <v>859</v>
      </c>
      <c r="AG353" t="s">
        <v>720</v>
      </c>
    </row>
    <row r="354" spans="2:33">
      <c r="B354"/>
      <c r="AD354">
        <v>344</v>
      </c>
      <c r="AE354" t="s">
        <v>675</v>
      </c>
      <c r="AF354" t="s">
        <v>860</v>
      </c>
      <c r="AG354" t="s">
        <v>720</v>
      </c>
    </row>
    <row r="355" spans="2:33">
      <c r="B355"/>
      <c r="AD355">
        <v>345</v>
      </c>
      <c r="AE355" t="s">
        <v>506</v>
      </c>
      <c r="AF355" t="s">
        <v>507</v>
      </c>
      <c r="AG355" t="s">
        <v>720</v>
      </c>
    </row>
    <row r="356" spans="2:33">
      <c r="B356"/>
      <c r="AD356">
        <v>346</v>
      </c>
      <c r="AE356" t="s">
        <v>676</v>
      </c>
      <c r="AF356" t="s">
        <v>861</v>
      </c>
      <c r="AG356" t="s">
        <v>720</v>
      </c>
    </row>
    <row r="357" spans="2:33">
      <c r="B357"/>
      <c r="AD357">
        <v>347</v>
      </c>
      <c r="AE357" t="s">
        <v>677</v>
      </c>
      <c r="AF357" t="s">
        <v>862</v>
      </c>
      <c r="AG357" t="s">
        <v>720</v>
      </c>
    </row>
    <row r="358" spans="2:33">
      <c r="B358"/>
      <c r="AD358">
        <v>348</v>
      </c>
      <c r="AE358" t="s">
        <v>678</v>
      </c>
      <c r="AF358" t="s">
        <v>863</v>
      </c>
      <c r="AG358" t="s">
        <v>720</v>
      </c>
    </row>
    <row r="359" spans="2:33">
      <c r="B359"/>
      <c r="AD359">
        <v>349</v>
      </c>
      <c r="AE359" t="s">
        <v>679</v>
      </c>
      <c r="AF359" t="s">
        <v>864</v>
      </c>
      <c r="AG359" t="s">
        <v>720</v>
      </c>
    </row>
    <row r="360" spans="2:33">
      <c r="B360"/>
      <c r="AD360">
        <v>350</v>
      </c>
      <c r="AE360" t="s">
        <v>680</v>
      </c>
      <c r="AF360" t="s">
        <v>865</v>
      </c>
      <c r="AG360" t="s">
        <v>720</v>
      </c>
    </row>
    <row r="361" spans="2:33">
      <c r="B361"/>
      <c r="AD361">
        <v>351</v>
      </c>
      <c r="AE361" t="s">
        <v>681</v>
      </c>
      <c r="AF361" t="s">
        <v>866</v>
      </c>
      <c r="AG361" t="s">
        <v>720</v>
      </c>
    </row>
    <row r="362" spans="2:33">
      <c r="B362"/>
      <c r="AD362">
        <v>352</v>
      </c>
      <c r="AE362" t="s">
        <v>682</v>
      </c>
      <c r="AF362" t="s">
        <v>867</v>
      </c>
      <c r="AG362" t="s">
        <v>720</v>
      </c>
    </row>
    <row r="363" spans="2:33">
      <c r="B363"/>
      <c r="AD363">
        <v>353</v>
      </c>
      <c r="AE363" t="s">
        <v>683</v>
      </c>
      <c r="AF363" t="s">
        <v>868</v>
      </c>
      <c r="AG363" t="s">
        <v>720</v>
      </c>
    </row>
    <row r="364" spans="2:33">
      <c r="B364"/>
      <c r="AD364">
        <v>354</v>
      </c>
      <c r="AE364" t="s">
        <v>465</v>
      </c>
      <c r="AF364" t="s">
        <v>466</v>
      </c>
      <c r="AG364" t="s">
        <v>720</v>
      </c>
    </row>
    <row r="365" spans="2:33">
      <c r="B365"/>
      <c r="AD365">
        <v>355</v>
      </c>
      <c r="AE365" t="s">
        <v>686</v>
      </c>
      <c r="AF365" t="s">
        <v>869</v>
      </c>
      <c r="AG365" t="s">
        <v>720</v>
      </c>
    </row>
    <row r="366" spans="2:33">
      <c r="B366"/>
      <c r="AD366">
        <v>356</v>
      </c>
      <c r="AE366" t="s">
        <v>933</v>
      </c>
      <c r="AF366" t="s">
        <v>59</v>
      </c>
      <c r="AG366" t="s">
        <v>720</v>
      </c>
    </row>
    <row r="367" spans="2:33">
      <c r="B367"/>
      <c r="AD367">
        <v>357</v>
      </c>
      <c r="AE367" t="s">
        <v>687</v>
      </c>
      <c r="AF367" t="s">
        <v>870</v>
      </c>
      <c r="AG367" t="s">
        <v>720</v>
      </c>
    </row>
    <row r="368" spans="2:33">
      <c r="B368"/>
      <c r="AD368">
        <v>358</v>
      </c>
      <c r="AE368" t="s">
        <v>688</v>
      </c>
      <c r="AF368" t="s">
        <v>871</v>
      </c>
      <c r="AG368" t="s">
        <v>720</v>
      </c>
    </row>
    <row r="369" spans="2:33">
      <c r="B369"/>
      <c r="AD369">
        <v>359</v>
      </c>
      <c r="AE369" t="s">
        <v>689</v>
      </c>
      <c r="AF369" t="s">
        <v>872</v>
      </c>
      <c r="AG369" t="s">
        <v>720</v>
      </c>
    </row>
    <row r="370" spans="2:33">
      <c r="B370"/>
      <c r="AD370">
        <v>360</v>
      </c>
      <c r="AE370" t="s">
        <v>690</v>
      </c>
      <c r="AF370" t="s">
        <v>873</v>
      </c>
      <c r="AG370" t="s">
        <v>720</v>
      </c>
    </row>
    <row r="371" spans="2:33">
      <c r="B371"/>
      <c r="AD371">
        <v>361</v>
      </c>
      <c r="AE371" t="s">
        <v>691</v>
      </c>
      <c r="AF371" t="s">
        <v>874</v>
      </c>
      <c r="AG371" t="s">
        <v>720</v>
      </c>
    </row>
    <row r="372" spans="2:33">
      <c r="B372"/>
      <c r="AD372">
        <v>362</v>
      </c>
      <c r="AE372" t="s">
        <v>692</v>
      </c>
      <c r="AF372" t="s">
        <v>875</v>
      </c>
      <c r="AG372" t="s">
        <v>720</v>
      </c>
    </row>
    <row r="373" spans="2:33">
      <c r="B373"/>
      <c r="AD373">
        <v>363</v>
      </c>
      <c r="AE373" t="s">
        <v>693</v>
      </c>
      <c r="AF373" t="s">
        <v>876</v>
      </c>
      <c r="AG373" t="s">
        <v>720</v>
      </c>
    </row>
    <row r="374" spans="2:33">
      <c r="B374"/>
      <c r="AD374">
        <v>364</v>
      </c>
      <c r="AE374" t="s">
        <v>75</v>
      </c>
      <c r="AF374" t="s">
        <v>74</v>
      </c>
      <c r="AG374" t="s">
        <v>720</v>
      </c>
    </row>
    <row r="375" spans="2:33">
      <c r="B375"/>
      <c r="AD375">
        <v>365</v>
      </c>
      <c r="AE375" t="s">
        <v>695</v>
      </c>
      <c r="AF375" t="s">
        <v>877</v>
      </c>
      <c r="AG375" t="s">
        <v>720</v>
      </c>
    </row>
    <row r="376" spans="2:33">
      <c r="B376"/>
      <c r="AD376">
        <v>366</v>
      </c>
      <c r="AE376" t="s">
        <v>630</v>
      </c>
      <c r="AF376" t="s">
        <v>69</v>
      </c>
      <c r="AG376" t="s">
        <v>720</v>
      </c>
    </row>
    <row r="377" spans="2:33">
      <c r="B377"/>
      <c r="AD377">
        <v>367</v>
      </c>
      <c r="AE377" t="s">
        <v>631</v>
      </c>
      <c r="AF377" t="s">
        <v>824</v>
      </c>
      <c r="AG377" t="s">
        <v>720</v>
      </c>
    </row>
    <row r="378" spans="2:33">
      <c r="B378"/>
      <c r="AD378">
        <v>368</v>
      </c>
      <c r="AE378" t="s">
        <v>632</v>
      </c>
      <c r="AF378" t="s">
        <v>47</v>
      </c>
      <c r="AG378" t="s">
        <v>720</v>
      </c>
    </row>
    <row r="379" spans="2:33">
      <c r="B379"/>
      <c r="AD379">
        <v>369</v>
      </c>
      <c r="AE379" t="s">
        <v>639</v>
      </c>
      <c r="AF379" t="s">
        <v>48</v>
      </c>
      <c r="AG379" t="s">
        <v>720</v>
      </c>
    </row>
    <row r="380" spans="2:33">
      <c r="B380"/>
      <c r="AD380">
        <v>370</v>
      </c>
      <c r="AE380" t="s">
        <v>641</v>
      </c>
      <c r="AF380" t="s">
        <v>46</v>
      </c>
      <c r="AG380" t="s">
        <v>720</v>
      </c>
    </row>
    <row r="381" spans="2:33">
      <c r="B381"/>
      <c r="AD381">
        <v>371</v>
      </c>
      <c r="AE381" t="s">
        <v>642</v>
      </c>
      <c r="AF381" t="s">
        <v>44</v>
      </c>
      <c r="AG381" t="s">
        <v>720</v>
      </c>
    </row>
    <row r="382" spans="2:33">
      <c r="B382"/>
      <c r="AD382">
        <v>372</v>
      </c>
      <c r="AE382" t="s">
        <v>651</v>
      </c>
      <c r="AF382" t="s">
        <v>58</v>
      </c>
      <c r="AG382" t="s">
        <v>720</v>
      </c>
    </row>
    <row r="383" spans="2:33">
      <c r="B383"/>
      <c r="AD383">
        <v>373</v>
      </c>
      <c r="AE383" t="s">
        <v>654</v>
      </c>
      <c r="AF383" t="s">
        <v>841</v>
      </c>
      <c r="AG383" t="s">
        <v>720</v>
      </c>
    </row>
    <row r="384" spans="2:33">
      <c r="B384"/>
      <c r="AD384">
        <v>374</v>
      </c>
      <c r="AE384" t="s">
        <v>655</v>
      </c>
      <c r="AF384" t="s">
        <v>49</v>
      </c>
      <c r="AG384" t="s">
        <v>720</v>
      </c>
    </row>
    <row r="385" spans="2:33">
      <c r="B385"/>
      <c r="AD385">
        <v>375</v>
      </c>
      <c r="AE385" t="s">
        <v>656</v>
      </c>
      <c r="AF385" t="s">
        <v>842</v>
      </c>
      <c r="AG385" t="s">
        <v>720</v>
      </c>
    </row>
    <row r="386" spans="2:33">
      <c r="B386"/>
      <c r="AD386">
        <v>376</v>
      </c>
      <c r="AE386" t="s">
        <v>684</v>
      </c>
      <c r="AF386" t="s">
        <v>64</v>
      </c>
      <c r="AG386" t="s">
        <v>720</v>
      </c>
    </row>
    <row r="387" spans="2:33">
      <c r="B387"/>
      <c r="AD387">
        <v>377</v>
      </c>
      <c r="AE387" t="s">
        <v>685</v>
      </c>
      <c r="AF387" t="s">
        <v>43</v>
      </c>
      <c r="AG387" t="s">
        <v>720</v>
      </c>
    </row>
    <row r="388" spans="2:33">
      <c r="B388"/>
      <c r="AD388">
        <v>378</v>
      </c>
      <c r="AE388" t="s">
        <v>694</v>
      </c>
      <c r="AF388" t="s">
        <v>45</v>
      </c>
      <c r="AG388" t="s">
        <v>720</v>
      </c>
    </row>
    <row r="389" spans="2:33">
      <c r="B389"/>
      <c r="AD389">
        <v>379</v>
      </c>
      <c r="AE389" t="s">
        <v>633</v>
      </c>
      <c r="AF389" t="s">
        <v>38</v>
      </c>
      <c r="AG389" t="s">
        <v>720</v>
      </c>
    </row>
    <row r="390" spans="2:33">
      <c r="B390"/>
      <c r="AD390">
        <v>380</v>
      </c>
      <c r="AE390" t="s">
        <v>42</v>
      </c>
      <c r="AF390" t="s">
        <v>41</v>
      </c>
      <c r="AG390" t="s">
        <v>720</v>
      </c>
    </row>
    <row r="391" spans="2:33">
      <c r="B391"/>
      <c r="AD391">
        <v>381</v>
      </c>
      <c r="AE391" t="s">
        <v>696</v>
      </c>
      <c r="AF391" t="s">
        <v>878</v>
      </c>
      <c r="AG391" t="s">
        <v>720</v>
      </c>
    </row>
    <row r="392" spans="2:33">
      <c r="B392"/>
      <c r="AD392">
        <v>382</v>
      </c>
      <c r="AE392" t="s">
        <v>697</v>
      </c>
      <c r="AF392" t="s">
        <v>879</v>
      </c>
      <c r="AG392" t="s">
        <v>720</v>
      </c>
    </row>
    <row r="393" spans="2:33">
      <c r="B393"/>
      <c r="AD393">
        <v>383</v>
      </c>
      <c r="AE393" t="s">
        <v>698</v>
      </c>
      <c r="AF393" t="s">
        <v>880</v>
      </c>
      <c r="AG393" t="s">
        <v>720</v>
      </c>
    </row>
    <row r="394" spans="2:33">
      <c r="B394"/>
      <c r="AD394">
        <v>384</v>
      </c>
      <c r="AE394" t="s">
        <v>40</v>
      </c>
      <c r="AF394" t="s">
        <v>39</v>
      </c>
      <c r="AG394" t="s">
        <v>720</v>
      </c>
    </row>
    <row r="395" spans="2:33">
      <c r="B395"/>
      <c r="AD395">
        <v>385</v>
      </c>
      <c r="AE395" t="s">
        <v>699</v>
      </c>
      <c r="AF395" t="s">
        <v>881</v>
      </c>
      <c r="AG395" t="s">
        <v>720</v>
      </c>
    </row>
    <row r="396" spans="2:33">
      <c r="B396"/>
      <c r="AD396">
        <v>386</v>
      </c>
      <c r="AE396" t="s">
        <v>37</v>
      </c>
      <c r="AF396" t="s">
        <v>36</v>
      </c>
      <c r="AG396" t="s">
        <v>720</v>
      </c>
    </row>
    <row r="397" spans="2:33">
      <c r="B397"/>
      <c r="AD397">
        <v>387</v>
      </c>
      <c r="AE397" t="s">
        <v>700</v>
      </c>
      <c r="AF397" t="s">
        <v>882</v>
      </c>
      <c r="AG397" t="s">
        <v>720</v>
      </c>
    </row>
    <row r="398" spans="2:33">
      <c r="B398"/>
      <c r="AD398">
        <v>388</v>
      </c>
      <c r="AE398" t="s">
        <v>701</v>
      </c>
      <c r="AF398" t="s">
        <v>883</v>
      </c>
      <c r="AG398" t="s">
        <v>720</v>
      </c>
    </row>
    <row r="399" spans="2:33">
      <c r="B399"/>
      <c r="AD399">
        <v>389</v>
      </c>
      <c r="AE399" t="s">
        <v>702</v>
      </c>
      <c r="AF399" t="s">
        <v>884</v>
      </c>
      <c r="AG399" t="s">
        <v>720</v>
      </c>
    </row>
    <row r="400" spans="2:33">
      <c r="B400"/>
      <c r="AD400">
        <v>390</v>
      </c>
      <c r="AE400" t="s">
        <v>703</v>
      </c>
      <c r="AF400" t="s">
        <v>885</v>
      </c>
      <c r="AG400" t="s">
        <v>720</v>
      </c>
    </row>
    <row r="401" spans="2:33">
      <c r="B401"/>
      <c r="AD401">
        <v>391</v>
      </c>
      <c r="AE401" t="s">
        <v>934</v>
      </c>
      <c r="AF401" t="s">
        <v>17</v>
      </c>
      <c r="AG401" t="s">
        <v>720</v>
      </c>
    </row>
    <row r="402" spans="2:33">
      <c r="B402"/>
      <c r="AD402">
        <v>392</v>
      </c>
      <c r="AE402" t="s">
        <v>935</v>
      </c>
      <c r="AF402" t="s">
        <v>15</v>
      </c>
      <c r="AG402" t="s">
        <v>720</v>
      </c>
    </row>
    <row r="403" spans="2:33">
      <c r="B403"/>
      <c r="AD403">
        <v>393</v>
      </c>
      <c r="AE403" t="s">
        <v>936</v>
      </c>
      <c r="AF403" t="s">
        <v>11</v>
      </c>
      <c r="AG403" t="s">
        <v>720</v>
      </c>
    </row>
    <row r="404" spans="2:33">
      <c r="B404"/>
      <c r="AD404">
        <v>394</v>
      </c>
      <c r="AE404" t="s">
        <v>937</v>
      </c>
      <c r="AF404" t="s">
        <v>16</v>
      </c>
      <c r="AG404" t="s">
        <v>720</v>
      </c>
    </row>
    <row r="405" spans="2:33">
      <c r="B405"/>
      <c r="AD405">
        <v>395</v>
      </c>
      <c r="AE405" t="s">
        <v>938</v>
      </c>
      <c r="AF405" t="s">
        <v>7</v>
      </c>
      <c r="AG405" t="s">
        <v>720</v>
      </c>
    </row>
    <row r="406" spans="2:33">
      <c r="B406"/>
      <c r="AD406">
        <v>396</v>
      </c>
      <c r="AE406" t="s">
        <v>939</v>
      </c>
      <c r="AF406" t="s">
        <v>12</v>
      </c>
      <c r="AG406" t="s">
        <v>720</v>
      </c>
    </row>
    <row r="407" spans="2:33">
      <c r="B407"/>
      <c r="AD407">
        <v>397</v>
      </c>
      <c r="AE407" t="s">
        <v>940</v>
      </c>
      <c r="AF407" t="s">
        <v>8</v>
      </c>
      <c r="AG407" t="s">
        <v>720</v>
      </c>
    </row>
    <row r="408" spans="2:33">
      <c r="B408"/>
      <c r="AD408">
        <v>398</v>
      </c>
      <c r="AE408" t="s">
        <v>941</v>
      </c>
      <c r="AF408" t="s">
        <v>886</v>
      </c>
      <c r="AG408" t="s">
        <v>720</v>
      </c>
    </row>
    <row r="409" spans="2:33">
      <c r="B409"/>
      <c r="AD409">
        <v>399</v>
      </c>
      <c r="AE409" t="s">
        <v>942</v>
      </c>
      <c r="AF409" t="s">
        <v>13</v>
      </c>
      <c r="AG409" t="s">
        <v>720</v>
      </c>
    </row>
    <row r="410" spans="2:33">
      <c r="B410"/>
      <c r="AD410">
        <v>400</v>
      </c>
      <c r="AE410" t="s">
        <v>943</v>
      </c>
      <c r="AF410" t="s">
        <v>9</v>
      </c>
      <c r="AG410" t="s">
        <v>720</v>
      </c>
    </row>
    <row r="411" spans="2:33">
      <c r="B411"/>
      <c r="AD411">
        <v>401</v>
      </c>
      <c r="AE411" t="s">
        <v>944</v>
      </c>
      <c r="AF411" t="s">
        <v>35</v>
      </c>
      <c r="AG411" t="s">
        <v>720</v>
      </c>
    </row>
    <row r="412" spans="2:33">
      <c r="B412"/>
      <c r="AD412">
        <v>402</v>
      </c>
      <c r="AE412" t="s">
        <v>945</v>
      </c>
      <c r="AF412" t="s">
        <v>22</v>
      </c>
      <c r="AG412" t="s">
        <v>720</v>
      </c>
    </row>
    <row r="413" spans="2:33">
      <c r="B413"/>
      <c r="AD413">
        <v>403</v>
      </c>
      <c r="AE413" t="s">
        <v>946</v>
      </c>
      <c r="AF413" t="s">
        <v>31</v>
      </c>
      <c r="AG413" t="s">
        <v>720</v>
      </c>
    </row>
    <row r="414" spans="2:33">
      <c r="B414"/>
      <c r="AD414">
        <v>404</v>
      </c>
      <c r="AE414" t="s">
        <v>947</v>
      </c>
      <c r="AF414" t="s">
        <v>18</v>
      </c>
      <c r="AG414" t="s">
        <v>720</v>
      </c>
    </row>
    <row r="415" spans="2:33">
      <c r="B415"/>
      <c r="AD415">
        <v>405</v>
      </c>
      <c r="AE415" t="s">
        <v>948</v>
      </c>
      <c r="AF415" t="s">
        <v>26</v>
      </c>
      <c r="AG415" t="s">
        <v>720</v>
      </c>
    </row>
    <row r="416" spans="2:33">
      <c r="B416"/>
      <c r="AD416">
        <v>406</v>
      </c>
      <c r="AE416" t="s">
        <v>949</v>
      </c>
      <c r="AF416" t="s">
        <v>28</v>
      </c>
      <c r="AG416" t="s">
        <v>720</v>
      </c>
    </row>
    <row r="417" spans="2:33">
      <c r="B417"/>
      <c r="AD417">
        <v>407</v>
      </c>
      <c r="AE417" t="s">
        <v>950</v>
      </c>
      <c r="AF417" t="s">
        <v>20</v>
      </c>
      <c r="AG417" t="s">
        <v>720</v>
      </c>
    </row>
    <row r="418" spans="2:33">
      <c r="B418"/>
      <c r="AD418">
        <v>408</v>
      </c>
      <c r="AE418" t="s">
        <v>951</v>
      </c>
      <c r="AF418" t="s">
        <v>30</v>
      </c>
      <c r="AG418" t="s">
        <v>720</v>
      </c>
    </row>
    <row r="419" spans="2:33">
      <c r="B419"/>
      <c r="AD419">
        <v>409</v>
      </c>
      <c r="AE419" t="s">
        <v>952</v>
      </c>
      <c r="AF419" t="s">
        <v>33</v>
      </c>
      <c r="AG419" t="s">
        <v>720</v>
      </c>
    </row>
    <row r="420" spans="2:33">
      <c r="B420"/>
      <c r="AD420">
        <v>410</v>
      </c>
      <c r="AE420" t="s">
        <v>953</v>
      </c>
      <c r="AF420" t="s">
        <v>887</v>
      </c>
      <c r="AG420" t="s">
        <v>720</v>
      </c>
    </row>
    <row r="421" spans="2:33">
      <c r="B421"/>
      <c r="AD421">
        <v>411</v>
      </c>
      <c r="AE421" t="s">
        <v>954</v>
      </c>
      <c r="AF421" t="s">
        <v>19</v>
      </c>
      <c r="AG421" t="s">
        <v>720</v>
      </c>
    </row>
    <row r="422" spans="2:33">
      <c r="B422"/>
      <c r="AD422">
        <v>412</v>
      </c>
      <c r="AE422" t="s">
        <v>955</v>
      </c>
      <c r="AF422" t="s">
        <v>6</v>
      </c>
      <c r="AG422" t="s">
        <v>720</v>
      </c>
    </row>
    <row r="423" spans="2:33">
      <c r="B423"/>
      <c r="AD423">
        <v>413</v>
      </c>
      <c r="AE423" t="s">
        <v>956</v>
      </c>
      <c r="AF423" t="s">
        <v>24</v>
      </c>
      <c r="AG423" t="s">
        <v>720</v>
      </c>
    </row>
    <row r="424" spans="2:33">
      <c r="B424"/>
      <c r="AD424">
        <v>414</v>
      </c>
      <c r="AE424" t="s">
        <v>957</v>
      </c>
      <c r="AF424" t="s">
        <v>27</v>
      </c>
      <c r="AG424" t="s">
        <v>720</v>
      </c>
    </row>
    <row r="425" spans="2:33">
      <c r="B425"/>
      <c r="AD425">
        <v>415</v>
      </c>
      <c r="AE425" t="s">
        <v>958</v>
      </c>
      <c r="AF425" t="s">
        <v>10</v>
      </c>
      <c r="AG425" t="s">
        <v>720</v>
      </c>
    </row>
    <row r="426" spans="2:33">
      <c r="B426"/>
      <c r="AD426">
        <v>416</v>
      </c>
      <c r="AE426" t="s">
        <v>959</v>
      </c>
      <c r="AF426" t="s">
        <v>14</v>
      </c>
      <c r="AG426" t="s">
        <v>720</v>
      </c>
    </row>
    <row r="427" spans="2:33">
      <c r="B427"/>
      <c r="AD427">
        <v>417</v>
      </c>
      <c r="AE427" t="s">
        <v>960</v>
      </c>
      <c r="AF427" t="s">
        <v>29</v>
      </c>
      <c r="AG427" t="s">
        <v>720</v>
      </c>
    </row>
    <row r="428" spans="2:33">
      <c r="B428"/>
      <c r="AD428">
        <v>418</v>
      </c>
      <c r="AE428" t="s">
        <v>961</v>
      </c>
      <c r="AF428" t="s">
        <v>34</v>
      </c>
      <c r="AG428" t="s">
        <v>720</v>
      </c>
    </row>
    <row r="429" spans="2:33">
      <c r="B429"/>
      <c r="AD429">
        <v>419</v>
      </c>
      <c r="AE429" t="s">
        <v>962</v>
      </c>
      <c r="AF429" t="s">
        <v>25</v>
      </c>
      <c r="AG429" t="s">
        <v>720</v>
      </c>
    </row>
    <row r="430" spans="2:33">
      <c r="B430"/>
      <c r="AD430">
        <v>420</v>
      </c>
      <c r="AE430" t="s">
        <v>963</v>
      </c>
      <c r="AF430" t="s">
        <v>23</v>
      </c>
      <c r="AG430" t="s">
        <v>720</v>
      </c>
    </row>
    <row r="431" spans="2:33">
      <c r="B431"/>
      <c r="AD431">
        <v>421</v>
      </c>
      <c r="AE431" t="s">
        <v>964</v>
      </c>
      <c r="AF431" t="s">
        <v>32</v>
      </c>
      <c r="AG431" t="s">
        <v>720</v>
      </c>
    </row>
    <row r="432" spans="2:33">
      <c r="B432"/>
      <c r="AD432">
        <v>422</v>
      </c>
      <c r="AE432" t="s">
        <v>965</v>
      </c>
      <c r="AF432" t="s">
        <v>21</v>
      </c>
      <c r="AG432" t="s">
        <v>720</v>
      </c>
    </row>
    <row r="433" spans="2:33">
      <c r="B433"/>
      <c r="AD433">
        <v>423</v>
      </c>
      <c r="AE433" t="s">
        <v>526</v>
      </c>
      <c r="AF433" t="s">
        <v>519</v>
      </c>
      <c r="AG433" t="s">
        <v>720</v>
      </c>
    </row>
    <row r="434" spans="2:33">
      <c r="B434"/>
      <c r="AD434">
        <v>424</v>
      </c>
      <c r="AE434" t="s">
        <v>5</v>
      </c>
      <c r="AF434" t="s">
        <v>4</v>
      </c>
      <c r="AG434" t="s">
        <v>720</v>
      </c>
    </row>
    <row r="435" spans="2:33">
      <c r="B435"/>
      <c r="AD435">
        <v>425</v>
      </c>
      <c r="AE435" t="s">
        <v>706</v>
      </c>
      <c r="AF435" t="s">
        <v>497</v>
      </c>
      <c r="AG435" t="s">
        <v>720</v>
      </c>
    </row>
    <row r="436" spans="2:33">
      <c r="B436"/>
      <c r="AD436">
        <v>426</v>
      </c>
      <c r="AE436" t="s">
        <v>707</v>
      </c>
      <c r="AF436" t="s">
        <v>888</v>
      </c>
      <c r="AG436" t="s">
        <v>720</v>
      </c>
    </row>
    <row r="437" spans="2:33">
      <c r="B437"/>
      <c r="AD437">
        <v>427</v>
      </c>
      <c r="AE437" t="s">
        <v>708</v>
      </c>
      <c r="AF437" t="s">
        <v>889</v>
      </c>
      <c r="AG437" t="s">
        <v>720</v>
      </c>
    </row>
    <row r="438" spans="2:33">
      <c r="B438"/>
      <c r="AD438">
        <v>428</v>
      </c>
      <c r="AE438" t="s">
        <v>709</v>
      </c>
      <c r="AF438" t="s">
        <v>512</v>
      </c>
      <c r="AG438" t="s">
        <v>720</v>
      </c>
    </row>
    <row r="439" spans="2:33">
      <c r="B439"/>
      <c r="AD439">
        <v>429</v>
      </c>
      <c r="AE439" t="s">
        <v>710</v>
      </c>
      <c r="AF439" t="s">
        <v>890</v>
      </c>
      <c r="AG439" t="s">
        <v>720</v>
      </c>
    </row>
    <row r="440" spans="2:33">
      <c r="B440"/>
      <c r="AD440">
        <v>430</v>
      </c>
      <c r="AE440" t="s">
        <v>711</v>
      </c>
      <c r="AF440" t="s">
        <v>504</v>
      </c>
      <c r="AG440" t="s">
        <v>720</v>
      </c>
    </row>
    <row r="441" spans="2:33">
      <c r="B441"/>
      <c r="AD441">
        <v>431</v>
      </c>
      <c r="AE441" t="s">
        <v>712</v>
      </c>
      <c r="AF441" t="s">
        <v>891</v>
      </c>
      <c r="AG441" t="s">
        <v>720</v>
      </c>
    </row>
    <row r="442" spans="2:33">
      <c r="B442"/>
      <c r="AD442">
        <v>432</v>
      </c>
      <c r="AE442" t="s">
        <v>713</v>
      </c>
      <c r="AF442" t="s">
        <v>892</v>
      </c>
      <c r="AG442" t="s">
        <v>720</v>
      </c>
    </row>
    <row r="443" spans="2:33">
      <c r="B443"/>
      <c r="AD443">
        <v>433</v>
      </c>
      <c r="AE443" t="s">
        <v>714</v>
      </c>
      <c r="AF443" t="s">
        <v>893</v>
      </c>
      <c r="AG443" t="s">
        <v>720</v>
      </c>
    </row>
    <row r="444" spans="2:33">
      <c r="B444"/>
      <c r="AD444">
        <v>434</v>
      </c>
      <c r="AE444" t="s">
        <v>715</v>
      </c>
      <c r="AF444" t="s">
        <v>894</v>
      </c>
      <c r="AG444" t="s">
        <v>720</v>
      </c>
    </row>
    <row r="445" spans="2:33">
      <c r="B445"/>
      <c r="AD445">
        <v>435</v>
      </c>
      <c r="AE445" t="s">
        <v>3</v>
      </c>
      <c r="AF445" t="s">
        <v>2</v>
      </c>
      <c r="AG445" t="s">
        <v>720</v>
      </c>
    </row>
    <row r="446" spans="2:33">
      <c r="B446"/>
      <c r="AD446">
        <v>436</v>
      </c>
      <c r="AE446" t="s">
        <v>704</v>
      </c>
      <c r="AF446" t="s">
        <v>705</v>
      </c>
      <c r="AG446" t="s">
        <v>720</v>
      </c>
    </row>
    <row r="447" spans="2:33">
      <c r="B447"/>
    </row>
    <row r="448" spans="2:33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</sheetData>
  <sortState xmlns:xlrd2="http://schemas.microsoft.com/office/spreadsheetml/2017/richdata2" ref="A11:AA81">
    <sortCondition descending="1" ref="F11:F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BD05-BB29-594C-AF40-5A1AEC6310C0}">
  <sheetPr>
    <tabColor theme="8" tint="-0.249977111117893"/>
  </sheetPr>
  <dimension ref="A1:AO652"/>
  <sheetViews>
    <sheetView workbookViewId="0">
      <pane xSplit="7" ySplit="10" topLeftCell="Y11" activePane="bottomRight" state="frozen"/>
      <selection pane="topRight" activeCell="N1" sqref="N1"/>
      <selection pane="bottomLeft" activeCell="A16" sqref="A16"/>
      <selection pane="bottomRight" activeCell="A11" sqref="A11:A74"/>
    </sheetView>
  </sheetViews>
  <sheetFormatPr defaultColWidth="11.19921875" defaultRowHeight="15.6"/>
  <cols>
    <col min="1" max="1" width="85.69921875" bestFit="1" customWidth="1"/>
    <col min="2" max="2" width="4.69921875" style="33" bestFit="1" customWidth="1"/>
    <col min="3" max="3" width="4.19921875" style="1" bestFit="1" customWidth="1"/>
    <col min="4" max="4" width="10.296875" customWidth="1"/>
    <col min="5" max="5" width="4.19921875" bestFit="1" customWidth="1"/>
    <col min="6" max="6" width="8.19921875" bestFit="1" customWidth="1"/>
    <col min="7" max="7" width="3.69921875" customWidth="1"/>
    <col min="8" max="25" width="8.19921875" customWidth="1"/>
    <col min="26" max="27" width="8.796875" customWidth="1"/>
  </cols>
  <sheetData>
    <row r="1" spans="1:41" ht="23.4">
      <c r="A1" s="36" t="s">
        <v>1045</v>
      </c>
      <c r="B1" s="26"/>
      <c r="C1" s="26"/>
      <c r="D1" s="26"/>
      <c r="E1" s="26"/>
      <c r="F1" s="47" t="s">
        <v>1041</v>
      </c>
      <c r="G1" s="26"/>
      <c r="H1" s="27" t="s">
        <v>1042</v>
      </c>
      <c r="I1" s="27" t="s">
        <v>1042</v>
      </c>
      <c r="J1" s="27" t="s">
        <v>1042</v>
      </c>
      <c r="K1" s="27" t="s">
        <v>1042</v>
      </c>
      <c r="L1" s="27" t="s">
        <v>1042</v>
      </c>
      <c r="M1" s="27" t="s">
        <v>1042</v>
      </c>
      <c r="N1" s="27" t="s">
        <v>1042</v>
      </c>
      <c r="O1" s="27" t="s">
        <v>1042</v>
      </c>
      <c r="P1" s="27" t="s">
        <v>1042</v>
      </c>
      <c r="Q1" s="27" t="s">
        <v>1042</v>
      </c>
      <c r="R1" s="27" t="s">
        <v>1042</v>
      </c>
      <c r="S1" s="27" t="s">
        <v>1042</v>
      </c>
      <c r="T1" s="27" t="s">
        <v>1042</v>
      </c>
      <c r="U1" s="27" t="s">
        <v>1042</v>
      </c>
      <c r="V1" s="27" t="s">
        <v>1042</v>
      </c>
      <c r="W1" s="27" t="s">
        <v>1042</v>
      </c>
      <c r="X1" s="27" t="s">
        <v>1042</v>
      </c>
      <c r="Y1" s="27" t="s">
        <v>1042</v>
      </c>
      <c r="Z1" s="27" t="s">
        <v>1042</v>
      </c>
      <c r="AA1" s="27" t="s">
        <v>1042</v>
      </c>
    </row>
    <row r="2" spans="1:41" ht="23.4">
      <c r="A2" s="36" t="s">
        <v>2046</v>
      </c>
      <c r="B2" s="26"/>
      <c r="C2" s="26"/>
      <c r="D2" s="26"/>
      <c r="E2" s="26"/>
      <c r="F2" s="47" t="s">
        <v>991</v>
      </c>
      <c r="G2" s="26"/>
      <c r="H2" s="50">
        <v>43772</v>
      </c>
      <c r="I2" s="50">
        <v>43772</v>
      </c>
      <c r="J2" s="50">
        <v>43772</v>
      </c>
      <c r="K2" s="50">
        <v>43772</v>
      </c>
      <c r="L2" s="50">
        <v>43772</v>
      </c>
      <c r="M2" s="50">
        <v>43772</v>
      </c>
      <c r="N2" s="50">
        <v>43774</v>
      </c>
      <c r="O2" s="50">
        <v>43774</v>
      </c>
      <c r="P2" s="50">
        <v>43775</v>
      </c>
      <c r="Q2" s="50">
        <v>43775</v>
      </c>
      <c r="R2" s="50">
        <v>43775</v>
      </c>
      <c r="S2" s="50">
        <v>43775</v>
      </c>
      <c r="T2" s="50">
        <v>43775</v>
      </c>
      <c r="U2" s="50">
        <v>43775</v>
      </c>
      <c r="V2" s="50">
        <v>43776</v>
      </c>
      <c r="W2" s="50">
        <v>43776</v>
      </c>
      <c r="X2" s="50">
        <v>43776</v>
      </c>
      <c r="Y2" s="50">
        <v>43776</v>
      </c>
      <c r="Z2" s="50">
        <v>43779</v>
      </c>
      <c r="AA2" s="50">
        <v>43779</v>
      </c>
    </row>
    <row r="3" spans="1:41" s="29" customFormat="1" ht="124.2">
      <c r="A3" s="26"/>
      <c r="B3" s="26"/>
      <c r="C3" s="26"/>
      <c r="D3" s="26"/>
      <c r="E3" s="48"/>
      <c r="F3" s="49" t="s">
        <v>318</v>
      </c>
      <c r="G3" s="30"/>
      <c r="H3" s="60" t="s">
        <v>1100</v>
      </c>
      <c r="I3" s="60" t="s">
        <v>1101</v>
      </c>
      <c r="J3" s="60" t="s">
        <v>1102</v>
      </c>
      <c r="K3" s="60" t="s">
        <v>1103</v>
      </c>
      <c r="L3" s="60" t="s">
        <v>1104</v>
      </c>
      <c r="M3" s="60" t="s">
        <v>1105</v>
      </c>
      <c r="N3" s="60" t="s">
        <v>1106</v>
      </c>
      <c r="O3" s="60" t="s">
        <v>1107</v>
      </c>
      <c r="P3" s="60" t="s">
        <v>1108</v>
      </c>
      <c r="Q3" s="60" t="s">
        <v>1109</v>
      </c>
      <c r="R3" s="60" t="s">
        <v>1110</v>
      </c>
      <c r="S3" s="60" t="s">
        <v>1111</v>
      </c>
      <c r="T3" s="60" t="s">
        <v>1112</v>
      </c>
      <c r="U3" s="60" t="s">
        <v>1113</v>
      </c>
      <c r="V3" s="60" t="s">
        <v>1114</v>
      </c>
      <c r="W3" s="60" t="s">
        <v>1115</v>
      </c>
      <c r="X3" s="60" t="s">
        <v>1116</v>
      </c>
      <c r="Y3" s="60" t="s">
        <v>1117</v>
      </c>
      <c r="Z3" s="60" t="s">
        <v>1118</v>
      </c>
      <c r="AA3" s="60" t="s">
        <v>1119</v>
      </c>
      <c r="AC3"/>
      <c r="AD3"/>
      <c r="AE3"/>
      <c r="AF3"/>
      <c r="AI3"/>
      <c r="AJ3"/>
      <c r="AK3"/>
      <c r="AL3"/>
      <c r="AM3"/>
      <c r="AN3"/>
      <c r="AO3"/>
    </row>
    <row r="4" spans="1:41">
      <c r="A4" s="26"/>
      <c r="B4" s="26"/>
      <c r="C4" s="26"/>
      <c r="D4" s="26"/>
      <c r="E4" s="26"/>
      <c r="F4" s="47" t="s">
        <v>319</v>
      </c>
      <c r="G4" s="26"/>
      <c r="H4" s="27">
        <v>14</v>
      </c>
      <c r="I4" s="27">
        <v>14</v>
      </c>
      <c r="J4" s="27">
        <v>13</v>
      </c>
      <c r="K4" s="27">
        <v>13</v>
      </c>
      <c r="L4" s="27">
        <v>12</v>
      </c>
      <c r="M4" s="27">
        <v>12</v>
      </c>
      <c r="N4" s="27">
        <v>18</v>
      </c>
      <c r="O4" s="27">
        <v>18</v>
      </c>
      <c r="P4" s="27">
        <v>22</v>
      </c>
      <c r="Q4" s="27">
        <v>22</v>
      </c>
      <c r="R4" s="27">
        <v>23</v>
      </c>
      <c r="S4" s="27">
        <v>23</v>
      </c>
      <c r="T4" s="27">
        <v>26</v>
      </c>
      <c r="U4" s="27">
        <v>26</v>
      </c>
      <c r="V4" s="27">
        <v>24</v>
      </c>
      <c r="W4" s="27">
        <v>24</v>
      </c>
      <c r="X4" s="27">
        <v>25</v>
      </c>
      <c r="Y4" s="27">
        <v>25</v>
      </c>
      <c r="Z4" s="27">
        <v>17</v>
      </c>
      <c r="AA4" s="27">
        <v>17</v>
      </c>
    </row>
    <row r="5" spans="1:41">
      <c r="A5" s="26"/>
      <c r="B5" s="26"/>
      <c r="C5" s="26"/>
      <c r="D5" s="26"/>
      <c r="E5" s="26"/>
      <c r="F5" s="47" t="s">
        <v>320</v>
      </c>
      <c r="G5" s="26"/>
      <c r="H5" s="27">
        <v>10</v>
      </c>
      <c r="I5" s="27">
        <v>10</v>
      </c>
      <c r="J5" s="27">
        <v>8</v>
      </c>
      <c r="K5" s="27">
        <v>8</v>
      </c>
      <c r="L5" s="27">
        <v>16</v>
      </c>
      <c r="M5" s="27">
        <v>16</v>
      </c>
      <c r="N5" s="27">
        <v>38</v>
      </c>
      <c r="O5" s="27">
        <v>38</v>
      </c>
      <c r="P5" s="27">
        <v>26</v>
      </c>
      <c r="Q5" s="27">
        <v>26</v>
      </c>
      <c r="R5" s="27">
        <v>34</v>
      </c>
      <c r="S5" s="27">
        <v>34</v>
      </c>
      <c r="T5" s="27">
        <v>18</v>
      </c>
      <c r="U5" s="27">
        <v>18</v>
      </c>
      <c r="V5" s="27">
        <v>33</v>
      </c>
      <c r="W5" s="27">
        <v>33</v>
      </c>
      <c r="X5" s="27">
        <v>6</v>
      </c>
      <c r="Y5" s="27">
        <v>6</v>
      </c>
      <c r="Z5" s="27">
        <v>51</v>
      </c>
      <c r="AA5" s="27">
        <v>51</v>
      </c>
    </row>
    <row r="6" spans="1:41">
      <c r="A6" s="26"/>
      <c r="B6" s="26"/>
      <c r="C6" s="26"/>
      <c r="D6" s="26"/>
      <c r="E6" s="26"/>
      <c r="F6" s="47" t="s">
        <v>992</v>
      </c>
      <c r="G6" s="26"/>
      <c r="H6" s="2" t="s">
        <v>1</v>
      </c>
      <c r="I6" s="2" t="s">
        <v>0</v>
      </c>
      <c r="J6" s="2" t="s">
        <v>1</v>
      </c>
      <c r="K6" s="2" t="s">
        <v>0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0</v>
      </c>
      <c r="R6" s="2" t="s">
        <v>1</v>
      </c>
      <c r="S6" s="2" t="s">
        <v>0</v>
      </c>
      <c r="T6" s="2" t="s">
        <v>1</v>
      </c>
      <c r="U6" s="2" t="s">
        <v>0</v>
      </c>
      <c r="V6" s="2" t="s">
        <v>1</v>
      </c>
      <c r="W6" s="2" t="s">
        <v>0</v>
      </c>
      <c r="X6" s="2" t="s">
        <v>1</v>
      </c>
      <c r="Y6" s="2" t="s">
        <v>0</v>
      </c>
      <c r="Z6" s="2" t="s">
        <v>1</v>
      </c>
      <c r="AA6" s="2" t="s">
        <v>0</v>
      </c>
    </row>
    <row r="7" spans="1:41">
      <c r="A7" s="26"/>
      <c r="B7" s="26"/>
      <c r="C7" s="26"/>
      <c r="D7" s="26"/>
      <c r="E7" s="26"/>
      <c r="F7" s="47" t="s">
        <v>971</v>
      </c>
      <c r="G7" s="26"/>
      <c r="H7" s="27">
        <v>30</v>
      </c>
      <c r="I7" s="27">
        <v>30</v>
      </c>
      <c r="J7" s="27">
        <v>20</v>
      </c>
      <c r="K7" s="27">
        <v>20</v>
      </c>
      <c r="L7" s="27">
        <v>10</v>
      </c>
      <c r="M7" s="27">
        <v>10</v>
      </c>
      <c r="N7" s="27">
        <v>10</v>
      </c>
      <c r="O7" s="27">
        <v>10</v>
      </c>
      <c r="P7" s="27">
        <v>20</v>
      </c>
      <c r="Q7" s="27">
        <v>20</v>
      </c>
      <c r="R7" s="27">
        <v>30</v>
      </c>
      <c r="S7" s="27">
        <v>30</v>
      </c>
      <c r="T7" s="27">
        <v>30</v>
      </c>
      <c r="U7" s="27">
        <v>30</v>
      </c>
      <c r="V7" s="27">
        <v>10</v>
      </c>
      <c r="W7" s="27">
        <v>10</v>
      </c>
      <c r="X7" s="27">
        <v>20</v>
      </c>
      <c r="Y7" s="27">
        <v>20</v>
      </c>
      <c r="Z7" s="27">
        <v>30</v>
      </c>
      <c r="AA7" s="27">
        <v>30</v>
      </c>
    </row>
    <row r="8" spans="1:41" s="29" customFormat="1">
      <c r="A8" s="26"/>
      <c r="B8" s="26"/>
      <c r="C8" s="26"/>
      <c r="D8" s="26"/>
      <c r="E8" s="26"/>
      <c r="F8" s="47" t="s">
        <v>996</v>
      </c>
      <c r="G8" s="30"/>
      <c r="H8" s="27">
        <f>SUM(H11:H74)</f>
        <v>140047</v>
      </c>
      <c r="I8" s="27">
        <f t="shared" ref="I8:AA8" si="0">SUM(I11:I74)</f>
        <v>132084</v>
      </c>
      <c r="J8" s="27">
        <f t="shared" si="0"/>
        <v>256984</v>
      </c>
      <c r="K8" s="27">
        <f t="shared" si="0"/>
        <v>221308</v>
      </c>
      <c r="L8" s="27">
        <f t="shared" si="0"/>
        <v>276651</v>
      </c>
      <c r="M8" s="27">
        <f t="shared" si="0"/>
        <v>300633</v>
      </c>
      <c r="N8" s="27">
        <f t="shared" si="0"/>
        <v>384318</v>
      </c>
      <c r="O8" s="27">
        <f t="shared" si="0"/>
        <v>340557</v>
      </c>
      <c r="P8" s="27">
        <f t="shared" si="0"/>
        <v>207142</v>
      </c>
      <c r="Q8" s="27">
        <f t="shared" si="0"/>
        <v>121117</v>
      </c>
      <c r="R8" s="27">
        <f t="shared" si="0"/>
        <v>207174</v>
      </c>
      <c r="S8" s="27">
        <f t="shared" si="0"/>
        <v>251500</v>
      </c>
      <c r="T8" s="27">
        <f t="shared" si="0"/>
        <v>258451</v>
      </c>
      <c r="U8" s="27">
        <f t="shared" si="0"/>
        <v>184926</v>
      </c>
      <c r="V8" s="27">
        <f t="shared" si="0"/>
        <v>231920</v>
      </c>
      <c r="W8" s="27">
        <f t="shared" si="0"/>
        <v>254306</v>
      </c>
      <c r="X8" s="27">
        <f t="shared" si="0"/>
        <v>296748</v>
      </c>
      <c r="Y8" s="27">
        <f t="shared" si="0"/>
        <v>305213</v>
      </c>
      <c r="Z8" s="27">
        <f t="shared" si="0"/>
        <v>162802</v>
      </c>
      <c r="AA8" s="27">
        <f t="shared" si="0"/>
        <v>153614</v>
      </c>
      <c r="AC8"/>
      <c r="AD8"/>
      <c r="AE8"/>
      <c r="AF8"/>
      <c r="AI8"/>
      <c r="AJ8"/>
      <c r="AK8"/>
      <c r="AL8"/>
      <c r="AM8"/>
      <c r="AN8"/>
      <c r="AO8"/>
    </row>
    <row r="9" spans="1:41" s="29" customFormat="1">
      <c r="A9" s="26"/>
      <c r="B9" s="26"/>
      <c r="C9" s="26"/>
      <c r="D9" s="26"/>
      <c r="E9" s="26"/>
      <c r="F9" s="47" t="s">
        <v>321</v>
      </c>
      <c r="G9" s="30"/>
      <c r="H9" s="27">
        <f>COUNTIF(H11:H74,"&gt;0")</f>
        <v>26</v>
      </c>
      <c r="I9" s="27">
        <f t="shared" ref="I9:AA9" si="1">COUNTIF(I11:I74,"&gt;0")</f>
        <v>17</v>
      </c>
      <c r="J9" s="27">
        <f t="shared" si="1"/>
        <v>28</v>
      </c>
      <c r="K9" s="27">
        <f t="shared" si="1"/>
        <v>31</v>
      </c>
      <c r="L9" s="27">
        <f t="shared" si="1"/>
        <v>33</v>
      </c>
      <c r="M9" s="27">
        <f t="shared" si="1"/>
        <v>35</v>
      </c>
      <c r="N9" s="27">
        <f t="shared" si="1"/>
        <v>30</v>
      </c>
      <c r="O9" s="27">
        <f t="shared" si="1"/>
        <v>31</v>
      </c>
      <c r="P9" s="27">
        <f t="shared" si="1"/>
        <v>34</v>
      </c>
      <c r="Q9" s="27">
        <f t="shared" si="1"/>
        <v>30</v>
      </c>
      <c r="R9" s="27">
        <f t="shared" si="1"/>
        <v>40</v>
      </c>
      <c r="S9" s="27">
        <f t="shared" si="1"/>
        <v>27</v>
      </c>
      <c r="T9" s="27">
        <f t="shared" si="1"/>
        <v>33</v>
      </c>
      <c r="U9" s="27">
        <f t="shared" si="1"/>
        <v>27</v>
      </c>
      <c r="V9" s="27">
        <f t="shared" si="1"/>
        <v>41</v>
      </c>
      <c r="W9" s="27">
        <f t="shared" si="1"/>
        <v>35</v>
      </c>
      <c r="X9" s="27">
        <f t="shared" si="1"/>
        <v>39</v>
      </c>
      <c r="Y9" s="27">
        <f t="shared" si="1"/>
        <v>39</v>
      </c>
      <c r="Z9" s="27">
        <f t="shared" si="1"/>
        <v>35</v>
      </c>
      <c r="AA9" s="27">
        <f t="shared" si="1"/>
        <v>36</v>
      </c>
      <c r="AC9"/>
      <c r="AD9"/>
      <c r="AE9"/>
      <c r="AF9"/>
      <c r="AI9"/>
      <c r="AJ9"/>
      <c r="AK9"/>
      <c r="AL9"/>
      <c r="AM9"/>
      <c r="AN9"/>
      <c r="AO9"/>
    </row>
    <row r="10" spans="1:41" s="29" customFormat="1" ht="105">
      <c r="A10" s="26" t="s">
        <v>966</v>
      </c>
      <c r="B10" s="30" t="s">
        <v>312</v>
      </c>
      <c r="C10" s="48" t="s">
        <v>1040</v>
      </c>
      <c r="D10" s="30" t="s">
        <v>313</v>
      </c>
      <c r="E10" s="30" t="s">
        <v>990</v>
      </c>
      <c r="F10" s="30" t="s">
        <v>311</v>
      </c>
      <c r="G10" s="30" t="s">
        <v>997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C10">
        <v>436</v>
      </c>
      <c r="AD10">
        <v>436</v>
      </c>
      <c r="AE10">
        <v>436</v>
      </c>
      <c r="AF10">
        <v>436</v>
      </c>
      <c r="AI10"/>
      <c r="AJ10"/>
      <c r="AK10"/>
      <c r="AL10"/>
      <c r="AM10"/>
      <c r="AN10"/>
      <c r="AO10"/>
    </row>
    <row r="11" spans="1:41">
      <c r="A11" s="27" t="s">
        <v>527</v>
      </c>
      <c r="B11" s="33">
        <v>1</v>
      </c>
      <c r="C11" s="1">
        <f t="shared" ref="C11:C42" si="2">LEN(D11)</f>
        <v>106</v>
      </c>
      <c r="D11" t="s">
        <v>258</v>
      </c>
      <c r="E11">
        <f t="shared" ref="E11:E42" si="3">MATCH(D11,AE$11:AE$446,0)</f>
        <v>3</v>
      </c>
      <c r="F11">
        <f t="shared" ref="F11:F42" si="4">SUM(H11:AA11)</f>
        <v>137337</v>
      </c>
      <c r="G11">
        <f t="shared" ref="G11:G42" si="5">COUNTIF(H11:AA11,"&gt;0")</f>
        <v>19</v>
      </c>
      <c r="H11">
        <v>1214</v>
      </c>
      <c r="I11">
        <v>0</v>
      </c>
      <c r="J11">
        <v>10312</v>
      </c>
      <c r="K11">
        <v>8342</v>
      </c>
      <c r="L11">
        <v>10360</v>
      </c>
      <c r="M11">
        <v>10078</v>
      </c>
      <c r="N11">
        <v>3748</v>
      </c>
      <c r="O11">
        <v>3674</v>
      </c>
      <c r="P11">
        <v>1700</v>
      </c>
      <c r="Q11">
        <v>2203</v>
      </c>
      <c r="R11">
        <v>10121</v>
      </c>
      <c r="S11">
        <v>7897</v>
      </c>
      <c r="T11">
        <v>5273</v>
      </c>
      <c r="U11">
        <v>5843</v>
      </c>
      <c r="V11">
        <v>3632</v>
      </c>
      <c r="W11">
        <v>1865</v>
      </c>
      <c r="X11">
        <v>22161</v>
      </c>
      <c r="Y11">
        <v>22780</v>
      </c>
      <c r="Z11">
        <v>2575</v>
      </c>
      <c r="AA11">
        <v>3559</v>
      </c>
      <c r="AC11">
        <v>1</v>
      </c>
      <c r="AD11" t="s">
        <v>476</v>
      </c>
      <c r="AE11" t="s">
        <v>443</v>
      </c>
      <c r="AF11" t="s">
        <v>720</v>
      </c>
    </row>
    <row r="12" spans="1:41">
      <c r="A12" s="27" t="s">
        <v>985</v>
      </c>
      <c r="B12" s="33">
        <v>1</v>
      </c>
      <c r="C12" s="1">
        <f t="shared" si="2"/>
        <v>105</v>
      </c>
      <c r="D12" t="s">
        <v>214</v>
      </c>
      <c r="E12">
        <f t="shared" si="3"/>
        <v>4</v>
      </c>
      <c r="F12">
        <f t="shared" si="4"/>
        <v>56</v>
      </c>
      <c r="G12">
        <f t="shared" si="5"/>
        <v>3</v>
      </c>
      <c r="H12">
        <v>0</v>
      </c>
      <c r="I12">
        <v>0</v>
      </c>
      <c r="J12">
        <v>0</v>
      </c>
      <c r="K12">
        <v>32</v>
      </c>
      <c r="L12">
        <v>0</v>
      </c>
      <c r="M12">
        <v>0</v>
      </c>
      <c r="N12">
        <v>0</v>
      </c>
      <c r="O12">
        <v>10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</v>
      </c>
      <c r="W12">
        <v>0</v>
      </c>
      <c r="X12">
        <v>0</v>
      </c>
      <c r="Y12">
        <v>0</v>
      </c>
      <c r="Z12">
        <v>0</v>
      </c>
      <c r="AA12">
        <v>0</v>
      </c>
      <c r="AC12">
        <v>2</v>
      </c>
      <c r="AD12" t="s">
        <v>323</v>
      </c>
      <c r="AE12" t="s">
        <v>324</v>
      </c>
      <c r="AF12" t="s">
        <v>720</v>
      </c>
    </row>
    <row r="13" spans="1:41">
      <c r="A13" s="27" t="s">
        <v>424</v>
      </c>
      <c r="B13" s="33">
        <v>1</v>
      </c>
      <c r="C13" s="1">
        <f t="shared" si="2"/>
        <v>106</v>
      </c>
      <c r="D13" t="s">
        <v>216</v>
      </c>
      <c r="E13">
        <f t="shared" si="3"/>
        <v>14</v>
      </c>
      <c r="F13">
        <f t="shared" si="4"/>
        <v>900</v>
      </c>
      <c r="G13">
        <f t="shared" si="5"/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146</v>
      </c>
      <c r="O13">
        <v>0</v>
      </c>
      <c r="P13">
        <v>181</v>
      </c>
      <c r="Q13">
        <v>91</v>
      </c>
      <c r="R13">
        <v>30</v>
      </c>
      <c r="S13">
        <v>0</v>
      </c>
      <c r="T13">
        <v>0</v>
      </c>
      <c r="U13">
        <v>0</v>
      </c>
      <c r="V13">
        <v>229</v>
      </c>
      <c r="W13">
        <v>110</v>
      </c>
      <c r="X13">
        <v>0</v>
      </c>
      <c r="Y13">
        <v>0</v>
      </c>
      <c r="Z13">
        <v>113</v>
      </c>
      <c r="AA13">
        <v>0</v>
      </c>
      <c r="AC13">
        <v>3</v>
      </c>
      <c r="AD13" t="s">
        <v>259</v>
      </c>
      <c r="AE13" t="s">
        <v>258</v>
      </c>
      <c r="AF13" t="s">
        <v>720</v>
      </c>
    </row>
    <row r="14" spans="1:41">
      <c r="A14" s="27" t="s">
        <v>989</v>
      </c>
      <c r="B14" s="33">
        <v>1</v>
      </c>
      <c r="C14" s="1">
        <f t="shared" si="2"/>
        <v>107</v>
      </c>
      <c r="D14" t="s">
        <v>250</v>
      </c>
      <c r="E14">
        <f t="shared" si="3"/>
        <v>18</v>
      </c>
      <c r="F14">
        <f t="shared" si="4"/>
        <v>6</v>
      </c>
      <c r="G14">
        <f t="shared" si="5"/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>
        <v>4</v>
      </c>
      <c r="AD14" t="s">
        <v>184</v>
      </c>
      <c r="AE14" t="s">
        <v>214</v>
      </c>
      <c r="AF14" t="s">
        <v>720</v>
      </c>
    </row>
    <row r="15" spans="1:41">
      <c r="A15" s="27" t="s">
        <v>373</v>
      </c>
      <c r="B15" s="33">
        <v>1</v>
      </c>
      <c r="C15" s="1">
        <f t="shared" si="2"/>
        <v>106</v>
      </c>
      <c r="D15" t="s">
        <v>274</v>
      </c>
      <c r="E15">
        <f t="shared" si="3"/>
        <v>19</v>
      </c>
      <c r="F15">
        <f t="shared" si="4"/>
        <v>18755</v>
      </c>
      <c r="G15">
        <f t="shared" si="5"/>
        <v>17</v>
      </c>
      <c r="H15">
        <v>2120</v>
      </c>
      <c r="I15">
        <v>8183</v>
      </c>
      <c r="J15">
        <v>1323</v>
      </c>
      <c r="K15">
        <v>590</v>
      </c>
      <c r="L15">
        <v>336</v>
      </c>
      <c r="M15">
        <v>293</v>
      </c>
      <c r="N15">
        <v>212</v>
      </c>
      <c r="O15">
        <v>256</v>
      </c>
      <c r="P15">
        <v>176</v>
      </c>
      <c r="Q15">
        <v>104</v>
      </c>
      <c r="R15">
        <v>1866</v>
      </c>
      <c r="S15">
        <v>144</v>
      </c>
      <c r="T15">
        <v>0</v>
      </c>
      <c r="U15">
        <v>462</v>
      </c>
      <c r="V15">
        <v>0</v>
      </c>
      <c r="W15">
        <v>0</v>
      </c>
      <c r="X15">
        <v>203</v>
      </c>
      <c r="Y15">
        <v>607</v>
      </c>
      <c r="Z15">
        <v>924</v>
      </c>
      <c r="AA15">
        <v>956</v>
      </c>
      <c r="AC15">
        <v>5</v>
      </c>
      <c r="AD15" t="s">
        <v>327</v>
      </c>
      <c r="AE15" t="s">
        <v>328</v>
      </c>
      <c r="AF15" t="s">
        <v>720</v>
      </c>
    </row>
    <row r="16" spans="1:41">
      <c r="A16" s="27" t="s">
        <v>377</v>
      </c>
      <c r="B16" s="33">
        <v>1</v>
      </c>
      <c r="C16" s="1">
        <f t="shared" si="2"/>
        <v>106</v>
      </c>
      <c r="D16" t="s">
        <v>285</v>
      </c>
      <c r="E16">
        <f t="shared" si="3"/>
        <v>20</v>
      </c>
      <c r="F16">
        <f t="shared" si="4"/>
        <v>12647</v>
      </c>
      <c r="G16">
        <f t="shared" si="5"/>
        <v>9</v>
      </c>
      <c r="H16">
        <v>327</v>
      </c>
      <c r="I16">
        <v>1065</v>
      </c>
      <c r="J16">
        <v>1733</v>
      </c>
      <c r="K16">
        <v>1349</v>
      </c>
      <c r="L16">
        <v>738</v>
      </c>
      <c r="M16">
        <v>617</v>
      </c>
      <c r="N16">
        <v>0</v>
      </c>
      <c r="O16">
        <v>0</v>
      </c>
      <c r="P16">
        <v>246</v>
      </c>
      <c r="Q16">
        <v>0</v>
      </c>
      <c r="R16">
        <v>5582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990</v>
      </c>
      <c r="AC16">
        <v>6</v>
      </c>
      <c r="AD16" t="s">
        <v>457</v>
      </c>
      <c r="AE16" t="s">
        <v>444</v>
      </c>
      <c r="AF16" t="s">
        <v>720</v>
      </c>
    </row>
    <row r="17" spans="1:32">
      <c r="A17" s="27" t="s">
        <v>392</v>
      </c>
      <c r="B17" s="33">
        <v>1</v>
      </c>
      <c r="C17" s="1">
        <f t="shared" si="2"/>
        <v>106</v>
      </c>
      <c r="D17" t="s">
        <v>233</v>
      </c>
      <c r="E17">
        <f t="shared" si="3"/>
        <v>21</v>
      </c>
      <c r="F17">
        <f t="shared" si="4"/>
        <v>37529</v>
      </c>
      <c r="G17">
        <f t="shared" si="5"/>
        <v>16</v>
      </c>
      <c r="H17">
        <v>0</v>
      </c>
      <c r="I17">
        <v>0</v>
      </c>
      <c r="J17">
        <v>0</v>
      </c>
      <c r="K17">
        <v>0</v>
      </c>
      <c r="L17">
        <v>186</v>
      </c>
      <c r="M17">
        <v>441</v>
      </c>
      <c r="N17">
        <v>6849</v>
      </c>
      <c r="O17">
        <v>6908</v>
      </c>
      <c r="P17">
        <v>2913</v>
      </c>
      <c r="Q17">
        <v>1914</v>
      </c>
      <c r="R17">
        <v>1761</v>
      </c>
      <c r="S17">
        <v>1238</v>
      </c>
      <c r="T17">
        <v>4461</v>
      </c>
      <c r="U17">
        <v>4225</v>
      </c>
      <c r="V17">
        <v>1269</v>
      </c>
      <c r="W17">
        <v>530</v>
      </c>
      <c r="X17">
        <v>1128</v>
      </c>
      <c r="Y17">
        <v>2639</v>
      </c>
      <c r="Z17">
        <v>536</v>
      </c>
      <c r="AA17">
        <v>531</v>
      </c>
      <c r="AC17">
        <v>7</v>
      </c>
      <c r="AD17" t="s">
        <v>330</v>
      </c>
      <c r="AE17" t="s">
        <v>331</v>
      </c>
      <c r="AF17" t="s">
        <v>720</v>
      </c>
    </row>
    <row r="18" spans="1:32">
      <c r="A18" s="27" t="s">
        <v>976</v>
      </c>
      <c r="B18" s="33">
        <v>1</v>
      </c>
      <c r="C18" s="1">
        <f t="shared" si="2"/>
        <v>106</v>
      </c>
      <c r="D18" t="s">
        <v>256</v>
      </c>
      <c r="E18">
        <f t="shared" si="3"/>
        <v>23</v>
      </c>
      <c r="F18">
        <f t="shared" si="4"/>
        <v>2853</v>
      </c>
      <c r="G18">
        <f t="shared" si="5"/>
        <v>11</v>
      </c>
      <c r="H18">
        <v>1105</v>
      </c>
      <c r="I18">
        <v>0</v>
      </c>
      <c r="J18">
        <v>317</v>
      </c>
      <c r="K18">
        <v>213</v>
      </c>
      <c r="L18">
        <v>83</v>
      </c>
      <c r="M18">
        <v>157</v>
      </c>
      <c r="N18">
        <v>46</v>
      </c>
      <c r="O18">
        <v>135</v>
      </c>
      <c r="P18">
        <v>0</v>
      </c>
      <c r="Q18">
        <v>121</v>
      </c>
      <c r="R18">
        <v>145</v>
      </c>
      <c r="S18">
        <v>0</v>
      </c>
      <c r="T18">
        <v>0</v>
      </c>
      <c r="U18">
        <v>0</v>
      </c>
      <c r="V18">
        <v>19</v>
      </c>
      <c r="W18">
        <v>0</v>
      </c>
      <c r="X18">
        <v>0</v>
      </c>
      <c r="Y18">
        <v>0</v>
      </c>
      <c r="Z18">
        <v>512</v>
      </c>
      <c r="AA18">
        <v>0</v>
      </c>
      <c r="AC18">
        <v>8</v>
      </c>
      <c r="AD18" t="s">
        <v>498</v>
      </c>
      <c r="AE18" t="s">
        <v>499</v>
      </c>
      <c r="AF18" t="s">
        <v>720</v>
      </c>
    </row>
    <row r="19" spans="1:32">
      <c r="A19" s="27" t="s">
        <v>987</v>
      </c>
      <c r="B19" s="33">
        <v>1</v>
      </c>
      <c r="C19" s="1">
        <f t="shared" si="2"/>
        <v>106</v>
      </c>
      <c r="D19" t="s">
        <v>115</v>
      </c>
      <c r="E19">
        <f t="shared" si="3"/>
        <v>25</v>
      </c>
      <c r="F19">
        <f t="shared" si="4"/>
        <v>21</v>
      </c>
      <c r="G19">
        <f t="shared" si="5"/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9</v>
      </c>
      <c r="AD19" t="s">
        <v>535</v>
      </c>
      <c r="AE19" t="s">
        <v>721</v>
      </c>
      <c r="AF19" t="s">
        <v>720</v>
      </c>
    </row>
    <row r="20" spans="1:32">
      <c r="A20" s="27" t="s">
        <v>336</v>
      </c>
      <c r="B20" s="33">
        <v>1</v>
      </c>
      <c r="C20" s="1">
        <f t="shared" si="2"/>
        <v>106</v>
      </c>
      <c r="D20" t="s">
        <v>291</v>
      </c>
      <c r="E20">
        <f t="shared" si="3"/>
        <v>28</v>
      </c>
      <c r="F20">
        <f t="shared" si="4"/>
        <v>396996</v>
      </c>
      <c r="G20">
        <f t="shared" si="5"/>
        <v>20</v>
      </c>
      <c r="H20">
        <v>12381</v>
      </c>
      <c r="I20">
        <v>1716</v>
      </c>
      <c r="J20">
        <v>830</v>
      </c>
      <c r="K20">
        <v>1118</v>
      </c>
      <c r="L20">
        <v>86849</v>
      </c>
      <c r="M20">
        <v>125653</v>
      </c>
      <c r="N20">
        <v>9944</v>
      </c>
      <c r="O20">
        <v>6708</v>
      </c>
      <c r="P20">
        <v>6160</v>
      </c>
      <c r="Q20">
        <v>1581</v>
      </c>
      <c r="R20">
        <v>12642</v>
      </c>
      <c r="S20">
        <v>4168</v>
      </c>
      <c r="T20">
        <v>6128</v>
      </c>
      <c r="U20">
        <v>7933</v>
      </c>
      <c r="V20">
        <v>5352</v>
      </c>
      <c r="W20">
        <v>5243</v>
      </c>
      <c r="X20">
        <v>22722</v>
      </c>
      <c r="Y20">
        <v>21373</v>
      </c>
      <c r="Z20">
        <v>34896</v>
      </c>
      <c r="AA20">
        <v>23599</v>
      </c>
      <c r="AC20">
        <v>10</v>
      </c>
      <c r="AD20" t="s">
        <v>716</v>
      </c>
      <c r="AE20" t="s">
        <v>895</v>
      </c>
      <c r="AF20" t="s">
        <v>720</v>
      </c>
    </row>
    <row r="21" spans="1:32">
      <c r="A21" s="27" t="s">
        <v>986</v>
      </c>
      <c r="B21" s="33">
        <v>1</v>
      </c>
      <c r="C21" s="1">
        <f t="shared" si="2"/>
        <v>106</v>
      </c>
      <c r="D21" t="s">
        <v>121</v>
      </c>
      <c r="E21">
        <f t="shared" si="3"/>
        <v>33</v>
      </c>
      <c r="F21">
        <f t="shared" si="4"/>
        <v>21</v>
      </c>
      <c r="G21">
        <f t="shared" si="5"/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  <c r="W21">
        <v>0</v>
      </c>
      <c r="X21">
        <v>0</v>
      </c>
      <c r="Y21">
        <v>0</v>
      </c>
      <c r="Z21">
        <v>0</v>
      </c>
      <c r="AA21">
        <v>0</v>
      </c>
      <c r="AC21">
        <v>11</v>
      </c>
      <c r="AD21" t="s">
        <v>196</v>
      </c>
      <c r="AE21" t="s">
        <v>195</v>
      </c>
      <c r="AF21" t="s">
        <v>720</v>
      </c>
    </row>
    <row r="22" spans="1:32">
      <c r="A22" s="27" t="s">
        <v>351</v>
      </c>
      <c r="B22" s="33">
        <v>1</v>
      </c>
      <c r="C22" s="1">
        <f t="shared" si="2"/>
        <v>106</v>
      </c>
      <c r="D22" t="s">
        <v>276</v>
      </c>
      <c r="E22">
        <f t="shared" si="3"/>
        <v>37</v>
      </c>
      <c r="F22">
        <f t="shared" si="4"/>
        <v>47129</v>
      </c>
      <c r="G22">
        <f t="shared" si="5"/>
        <v>14</v>
      </c>
      <c r="H22">
        <v>9563</v>
      </c>
      <c r="I22">
        <v>16208</v>
      </c>
      <c r="J22">
        <v>4173</v>
      </c>
      <c r="K22">
        <v>4978</v>
      </c>
      <c r="L22">
        <v>399</v>
      </c>
      <c r="M22">
        <v>349</v>
      </c>
      <c r="N22">
        <v>0</v>
      </c>
      <c r="O22">
        <v>0</v>
      </c>
      <c r="P22">
        <v>0</v>
      </c>
      <c r="Q22">
        <v>0</v>
      </c>
      <c r="R22">
        <v>500</v>
      </c>
      <c r="S22">
        <v>0</v>
      </c>
      <c r="T22">
        <v>224</v>
      </c>
      <c r="U22">
        <v>809</v>
      </c>
      <c r="V22">
        <v>3614</v>
      </c>
      <c r="W22">
        <v>3713</v>
      </c>
      <c r="X22">
        <v>1111</v>
      </c>
      <c r="Y22">
        <v>1241</v>
      </c>
      <c r="Z22">
        <v>0</v>
      </c>
      <c r="AA22">
        <v>247</v>
      </c>
      <c r="AC22">
        <v>12</v>
      </c>
      <c r="AD22" t="s">
        <v>333</v>
      </c>
      <c r="AE22" t="s">
        <v>334</v>
      </c>
      <c r="AF22" t="s">
        <v>720</v>
      </c>
    </row>
    <row r="23" spans="1:32">
      <c r="A23" s="27" t="s">
        <v>329</v>
      </c>
      <c r="B23" s="33">
        <v>1</v>
      </c>
      <c r="C23" s="1">
        <f t="shared" si="2"/>
        <v>106</v>
      </c>
      <c r="D23" t="s">
        <v>279</v>
      </c>
      <c r="E23">
        <f t="shared" si="3"/>
        <v>38</v>
      </c>
      <c r="F23">
        <f t="shared" si="4"/>
        <v>19330</v>
      </c>
      <c r="G23">
        <f t="shared" si="5"/>
        <v>20</v>
      </c>
      <c r="H23">
        <v>4812</v>
      </c>
      <c r="I23">
        <v>1621</v>
      </c>
      <c r="J23">
        <v>1011</v>
      </c>
      <c r="K23">
        <v>683</v>
      </c>
      <c r="L23">
        <v>484</v>
      </c>
      <c r="M23">
        <v>214</v>
      </c>
      <c r="N23">
        <v>634</v>
      </c>
      <c r="O23">
        <v>603</v>
      </c>
      <c r="P23">
        <v>2169</v>
      </c>
      <c r="Q23">
        <v>252</v>
      </c>
      <c r="R23">
        <v>551</v>
      </c>
      <c r="S23">
        <v>1468</v>
      </c>
      <c r="T23">
        <v>700</v>
      </c>
      <c r="U23">
        <v>563</v>
      </c>
      <c r="V23">
        <v>378</v>
      </c>
      <c r="W23">
        <v>365</v>
      </c>
      <c r="X23">
        <v>859</v>
      </c>
      <c r="Y23">
        <v>1210</v>
      </c>
      <c r="Z23">
        <v>428</v>
      </c>
      <c r="AA23">
        <v>325</v>
      </c>
      <c r="AC23">
        <v>13</v>
      </c>
      <c r="AD23" t="s">
        <v>168</v>
      </c>
      <c r="AE23" t="s">
        <v>179</v>
      </c>
      <c r="AF23" t="s">
        <v>720</v>
      </c>
    </row>
    <row r="24" spans="1:32">
      <c r="A24" s="27" t="s">
        <v>362</v>
      </c>
      <c r="B24" s="33">
        <v>1</v>
      </c>
      <c r="C24" s="1">
        <f t="shared" si="2"/>
        <v>108</v>
      </c>
      <c r="D24" t="s">
        <v>270</v>
      </c>
      <c r="E24">
        <f t="shared" si="3"/>
        <v>39</v>
      </c>
      <c r="F24">
        <f t="shared" si="4"/>
        <v>10935</v>
      </c>
      <c r="G24">
        <f t="shared" si="5"/>
        <v>12</v>
      </c>
      <c r="H24">
        <v>2000</v>
      </c>
      <c r="I24">
        <v>0</v>
      </c>
      <c r="J24">
        <v>151</v>
      </c>
      <c r="K24">
        <v>482</v>
      </c>
      <c r="L24">
        <v>0</v>
      </c>
      <c r="M24">
        <v>170</v>
      </c>
      <c r="N24">
        <v>0</v>
      </c>
      <c r="O24">
        <v>0</v>
      </c>
      <c r="P24">
        <v>305</v>
      </c>
      <c r="Q24">
        <v>0</v>
      </c>
      <c r="R24">
        <v>391</v>
      </c>
      <c r="S24">
        <v>0</v>
      </c>
      <c r="T24">
        <v>219</v>
      </c>
      <c r="U24">
        <v>0</v>
      </c>
      <c r="V24">
        <v>362</v>
      </c>
      <c r="W24">
        <v>0</v>
      </c>
      <c r="X24">
        <v>2645</v>
      </c>
      <c r="Y24">
        <v>2704</v>
      </c>
      <c r="Z24">
        <v>1114</v>
      </c>
      <c r="AA24">
        <v>392</v>
      </c>
      <c r="AC24">
        <v>14</v>
      </c>
      <c r="AD24" t="s">
        <v>217</v>
      </c>
      <c r="AE24" t="s">
        <v>216</v>
      </c>
      <c r="AF24" t="s">
        <v>720</v>
      </c>
    </row>
    <row r="25" spans="1:32">
      <c r="A25" s="27" t="s">
        <v>335</v>
      </c>
      <c r="B25" s="33">
        <v>1</v>
      </c>
      <c r="C25" s="1">
        <f t="shared" si="2"/>
        <v>106</v>
      </c>
      <c r="D25" t="s">
        <v>278</v>
      </c>
      <c r="E25">
        <f t="shared" si="3"/>
        <v>42</v>
      </c>
      <c r="F25">
        <f t="shared" si="4"/>
        <v>14334</v>
      </c>
      <c r="G25">
        <f t="shared" si="5"/>
        <v>8</v>
      </c>
      <c r="H25">
        <v>4409</v>
      </c>
      <c r="I25">
        <v>7326</v>
      </c>
      <c r="J25">
        <v>1197</v>
      </c>
      <c r="K25">
        <v>610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61</v>
      </c>
      <c r="S25">
        <v>527</v>
      </c>
      <c r="T25">
        <v>113</v>
      </c>
      <c r="U25">
        <v>0</v>
      </c>
      <c r="V25">
        <v>91</v>
      </c>
      <c r="W25">
        <v>0</v>
      </c>
      <c r="X25">
        <v>0</v>
      </c>
      <c r="Y25">
        <v>0</v>
      </c>
      <c r="Z25">
        <v>0</v>
      </c>
      <c r="AA25">
        <v>0</v>
      </c>
      <c r="AC25">
        <v>15</v>
      </c>
      <c r="AD25" t="s">
        <v>338</v>
      </c>
      <c r="AE25" t="s">
        <v>339</v>
      </c>
      <c r="AF25" t="s">
        <v>720</v>
      </c>
    </row>
    <row r="26" spans="1:32">
      <c r="A26" s="27" t="s">
        <v>979</v>
      </c>
      <c r="B26" s="33">
        <v>1</v>
      </c>
      <c r="C26" s="1">
        <f t="shared" si="2"/>
        <v>107</v>
      </c>
      <c r="D26" t="s">
        <v>162</v>
      </c>
      <c r="E26">
        <f t="shared" si="3"/>
        <v>58</v>
      </c>
      <c r="F26">
        <f t="shared" si="4"/>
        <v>480</v>
      </c>
      <c r="G26">
        <f t="shared" si="5"/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274</v>
      </c>
      <c r="AA26">
        <v>206</v>
      </c>
      <c r="AC26">
        <v>16</v>
      </c>
      <c r="AD26" t="s">
        <v>341</v>
      </c>
      <c r="AE26" t="s">
        <v>342</v>
      </c>
      <c r="AF26" t="s">
        <v>720</v>
      </c>
    </row>
    <row r="27" spans="1:32">
      <c r="A27" s="27" t="s">
        <v>981</v>
      </c>
      <c r="B27" s="33">
        <v>1</v>
      </c>
      <c r="C27" s="1">
        <f t="shared" si="2"/>
        <v>106</v>
      </c>
      <c r="D27" t="s">
        <v>164</v>
      </c>
      <c r="E27">
        <f t="shared" si="3"/>
        <v>59</v>
      </c>
      <c r="F27">
        <f t="shared" si="4"/>
        <v>337</v>
      </c>
      <c r="G27">
        <f t="shared" si="5"/>
        <v>1</v>
      </c>
      <c r="H27">
        <v>0</v>
      </c>
      <c r="I27">
        <v>0</v>
      </c>
      <c r="J27">
        <v>337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>
        <v>17</v>
      </c>
      <c r="AD27" t="s">
        <v>231</v>
      </c>
      <c r="AE27" t="s">
        <v>248</v>
      </c>
      <c r="AF27" t="s">
        <v>720</v>
      </c>
    </row>
    <row r="28" spans="1:32">
      <c r="A28" s="27" t="s">
        <v>993</v>
      </c>
      <c r="B28" s="33">
        <v>1</v>
      </c>
      <c r="C28" s="1">
        <f t="shared" si="2"/>
        <v>107</v>
      </c>
      <c r="D28" t="s">
        <v>210</v>
      </c>
      <c r="E28">
        <f t="shared" si="3"/>
        <v>60</v>
      </c>
      <c r="F28">
        <f t="shared" si="4"/>
        <v>7529</v>
      </c>
      <c r="G28">
        <f t="shared" si="5"/>
        <v>16</v>
      </c>
      <c r="H28">
        <v>0</v>
      </c>
      <c r="I28">
        <v>0</v>
      </c>
      <c r="J28">
        <v>0</v>
      </c>
      <c r="K28">
        <v>27</v>
      </c>
      <c r="L28">
        <v>598</v>
      </c>
      <c r="M28">
        <v>137</v>
      </c>
      <c r="N28">
        <v>786</v>
      </c>
      <c r="O28">
        <v>603</v>
      </c>
      <c r="P28">
        <v>71</v>
      </c>
      <c r="Q28">
        <v>353</v>
      </c>
      <c r="R28">
        <v>99</v>
      </c>
      <c r="S28">
        <v>0</v>
      </c>
      <c r="T28">
        <v>142</v>
      </c>
      <c r="U28">
        <v>438</v>
      </c>
      <c r="V28">
        <v>344</v>
      </c>
      <c r="W28">
        <v>97</v>
      </c>
      <c r="X28">
        <v>641</v>
      </c>
      <c r="Y28">
        <v>2935</v>
      </c>
      <c r="Z28">
        <v>198</v>
      </c>
      <c r="AA28">
        <v>60</v>
      </c>
      <c r="AC28">
        <v>18</v>
      </c>
      <c r="AD28" t="s">
        <v>238</v>
      </c>
      <c r="AE28" t="s">
        <v>250</v>
      </c>
      <c r="AF28" t="s">
        <v>720</v>
      </c>
    </row>
    <row r="29" spans="1:32">
      <c r="A29" s="27" t="s">
        <v>980</v>
      </c>
      <c r="B29" s="33">
        <v>1</v>
      </c>
      <c r="C29" s="1">
        <f t="shared" si="2"/>
        <v>106</v>
      </c>
      <c r="D29" t="s">
        <v>158</v>
      </c>
      <c r="E29">
        <f t="shared" si="3"/>
        <v>61</v>
      </c>
      <c r="F29">
        <f t="shared" si="4"/>
        <v>338</v>
      </c>
      <c r="G29">
        <f t="shared" si="5"/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109</v>
      </c>
      <c r="O29">
        <v>63</v>
      </c>
      <c r="P29">
        <v>0</v>
      </c>
      <c r="Q29">
        <v>25</v>
      </c>
      <c r="R29">
        <v>23</v>
      </c>
      <c r="S29">
        <v>85</v>
      </c>
      <c r="T29">
        <v>0</v>
      </c>
      <c r="U29">
        <v>0</v>
      </c>
      <c r="V29">
        <v>0</v>
      </c>
      <c r="W29">
        <v>25</v>
      </c>
      <c r="X29">
        <v>0</v>
      </c>
      <c r="Y29">
        <v>0</v>
      </c>
      <c r="Z29">
        <v>0</v>
      </c>
      <c r="AA29">
        <v>8</v>
      </c>
      <c r="AC29">
        <v>19</v>
      </c>
      <c r="AD29" t="s">
        <v>275</v>
      </c>
      <c r="AE29" t="s">
        <v>274</v>
      </c>
      <c r="AF29" t="s">
        <v>720</v>
      </c>
    </row>
    <row r="30" spans="1:32">
      <c r="A30" s="27" t="s">
        <v>427</v>
      </c>
      <c r="B30" s="33">
        <v>1</v>
      </c>
      <c r="C30" s="1">
        <f t="shared" si="2"/>
        <v>106</v>
      </c>
      <c r="D30" t="s">
        <v>236</v>
      </c>
      <c r="E30">
        <f t="shared" si="3"/>
        <v>73</v>
      </c>
      <c r="F30">
        <f t="shared" si="4"/>
        <v>423</v>
      </c>
      <c r="G30">
        <f t="shared" si="5"/>
        <v>4</v>
      </c>
      <c r="H30">
        <v>0</v>
      </c>
      <c r="I30">
        <v>0</v>
      </c>
      <c r="J30">
        <v>0</v>
      </c>
      <c r="K30">
        <v>0</v>
      </c>
      <c r="L30">
        <v>189</v>
      </c>
      <c r="M30">
        <v>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45</v>
      </c>
      <c r="W30">
        <v>0</v>
      </c>
      <c r="X30">
        <v>0</v>
      </c>
      <c r="Y30">
        <v>169</v>
      </c>
      <c r="Z30">
        <v>0</v>
      </c>
      <c r="AA30">
        <v>0</v>
      </c>
      <c r="AC30">
        <v>20</v>
      </c>
      <c r="AD30" t="s">
        <v>284</v>
      </c>
      <c r="AE30" t="s">
        <v>285</v>
      </c>
      <c r="AF30" t="s">
        <v>720</v>
      </c>
    </row>
    <row r="31" spans="1:32">
      <c r="A31" s="27" t="s">
        <v>456</v>
      </c>
      <c r="B31" s="33">
        <v>1</v>
      </c>
      <c r="C31" s="1">
        <f t="shared" si="2"/>
        <v>106</v>
      </c>
      <c r="D31" t="s">
        <v>141</v>
      </c>
      <c r="E31">
        <f t="shared" si="3"/>
        <v>74</v>
      </c>
      <c r="F31">
        <f t="shared" si="4"/>
        <v>150</v>
      </c>
      <c r="G31">
        <f t="shared" si="5"/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150</v>
      </c>
      <c r="Z31">
        <v>0</v>
      </c>
      <c r="AA31">
        <v>0</v>
      </c>
      <c r="AC31">
        <v>21</v>
      </c>
      <c r="AD31" t="s">
        <v>234</v>
      </c>
      <c r="AE31" t="s">
        <v>233</v>
      </c>
      <c r="AF31" t="s">
        <v>720</v>
      </c>
    </row>
    <row r="32" spans="1:32">
      <c r="A32" s="27" t="s">
        <v>995</v>
      </c>
      <c r="B32" s="33">
        <v>1</v>
      </c>
      <c r="C32" s="1">
        <f t="shared" si="2"/>
        <v>106</v>
      </c>
      <c r="D32" t="s">
        <v>119</v>
      </c>
      <c r="E32">
        <f t="shared" si="3"/>
        <v>75</v>
      </c>
      <c r="F32">
        <f t="shared" si="4"/>
        <v>26</v>
      </c>
      <c r="G32">
        <f t="shared" si="5"/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26</v>
      </c>
      <c r="AC32">
        <v>22</v>
      </c>
      <c r="AD32" t="s">
        <v>346</v>
      </c>
      <c r="AE32" t="s">
        <v>347</v>
      </c>
      <c r="AF32" t="s">
        <v>720</v>
      </c>
    </row>
    <row r="33" spans="1:32">
      <c r="A33" s="27" t="s">
        <v>421</v>
      </c>
      <c r="B33" s="33">
        <v>1</v>
      </c>
      <c r="C33" s="1">
        <f t="shared" si="2"/>
        <v>106</v>
      </c>
      <c r="D33" t="s">
        <v>202</v>
      </c>
      <c r="E33">
        <f t="shared" si="3"/>
        <v>95</v>
      </c>
      <c r="F33">
        <f t="shared" si="4"/>
        <v>2726</v>
      </c>
      <c r="G33">
        <f t="shared" si="5"/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1058</v>
      </c>
      <c r="W33">
        <v>460</v>
      </c>
      <c r="X33">
        <v>752</v>
      </c>
      <c r="Y33">
        <v>456</v>
      </c>
      <c r="Z33">
        <v>0</v>
      </c>
      <c r="AA33">
        <v>0</v>
      </c>
      <c r="AC33">
        <v>23</v>
      </c>
      <c r="AD33" t="s">
        <v>255</v>
      </c>
      <c r="AE33" t="s">
        <v>256</v>
      </c>
      <c r="AF33" t="s">
        <v>720</v>
      </c>
    </row>
    <row r="34" spans="1:32">
      <c r="A34" s="27" t="s">
        <v>975</v>
      </c>
      <c r="B34" s="33">
        <v>1</v>
      </c>
      <c r="C34" s="1">
        <f t="shared" si="2"/>
        <v>106</v>
      </c>
      <c r="D34" t="s">
        <v>197</v>
      </c>
      <c r="E34">
        <f t="shared" si="3"/>
        <v>97</v>
      </c>
      <c r="F34">
        <f t="shared" si="4"/>
        <v>4137</v>
      </c>
      <c r="G34">
        <f t="shared" si="5"/>
        <v>15</v>
      </c>
      <c r="H34">
        <v>0</v>
      </c>
      <c r="I34">
        <v>0</v>
      </c>
      <c r="J34">
        <v>0</v>
      </c>
      <c r="K34">
        <v>0</v>
      </c>
      <c r="L34">
        <v>220</v>
      </c>
      <c r="M34">
        <v>161</v>
      </c>
      <c r="N34">
        <v>6</v>
      </c>
      <c r="O34">
        <v>0</v>
      </c>
      <c r="P34">
        <v>455</v>
      </c>
      <c r="Q34">
        <v>204</v>
      </c>
      <c r="R34">
        <v>542</v>
      </c>
      <c r="S34">
        <v>147</v>
      </c>
      <c r="T34">
        <v>259</v>
      </c>
      <c r="U34">
        <v>356</v>
      </c>
      <c r="V34">
        <v>83</v>
      </c>
      <c r="W34">
        <v>143</v>
      </c>
      <c r="X34">
        <v>111</v>
      </c>
      <c r="Y34">
        <v>198</v>
      </c>
      <c r="Z34">
        <v>704</v>
      </c>
      <c r="AA34">
        <v>548</v>
      </c>
      <c r="AC34">
        <v>24</v>
      </c>
      <c r="AD34" t="s">
        <v>213</v>
      </c>
      <c r="AE34" t="s">
        <v>232</v>
      </c>
      <c r="AF34" t="s">
        <v>720</v>
      </c>
    </row>
    <row r="35" spans="1:32">
      <c r="A35" s="27" t="s">
        <v>440</v>
      </c>
      <c r="B35" s="33">
        <v>1</v>
      </c>
      <c r="C35" s="1">
        <f t="shared" si="2"/>
        <v>106</v>
      </c>
      <c r="D35" t="s">
        <v>156</v>
      </c>
      <c r="E35">
        <f t="shared" si="3"/>
        <v>109</v>
      </c>
      <c r="F35">
        <f t="shared" si="4"/>
        <v>127</v>
      </c>
      <c r="G35">
        <f t="shared" si="5"/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127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C35">
        <v>25</v>
      </c>
      <c r="AD35" t="s">
        <v>114</v>
      </c>
      <c r="AE35" t="s">
        <v>115</v>
      </c>
      <c r="AF35" t="s">
        <v>720</v>
      </c>
    </row>
    <row r="36" spans="1:32">
      <c r="A36" s="27" t="s">
        <v>977</v>
      </c>
      <c r="B36" s="33">
        <v>1</v>
      </c>
      <c r="C36" s="1">
        <f t="shared" si="2"/>
        <v>105</v>
      </c>
      <c r="D36" t="s">
        <v>181</v>
      </c>
      <c r="E36">
        <f t="shared" si="3"/>
        <v>112</v>
      </c>
      <c r="F36">
        <f t="shared" si="4"/>
        <v>1608</v>
      </c>
      <c r="G36">
        <f t="shared" si="5"/>
        <v>2</v>
      </c>
      <c r="H36">
        <v>1344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264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C36">
        <v>26</v>
      </c>
      <c r="AD36" t="s">
        <v>471</v>
      </c>
      <c r="AE36" t="s">
        <v>445</v>
      </c>
      <c r="AF36" t="s">
        <v>720</v>
      </c>
    </row>
    <row r="37" spans="1:32">
      <c r="A37" s="27" t="s">
        <v>343</v>
      </c>
      <c r="B37" s="33">
        <v>1</v>
      </c>
      <c r="C37" s="1">
        <f t="shared" si="2"/>
        <v>106</v>
      </c>
      <c r="D37" t="s">
        <v>286</v>
      </c>
      <c r="E37">
        <f t="shared" si="3"/>
        <v>118</v>
      </c>
      <c r="F37">
        <f t="shared" si="4"/>
        <v>157315</v>
      </c>
      <c r="G37">
        <f t="shared" si="5"/>
        <v>20</v>
      </c>
      <c r="H37">
        <v>3912</v>
      </c>
      <c r="I37">
        <v>3882</v>
      </c>
      <c r="J37">
        <v>4855</v>
      </c>
      <c r="K37">
        <v>6006</v>
      </c>
      <c r="L37">
        <v>8535</v>
      </c>
      <c r="M37">
        <v>5253</v>
      </c>
      <c r="N37">
        <v>1230</v>
      </c>
      <c r="O37">
        <v>1186</v>
      </c>
      <c r="P37">
        <v>5581</v>
      </c>
      <c r="Q37">
        <v>2608</v>
      </c>
      <c r="R37">
        <v>15785</v>
      </c>
      <c r="S37">
        <v>3592</v>
      </c>
      <c r="T37">
        <v>18998</v>
      </c>
      <c r="U37">
        <v>32524</v>
      </c>
      <c r="V37">
        <v>6757</v>
      </c>
      <c r="W37">
        <v>5194</v>
      </c>
      <c r="X37">
        <v>7063</v>
      </c>
      <c r="Y37">
        <v>11534</v>
      </c>
      <c r="Z37">
        <v>7064</v>
      </c>
      <c r="AA37">
        <v>5756</v>
      </c>
      <c r="AC37">
        <v>27</v>
      </c>
      <c r="AD37" t="s">
        <v>374</v>
      </c>
      <c r="AE37" t="s">
        <v>375</v>
      </c>
      <c r="AF37" t="s">
        <v>720</v>
      </c>
    </row>
    <row r="38" spans="1:32">
      <c r="A38" s="27" t="s">
        <v>378</v>
      </c>
      <c r="B38" s="33">
        <v>1</v>
      </c>
      <c r="C38" s="1">
        <f t="shared" si="2"/>
        <v>104</v>
      </c>
      <c r="D38" t="s">
        <v>199</v>
      </c>
      <c r="E38">
        <f t="shared" si="3"/>
        <v>120</v>
      </c>
      <c r="F38">
        <f t="shared" si="4"/>
        <v>240</v>
      </c>
      <c r="G38">
        <f t="shared" si="5"/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52</v>
      </c>
      <c r="O38">
        <v>78</v>
      </c>
      <c r="P38">
        <v>0</v>
      </c>
      <c r="Q38">
        <v>0</v>
      </c>
      <c r="R38">
        <v>110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C38">
        <v>28</v>
      </c>
      <c r="AD38" t="s">
        <v>288</v>
      </c>
      <c r="AE38" t="s">
        <v>291</v>
      </c>
      <c r="AF38" t="s">
        <v>720</v>
      </c>
    </row>
    <row r="39" spans="1:32">
      <c r="A39" s="27" t="s">
        <v>381</v>
      </c>
      <c r="B39" s="33">
        <v>1</v>
      </c>
      <c r="C39" s="1">
        <f t="shared" si="2"/>
        <v>106</v>
      </c>
      <c r="D39" t="s">
        <v>227</v>
      </c>
      <c r="E39">
        <f t="shared" si="3"/>
        <v>121</v>
      </c>
      <c r="F39">
        <f t="shared" si="4"/>
        <v>26047</v>
      </c>
      <c r="G39">
        <f t="shared" si="5"/>
        <v>16</v>
      </c>
      <c r="H39">
        <v>0</v>
      </c>
      <c r="I39">
        <v>0</v>
      </c>
      <c r="J39">
        <v>368</v>
      </c>
      <c r="K39">
        <v>707</v>
      </c>
      <c r="L39">
        <v>323</v>
      </c>
      <c r="M39">
        <v>133</v>
      </c>
      <c r="N39">
        <v>0</v>
      </c>
      <c r="O39">
        <v>0</v>
      </c>
      <c r="P39">
        <v>2271</v>
      </c>
      <c r="Q39">
        <v>828</v>
      </c>
      <c r="R39">
        <v>3515</v>
      </c>
      <c r="S39">
        <v>2756</v>
      </c>
      <c r="T39">
        <v>680</v>
      </c>
      <c r="U39">
        <v>2401</v>
      </c>
      <c r="V39">
        <v>1788</v>
      </c>
      <c r="W39">
        <v>3518</v>
      </c>
      <c r="X39">
        <v>1397</v>
      </c>
      <c r="Y39">
        <v>3785</v>
      </c>
      <c r="Z39">
        <v>925</v>
      </c>
      <c r="AA39">
        <v>652</v>
      </c>
      <c r="AC39">
        <v>29</v>
      </c>
      <c r="AD39" t="s">
        <v>148</v>
      </c>
      <c r="AE39" t="s">
        <v>176</v>
      </c>
      <c r="AF39" t="s">
        <v>720</v>
      </c>
    </row>
    <row r="40" spans="1:32">
      <c r="A40" s="27" t="s">
        <v>326</v>
      </c>
      <c r="B40" s="33">
        <v>1</v>
      </c>
      <c r="C40" s="1">
        <f t="shared" si="2"/>
        <v>106</v>
      </c>
      <c r="D40" t="s">
        <v>304</v>
      </c>
      <c r="E40">
        <f t="shared" si="3"/>
        <v>122</v>
      </c>
      <c r="F40">
        <f t="shared" si="4"/>
        <v>24773</v>
      </c>
      <c r="G40">
        <f t="shared" si="5"/>
        <v>16</v>
      </c>
      <c r="H40">
        <v>3362</v>
      </c>
      <c r="I40">
        <v>7189</v>
      </c>
      <c r="J40">
        <v>3194</v>
      </c>
      <c r="K40">
        <v>3877</v>
      </c>
      <c r="L40">
        <v>1308</v>
      </c>
      <c r="M40">
        <v>906</v>
      </c>
      <c r="N40">
        <v>0</v>
      </c>
      <c r="O40">
        <v>39</v>
      </c>
      <c r="P40">
        <v>630</v>
      </c>
      <c r="Q40">
        <v>110</v>
      </c>
      <c r="R40">
        <v>515</v>
      </c>
      <c r="S40">
        <v>0</v>
      </c>
      <c r="T40">
        <v>0</v>
      </c>
      <c r="U40">
        <v>0</v>
      </c>
      <c r="V40">
        <v>690</v>
      </c>
      <c r="W40">
        <v>470</v>
      </c>
      <c r="X40">
        <v>661</v>
      </c>
      <c r="Y40">
        <v>117</v>
      </c>
      <c r="Z40">
        <v>446</v>
      </c>
      <c r="AA40">
        <v>1259</v>
      </c>
      <c r="AC40">
        <v>30</v>
      </c>
      <c r="AD40" t="s">
        <v>717</v>
      </c>
      <c r="AE40" t="s">
        <v>896</v>
      </c>
      <c r="AF40" t="s">
        <v>720</v>
      </c>
    </row>
    <row r="41" spans="1:32">
      <c r="A41" s="27" t="s">
        <v>397</v>
      </c>
      <c r="B41" s="33">
        <v>1</v>
      </c>
      <c r="C41" s="1">
        <f t="shared" si="2"/>
        <v>106</v>
      </c>
      <c r="D41" t="s">
        <v>188</v>
      </c>
      <c r="E41">
        <f t="shared" si="3"/>
        <v>123</v>
      </c>
      <c r="F41">
        <f t="shared" si="4"/>
        <v>1524</v>
      </c>
      <c r="G41">
        <f t="shared" si="5"/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>
        <v>0</v>
      </c>
      <c r="R41">
        <v>160</v>
      </c>
      <c r="S41">
        <v>0</v>
      </c>
      <c r="T41">
        <v>0</v>
      </c>
      <c r="U41">
        <v>0</v>
      </c>
      <c r="V41">
        <v>257</v>
      </c>
      <c r="W41">
        <v>414</v>
      </c>
      <c r="X41">
        <v>191</v>
      </c>
      <c r="Y41">
        <v>130</v>
      </c>
      <c r="Z41">
        <v>131</v>
      </c>
      <c r="AA41">
        <v>237</v>
      </c>
      <c r="AC41">
        <v>31</v>
      </c>
      <c r="AD41" t="s">
        <v>474</v>
      </c>
      <c r="AE41" t="s">
        <v>475</v>
      </c>
      <c r="AF41" t="s">
        <v>720</v>
      </c>
    </row>
    <row r="42" spans="1:32">
      <c r="A42" s="27" t="s">
        <v>988</v>
      </c>
      <c r="B42" s="33">
        <v>1</v>
      </c>
      <c r="C42" s="1">
        <f t="shared" si="2"/>
        <v>106</v>
      </c>
      <c r="D42" t="s">
        <v>113</v>
      </c>
      <c r="E42">
        <f t="shared" si="3"/>
        <v>137</v>
      </c>
      <c r="F42">
        <f t="shared" si="4"/>
        <v>10</v>
      </c>
      <c r="G42">
        <f t="shared" si="5"/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10</v>
      </c>
      <c r="X42">
        <v>0</v>
      </c>
      <c r="Y42">
        <v>0</v>
      </c>
      <c r="Z42">
        <v>0</v>
      </c>
      <c r="AA42">
        <v>0</v>
      </c>
      <c r="AC42">
        <v>32</v>
      </c>
      <c r="AD42" t="s">
        <v>129</v>
      </c>
      <c r="AE42" t="s">
        <v>135</v>
      </c>
      <c r="AF42" t="s">
        <v>720</v>
      </c>
    </row>
    <row r="43" spans="1:32">
      <c r="A43" s="27" t="s">
        <v>403</v>
      </c>
      <c r="B43" s="33">
        <v>1</v>
      </c>
      <c r="C43" s="1">
        <f t="shared" ref="C43:C74" si="6">LEN(D43)</f>
        <v>106</v>
      </c>
      <c r="D43" t="s">
        <v>246</v>
      </c>
      <c r="E43">
        <f t="shared" ref="E43:E74" si="7">MATCH(D43,AE$11:AE$446,0)</f>
        <v>150</v>
      </c>
      <c r="F43">
        <f t="shared" ref="F43:F74" si="8">SUM(H43:AA43)</f>
        <v>21</v>
      </c>
      <c r="G43">
        <f t="shared" ref="G43:G74" si="9">COUNTIF(H43:AA43,"&gt;0")</f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21</v>
      </c>
      <c r="W43">
        <v>0</v>
      </c>
      <c r="X43">
        <v>0</v>
      </c>
      <c r="Y43">
        <v>0</v>
      </c>
      <c r="Z43">
        <v>0</v>
      </c>
      <c r="AA43">
        <v>0</v>
      </c>
      <c r="AC43">
        <v>33</v>
      </c>
      <c r="AD43" t="s">
        <v>122</v>
      </c>
      <c r="AE43" t="s">
        <v>121</v>
      </c>
      <c r="AF43" t="s">
        <v>720</v>
      </c>
    </row>
    <row r="44" spans="1:32">
      <c r="A44" s="27" t="s">
        <v>376</v>
      </c>
      <c r="B44" s="33">
        <v>1</v>
      </c>
      <c r="C44" s="1">
        <f t="shared" si="6"/>
        <v>107</v>
      </c>
      <c r="D44" t="s">
        <v>265</v>
      </c>
      <c r="E44">
        <f t="shared" si="7"/>
        <v>153</v>
      </c>
      <c r="F44">
        <f t="shared" si="8"/>
        <v>173975</v>
      </c>
      <c r="G44">
        <f t="shared" si="9"/>
        <v>20</v>
      </c>
      <c r="H44">
        <v>828</v>
      </c>
      <c r="I44">
        <v>2509</v>
      </c>
      <c r="J44">
        <v>3547</v>
      </c>
      <c r="K44">
        <v>3354</v>
      </c>
      <c r="L44">
        <v>7050</v>
      </c>
      <c r="M44">
        <v>5869</v>
      </c>
      <c r="N44">
        <v>20264</v>
      </c>
      <c r="O44">
        <v>17358</v>
      </c>
      <c r="P44">
        <v>7135</v>
      </c>
      <c r="Q44">
        <v>2422</v>
      </c>
      <c r="R44">
        <v>7373</v>
      </c>
      <c r="S44">
        <v>10356</v>
      </c>
      <c r="T44">
        <v>10723</v>
      </c>
      <c r="U44">
        <v>5070</v>
      </c>
      <c r="V44">
        <v>15714</v>
      </c>
      <c r="W44">
        <v>16668</v>
      </c>
      <c r="X44">
        <v>11636</v>
      </c>
      <c r="Y44">
        <v>16844</v>
      </c>
      <c r="Z44">
        <v>5423</v>
      </c>
      <c r="AA44">
        <v>3832</v>
      </c>
      <c r="AC44">
        <v>34</v>
      </c>
      <c r="AD44" t="s">
        <v>408</v>
      </c>
      <c r="AE44" t="s">
        <v>409</v>
      </c>
      <c r="AF44" t="s">
        <v>720</v>
      </c>
    </row>
    <row r="45" spans="1:32">
      <c r="A45" s="27" t="s">
        <v>982</v>
      </c>
      <c r="B45" s="33">
        <v>1</v>
      </c>
      <c r="C45" s="1">
        <f t="shared" si="6"/>
        <v>106</v>
      </c>
      <c r="D45" t="s">
        <v>151</v>
      </c>
      <c r="E45">
        <f t="shared" si="7"/>
        <v>154</v>
      </c>
      <c r="F45">
        <f t="shared" si="8"/>
        <v>218</v>
      </c>
      <c r="G45">
        <f t="shared" si="9"/>
        <v>1</v>
      </c>
      <c r="H45">
        <v>0</v>
      </c>
      <c r="I45">
        <v>0</v>
      </c>
      <c r="J45">
        <v>218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C45">
        <v>35</v>
      </c>
      <c r="AD45" t="s">
        <v>536</v>
      </c>
      <c r="AE45" t="s">
        <v>723</v>
      </c>
      <c r="AF45" t="s">
        <v>720</v>
      </c>
    </row>
    <row r="46" spans="1:32">
      <c r="A46" s="27" t="s">
        <v>994</v>
      </c>
      <c r="B46" s="33">
        <v>1</v>
      </c>
      <c r="C46" s="1">
        <f t="shared" si="6"/>
        <v>106</v>
      </c>
      <c r="D46" t="s">
        <v>89</v>
      </c>
      <c r="E46">
        <f t="shared" si="7"/>
        <v>248</v>
      </c>
      <c r="F46">
        <f t="shared" si="8"/>
        <v>327</v>
      </c>
      <c r="G46">
        <f t="shared" si="9"/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149</v>
      </c>
      <c r="S46">
        <v>0</v>
      </c>
      <c r="T46">
        <v>0</v>
      </c>
      <c r="U46">
        <v>0</v>
      </c>
      <c r="V46">
        <v>0</v>
      </c>
      <c r="W46">
        <v>165</v>
      </c>
      <c r="X46">
        <v>13</v>
      </c>
      <c r="Y46">
        <v>0</v>
      </c>
      <c r="Z46">
        <v>0</v>
      </c>
      <c r="AA46">
        <v>0</v>
      </c>
      <c r="AC46">
        <v>36</v>
      </c>
      <c r="AD46" t="s">
        <v>472</v>
      </c>
      <c r="AE46" t="s">
        <v>473</v>
      </c>
      <c r="AF46" t="s">
        <v>720</v>
      </c>
    </row>
    <row r="47" spans="1:32">
      <c r="A47" s="27" t="s">
        <v>332</v>
      </c>
      <c r="B47" s="33">
        <v>1</v>
      </c>
      <c r="C47" s="1">
        <f t="shared" si="6"/>
        <v>106</v>
      </c>
      <c r="D47" t="s">
        <v>302</v>
      </c>
      <c r="E47">
        <f t="shared" si="7"/>
        <v>157</v>
      </c>
      <c r="F47">
        <f t="shared" si="8"/>
        <v>94592</v>
      </c>
      <c r="G47">
        <f t="shared" si="9"/>
        <v>16</v>
      </c>
      <c r="H47">
        <v>1377</v>
      </c>
      <c r="I47">
        <v>0</v>
      </c>
      <c r="J47">
        <v>13342</v>
      </c>
      <c r="K47">
        <v>49084</v>
      </c>
      <c r="L47">
        <v>3459</v>
      </c>
      <c r="M47">
        <v>2634</v>
      </c>
      <c r="N47">
        <v>0</v>
      </c>
      <c r="O47">
        <v>0</v>
      </c>
      <c r="P47">
        <v>2818</v>
      </c>
      <c r="Q47">
        <v>0</v>
      </c>
      <c r="R47">
        <v>1728</v>
      </c>
      <c r="S47">
        <v>2076</v>
      </c>
      <c r="T47">
        <v>919</v>
      </c>
      <c r="U47">
        <v>717</v>
      </c>
      <c r="V47">
        <v>1382</v>
      </c>
      <c r="W47">
        <v>601</v>
      </c>
      <c r="X47">
        <v>608</v>
      </c>
      <c r="Y47">
        <v>693</v>
      </c>
      <c r="Z47">
        <v>7928</v>
      </c>
      <c r="AA47">
        <v>5226</v>
      </c>
      <c r="AC47">
        <v>37</v>
      </c>
      <c r="AD47" t="s">
        <v>257</v>
      </c>
      <c r="AE47" t="s">
        <v>276</v>
      </c>
      <c r="AF47" t="s">
        <v>720</v>
      </c>
    </row>
    <row r="48" spans="1:32">
      <c r="A48" s="27" t="s">
        <v>418</v>
      </c>
      <c r="B48" s="33">
        <v>1</v>
      </c>
      <c r="C48" s="1">
        <f t="shared" si="6"/>
        <v>105</v>
      </c>
      <c r="D48" t="s">
        <v>154</v>
      </c>
      <c r="E48">
        <f t="shared" si="7"/>
        <v>159</v>
      </c>
      <c r="F48">
        <f t="shared" si="8"/>
        <v>154</v>
      </c>
      <c r="G48">
        <f t="shared" si="9"/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154</v>
      </c>
      <c r="Y48">
        <v>0</v>
      </c>
      <c r="Z48">
        <v>0</v>
      </c>
      <c r="AA48">
        <v>0</v>
      </c>
      <c r="AC48">
        <v>38</v>
      </c>
      <c r="AD48" t="s">
        <v>280</v>
      </c>
      <c r="AE48" t="s">
        <v>279</v>
      </c>
      <c r="AF48" t="s">
        <v>720</v>
      </c>
    </row>
    <row r="49" spans="1:32">
      <c r="A49" s="27" t="s">
        <v>983</v>
      </c>
      <c r="B49" s="33">
        <v>1</v>
      </c>
      <c r="C49" s="1">
        <f t="shared" si="6"/>
        <v>106</v>
      </c>
      <c r="D49" t="s">
        <v>193</v>
      </c>
      <c r="E49">
        <f t="shared" si="7"/>
        <v>162</v>
      </c>
      <c r="F49">
        <f t="shared" si="8"/>
        <v>151</v>
      </c>
      <c r="G49">
        <f t="shared" si="9"/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151</v>
      </c>
      <c r="Z49">
        <v>0</v>
      </c>
      <c r="AA49">
        <v>0</v>
      </c>
      <c r="AC49">
        <v>39</v>
      </c>
      <c r="AD49" t="s">
        <v>271</v>
      </c>
      <c r="AE49" t="s">
        <v>270</v>
      </c>
      <c r="AF49" t="s">
        <v>720</v>
      </c>
    </row>
    <row r="50" spans="1:32">
      <c r="A50" s="27" t="s">
        <v>532</v>
      </c>
      <c r="B50" s="33">
        <v>1</v>
      </c>
      <c r="C50" s="1">
        <f t="shared" si="6"/>
        <v>106</v>
      </c>
      <c r="D50" t="s">
        <v>239</v>
      </c>
      <c r="E50">
        <f t="shared" si="7"/>
        <v>163</v>
      </c>
      <c r="F50">
        <f t="shared" si="8"/>
        <v>25048</v>
      </c>
      <c r="G50">
        <f t="shared" si="9"/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965</v>
      </c>
      <c r="W50">
        <v>577</v>
      </c>
      <c r="X50">
        <v>9263</v>
      </c>
      <c r="Y50">
        <v>11055</v>
      </c>
      <c r="Z50">
        <v>1825</v>
      </c>
      <c r="AA50">
        <v>1363</v>
      </c>
      <c r="AC50">
        <v>40</v>
      </c>
      <c r="AD50" t="s">
        <v>349</v>
      </c>
      <c r="AE50" t="s">
        <v>350</v>
      </c>
      <c r="AF50" t="s">
        <v>720</v>
      </c>
    </row>
    <row r="51" spans="1:32">
      <c r="A51" s="27" t="s">
        <v>435</v>
      </c>
      <c r="B51" s="33">
        <v>1</v>
      </c>
      <c r="C51" s="1">
        <f t="shared" si="6"/>
        <v>106</v>
      </c>
      <c r="D51" t="s">
        <v>253</v>
      </c>
      <c r="E51">
        <f t="shared" si="7"/>
        <v>164</v>
      </c>
      <c r="F51">
        <f t="shared" si="8"/>
        <v>40883</v>
      </c>
      <c r="G51">
        <f t="shared" si="9"/>
        <v>19</v>
      </c>
      <c r="H51">
        <v>915</v>
      </c>
      <c r="I51">
        <v>0</v>
      </c>
      <c r="J51">
        <v>2083</v>
      </c>
      <c r="K51">
        <v>1492</v>
      </c>
      <c r="L51">
        <v>8029</v>
      </c>
      <c r="M51">
        <v>13422</v>
      </c>
      <c r="N51">
        <v>1934</v>
      </c>
      <c r="O51">
        <v>1759</v>
      </c>
      <c r="P51">
        <v>325</v>
      </c>
      <c r="Q51">
        <v>465</v>
      </c>
      <c r="R51">
        <v>2177</v>
      </c>
      <c r="S51">
        <v>2193</v>
      </c>
      <c r="T51">
        <v>631</v>
      </c>
      <c r="U51">
        <v>1237</v>
      </c>
      <c r="V51">
        <v>914</v>
      </c>
      <c r="W51">
        <v>486</v>
      </c>
      <c r="X51">
        <v>575</v>
      </c>
      <c r="Y51">
        <v>777</v>
      </c>
      <c r="Z51">
        <v>431</v>
      </c>
      <c r="AA51">
        <v>1038</v>
      </c>
      <c r="AC51">
        <v>41</v>
      </c>
      <c r="AD51" t="s">
        <v>537</v>
      </c>
      <c r="AE51" t="s">
        <v>724</v>
      </c>
      <c r="AF51" t="s">
        <v>720</v>
      </c>
    </row>
    <row r="52" spans="1:32">
      <c r="A52" s="27" t="s">
        <v>972</v>
      </c>
      <c r="B52" s="33">
        <v>1</v>
      </c>
      <c r="C52" s="1">
        <f t="shared" si="6"/>
        <v>106</v>
      </c>
      <c r="D52" t="s">
        <v>289</v>
      </c>
      <c r="E52">
        <f t="shared" si="7"/>
        <v>165</v>
      </c>
      <c r="F52">
        <f t="shared" si="8"/>
        <v>508861</v>
      </c>
      <c r="G52">
        <f t="shared" si="9"/>
        <v>15</v>
      </c>
      <c r="H52">
        <v>785</v>
      </c>
      <c r="I52">
        <v>0</v>
      </c>
      <c r="J52">
        <v>0</v>
      </c>
      <c r="K52">
        <v>0</v>
      </c>
      <c r="L52">
        <v>0</v>
      </c>
      <c r="M52">
        <v>0</v>
      </c>
      <c r="N52">
        <v>130489</v>
      </c>
      <c r="O52">
        <v>116825</v>
      </c>
      <c r="P52">
        <v>22069</v>
      </c>
      <c r="Q52">
        <v>11280</v>
      </c>
      <c r="R52">
        <v>19866</v>
      </c>
      <c r="S52">
        <v>37388</v>
      </c>
      <c r="T52">
        <v>39108</v>
      </c>
      <c r="U52">
        <v>13237</v>
      </c>
      <c r="V52">
        <v>15881</v>
      </c>
      <c r="W52">
        <v>27056</v>
      </c>
      <c r="X52">
        <v>28478</v>
      </c>
      <c r="Y52">
        <v>34551</v>
      </c>
      <c r="Z52">
        <v>8160</v>
      </c>
      <c r="AA52">
        <v>3688</v>
      </c>
      <c r="AC52">
        <v>42</v>
      </c>
      <c r="AD52" t="s">
        <v>249</v>
      </c>
      <c r="AE52" t="s">
        <v>278</v>
      </c>
      <c r="AF52" t="s">
        <v>720</v>
      </c>
    </row>
    <row r="53" spans="1:32">
      <c r="A53" s="27" t="s">
        <v>363</v>
      </c>
      <c r="B53" s="33">
        <v>1</v>
      </c>
      <c r="C53" s="1">
        <f t="shared" si="6"/>
        <v>107</v>
      </c>
      <c r="D53" t="s">
        <v>244</v>
      </c>
      <c r="E53">
        <f t="shared" si="7"/>
        <v>168</v>
      </c>
      <c r="F53">
        <f t="shared" si="8"/>
        <v>34410</v>
      </c>
      <c r="G53">
        <f t="shared" si="9"/>
        <v>18</v>
      </c>
      <c r="H53">
        <v>0</v>
      </c>
      <c r="I53">
        <v>0</v>
      </c>
      <c r="J53">
        <v>611</v>
      </c>
      <c r="K53">
        <v>431</v>
      </c>
      <c r="L53">
        <v>756</v>
      </c>
      <c r="M53">
        <v>323</v>
      </c>
      <c r="N53">
        <v>2890</v>
      </c>
      <c r="O53">
        <v>3153</v>
      </c>
      <c r="P53">
        <v>1241</v>
      </c>
      <c r="Q53">
        <v>1124</v>
      </c>
      <c r="R53">
        <v>1102</v>
      </c>
      <c r="S53">
        <v>760</v>
      </c>
      <c r="T53">
        <v>2968</v>
      </c>
      <c r="U53">
        <v>717</v>
      </c>
      <c r="V53">
        <v>7426</v>
      </c>
      <c r="W53">
        <v>2245</v>
      </c>
      <c r="X53">
        <v>2258</v>
      </c>
      <c r="Y53">
        <v>4234</v>
      </c>
      <c r="Z53">
        <v>1159</v>
      </c>
      <c r="AA53">
        <v>1012</v>
      </c>
      <c r="AC53">
        <v>43</v>
      </c>
      <c r="AD53" t="s">
        <v>538</v>
      </c>
      <c r="AE53" t="s">
        <v>725</v>
      </c>
      <c r="AF53" t="s">
        <v>720</v>
      </c>
    </row>
    <row r="54" spans="1:32">
      <c r="A54" s="27" t="s">
        <v>344</v>
      </c>
      <c r="B54" s="33">
        <v>1</v>
      </c>
      <c r="C54" s="1">
        <f t="shared" si="6"/>
        <v>106</v>
      </c>
      <c r="D54" t="s">
        <v>281</v>
      </c>
      <c r="E54">
        <f t="shared" si="7"/>
        <v>169</v>
      </c>
      <c r="F54">
        <f t="shared" si="8"/>
        <v>125812</v>
      </c>
      <c r="G54">
        <f t="shared" si="9"/>
        <v>16</v>
      </c>
      <c r="H54">
        <v>284</v>
      </c>
      <c r="I54">
        <v>2891</v>
      </c>
      <c r="J54">
        <v>0</v>
      </c>
      <c r="K54">
        <v>0</v>
      </c>
      <c r="L54">
        <v>0</v>
      </c>
      <c r="M54">
        <v>0</v>
      </c>
      <c r="N54">
        <v>24979</v>
      </c>
      <c r="O54">
        <v>25217</v>
      </c>
      <c r="P54">
        <v>6478</v>
      </c>
      <c r="Q54">
        <v>4642</v>
      </c>
      <c r="R54">
        <v>5375</v>
      </c>
      <c r="S54">
        <v>15886</v>
      </c>
      <c r="T54">
        <v>13591</v>
      </c>
      <c r="U54">
        <v>4818</v>
      </c>
      <c r="V54">
        <v>3112</v>
      </c>
      <c r="W54">
        <v>1217</v>
      </c>
      <c r="X54">
        <v>5323</v>
      </c>
      <c r="Y54">
        <v>7396</v>
      </c>
      <c r="Z54">
        <v>2268</v>
      </c>
      <c r="AA54">
        <v>2335</v>
      </c>
      <c r="AC54">
        <v>44</v>
      </c>
      <c r="AD54" t="s">
        <v>405</v>
      </c>
      <c r="AE54" t="s">
        <v>406</v>
      </c>
      <c r="AF54" t="s">
        <v>720</v>
      </c>
    </row>
    <row r="55" spans="1:32">
      <c r="A55" s="27" t="s">
        <v>448</v>
      </c>
      <c r="B55" s="33">
        <v>1</v>
      </c>
      <c r="C55" s="1">
        <f t="shared" si="6"/>
        <v>106</v>
      </c>
      <c r="D55" t="s">
        <v>160</v>
      </c>
      <c r="E55">
        <f t="shared" si="7"/>
        <v>170</v>
      </c>
      <c r="F55">
        <f t="shared" si="8"/>
        <v>3</v>
      </c>
      <c r="G55">
        <f t="shared" si="9"/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v>45</v>
      </c>
      <c r="AD55" t="s">
        <v>539</v>
      </c>
      <c r="AE55" t="s">
        <v>726</v>
      </c>
      <c r="AF55" t="s">
        <v>720</v>
      </c>
    </row>
    <row r="56" spans="1:32">
      <c r="A56" s="27" t="s">
        <v>978</v>
      </c>
      <c r="B56" s="33">
        <v>1</v>
      </c>
      <c r="C56" s="1">
        <f t="shared" si="6"/>
        <v>109</v>
      </c>
      <c r="D56" t="s">
        <v>174</v>
      </c>
      <c r="E56">
        <f t="shared" si="7"/>
        <v>173</v>
      </c>
      <c r="F56">
        <f t="shared" si="8"/>
        <v>984</v>
      </c>
      <c r="G56">
        <f t="shared" si="9"/>
        <v>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81</v>
      </c>
      <c r="O56">
        <v>31</v>
      </c>
      <c r="P56">
        <v>91</v>
      </c>
      <c r="Q56">
        <v>79</v>
      </c>
      <c r="R56">
        <v>0</v>
      </c>
      <c r="S56">
        <v>0</v>
      </c>
      <c r="T56">
        <v>168</v>
      </c>
      <c r="U56">
        <v>0</v>
      </c>
      <c r="V56">
        <v>20</v>
      </c>
      <c r="W56">
        <v>0</v>
      </c>
      <c r="X56">
        <v>171</v>
      </c>
      <c r="Y56">
        <v>343</v>
      </c>
      <c r="Z56">
        <v>0</v>
      </c>
      <c r="AA56">
        <v>0</v>
      </c>
      <c r="AC56">
        <v>46</v>
      </c>
      <c r="AD56" t="s">
        <v>540</v>
      </c>
      <c r="AE56" t="s">
        <v>727</v>
      </c>
      <c r="AF56" t="s">
        <v>720</v>
      </c>
    </row>
    <row r="57" spans="1:32">
      <c r="A57" s="27" t="s">
        <v>973</v>
      </c>
      <c r="B57" s="33">
        <v>1</v>
      </c>
      <c r="C57" s="1">
        <f t="shared" si="6"/>
        <v>106</v>
      </c>
      <c r="D57" t="s">
        <v>263</v>
      </c>
      <c r="E57">
        <f t="shared" si="7"/>
        <v>179</v>
      </c>
      <c r="F57">
        <f t="shared" si="8"/>
        <v>67050</v>
      </c>
      <c r="G57">
        <f t="shared" si="9"/>
        <v>14</v>
      </c>
      <c r="H57">
        <v>2876</v>
      </c>
      <c r="I57">
        <v>829</v>
      </c>
      <c r="J57">
        <v>31958</v>
      </c>
      <c r="K57">
        <v>17958</v>
      </c>
      <c r="L57">
        <v>3156</v>
      </c>
      <c r="M57">
        <v>4144</v>
      </c>
      <c r="N57">
        <v>0</v>
      </c>
      <c r="O57">
        <v>184</v>
      </c>
      <c r="P57">
        <v>542</v>
      </c>
      <c r="Q57">
        <v>0</v>
      </c>
      <c r="R57">
        <v>564</v>
      </c>
      <c r="S57">
        <v>754</v>
      </c>
      <c r="T57">
        <v>0</v>
      </c>
      <c r="U57">
        <v>0</v>
      </c>
      <c r="V57">
        <v>0</v>
      </c>
      <c r="W57">
        <v>0</v>
      </c>
      <c r="X57">
        <v>165</v>
      </c>
      <c r="Y57">
        <v>189</v>
      </c>
      <c r="Z57">
        <v>3007</v>
      </c>
      <c r="AA57">
        <v>724</v>
      </c>
      <c r="AC57">
        <v>47</v>
      </c>
      <c r="AD57" t="s">
        <v>500</v>
      </c>
      <c r="AE57" t="s">
        <v>501</v>
      </c>
      <c r="AF57" t="s">
        <v>720</v>
      </c>
    </row>
    <row r="58" spans="1:32">
      <c r="A58" s="27" t="s">
        <v>974</v>
      </c>
      <c r="B58" s="33">
        <v>1</v>
      </c>
      <c r="C58" s="1">
        <f t="shared" si="6"/>
        <v>96</v>
      </c>
      <c r="D58" t="s">
        <v>206</v>
      </c>
      <c r="E58">
        <f t="shared" si="7"/>
        <v>182</v>
      </c>
      <c r="F58">
        <f t="shared" si="8"/>
        <v>6724</v>
      </c>
      <c r="G58">
        <f t="shared" si="9"/>
        <v>13</v>
      </c>
      <c r="H58">
        <v>0</v>
      </c>
      <c r="I58">
        <v>0</v>
      </c>
      <c r="J58">
        <v>0</v>
      </c>
      <c r="K58">
        <v>0</v>
      </c>
      <c r="L58">
        <v>0</v>
      </c>
      <c r="M58">
        <v>23</v>
      </c>
      <c r="N58">
        <v>890</v>
      </c>
      <c r="O58">
        <v>932</v>
      </c>
      <c r="P58">
        <v>417</v>
      </c>
      <c r="Q58">
        <v>51</v>
      </c>
      <c r="R58">
        <v>279</v>
      </c>
      <c r="S58">
        <v>1092</v>
      </c>
      <c r="T58">
        <v>342</v>
      </c>
      <c r="U58">
        <v>965</v>
      </c>
      <c r="V58">
        <v>665</v>
      </c>
      <c r="W58">
        <v>272</v>
      </c>
      <c r="X58">
        <v>330</v>
      </c>
      <c r="Y58">
        <v>466</v>
      </c>
      <c r="Z58">
        <v>0</v>
      </c>
      <c r="AA58">
        <v>0</v>
      </c>
      <c r="AC58">
        <v>48</v>
      </c>
      <c r="AD58" t="s">
        <v>541</v>
      </c>
      <c r="AE58" t="s">
        <v>728</v>
      </c>
      <c r="AF58" t="s">
        <v>720</v>
      </c>
    </row>
    <row r="59" spans="1:32">
      <c r="A59" s="27" t="s">
        <v>359</v>
      </c>
      <c r="B59" s="33">
        <v>1</v>
      </c>
      <c r="C59" s="1">
        <f t="shared" si="6"/>
        <v>106</v>
      </c>
      <c r="D59" t="s">
        <v>251</v>
      </c>
      <c r="E59">
        <f t="shared" si="7"/>
        <v>185</v>
      </c>
      <c r="F59">
        <f t="shared" si="8"/>
        <v>19069</v>
      </c>
      <c r="G59">
        <f t="shared" si="9"/>
        <v>17</v>
      </c>
      <c r="H59">
        <v>2217</v>
      </c>
      <c r="I59">
        <v>3389</v>
      </c>
      <c r="J59">
        <v>0</v>
      </c>
      <c r="K59">
        <v>3812</v>
      </c>
      <c r="L59">
        <v>1736</v>
      </c>
      <c r="M59">
        <v>1590</v>
      </c>
      <c r="N59">
        <v>279</v>
      </c>
      <c r="O59">
        <v>345</v>
      </c>
      <c r="P59">
        <v>317</v>
      </c>
      <c r="Q59">
        <v>400</v>
      </c>
      <c r="R59">
        <v>688</v>
      </c>
      <c r="S59">
        <v>0</v>
      </c>
      <c r="T59">
        <v>531</v>
      </c>
      <c r="U59">
        <v>0</v>
      </c>
      <c r="V59">
        <v>208</v>
      </c>
      <c r="W59">
        <v>427</v>
      </c>
      <c r="X59">
        <v>170</v>
      </c>
      <c r="Y59">
        <v>547</v>
      </c>
      <c r="Z59">
        <v>1176</v>
      </c>
      <c r="AA59">
        <v>1237</v>
      </c>
      <c r="AC59">
        <v>49</v>
      </c>
      <c r="AD59" t="s">
        <v>177</v>
      </c>
      <c r="AE59" t="s">
        <v>223</v>
      </c>
      <c r="AF59" t="s">
        <v>720</v>
      </c>
    </row>
    <row r="60" spans="1:32">
      <c r="A60" s="27" t="s">
        <v>441</v>
      </c>
      <c r="B60" s="33">
        <v>1</v>
      </c>
      <c r="C60" s="1">
        <f t="shared" si="6"/>
        <v>106</v>
      </c>
      <c r="D60" t="s">
        <v>240</v>
      </c>
      <c r="E60">
        <f t="shared" si="7"/>
        <v>186</v>
      </c>
      <c r="F60">
        <f t="shared" si="8"/>
        <v>16836</v>
      </c>
      <c r="G60">
        <f t="shared" si="9"/>
        <v>17</v>
      </c>
      <c r="H60">
        <v>0</v>
      </c>
      <c r="I60">
        <v>0</v>
      </c>
      <c r="J60">
        <v>0</v>
      </c>
      <c r="K60">
        <v>73</v>
      </c>
      <c r="L60">
        <v>85</v>
      </c>
      <c r="M60">
        <v>245</v>
      </c>
      <c r="N60">
        <v>662</v>
      </c>
      <c r="O60">
        <v>1916</v>
      </c>
      <c r="P60">
        <v>814</v>
      </c>
      <c r="Q60">
        <v>144</v>
      </c>
      <c r="R60">
        <v>749</v>
      </c>
      <c r="S60">
        <v>159</v>
      </c>
      <c r="T60">
        <v>1771</v>
      </c>
      <c r="U60">
        <v>326</v>
      </c>
      <c r="V60">
        <v>927</v>
      </c>
      <c r="W60">
        <v>2092</v>
      </c>
      <c r="X60">
        <v>2708</v>
      </c>
      <c r="Y60">
        <v>2067</v>
      </c>
      <c r="Z60">
        <v>980</v>
      </c>
      <c r="AA60">
        <v>1118</v>
      </c>
      <c r="AC60">
        <v>50</v>
      </c>
      <c r="AD60" t="s">
        <v>542</v>
      </c>
      <c r="AE60" t="s">
        <v>729</v>
      </c>
      <c r="AF60" t="s">
        <v>720</v>
      </c>
    </row>
    <row r="61" spans="1:32">
      <c r="A61" s="27" t="s">
        <v>337</v>
      </c>
      <c r="B61" s="33">
        <v>1</v>
      </c>
      <c r="C61" s="1">
        <f t="shared" si="6"/>
        <v>106</v>
      </c>
      <c r="D61" t="s">
        <v>298</v>
      </c>
      <c r="E61">
        <f t="shared" si="7"/>
        <v>187</v>
      </c>
      <c r="F61">
        <f t="shared" si="8"/>
        <v>303219</v>
      </c>
      <c r="G61">
        <f t="shared" si="9"/>
        <v>19</v>
      </c>
      <c r="H61">
        <v>3441</v>
      </c>
      <c r="I61">
        <v>0</v>
      </c>
      <c r="J61">
        <v>36864</v>
      </c>
      <c r="K61">
        <v>10806</v>
      </c>
      <c r="L61">
        <v>7639</v>
      </c>
      <c r="M61">
        <v>2816</v>
      </c>
      <c r="N61">
        <v>16533</v>
      </c>
      <c r="O61">
        <v>24861</v>
      </c>
      <c r="P61">
        <v>27356</v>
      </c>
      <c r="Q61">
        <v>11570</v>
      </c>
      <c r="R61">
        <v>18008</v>
      </c>
      <c r="S61">
        <v>32639</v>
      </c>
      <c r="T61">
        <v>27340</v>
      </c>
      <c r="U61">
        <v>11146</v>
      </c>
      <c r="V61">
        <v>17003</v>
      </c>
      <c r="W61">
        <v>8241</v>
      </c>
      <c r="X61">
        <v>10122</v>
      </c>
      <c r="Y61">
        <v>16113</v>
      </c>
      <c r="Z61">
        <v>7663</v>
      </c>
      <c r="AA61">
        <v>13058</v>
      </c>
      <c r="AC61">
        <v>51</v>
      </c>
      <c r="AD61" t="s">
        <v>543</v>
      </c>
      <c r="AE61" t="s">
        <v>730</v>
      </c>
      <c r="AF61" t="s">
        <v>720</v>
      </c>
    </row>
    <row r="62" spans="1:32">
      <c r="A62" s="27" t="s">
        <v>369</v>
      </c>
      <c r="B62" s="33">
        <v>1</v>
      </c>
      <c r="C62" s="1">
        <f t="shared" si="6"/>
        <v>106</v>
      </c>
      <c r="D62" t="s">
        <v>273</v>
      </c>
      <c r="E62">
        <f t="shared" si="7"/>
        <v>190</v>
      </c>
      <c r="F62">
        <f t="shared" si="8"/>
        <v>4579</v>
      </c>
      <c r="G62">
        <f t="shared" si="9"/>
        <v>5</v>
      </c>
      <c r="H62">
        <v>0</v>
      </c>
      <c r="I62">
        <v>0</v>
      </c>
      <c r="J62">
        <v>872</v>
      </c>
      <c r="K62">
        <v>936</v>
      </c>
      <c r="L62">
        <v>1697</v>
      </c>
      <c r="M62">
        <v>882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192</v>
      </c>
      <c r="AC62">
        <v>52</v>
      </c>
      <c r="AD62" t="s">
        <v>544</v>
      </c>
      <c r="AE62" t="s">
        <v>731</v>
      </c>
      <c r="AF62" t="s">
        <v>720</v>
      </c>
    </row>
    <row r="63" spans="1:32">
      <c r="A63" s="27" t="s">
        <v>356</v>
      </c>
      <c r="B63" s="33">
        <v>1</v>
      </c>
      <c r="C63" s="1">
        <f t="shared" si="6"/>
        <v>106</v>
      </c>
      <c r="D63" t="s">
        <v>283</v>
      </c>
      <c r="E63">
        <f t="shared" si="7"/>
        <v>199</v>
      </c>
      <c r="F63">
        <f t="shared" si="8"/>
        <v>380479</v>
      </c>
      <c r="G63">
        <f t="shared" si="9"/>
        <v>16</v>
      </c>
      <c r="H63">
        <v>0</v>
      </c>
      <c r="I63">
        <v>0</v>
      </c>
      <c r="J63">
        <v>0</v>
      </c>
      <c r="K63">
        <v>0</v>
      </c>
      <c r="L63">
        <v>6329</v>
      </c>
      <c r="M63">
        <v>4169</v>
      </c>
      <c r="N63">
        <v>84527</v>
      </c>
      <c r="O63">
        <v>56166</v>
      </c>
      <c r="P63">
        <v>20659</v>
      </c>
      <c r="Q63">
        <v>6677</v>
      </c>
      <c r="R63">
        <v>33837</v>
      </c>
      <c r="S63">
        <v>21101</v>
      </c>
      <c r="T63">
        <v>20806</v>
      </c>
      <c r="U63">
        <v>6261</v>
      </c>
      <c r="V63">
        <v>22196</v>
      </c>
      <c r="W63">
        <v>42529</v>
      </c>
      <c r="X63">
        <v>19342</v>
      </c>
      <c r="Y63">
        <v>22583</v>
      </c>
      <c r="Z63">
        <v>6545</v>
      </c>
      <c r="AA63">
        <v>6752</v>
      </c>
      <c r="AC63">
        <v>53</v>
      </c>
      <c r="AD63" t="s">
        <v>545</v>
      </c>
      <c r="AE63" t="s">
        <v>732</v>
      </c>
      <c r="AF63" t="s">
        <v>720</v>
      </c>
    </row>
    <row r="64" spans="1:32">
      <c r="A64" s="27" t="s">
        <v>345</v>
      </c>
      <c r="B64" s="33">
        <v>1</v>
      </c>
      <c r="C64" s="1">
        <f t="shared" si="6"/>
        <v>104</v>
      </c>
      <c r="D64" t="s">
        <v>295</v>
      </c>
      <c r="E64">
        <f t="shared" si="7"/>
        <v>206</v>
      </c>
      <c r="F64">
        <f t="shared" si="8"/>
        <v>178293</v>
      </c>
      <c r="G64">
        <f t="shared" si="9"/>
        <v>20</v>
      </c>
      <c r="H64">
        <v>1784</v>
      </c>
      <c r="I64">
        <v>7488</v>
      </c>
      <c r="J64">
        <v>6914</v>
      </c>
      <c r="K64">
        <v>6879</v>
      </c>
      <c r="L64">
        <v>6397</v>
      </c>
      <c r="M64">
        <v>6287</v>
      </c>
      <c r="N64">
        <v>12335</v>
      </c>
      <c r="O64">
        <v>11964</v>
      </c>
      <c r="P64">
        <v>9954</v>
      </c>
      <c r="Q64">
        <v>2428</v>
      </c>
      <c r="R64">
        <v>10450</v>
      </c>
      <c r="S64">
        <v>13828</v>
      </c>
      <c r="T64">
        <v>15023</v>
      </c>
      <c r="U64">
        <v>8923</v>
      </c>
      <c r="V64">
        <v>10298</v>
      </c>
      <c r="W64">
        <v>11793</v>
      </c>
      <c r="X64">
        <v>5372</v>
      </c>
      <c r="Y64">
        <v>9728</v>
      </c>
      <c r="Z64">
        <v>9894</v>
      </c>
      <c r="AA64">
        <v>10554</v>
      </c>
      <c r="AC64">
        <v>54</v>
      </c>
      <c r="AD64" t="s">
        <v>546</v>
      </c>
      <c r="AE64" t="s">
        <v>733</v>
      </c>
      <c r="AF64" t="s">
        <v>720</v>
      </c>
    </row>
    <row r="65" spans="1:32">
      <c r="A65" s="27" t="s">
        <v>437</v>
      </c>
      <c r="B65" s="45">
        <v>1</v>
      </c>
      <c r="C65" s="46">
        <f t="shared" si="6"/>
        <v>106</v>
      </c>
      <c r="D65" s="24" t="s">
        <v>224</v>
      </c>
      <c r="E65" s="24">
        <f t="shared" si="7"/>
        <v>207</v>
      </c>
      <c r="F65" s="24">
        <f t="shared" si="8"/>
        <v>16273</v>
      </c>
      <c r="G65">
        <f t="shared" si="9"/>
        <v>17</v>
      </c>
      <c r="H65">
        <v>47</v>
      </c>
      <c r="I65">
        <v>0</v>
      </c>
      <c r="J65">
        <v>4008</v>
      </c>
      <c r="K65">
        <v>447</v>
      </c>
      <c r="L65">
        <v>3069</v>
      </c>
      <c r="M65">
        <v>5960</v>
      </c>
      <c r="N65">
        <v>88</v>
      </c>
      <c r="O65">
        <v>69</v>
      </c>
      <c r="P65">
        <v>503</v>
      </c>
      <c r="Q65">
        <v>0</v>
      </c>
      <c r="R65">
        <v>84</v>
      </c>
      <c r="S65">
        <v>0</v>
      </c>
      <c r="T65">
        <v>150</v>
      </c>
      <c r="U65">
        <v>690</v>
      </c>
      <c r="V65">
        <v>114</v>
      </c>
      <c r="W65">
        <v>348</v>
      </c>
      <c r="X65">
        <v>108</v>
      </c>
      <c r="Y65">
        <v>244</v>
      </c>
      <c r="Z65">
        <v>255</v>
      </c>
      <c r="AA65">
        <v>89</v>
      </c>
      <c r="AC65">
        <v>55</v>
      </c>
      <c r="AD65" t="s">
        <v>547</v>
      </c>
      <c r="AE65" t="s">
        <v>734</v>
      </c>
      <c r="AF65" t="s">
        <v>720</v>
      </c>
    </row>
    <row r="66" spans="1:32">
      <c r="A66" s="27" t="s">
        <v>984</v>
      </c>
      <c r="B66" s="45">
        <v>1.01</v>
      </c>
      <c r="C66" s="46">
        <f t="shared" si="6"/>
        <v>112</v>
      </c>
      <c r="D66" s="24" t="s">
        <v>130</v>
      </c>
      <c r="E66" s="24">
        <f t="shared" si="7"/>
        <v>217</v>
      </c>
      <c r="F66" s="24">
        <f t="shared" si="8"/>
        <v>63</v>
      </c>
      <c r="G66">
        <f t="shared" si="9"/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56</v>
      </c>
      <c r="S66">
        <v>0</v>
      </c>
      <c r="T66">
        <v>0</v>
      </c>
      <c r="U66">
        <v>0</v>
      </c>
      <c r="V66">
        <v>0</v>
      </c>
      <c r="W66">
        <v>0</v>
      </c>
      <c r="X66">
        <v>7</v>
      </c>
      <c r="Y66">
        <v>0</v>
      </c>
      <c r="Z66">
        <v>0</v>
      </c>
      <c r="AA66">
        <v>0</v>
      </c>
      <c r="AC66">
        <v>56</v>
      </c>
      <c r="AD66" t="s">
        <v>548</v>
      </c>
      <c r="AE66" t="s">
        <v>735</v>
      </c>
      <c r="AF66" t="s">
        <v>720</v>
      </c>
    </row>
    <row r="67" spans="1:32">
      <c r="A67" s="27" t="s">
        <v>322</v>
      </c>
      <c r="B67" s="45">
        <v>1.01</v>
      </c>
      <c r="C67" s="46">
        <f t="shared" si="6"/>
        <v>109</v>
      </c>
      <c r="D67" s="24" t="s">
        <v>305</v>
      </c>
      <c r="E67" s="24">
        <f t="shared" si="7"/>
        <v>222</v>
      </c>
      <c r="F67" s="24">
        <f t="shared" si="8"/>
        <v>130444</v>
      </c>
      <c r="G67">
        <f t="shared" si="9"/>
        <v>18</v>
      </c>
      <c r="H67">
        <v>43081</v>
      </c>
      <c r="I67">
        <v>29455</v>
      </c>
      <c r="J67">
        <v>3421</v>
      </c>
      <c r="K67">
        <v>1947</v>
      </c>
      <c r="L67">
        <v>6229</v>
      </c>
      <c r="M67">
        <v>11979</v>
      </c>
      <c r="N67">
        <v>0</v>
      </c>
      <c r="O67">
        <v>392</v>
      </c>
      <c r="P67">
        <v>1187</v>
      </c>
      <c r="Q67">
        <v>3086</v>
      </c>
      <c r="R67">
        <v>2606</v>
      </c>
      <c r="S67">
        <v>6247</v>
      </c>
      <c r="T67">
        <v>3688</v>
      </c>
      <c r="U67">
        <v>11087</v>
      </c>
      <c r="V67">
        <v>1762</v>
      </c>
      <c r="W67">
        <v>850</v>
      </c>
      <c r="X67">
        <v>1344</v>
      </c>
      <c r="Y67">
        <v>1623</v>
      </c>
      <c r="Z67">
        <v>0</v>
      </c>
      <c r="AA67">
        <v>460</v>
      </c>
      <c r="AC67">
        <v>57</v>
      </c>
      <c r="AD67" t="s">
        <v>549</v>
      </c>
      <c r="AE67" t="s">
        <v>736</v>
      </c>
      <c r="AF67" t="s">
        <v>720</v>
      </c>
    </row>
    <row r="68" spans="1:32">
      <c r="A68" s="27" t="s">
        <v>325</v>
      </c>
      <c r="B68" s="45">
        <v>1.01</v>
      </c>
      <c r="C68" s="46">
        <f t="shared" si="6"/>
        <v>111</v>
      </c>
      <c r="D68" s="24" t="s">
        <v>303</v>
      </c>
      <c r="E68" s="24">
        <f t="shared" si="7"/>
        <v>224</v>
      </c>
      <c r="F68" s="24">
        <f t="shared" si="8"/>
        <v>187746</v>
      </c>
      <c r="G68">
        <f t="shared" si="9"/>
        <v>20</v>
      </c>
      <c r="H68">
        <v>31207</v>
      </c>
      <c r="I68">
        <v>33207</v>
      </c>
      <c r="J68">
        <v>4353</v>
      </c>
      <c r="K68">
        <v>2638</v>
      </c>
      <c r="L68">
        <v>5127</v>
      </c>
      <c r="M68">
        <v>2123</v>
      </c>
      <c r="N68">
        <v>3182</v>
      </c>
      <c r="O68">
        <v>3864</v>
      </c>
      <c r="P68">
        <v>14040</v>
      </c>
      <c r="Q68">
        <v>3614</v>
      </c>
      <c r="R68">
        <v>3365</v>
      </c>
      <c r="S68">
        <v>6597</v>
      </c>
      <c r="T68">
        <v>11723</v>
      </c>
      <c r="U68">
        <v>11173</v>
      </c>
      <c r="V68">
        <v>9611</v>
      </c>
      <c r="W68">
        <v>4659</v>
      </c>
      <c r="X68">
        <v>17375</v>
      </c>
      <c r="Y68">
        <v>15372</v>
      </c>
      <c r="Z68">
        <v>2078</v>
      </c>
      <c r="AA68">
        <v>2438</v>
      </c>
      <c r="AC68">
        <v>58</v>
      </c>
      <c r="AD68" t="s">
        <v>902</v>
      </c>
      <c r="AE68" t="s">
        <v>162</v>
      </c>
      <c r="AF68" t="s">
        <v>720</v>
      </c>
    </row>
    <row r="69" spans="1:32">
      <c r="A69" s="27" t="s">
        <v>348</v>
      </c>
      <c r="B69" s="45">
        <v>1.01</v>
      </c>
      <c r="C69" s="46">
        <f t="shared" si="6"/>
        <v>110</v>
      </c>
      <c r="D69" s="24" t="s">
        <v>290</v>
      </c>
      <c r="E69" s="24">
        <f t="shared" si="7"/>
        <v>227</v>
      </c>
      <c r="F69" s="24">
        <f t="shared" si="8"/>
        <v>1157</v>
      </c>
      <c r="G69">
        <f t="shared" si="9"/>
        <v>5</v>
      </c>
      <c r="H69">
        <v>0</v>
      </c>
      <c r="I69">
        <v>0</v>
      </c>
      <c r="J69">
        <v>0</v>
      </c>
      <c r="K69">
        <v>45</v>
      </c>
      <c r="L69">
        <v>46</v>
      </c>
      <c r="M69">
        <v>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945</v>
      </c>
      <c r="V69">
        <v>61</v>
      </c>
      <c r="W69">
        <v>0</v>
      </c>
      <c r="X69">
        <v>0</v>
      </c>
      <c r="Y69">
        <v>0</v>
      </c>
      <c r="Z69">
        <v>0</v>
      </c>
      <c r="AA69">
        <v>0</v>
      </c>
      <c r="AC69">
        <v>59</v>
      </c>
      <c r="AD69" t="s">
        <v>165</v>
      </c>
      <c r="AE69" t="s">
        <v>164</v>
      </c>
      <c r="AF69" t="s">
        <v>720</v>
      </c>
    </row>
    <row r="70" spans="1:32">
      <c r="A70" s="27" t="s">
        <v>352</v>
      </c>
      <c r="B70" s="45">
        <v>1.01</v>
      </c>
      <c r="C70" s="46">
        <f t="shared" si="6"/>
        <v>105</v>
      </c>
      <c r="D70" s="24" t="s">
        <v>267</v>
      </c>
      <c r="E70" s="24">
        <f t="shared" si="7"/>
        <v>230</v>
      </c>
      <c r="F70" s="24">
        <f t="shared" si="8"/>
        <v>5258</v>
      </c>
      <c r="G70">
        <f t="shared" si="9"/>
        <v>14</v>
      </c>
      <c r="H70">
        <v>0</v>
      </c>
      <c r="I70">
        <v>0</v>
      </c>
      <c r="J70">
        <v>937</v>
      </c>
      <c r="K70">
        <v>224</v>
      </c>
      <c r="L70">
        <v>368</v>
      </c>
      <c r="M70">
        <v>96</v>
      </c>
      <c r="N70">
        <v>42</v>
      </c>
      <c r="O70">
        <v>0</v>
      </c>
      <c r="P70">
        <v>1041</v>
      </c>
      <c r="Q70">
        <v>952</v>
      </c>
      <c r="R70">
        <v>160</v>
      </c>
      <c r="S70">
        <v>0</v>
      </c>
      <c r="T70">
        <v>90</v>
      </c>
      <c r="U70">
        <v>0</v>
      </c>
      <c r="V70">
        <v>805</v>
      </c>
      <c r="W70">
        <v>56</v>
      </c>
      <c r="X70">
        <v>179</v>
      </c>
      <c r="Y70">
        <v>195</v>
      </c>
      <c r="Z70">
        <v>113</v>
      </c>
      <c r="AA70">
        <v>0</v>
      </c>
      <c r="AC70">
        <v>60</v>
      </c>
      <c r="AD70" t="s">
        <v>211</v>
      </c>
      <c r="AE70" t="s">
        <v>210</v>
      </c>
      <c r="AF70" t="s">
        <v>720</v>
      </c>
    </row>
    <row r="71" spans="1:32">
      <c r="A71" s="27" t="s">
        <v>340</v>
      </c>
      <c r="B71" s="45">
        <v>1.01</v>
      </c>
      <c r="C71" s="46">
        <f t="shared" si="6"/>
        <v>109</v>
      </c>
      <c r="D71" s="24" t="s">
        <v>261</v>
      </c>
      <c r="E71" s="24">
        <f t="shared" si="7"/>
        <v>233</v>
      </c>
      <c r="F71" s="24">
        <f t="shared" si="8"/>
        <v>318</v>
      </c>
      <c r="G71">
        <f t="shared" si="9"/>
        <v>3</v>
      </c>
      <c r="H71">
        <v>0</v>
      </c>
      <c r="I71">
        <v>0</v>
      </c>
      <c r="J71">
        <v>0</v>
      </c>
      <c r="K71">
        <v>0</v>
      </c>
      <c r="L71">
        <v>101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77</v>
      </c>
      <c r="Z71">
        <v>140</v>
      </c>
      <c r="AA71">
        <v>0</v>
      </c>
      <c r="AC71">
        <v>61</v>
      </c>
      <c r="AD71" t="s">
        <v>159</v>
      </c>
      <c r="AE71" t="s">
        <v>158</v>
      </c>
      <c r="AF71" t="s">
        <v>720</v>
      </c>
    </row>
    <row r="72" spans="1:32">
      <c r="A72" s="27" t="s">
        <v>430</v>
      </c>
      <c r="B72" s="45">
        <v>1.01</v>
      </c>
      <c r="C72" s="46">
        <f t="shared" si="6"/>
        <v>105</v>
      </c>
      <c r="D72" s="24" t="s">
        <v>301</v>
      </c>
      <c r="E72" s="24">
        <f t="shared" si="7"/>
        <v>234</v>
      </c>
      <c r="F72" s="24">
        <f t="shared" si="8"/>
        <v>1047226</v>
      </c>
      <c r="G72">
        <f t="shared" si="9"/>
        <v>20</v>
      </c>
      <c r="H72">
        <v>4138</v>
      </c>
      <c r="I72">
        <v>2246</v>
      </c>
      <c r="J72">
        <v>95066</v>
      </c>
      <c r="K72">
        <v>67405</v>
      </c>
      <c r="L72">
        <v>60480</v>
      </c>
      <c r="M72">
        <v>61152</v>
      </c>
      <c r="N72">
        <v>47745</v>
      </c>
      <c r="O72">
        <v>41925</v>
      </c>
      <c r="P72">
        <v>35772</v>
      </c>
      <c r="Q72">
        <v>44051</v>
      </c>
      <c r="R72">
        <v>30271</v>
      </c>
      <c r="S72">
        <v>35569</v>
      </c>
      <c r="T72">
        <v>50923</v>
      </c>
      <c r="U72">
        <v>40508</v>
      </c>
      <c r="V72">
        <v>79840</v>
      </c>
      <c r="W72">
        <v>102621</v>
      </c>
      <c r="X72">
        <v>92838</v>
      </c>
      <c r="Y72">
        <v>65059</v>
      </c>
      <c r="Z72">
        <v>42684</v>
      </c>
      <c r="AA72">
        <v>46933</v>
      </c>
      <c r="AC72">
        <v>62</v>
      </c>
      <c r="AD72" t="s">
        <v>550</v>
      </c>
      <c r="AE72" t="s">
        <v>737</v>
      </c>
      <c r="AF72" t="s">
        <v>720</v>
      </c>
    </row>
    <row r="73" spans="1:32">
      <c r="A73" s="27" t="s">
        <v>411</v>
      </c>
      <c r="B73" s="45">
        <v>1.01</v>
      </c>
      <c r="C73" s="46">
        <f t="shared" si="6"/>
        <v>105</v>
      </c>
      <c r="D73" s="24" t="s">
        <v>219</v>
      </c>
      <c r="E73" s="24">
        <f t="shared" si="7"/>
        <v>235</v>
      </c>
      <c r="F73" s="24">
        <f t="shared" si="8"/>
        <v>814</v>
      </c>
      <c r="G73">
        <f t="shared" si="9"/>
        <v>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115</v>
      </c>
      <c r="Q73">
        <v>0</v>
      </c>
      <c r="R73">
        <v>0</v>
      </c>
      <c r="S73">
        <v>0</v>
      </c>
      <c r="T73">
        <v>475</v>
      </c>
      <c r="U73">
        <v>0</v>
      </c>
      <c r="V73">
        <v>0</v>
      </c>
      <c r="W73">
        <v>0</v>
      </c>
      <c r="X73">
        <v>76</v>
      </c>
      <c r="Y73">
        <v>0</v>
      </c>
      <c r="Z73">
        <v>148</v>
      </c>
      <c r="AA73">
        <v>0</v>
      </c>
      <c r="AC73">
        <v>63</v>
      </c>
      <c r="AD73" t="s">
        <v>551</v>
      </c>
      <c r="AE73" t="s">
        <v>738</v>
      </c>
      <c r="AF73" t="s">
        <v>720</v>
      </c>
    </row>
    <row r="74" spans="1:32">
      <c r="A74" s="27" t="s">
        <v>370</v>
      </c>
      <c r="B74" s="45">
        <v>1.01</v>
      </c>
      <c r="C74" s="46">
        <f t="shared" si="6"/>
        <v>112</v>
      </c>
      <c r="D74" s="24" t="s">
        <v>293</v>
      </c>
      <c r="E74" s="24">
        <f t="shared" si="7"/>
        <v>238</v>
      </c>
      <c r="F74" s="24">
        <f t="shared" si="8"/>
        <v>389869</v>
      </c>
      <c r="G74">
        <f t="shared" si="9"/>
        <v>20</v>
      </c>
      <c r="H74">
        <v>518</v>
      </c>
      <c r="I74">
        <v>2880</v>
      </c>
      <c r="J74">
        <v>22989</v>
      </c>
      <c r="K74">
        <v>24763</v>
      </c>
      <c r="L74">
        <v>44290</v>
      </c>
      <c r="M74">
        <v>32271</v>
      </c>
      <c r="N74">
        <v>13632</v>
      </c>
      <c r="O74">
        <v>13330</v>
      </c>
      <c r="P74">
        <v>31410</v>
      </c>
      <c r="Q74">
        <v>17738</v>
      </c>
      <c r="R74">
        <v>13888</v>
      </c>
      <c r="S74">
        <v>42569</v>
      </c>
      <c r="T74">
        <v>20136</v>
      </c>
      <c r="U74">
        <v>11552</v>
      </c>
      <c r="V74">
        <v>16992</v>
      </c>
      <c r="W74">
        <v>9246</v>
      </c>
      <c r="X74">
        <v>26488</v>
      </c>
      <c r="Y74">
        <v>22878</v>
      </c>
      <c r="Z74">
        <v>10085</v>
      </c>
      <c r="AA74">
        <v>12214</v>
      </c>
      <c r="AC74">
        <v>64</v>
      </c>
      <c r="AD74" t="s">
        <v>552</v>
      </c>
      <c r="AE74" t="s">
        <v>739</v>
      </c>
      <c r="AF74" t="s">
        <v>720</v>
      </c>
    </row>
    <row r="75" spans="1:32">
      <c r="B75"/>
      <c r="C75"/>
      <c r="AC75">
        <v>65</v>
      </c>
      <c r="AD75" t="s">
        <v>553</v>
      </c>
      <c r="AE75" t="s">
        <v>740</v>
      </c>
      <c r="AF75" t="s">
        <v>720</v>
      </c>
    </row>
    <row r="76" spans="1:32">
      <c r="B76"/>
      <c r="C76"/>
      <c r="AC76">
        <v>66</v>
      </c>
      <c r="AD76" t="s">
        <v>554</v>
      </c>
      <c r="AE76" t="s">
        <v>741</v>
      </c>
      <c r="AF76" t="s">
        <v>720</v>
      </c>
    </row>
    <row r="77" spans="1:32">
      <c r="B77"/>
      <c r="C77"/>
      <c r="AC77">
        <v>67</v>
      </c>
      <c r="AD77" t="s">
        <v>371</v>
      </c>
      <c r="AE77" t="s">
        <v>372</v>
      </c>
      <c r="AF77" t="s">
        <v>720</v>
      </c>
    </row>
    <row r="78" spans="1:32">
      <c r="B78"/>
      <c r="C78"/>
      <c r="AC78">
        <v>68</v>
      </c>
      <c r="AD78" t="s">
        <v>555</v>
      </c>
      <c r="AE78" t="s">
        <v>742</v>
      </c>
      <c r="AF78" t="s">
        <v>720</v>
      </c>
    </row>
    <row r="79" spans="1:32">
      <c r="B79"/>
      <c r="C79"/>
      <c r="AC79">
        <v>69</v>
      </c>
      <c r="AD79" t="s">
        <v>489</v>
      </c>
      <c r="AE79" t="s">
        <v>455</v>
      </c>
      <c r="AF79" t="s">
        <v>720</v>
      </c>
    </row>
    <row r="80" spans="1:32">
      <c r="B80"/>
      <c r="C80"/>
      <c r="AC80">
        <v>70</v>
      </c>
      <c r="AD80" t="s">
        <v>556</v>
      </c>
      <c r="AE80" t="s">
        <v>743</v>
      </c>
      <c r="AF80" t="s">
        <v>720</v>
      </c>
    </row>
    <row r="81" spans="2:32">
      <c r="B81"/>
      <c r="C81"/>
      <c r="AC81">
        <v>71</v>
      </c>
      <c r="AD81" t="s">
        <v>123</v>
      </c>
      <c r="AE81" t="s">
        <v>126</v>
      </c>
      <c r="AF81" t="s">
        <v>720</v>
      </c>
    </row>
    <row r="82" spans="2:32">
      <c r="B82"/>
      <c r="C82"/>
      <c r="AC82">
        <v>72</v>
      </c>
      <c r="AD82" t="s">
        <v>508</v>
      </c>
      <c r="AE82" t="s">
        <v>451</v>
      </c>
      <c r="AF82" t="s">
        <v>720</v>
      </c>
    </row>
    <row r="83" spans="2:32">
      <c r="B83"/>
      <c r="C83"/>
      <c r="AC83">
        <v>73</v>
      </c>
      <c r="AD83" t="s">
        <v>237</v>
      </c>
      <c r="AE83" t="s">
        <v>236</v>
      </c>
      <c r="AF83" t="s">
        <v>720</v>
      </c>
    </row>
    <row r="84" spans="2:32">
      <c r="B84"/>
      <c r="C84"/>
      <c r="AC84">
        <v>74</v>
      </c>
      <c r="AD84" t="s">
        <v>142</v>
      </c>
      <c r="AE84" t="s">
        <v>141</v>
      </c>
      <c r="AF84" t="s">
        <v>720</v>
      </c>
    </row>
    <row r="85" spans="2:32">
      <c r="B85"/>
      <c r="C85"/>
      <c r="AC85">
        <v>75</v>
      </c>
      <c r="AD85" t="s">
        <v>118</v>
      </c>
      <c r="AE85" t="s">
        <v>119</v>
      </c>
      <c r="AF85" t="s">
        <v>720</v>
      </c>
    </row>
    <row r="86" spans="2:32">
      <c r="B86"/>
      <c r="C86"/>
      <c r="AC86">
        <v>76</v>
      </c>
      <c r="AD86" t="s">
        <v>354</v>
      </c>
      <c r="AE86" t="s">
        <v>355</v>
      </c>
      <c r="AF86" t="s">
        <v>720</v>
      </c>
    </row>
    <row r="87" spans="2:32">
      <c r="B87"/>
      <c r="C87"/>
      <c r="AC87">
        <v>77</v>
      </c>
      <c r="AD87" t="s">
        <v>557</v>
      </c>
      <c r="AE87" t="s">
        <v>744</v>
      </c>
      <c r="AF87" t="s">
        <v>720</v>
      </c>
    </row>
    <row r="88" spans="2:32">
      <c r="B88"/>
      <c r="C88"/>
      <c r="AC88">
        <v>78</v>
      </c>
      <c r="AD88" t="s">
        <v>357</v>
      </c>
      <c r="AE88" t="s">
        <v>358</v>
      </c>
      <c r="AF88" t="s">
        <v>720</v>
      </c>
    </row>
    <row r="89" spans="2:32">
      <c r="B89"/>
      <c r="C89"/>
      <c r="AC89">
        <v>79</v>
      </c>
      <c r="AD89" t="s">
        <v>558</v>
      </c>
      <c r="AE89" t="s">
        <v>745</v>
      </c>
      <c r="AF89" t="s">
        <v>720</v>
      </c>
    </row>
    <row r="90" spans="2:32">
      <c r="B90"/>
      <c r="C90"/>
      <c r="AC90">
        <v>80</v>
      </c>
      <c r="AD90" t="s">
        <v>87</v>
      </c>
      <c r="AE90" t="s">
        <v>86</v>
      </c>
      <c r="AF90" t="s">
        <v>720</v>
      </c>
    </row>
    <row r="91" spans="2:32">
      <c r="B91"/>
      <c r="C91"/>
      <c r="AC91">
        <v>81</v>
      </c>
      <c r="AD91" t="s">
        <v>559</v>
      </c>
      <c r="AE91" t="s">
        <v>746</v>
      </c>
      <c r="AF91" t="s">
        <v>720</v>
      </c>
    </row>
    <row r="92" spans="2:32">
      <c r="B92"/>
      <c r="C92"/>
      <c r="AC92">
        <v>82</v>
      </c>
      <c r="AD92" t="s">
        <v>560</v>
      </c>
      <c r="AE92" t="s">
        <v>747</v>
      </c>
      <c r="AF92" t="s">
        <v>720</v>
      </c>
    </row>
    <row r="93" spans="2:32">
      <c r="B93"/>
      <c r="C93"/>
      <c r="AC93">
        <v>83</v>
      </c>
      <c r="AD93" t="s">
        <v>477</v>
      </c>
      <c r="AE93" t="s">
        <v>478</v>
      </c>
      <c r="AF93" t="s">
        <v>720</v>
      </c>
    </row>
    <row r="94" spans="2:32">
      <c r="B94"/>
      <c r="C94"/>
      <c r="AC94">
        <v>84</v>
      </c>
      <c r="AD94" t="s">
        <v>561</v>
      </c>
      <c r="AE94" t="s">
        <v>748</v>
      </c>
      <c r="AF94" t="s">
        <v>720</v>
      </c>
    </row>
    <row r="95" spans="2:32">
      <c r="B95"/>
      <c r="C95"/>
      <c r="AC95">
        <v>85</v>
      </c>
      <c r="AD95" t="s">
        <v>562</v>
      </c>
      <c r="AE95" t="s">
        <v>749</v>
      </c>
      <c r="AF95" t="s">
        <v>720</v>
      </c>
    </row>
    <row r="96" spans="2:32">
      <c r="B96"/>
      <c r="C96"/>
      <c r="AC96">
        <v>86</v>
      </c>
      <c r="AD96" t="s">
        <v>563</v>
      </c>
      <c r="AE96" t="s">
        <v>750</v>
      </c>
      <c r="AF96" t="s">
        <v>720</v>
      </c>
    </row>
    <row r="97" spans="2:32">
      <c r="B97"/>
      <c r="C97"/>
      <c r="AC97">
        <v>87</v>
      </c>
      <c r="AD97" t="s">
        <v>180</v>
      </c>
      <c r="AE97" t="s">
        <v>183</v>
      </c>
      <c r="AF97" t="s">
        <v>720</v>
      </c>
    </row>
    <row r="98" spans="2:32">
      <c r="B98"/>
      <c r="C98"/>
      <c r="AC98">
        <v>88</v>
      </c>
      <c r="AD98" t="s">
        <v>364</v>
      </c>
      <c r="AE98" t="s">
        <v>365</v>
      </c>
      <c r="AF98" t="s">
        <v>720</v>
      </c>
    </row>
    <row r="99" spans="2:32">
      <c r="B99"/>
      <c r="C99"/>
      <c r="AC99">
        <v>89</v>
      </c>
      <c r="AD99" t="s">
        <v>564</v>
      </c>
      <c r="AE99" t="s">
        <v>751</v>
      </c>
      <c r="AF99" t="s">
        <v>720</v>
      </c>
    </row>
    <row r="100" spans="2:32">
      <c r="B100"/>
      <c r="C100"/>
      <c r="AC100">
        <v>90</v>
      </c>
      <c r="AD100" t="s">
        <v>102</v>
      </c>
      <c r="AE100" t="s">
        <v>101</v>
      </c>
      <c r="AF100" t="s">
        <v>720</v>
      </c>
    </row>
    <row r="101" spans="2:32">
      <c r="B101"/>
      <c r="C101"/>
      <c r="AC101">
        <v>91</v>
      </c>
      <c r="AD101" t="s">
        <v>360</v>
      </c>
      <c r="AE101" t="s">
        <v>361</v>
      </c>
      <c r="AF101" t="s">
        <v>720</v>
      </c>
    </row>
    <row r="102" spans="2:32">
      <c r="B102"/>
      <c r="C102"/>
      <c r="AC102">
        <v>92</v>
      </c>
      <c r="AD102" t="s">
        <v>205</v>
      </c>
      <c r="AE102" t="s">
        <v>243</v>
      </c>
      <c r="AF102" t="s">
        <v>720</v>
      </c>
    </row>
    <row r="103" spans="2:32">
      <c r="B103"/>
      <c r="C103"/>
      <c r="AC103">
        <v>93</v>
      </c>
      <c r="AD103" t="s">
        <v>116</v>
      </c>
      <c r="AE103" t="s">
        <v>117</v>
      </c>
      <c r="AF103" t="s">
        <v>720</v>
      </c>
    </row>
    <row r="104" spans="2:32">
      <c r="B104"/>
      <c r="C104"/>
      <c r="AC104">
        <v>94</v>
      </c>
      <c r="AD104" t="s">
        <v>565</v>
      </c>
      <c r="AE104" t="s">
        <v>752</v>
      </c>
      <c r="AF104" t="s">
        <v>720</v>
      </c>
    </row>
    <row r="105" spans="2:32">
      <c r="B105"/>
      <c r="C105"/>
      <c r="AC105">
        <v>95</v>
      </c>
      <c r="AD105" t="s">
        <v>203</v>
      </c>
      <c r="AE105" t="s">
        <v>202</v>
      </c>
      <c r="AF105" t="s">
        <v>720</v>
      </c>
    </row>
    <row r="106" spans="2:32">
      <c r="B106"/>
      <c r="C106"/>
      <c r="AC106">
        <v>96</v>
      </c>
      <c r="AD106" t="s">
        <v>566</v>
      </c>
      <c r="AE106" t="s">
        <v>753</v>
      </c>
      <c r="AF106" t="s">
        <v>720</v>
      </c>
    </row>
    <row r="107" spans="2:32">
      <c r="B107"/>
      <c r="C107"/>
      <c r="AC107">
        <v>97</v>
      </c>
      <c r="AD107" t="s">
        <v>567</v>
      </c>
      <c r="AE107" t="s">
        <v>197</v>
      </c>
      <c r="AF107" t="s">
        <v>720</v>
      </c>
    </row>
    <row r="108" spans="2:32">
      <c r="B108"/>
      <c r="C108"/>
      <c r="AC108">
        <v>98</v>
      </c>
      <c r="AD108" t="s">
        <v>568</v>
      </c>
      <c r="AE108" t="s">
        <v>754</v>
      </c>
      <c r="AF108" t="s">
        <v>720</v>
      </c>
    </row>
    <row r="109" spans="2:32">
      <c r="B109"/>
      <c r="C109"/>
      <c r="AC109">
        <v>99</v>
      </c>
      <c r="AD109" t="s">
        <v>569</v>
      </c>
      <c r="AE109" t="s">
        <v>755</v>
      </c>
      <c r="AF109" t="s">
        <v>720</v>
      </c>
    </row>
    <row r="110" spans="2:32">
      <c r="B110"/>
      <c r="C110"/>
      <c r="AC110">
        <v>100</v>
      </c>
      <c r="AD110" t="s">
        <v>570</v>
      </c>
      <c r="AE110" t="s">
        <v>756</v>
      </c>
      <c r="AF110" t="s">
        <v>720</v>
      </c>
    </row>
    <row r="111" spans="2:32">
      <c r="B111"/>
      <c r="C111"/>
      <c r="AC111">
        <v>101</v>
      </c>
      <c r="AD111" t="s">
        <v>571</v>
      </c>
      <c r="AE111" t="s">
        <v>757</v>
      </c>
      <c r="AF111" t="s">
        <v>720</v>
      </c>
    </row>
    <row r="112" spans="2:32">
      <c r="B112"/>
      <c r="C112"/>
      <c r="AC112">
        <v>102</v>
      </c>
      <c r="AD112" t="s">
        <v>479</v>
      </c>
      <c r="AE112" t="s">
        <v>480</v>
      </c>
      <c r="AF112" t="s">
        <v>720</v>
      </c>
    </row>
    <row r="113" spans="2:32">
      <c r="B113"/>
      <c r="C113"/>
      <c r="AC113">
        <v>103</v>
      </c>
      <c r="AD113" t="s">
        <v>572</v>
      </c>
      <c r="AE113" t="s">
        <v>758</v>
      </c>
      <c r="AF113" t="s">
        <v>720</v>
      </c>
    </row>
    <row r="114" spans="2:32">
      <c r="B114"/>
      <c r="C114"/>
      <c r="AC114">
        <v>104</v>
      </c>
      <c r="AD114" t="s">
        <v>459</v>
      </c>
      <c r="AE114" t="s">
        <v>460</v>
      </c>
      <c r="AF114" t="s">
        <v>720</v>
      </c>
    </row>
    <row r="115" spans="2:32">
      <c r="B115"/>
      <c r="C115"/>
      <c r="AC115">
        <v>105</v>
      </c>
      <c r="AD115" t="s">
        <v>573</v>
      </c>
      <c r="AE115" t="s">
        <v>759</v>
      </c>
      <c r="AF115" t="s">
        <v>720</v>
      </c>
    </row>
    <row r="116" spans="2:32">
      <c r="B116"/>
      <c r="C116"/>
      <c r="AC116">
        <v>106</v>
      </c>
      <c r="AD116" t="s">
        <v>574</v>
      </c>
      <c r="AE116" t="s">
        <v>760</v>
      </c>
      <c r="AF116" t="s">
        <v>720</v>
      </c>
    </row>
    <row r="117" spans="2:32">
      <c r="B117"/>
      <c r="C117"/>
      <c r="AC117">
        <v>107</v>
      </c>
      <c r="AD117" t="s">
        <v>575</v>
      </c>
      <c r="AE117" t="s">
        <v>761</v>
      </c>
      <c r="AF117" t="s">
        <v>720</v>
      </c>
    </row>
    <row r="118" spans="2:32">
      <c r="B118"/>
      <c r="C118"/>
      <c r="AC118">
        <v>108</v>
      </c>
      <c r="AD118" t="s">
        <v>120</v>
      </c>
      <c r="AE118" t="s">
        <v>124</v>
      </c>
      <c r="AF118" t="s">
        <v>720</v>
      </c>
    </row>
    <row r="119" spans="2:32">
      <c r="B119"/>
      <c r="C119"/>
      <c r="AC119">
        <v>109</v>
      </c>
      <c r="AD119" t="s">
        <v>157</v>
      </c>
      <c r="AE119" t="s">
        <v>156</v>
      </c>
      <c r="AF119" t="s">
        <v>720</v>
      </c>
    </row>
    <row r="120" spans="2:32">
      <c r="B120"/>
      <c r="C120"/>
      <c r="AC120">
        <v>110</v>
      </c>
      <c r="AD120" t="s">
        <v>576</v>
      </c>
      <c r="AE120" t="s">
        <v>365</v>
      </c>
      <c r="AF120" t="s">
        <v>720</v>
      </c>
    </row>
    <row r="121" spans="2:32">
      <c r="B121"/>
      <c r="C121"/>
      <c r="AC121">
        <v>111</v>
      </c>
      <c r="AD121" t="s">
        <v>577</v>
      </c>
      <c r="AE121" t="s">
        <v>762</v>
      </c>
      <c r="AF121" t="s">
        <v>720</v>
      </c>
    </row>
    <row r="122" spans="2:32">
      <c r="B122"/>
      <c r="C122"/>
      <c r="AC122">
        <v>112</v>
      </c>
      <c r="AD122" t="s">
        <v>166</v>
      </c>
      <c r="AE122" t="s">
        <v>181</v>
      </c>
      <c r="AF122" t="s">
        <v>720</v>
      </c>
    </row>
    <row r="123" spans="2:32">
      <c r="B123"/>
      <c r="C123"/>
      <c r="AC123">
        <v>113</v>
      </c>
      <c r="AD123" t="s">
        <v>578</v>
      </c>
      <c r="AE123" t="s">
        <v>763</v>
      </c>
      <c r="AF123" t="s">
        <v>720</v>
      </c>
    </row>
    <row r="124" spans="2:32">
      <c r="B124"/>
      <c r="C124"/>
      <c r="AC124">
        <v>114</v>
      </c>
      <c r="AD124" t="s">
        <v>150</v>
      </c>
      <c r="AE124" t="s">
        <v>178</v>
      </c>
      <c r="AF124" t="s">
        <v>720</v>
      </c>
    </row>
    <row r="125" spans="2:32">
      <c r="B125"/>
      <c r="C125"/>
      <c r="AC125">
        <v>115</v>
      </c>
      <c r="AD125" t="s">
        <v>481</v>
      </c>
      <c r="AE125" t="s">
        <v>453</v>
      </c>
      <c r="AF125" t="s">
        <v>720</v>
      </c>
    </row>
    <row r="126" spans="2:32">
      <c r="B126"/>
      <c r="C126"/>
      <c r="AC126">
        <v>116</v>
      </c>
      <c r="AD126" t="s">
        <v>367</v>
      </c>
      <c r="AE126" t="s">
        <v>368</v>
      </c>
      <c r="AF126" t="s">
        <v>720</v>
      </c>
    </row>
    <row r="127" spans="2:32">
      <c r="B127"/>
      <c r="C127"/>
      <c r="AC127">
        <v>117</v>
      </c>
      <c r="AD127" t="s">
        <v>579</v>
      </c>
      <c r="AE127" t="s">
        <v>764</v>
      </c>
      <c r="AF127" t="s">
        <v>720</v>
      </c>
    </row>
    <row r="128" spans="2:32">
      <c r="B128"/>
      <c r="C128"/>
      <c r="AC128">
        <v>118</v>
      </c>
      <c r="AD128" t="s">
        <v>287</v>
      </c>
      <c r="AE128" t="s">
        <v>286</v>
      </c>
      <c r="AF128" t="s">
        <v>720</v>
      </c>
    </row>
    <row r="129" spans="2:32">
      <c r="B129"/>
      <c r="C129"/>
      <c r="AC129">
        <v>119</v>
      </c>
      <c r="AD129" t="s">
        <v>496</v>
      </c>
      <c r="AE129" t="s">
        <v>452</v>
      </c>
      <c r="AF129" t="s">
        <v>720</v>
      </c>
    </row>
    <row r="130" spans="2:32">
      <c r="B130"/>
      <c r="C130"/>
      <c r="AC130">
        <v>120</v>
      </c>
      <c r="AD130" t="s">
        <v>200</v>
      </c>
      <c r="AE130" t="s">
        <v>199</v>
      </c>
      <c r="AF130" t="s">
        <v>720</v>
      </c>
    </row>
    <row r="131" spans="2:32">
      <c r="B131"/>
      <c r="C131"/>
      <c r="AC131">
        <v>121</v>
      </c>
      <c r="AD131" t="s">
        <v>228</v>
      </c>
      <c r="AE131" t="s">
        <v>227</v>
      </c>
      <c r="AF131" t="s">
        <v>720</v>
      </c>
    </row>
    <row r="132" spans="2:32">
      <c r="B132"/>
      <c r="C132"/>
      <c r="AC132">
        <v>122</v>
      </c>
      <c r="AD132" t="s">
        <v>292</v>
      </c>
      <c r="AE132" t="s">
        <v>304</v>
      </c>
      <c r="AF132" t="s">
        <v>720</v>
      </c>
    </row>
    <row r="133" spans="2:32">
      <c r="B133"/>
      <c r="C133"/>
      <c r="AC133">
        <v>123</v>
      </c>
      <c r="AD133" t="s">
        <v>189</v>
      </c>
      <c r="AE133" t="s">
        <v>188</v>
      </c>
      <c r="AF133" t="s">
        <v>720</v>
      </c>
    </row>
    <row r="134" spans="2:32">
      <c r="B134"/>
      <c r="C134"/>
      <c r="AC134">
        <v>124</v>
      </c>
      <c r="AD134" t="s">
        <v>438</v>
      </c>
      <c r="AE134" t="s">
        <v>439</v>
      </c>
      <c r="AF134" t="s">
        <v>720</v>
      </c>
    </row>
    <row r="135" spans="2:32">
      <c r="B135"/>
      <c r="C135"/>
      <c r="AC135">
        <v>125</v>
      </c>
      <c r="AD135" t="s">
        <v>127</v>
      </c>
      <c r="AE135" t="s">
        <v>133</v>
      </c>
      <c r="AF135" t="s">
        <v>720</v>
      </c>
    </row>
    <row r="136" spans="2:32">
      <c r="B136"/>
      <c r="C136"/>
      <c r="AC136">
        <v>126</v>
      </c>
      <c r="AD136" t="s">
        <v>580</v>
      </c>
      <c r="AE136" t="s">
        <v>765</v>
      </c>
      <c r="AF136" t="s">
        <v>720</v>
      </c>
    </row>
    <row r="137" spans="2:32">
      <c r="B137"/>
      <c r="C137"/>
      <c r="AC137">
        <v>127</v>
      </c>
      <c r="AD137" t="s">
        <v>581</v>
      </c>
      <c r="AE137" t="s">
        <v>766</v>
      </c>
      <c r="AF137" t="s">
        <v>720</v>
      </c>
    </row>
    <row r="138" spans="2:32">
      <c r="B138"/>
      <c r="C138"/>
      <c r="AC138">
        <v>128</v>
      </c>
      <c r="AD138" t="s">
        <v>582</v>
      </c>
      <c r="AE138" t="s">
        <v>767</v>
      </c>
      <c r="AF138" t="s">
        <v>720</v>
      </c>
    </row>
    <row r="139" spans="2:32">
      <c r="B139"/>
      <c r="C139"/>
      <c r="AC139">
        <v>129</v>
      </c>
      <c r="AD139" t="s">
        <v>482</v>
      </c>
      <c r="AE139" t="s">
        <v>483</v>
      </c>
      <c r="AF139" t="s">
        <v>720</v>
      </c>
    </row>
    <row r="140" spans="2:32">
      <c r="B140"/>
      <c r="C140"/>
      <c r="AC140">
        <v>130</v>
      </c>
      <c r="AD140" t="s">
        <v>583</v>
      </c>
      <c r="AE140" t="s">
        <v>768</v>
      </c>
      <c r="AF140" t="s">
        <v>720</v>
      </c>
    </row>
    <row r="141" spans="2:32">
      <c r="B141"/>
      <c r="C141"/>
      <c r="AC141">
        <v>131</v>
      </c>
      <c r="AD141" t="s">
        <v>584</v>
      </c>
      <c r="AE141" t="s">
        <v>769</v>
      </c>
      <c r="AF141" t="s">
        <v>720</v>
      </c>
    </row>
    <row r="142" spans="2:32">
      <c r="B142"/>
      <c r="C142"/>
      <c r="AC142">
        <v>132</v>
      </c>
      <c r="AD142" t="s">
        <v>134</v>
      </c>
      <c r="AE142" t="s">
        <v>139</v>
      </c>
      <c r="AF142" t="s">
        <v>720</v>
      </c>
    </row>
    <row r="143" spans="2:32">
      <c r="B143"/>
      <c r="C143"/>
      <c r="AC143">
        <v>133</v>
      </c>
      <c r="AD143" t="s">
        <v>515</v>
      </c>
      <c r="AE143" t="s">
        <v>516</v>
      </c>
      <c r="AF143" t="s">
        <v>720</v>
      </c>
    </row>
    <row r="144" spans="2:32">
      <c r="B144"/>
      <c r="C144"/>
      <c r="AC144">
        <v>134</v>
      </c>
      <c r="AD144" t="s">
        <v>492</v>
      </c>
      <c r="AE144" t="s">
        <v>493</v>
      </c>
      <c r="AF144" t="s">
        <v>720</v>
      </c>
    </row>
    <row r="145" spans="2:32">
      <c r="B145"/>
      <c r="C145"/>
      <c r="AC145">
        <v>135</v>
      </c>
      <c r="AD145" t="s">
        <v>100</v>
      </c>
      <c r="AE145" t="s">
        <v>99</v>
      </c>
      <c r="AF145" t="s">
        <v>720</v>
      </c>
    </row>
    <row r="146" spans="2:32">
      <c r="B146"/>
      <c r="C146"/>
      <c r="AC146">
        <v>136</v>
      </c>
      <c r="AD146" t="s">
        <v>585</v>
      </c>
      <c r="AE146" t="s">
        <v>770</v>
      </c>
      <c r="AF146" t="s">
        <v>720</v>
      </c>
    </row>
    <row r="147" spans="2:32">
      <c r="B147"/>
      <c r="C147"/>
      <c r="AC147">
        <v>137</v>
      </c>
      <c r="AD147" t="s">
        <v>112</v>
      </c>
      <c r="AE147" t="s">
        <v>113</v>
      </c>
      <c r="AF147" t="s">
        <v>720</v>
      </c>
    </row>
    <row r="148" spans="2:32">
      <c r="B148"/>
      <c r="C148"/>
      <c r="AC148">
        <v>138</v>
      </c>
      <c r="AD148" t="s">
        <v>586</v>
      </c>
      <c r="AE148" t="s">
        <v>771</v>
      </c>
      <c r="AF148" t="s">
        <v>720</v>
      </c>
    </row>
    <row r="149" spans="2:32">
      <c r="B149"/>
      <c r="C149"/>
      <c r="AC149">
        <v>139</v>
      </c>
      <c r="AD149" t="s">
        <v>587</v>
      </c>
      <c r="AE149" t="s">
        <v>772</v>
      </c>
      <c r="AF149" t="s">
        <v>720</v>
      </c>
    </row>
    <row r="150" spans="2:32">
      <c r="B150"/>
      <c r="C150"/>
      <c r="AC150">
        <v>140</v>
      </c>
      <c r="AD150" t="s">
        <v>520</v>
      </c>
      <c r="AE150" t="s">
        <v>521</v>
      </c>
      <c r="AF150" t="s">
        <v>720</v>
      </c>
    </row>
    <row r="151" spans="2:32">
      <c r="B151"/>
      <c r="C151"/>
      <c r="AC151">
        <v>141</v>
      </c>
      <c r="AD151" t="s">
        <v>588</v>
      </c>
      <c r="AE151" t="s">
        <v>773</v>
      </c>
      <c r="AF151" t="s">
        <v>720</v>
      </c>
    </row>
    <row r="152" spans="2:32">
      <c r="B152"/>
      <c r="C152"/>
      <c r="AC152">
        <v>142</v>
      </c>
      <c r="AD152" t="s">
        <v>589</v>
      </c>
      <c r="AE152" t="s">
        <v>721</v>
      </c>
      <c r="AF152" t="s">
        <v>720</v>
      </c>
    </row>
    <row r="153" spans="2:32">
      <c r="B153"/>
      <c r="C153"/>
      <c r="AC153">
        <v>143</v>
      </c>
      <c r="AD153" t="s">
        <v>431</v>
      </c>
      <c r="AE153" t="s">
        <v>432</v>
      </c>
      <c r="AF153" t="s">
        <v>720</v>
      </c>
    </row>
    <row r="154" spans="2:32">
      <c r="B154"/>
      <c r="C154"/>
      <c r="AC154">
        <v>144</v>
      </c>
      <c r="AD154" t="s">
        <v>132</v>
      </c>
      <c r="AE154" t="s">
        <v>137</v>
      </c>
      <c r="AF154" t="s">
        <v>720</v>
      </c>
    </row>
    <row r="155" spans="2:32">
      <c r="B155"/>
      <c r="C155"/>
      <c r="AC155">
        <v>145</v>
      </c>
      <c r="AD155" t="s">
        <v>590</v>
      </c>
      <c r="AE155" t="s">
        <v>774</v>
      </c>
      <c r="AF155" t="s">
        <v>720</v>
      </c>
    </row>
    <row r="156" spans="2:32">
      <c r="B156"/>
      <c r="C156"/>
      <c r="AC156">
        <v>146</v>
      </c>
      <c r="AD156" t="s">
        <v>125</v>
      </c>
      <c r="AE156" t="s">
        <v>128</v>
      </c>
      <c r="AF156" t="s">
        <v>720</v>
      </c>
    </row>
    <row r="157" spans="2:32">
      <c r="B157"/>
      <c r="C157"/>
      <c r="AC157">
        <v>147</v>
      </c>
      <c r="AD157" t="s">
        <v>486</v>
      </c>
      <c r="AE157" t="s">
        <v>487</v>
      </c>
      <c r="AF157" t="s">
        <v>720</v>
      </c>
    </row>
    <row r="158" spans="2:32">
      <c r="B158"/>
      <c r="C158"/>
      <c r="AC158">
        <v>148</v>
      </c>
      <c r="AD158" t="s">
        <v>591</v>
      </c>
      <c r="AE158" t="s">
        <v>775</v>
      </c>
      <c r="AF158" t="s">
        <v>720</v>
      </c>
    </row>
    <row r="159" spans="2:32">
      <c r="B159"/>
      <c r="C159"/>
      <c r="AC159">
        <v>149</v>
      </c>
      <c r="AD159" t="s">
        <v>592</v>
      </c>
      <c r="AE159" t="s">
        <v>776</v>
      </c>
      <c r="AF159" t="s">
        <v>720</v>
      </c>
    </row>
    <row r="160" spans="2:32">
      <c r="B160"/>
      <c r="C160"/>
      <c r="AC160">
        <v>150</v>
      </c>
      <c r="AD160" t="s">
        <v>229</v>
      </c>
      <c r="AE160" t="s">
        <v>246</v>
      </c>
      <c r="AF160" t="s">
        <v>720</v>
      </c>
    </row>
    <row r="161" spans="2:32">
      <c r="B161"/>
      <c r="C161"/>
      <c r="AC161">
        <v>151</v>
      </c>
      <c r="AD161" t="s">
        <v>593</v>
      </c>
      <c r="AE161" t="s">
        <v>777</v>
      </c>
      <c r="AF161" t="s">
        <v>720</v>
      </c>
    </row>
    <row r="162" spans="2:32">
      <c r="B162"/>
      <c r="C162"/>
      <c r="AC162">
        <v>152</v>
      </c>
      <c r="AD162" t="s">
        <v>594</v>
      </c>
      <c r="AE162" t="s">
        <v>778</v>
      </c>
      <c r="AF162" t="s">
        <v>720</v>
      </c>
    </row>
    <row r="163" spans="2:32">
      <c r="B163"/>
      <c r="C163"/>
      <c r="AC163">
        <v>153</v>
      </c>
      <c r="AD163" t="s">
        <v>266</v>
      </c>
      <c r="AE163" t="s">
        <v>265</v>
      </c>
      <c r="AF163" t="s">
        <v>720</v>
      </c>
    </row>
    <row r="164" spans="2:32">
      <c r="B164"/>
      <c r="C164"/>
      <c r="AC164">
        <v>154</v>
      </c>
      <c r="AD164" t="s">
        <v>140</v>
      </c>
      <c r="AE164" t="s">
        <v>151</v>
      </c>
      <c r="AF164" t="s">
        <v>720</v>
      </c>
    </row>
    <row r="165" spans="2:32">
      <c r="B165"/>
      <c r="C165"/>
      <c r="AC165">
        <v>155</v>
      </c>
      <c r="AD165" t="s">
        <v>192</v>
      </c>
      <c r="AE165" t="s">
        <v>212</v>
      </c>
      <c r="AF165" t="s">
        <v>720</v>
      </c>
    </row>
    <row r="166" spans="2:32">
      <c r="B166"/>
      <c r="C166"/>
      <c r="AC166">
        <v>156</v>
      </c>
      <c r="AD166" t="s">
        <v>488</v>
      </c>
      <c r="AE166" t="s">
        <v>434</v>
      </c>
      <c r="AF166" t="s">
        <v>720</v>
      </c>
    </row>
    <row r="167" spans="2:32">
      <c r="B167"/>
      <c r="C167"/>
      <c r="AC167">
        <v>157</v>
      </c>
      <c r="AD167" t="s">
        <v>282</v>
      </c>
      <c r="AE167" t="s">
        <v>302</v>
      </c>
      <c r="AF167" t="s">
        <v>720</v>
      </c>
    </row>
    <row r="168" spans="2:32">
      <c r="B168"/>
      <c r="C168"/>
      <c r="AC168">
        <v>158</v>
      </c>
      <c r="AD168" t="s">
        <v>194</v>
      </c>
      <c r="AE168" t="s">
        <v>215</v>
      </c>
      <c r="AF168" t="s">
        <v>720</v>
      </c>
    </row>
    <row r="169" spans="2:32">
      <c r="B169"/>
      <c r="C169"/>
      <c r="AC169">
        <v>159</v>
      </c>
      <c r="AD169" t="s">
        <v>155</v>
      </c>
      <c r="AE169" t="s">
        <v>154</v>
      </c>
      <c r="AF169" t="s">
        <v>720</v>
      </c>
    </row>
    <row r="170" spans="2:32">
      <c r="B170"/>
      <c r="C170"/>
      <c r="AC170">
        <v>160</v>
      </c>
      <c r="AD170" t="s">
        <v>522</v>
      </c>
      <c r="AE170" t="s">
        <v>523</v>
      </c>
      <c r="AF170" t="s">
        <v>720</v>
      </c>
    </row>
    <row r="171" spans="2:32">
      <c r="B171"/>
      <c r="C171"/>
      <c r="AC171">
        <v>161</v>
      </c>
      <c r="AD171" t="s">
        <v>143</v>
      </c>
      <c r="AE171" t="s">
        <v>167</v>
      </c>
      <c r="AF171" t="s">
        <v>720</v>
      </c>
    </row>
    <row r="172" spans="2:32">
      <c r="B172"/>
      <c r="C172"/>
      <c r="AC172">
        <v>162</v>
      </c>
      <c r="AD172" t="s">
        <v>187</v>
      </c>
      <c r="AE172" t="s">
        <v>193</v>
      </c>
      <c r="AF172" t="s">
        <v>720</v>
      </c>
    </row>
    <row r="173" spans="2:32">
      <c r="B173"/>
      <c r="C173"/>
      <c r="AC173">
        <v>163</v>
      </c>
      <c r="AD173" t="s">
        <v>209</v>
      </c>
      <c r="AE173" t="s">
        <v>239</v>
      </c>
      <c r="AF173" t="s">
        <v>720</v>
      </c>
    </row>
    <row r="174" spans="2:32">
      <c r="B174"/>
      <c r="C174"/>
      <c r="AC174">
        <v>164</v>
      </c>
      <c r="AD174" t="s">
        <v>254</v>
      </c>
      <c r="AE174" t="s">
        <v>253</v>
      </c>
      <c r="AF174" t="s">
        <v>720</v>
      </c>
    </row>
    <row r="175" spans="2:32">
      <c r="B175"/>
      <c r="C175"/>
      <c r="AC175">
        <v>165</v>
      </c>
      <c r="AD175" t="s">
        <v>242</v>
      </c>
      <c r="AE175" t="s">
        <v>289</v>
      </c>
      <c r="AF175" t="s">
        <v>720</v>
      </c>
    </row>
    <row r="176" spans="2:32">
      <c r="B176"/>
      <c r="C176"/>
      <c r="AC176">
        <v>166</v>
      </c>
      <c r="AD176" t="s">
        <v>595</v>
      </c>
      <c r="AE176" t="s">
        <v>779</v>
      </c>
      <c r="AF176" t="s">
        <v>720</v>
      </c>
    </row>
    <row r="177" spans="2:32">
      <c r="B177"/>
      <c r="C177"/>
      <c r="AC177">
        <v>167</v>
      </c>
      <c r="AD177" t="s">
        <v>509</v>
      </c>
      <c r="AE177" t="s">
        <v>510</v>
      </c>
      <c r="AF177" t="s">
        <v>720</v>
      </c>
    </row>
    <row r="178" spans="2:32">
      <c r="B178"/>
      <c r="C178"/>
      <c r="AC178">
        <v>168</v>
      </c>
      <c r="AD178" t="s">
        <v>245</v>
      </c>
      <c r="AE178" t="s">
        <v>244</v>
      </c>
      <c r="AF178" t="s">
        <v>720</v>
      </c>
    </row>
    <row r="179" spans="2:32">
      <c r="B179"/>
      <c r="C179"/>
      <c r="AC179">
        <v>169</v>
      </c>
      <c r="AD179" t="s">
        <v>269</v>
      </c>
      <c r="AE179" t="s">
        <v>281</v>
      </c>
      <c r="AF179" t="s">
        <v>720</v>
      </c>
    </row>
    <row r="180" spans="2:32">
      <c r="B180"/>
      <c r="C180"/>
      <c r="AC180">
        <v>170</v>
      </c>
      <c r="AD180" t="s">
        <v>161</v>
      </c>
      <c r="AE180" t="s">
        <v>160</v>
      </c>
      <c r="AF180" t="s">
        <v>720</v>
      </c>
    </row>
    <row r="181" spans="2:32">
      <c r="B181"/>
      <c r="C181"/>
      <c r="AC181">
        <v>171</v>
      </c>
      <c r="AD181" t="s">
        <v>596</v>
      </c>
      <c r="AE181" t="s">
        <v>780</v>
      </c>
      <c r="AF181" t="s">
        <v>720</v>
      </c>
    </row>
    <row r="182" spans="2:32">
      <c r="B182"/>
      <c r="C182"/>
      <c r="AC182">
        <v>172</v>
      </c>
      <c r="AD182" t="s">
        <v>419</v>
      </c>
      <c r="AE182" t="s">
        <v>420</v>
      </c>
      <c r="AF182" t="s">
        <v>720</v>
      </c>
    </row>
    <row r="183" spans="2:32">
      <c r="B183"/>
      <c r="C183"/>
      <c r="AC183">
        <v>173</v>
      </c>
      <c r="AD183" t="s">
        <v>175</v>
      </c>
      <c r="AE183" t="s">
        <v>174</v>
      </c>
      <c r="AF183" t="s">
        <v>720</v>
      </c>
    </row>
    <row r="184" spans="2:32">
      <c r="B184"/>
      <c r="C184"/>
      <c r="AC184">
        <v>174</v>
      </c>
      <c r="AD184" t="s">
        <v>513</v>
      </c>
      <c r="AE184" t="s">
        <v>514</v>
      </c>
      <c r="AF184" t="s">
        <v>720</v>
      </c>
    </row>
    <row r="185" spans="2:32">
      <c r="B185"/>
      <c r="C185"/>
      <c r="AC185">
        <v>175</v>
      </c>
      <c r="AD185" t="s">
        <v>505</v>
      </c>
      <c r="AE185" t="s">
        <v>447</v>
      </c>
      <c r="AF185" t="s">
        <v>720</v>
      </c>
    </row>
    <row r="186" spans="2:32">
      <c r="B186"/>
      <c r="C186"/>
      <c r="AC186">
        <v>176</v>
      </c>
      <c r="AD186" t="s">
        <v>597</v>
      </c>
      <c r="AE186" t="s">
        <v>781</v>
      </c>
      <c r="AF186" t="s">
        <v>720</v>
      </c>
    </row>
    <row r="187" spans="2:32">
      <c r="B187"/>
      <c r="C187"/>
      <c r="AC187">
        <v>177</v>
      </c>
      <c r="AD187" t="s">
        <v>598</v>
      </c>
      <c r="AE187" t="s">
        <v>782</v>
      </c>
      <c r="AF187" t="s">
        <v>720</v>
      </c>
    </row>
    <row r="188" spans="2:32">
      <c r="B188"/>
      <c r="C188"/>
      <c r="AC188">
        <v>178</v>
      </c>
      <c r="AD188" t="s">
        <v>599</v>
      </c>
      <c r="AE188" t="s">
        <v>783</v>
      </c>
      <c r="AF188" t="s">
        <v>720</v>
      </c>
    </row>
    <row r="189" spans="2:32">
      <c r="B189"/>
      <c r="C189"/>
      <c r="AC189">
        <v>179</v>
      </c>
      <c r="AD189" t="s">
        <v>264</v>
      </c>
      <c r="AE189" t="s">
        <v>263</v>
      </c>
      <c r="AF189" t="s">
        <v>720</v>
      </c>
    </row>
    <row r="190" spans="2:32">
      <c r="B190"/>
      <c r="C190"/>
      <c r="AC190">
        <v>180</v>
      </c>
      <c r="AD190" t="s">
        <v>422</v>
      </c>
      <c r="AE190" t="s">
        <v>423</v>
      </c>
      <c r="AF190" t="s">
        <v>720</v>
      </c>
    </row>
    <row r="191" spans="2:32">
      <c r="B191"/>
      <c r="C191"/>
      <c r="AC191">
        <v>181</v>
      </c>
      <c r="AD191" t="s">
        <v>153</v>
      </c>
      <c r="AE191" t="s">
        <v>152</v>
      </c>
      <c r="AF191" t="s">
        <v>720</v>
      </c>
    </row>
    <row r="192" spans="2:32">
      <c r="B192"/>
      <c r="C192"/>
      <c r="AC192">
        <v>182</v>
      </c>
      <c r="AD192" t="s">
        <v>207</v>
      </c>
      <c r="AE192" t="s">
        <v>206</v>
      </c>
      <c r="AF192" t="s">
        <v>720</v>
      </c>
    </row>
    <row r="193" spans="2:32">
      <c r="B193"/>
      <c r="C193"/>
      <c r="AC193">
        <v>183</v>
      </c>
      <c r="AD193" t="s">
        <v>147</v>
      </c>
      <c r="AE193" t="s">
        <v>146</v>
      </c>
      <c r="AF193" t="s">
        <v>720</v>
      </c>
    </row>
    <row r="194" spans="2:32">
      <c r="B194"/>
      <c r="C194"/>
      <c r="AC194">
        <v>184</v>
      </c>
      <c r="AD194" t="s">
        <v>600</v>
      </c>
      <c r="AE194" t="s">
        <v>784</v>
      </c>
      <c r="AF194" t="s">
        <v>720</v>
      </c>
    </row>
    <row r="195" spans="2:32">
      <c r="B195"/>
      <c r="C195"/>
      <c r="AC195">
        <v>185</v>
      </c>
      <c r="AD195" t="s">
        <v>252</v>
      </c>
      <c r="AE195" t="s">
        <v>251</v>
      </c>
      <c r="AF195" t="s">
        <v>720</v>
      </c>
    </row>
    <row r="196" spans="2:32">
      <c r="B196"/>
      <c r="C196"/>
      <c r="AC196">
        <v>186</v>
      </c>
      <c r="AD196" t="s">
        <v>241</v>
      </c>
      <c r="AE196" t="s">
        <v>240</v>
      </c>
      <c r="AF196" t="s">
        <v>720</v>
      </c>
    </row>
    <row r="197" spans="2:32">
      <c r="B197"/>
      <c r="C197"/>
      <c r="AC197">
        <v>187</v>
      </c>
      <c r="AD197" t="s">
        <v>299</v>
      </c>
      <c r="AE197" t="s">
        <v>298</v>
      </c>
      <c r="AF197" t="s">
        <v>720</v>
      </c>
    </row>
    <row r="198" spans="2:32">
      <c r="B198"/>
      <c r="C198"/>
      <c r="AC198">
        <v>188</v>
      </c>
      <c r="AD198" t="s">
        <v>601</v>
      </c>
      <c r="AE198" t="s">
        <v>785</v>
      </c>
      <c r="AF198" t="s">
        <v>720</v>
      </c>
    </row>
    <row r="199" spans="2:32">
      <c r="B199"/>
      <c r="C199"/>
      <c r="AC199">
        <v>189</v>
      </c>
      <c r="AD199" t="s">
        <v>85</v>
      </c>
      <c r="AE199" t="s">
        <v>84</v>
      </c>
      <c r="AF199" t="s">
        <v>720</v>
      </c>
    </row>
    <row r="200" spans="2:32">
      <c r="B200"/>
      <c r="C200"/>
      <c r="AC200">
        <v>190</v>
      </c>
      <c r="AD200" t="s">
        <v>247</v>
      </c>
      <c r="AE200" t="s">
        <v>273</v>
      </c>
      <c r="AF200" t="s">
        <v>720</v>
      </c>
    </row>
    <row r="201" spans="2:32">
      <c r="B201"/>
      <c r="C201"/>
      <c r="AC201">
        <v>191</v>
      </c>
      <c r="AD201" t="s">
        <v>218</v>
      </c>
      <c r="AE201" t="s">
        <v>235</v>
      </c>
      <c r="AF201" t="s">
        <v>720</v>
      </c>
    </row>
    <row r="202" spans="2:32">
      <c r="B202"/>
      <c r="C202"/>
      <c r="AC202">
        <v>192</v>
      </c>
      <c r="AD202" t="s">
        <v>602</v>
      </c>
      <c r="AE202" t="s">
        <v>786</v>
      </c>
      <c r="AF202" t="s">
        <v>720</v>
      </c>
    </row>
    <row r="203" spans="2:32">
      <c r="B203"/>
      <c r="C203"/>
      <c r="AC203">
        <v>193</v>
      </c>
      <c r="AD203" t="s">
        <v>603</v>
      </c>
      <c r="AE203" t="s">
        <v>787</v>
      </c>
      <c r="AF203" t="s">
        <v>720</v>
      </c>
    </row>
    <row r="204" spans="2:32">
      <c r="B204"/>
      <c r="C204"/>
      <c r="AC204">
        <v>194</v>
      </c>
      <c r="AD204" t="s">
        <v>484</v>
      </c>
      <c r="AE204" t="s">
        <v>485</v>
      </c>
      <c r="AF204" t="s">
        <v>720</v>
      </c>
    </row>
    <row r="205" spans="2:32">
      <c r="B205"/>
      <c r="C205"/>
      <c r="AC205">
        <v>195</v>
      </c>
      <c r="AD205" t="s">
        <v>604</v>
      </c>
      <c r="AE205" t="s">
        <v>788</v>
      </c>
      <c r="AF205" t="s">
        <v>720</v>
      </c>
    </row>
    <row r="206" spans="2:32">
      <c r="B206"/>
      <c r="C206"/>
      <c r="AC206">
        <v>196</v>
      </c>
      <c r="AD206" t="s">
        <v>145</v>
      </c>
      <c r="AE206" t="s">
        <v>171</v>
      </c>
      <c r="AF206" t="s">
        <v>720</v>
      </c>
    </row>
    <row r="207" spans="2:32">
      <c r="B207"/>
      <c r="C207"/>
      <c r="AC207">
        <v>197</v>
      </c>
      <c r="AD207" t="s">
        <v>605</v>
      </c>
      <c r="AE207" t="s">
        <v>795</v>
      </c>
      <c r="AF207" t="s">
        <v>720</v>
      </c>
    </row>
    <row r="208" spans="2:32">
      <c r="B208"/>
      <c r="C208"/>
      <c r="AC208">
        <v>198</v>
      </c>
      <c r="AD208" t="s">
        <v>606</v>
      </c>
      <c r="AE208" t="s">
        <v>796</v>
      </c>
      <c r="AF208" t="s">
        <v>720</v>
      </c>
    </row>
    <row r="209" spans="2:32">
      <c r="B209"/>
      <c r="C209"/>
      <c r="AC209">
        <v>199</v>
      </c>
      <c r="AD209" t="s">
        <v>260</v>
      </c>
      <c r="AE209" t="s">
        <v>283</v>
      </c>
      <c r="AF209" t="s">
        <v>720</v>
      </c>
    </row>
    <row r="210" spans="2:32">
      <c r="B210"/>
      <c r="C210"/>
      <c r="AC210">
        <v>200</v>
      </c>
      <c r="AD210" t="s">
        <v>608</v>
      </c>
      <c r="AE210" t="s">
        <v>798</v>
      </c>
      <c r="AF210" t="s">
        <v>720</v>
      </c>
    </row>
    <row r="211" spans="2:32">
      <c r="B211"/>
      <c r="C211"/>
      <c r="AC211">
        <v>201</v>
      </c>
      <c r="AD211" t="s">
        <v>379</v>
      </c>
      <c r="AE211" t="s">
        <v>380</v>
      </c>
      <c r="AF211" t="s">
        <v>720</v>
      </c>
    </row>
    <row r="212" spans="2:32">
      <c r="B212"/>
      <c r="C212"/>
      <c r="AC212">
        <v>202</v>
      </c>
      <c r="AD212" t="s">
        <v>170</v>
      </c>
      <c r="AE212" t="s">
        <v>169</v>
      </c>
      <c r="AF212" t="s">
        <v>720</v>
      </c>
    </row>
    <row r="213" spans="2:32">
      <c r="B213"/>
      <c r="C213"/>
      <c r="AC213">
        <v>203</v>
      </c>
      <c r="AD213" t="s">
        <v>609</v>
      </c>
      <c r="AE213" t="s">
        <v>799</v>
      </c>
      <c r="AF213" t="s">
        <v>720</v>
      </c>
    </row>
    <row r="214" spans="2:32">
      <c r="B214"/>
      <c r="C214"/>
      <c r="AC214">
        <v>204</v>
      </c>
      <c r="AD214" t="s">
        <v>610</v>
      </c>
      <c r="AE214" t="s">
        <v>800</v>
      </c>
      <c r="AF214" t="s">
        <v>720</v>
      </c>
    </row>
    <row r="215" spans="2:32">
      <c r="B215"/>
      <c r="C215"/>
      <c r="AC215">
        <v>205</v>
      </c>
      <c r="AD215" t="s">
        <v>607</v>
      </c>
      <c r="AE215" t="s">
        <v>797</v>
      </c>
      <c r="AF215" t="s">
        <v>720</v>
      </c>
    </row>
    <row r="216" spans="2:32">
      <c r="B216"/>
      <c r="C216"/>
      <c r="AC216">
        <v>206</v>
      </c>
      <c r="AD216" t="s">
        <v>296</v>
      </c>
      <c r="AE216" t="s">
        <v>295</v>
      </c>
      <c r="AF216" t="s">
        <v>720</v>
      </c>
    </row>
    <row r="217" spans="2:32">
      <c r="B217"/>
      <c r="C217"/>
      <c r="AC217">
        <v>207</v>
      </c>
      <c r="AD217" t="s">
        <v>225</v>
      </c>
      <c r="AE217" t="s">
        <v>224</v>
      </c>
      <c r="AF217" t="s">
        <v>720</v>
      </c>
    </row>
    <row r="218" spans="2:32">
      <c r="B218"/>
      <c r="C218"/>
      <c r="AC218">
        <v>208</v>
      </c>
      <c r="AD218" t="s">
        <v>611</v>
      </c>
      <c r="AE218" t="s">
        <v>801</v>
      </c>
      <c r="AF218" t="s">
        <v>720</v>
      </c>
    </row>
    <row r="219" spans="2:32">
      <c r="B219"/>
      <c r="C219"/>
      <c r="AC219">
        <v>209</v>
      </c>
      <c r="AD219" t="s">
        <v>613</v>
      </c>
      <c r="AE219" t="s">
        <v>803</v>
      </c>
      <c r="AF219" t="s">
        <v>720</v>
      </c>
    </row>
    <row r="220" spans="2:32">
      <c r="B220"/>
      <c r="C220"/>
      <c r="AC220">
        <v>210</v>
      </c>
      <c r="AD220" t="s">
        <v>614</v>
      </c>
      <c r="AE220" t="s">
        <v>804</v>
      </c>
      <c r="AF220" t="s">
        <v>720</v>
      </c>
    </row>
    <row r="221" spans="2:32">
      <c r="B221"/>
      <c r="C221"/>
      <c r="AC221">
        <v>211</v>
      </c>
      <c r="AD221" t="s">
        <v>416</v>
      </c>
      <c r="AE221" t="s">
        <v>417</v>
      </c>
      <c r="AF221" t="s">
        <v>720</v>
      </c>
    </row>
    <row r="222" spans="2:32">
      <c r="B222"/>
      <c r="C222"/>
      <c r="AC222">
        <v>212</v>
      </c>
      <c r="AD222" t="s">
        <v>612</v>
      </c>
      <c r="AE222" t="s">
        <v>802</v>
      </c>
      <c r="AF222" t="s">
        <v>720</v>
      </c>
    </row>
    <row r="223" spans="2:32">
      <c r="B223"/>
      <c r="C223"/>
      <c r="AC223">
        <v>213</v>
      </c>
      <c r="AD223" t="s">
        <v>173</v>
      </c>
      <c r="AE223" t="s">
        <v>172</v>
      </c>
      <c r="AF223" t="s">
        <v>720</v>
      </c>
    </row>
    <row r="224" spans="2:32">
      <c r="B224"/>
      <c r="C224"/>
      <c r="AC224">
        <v>214</v>
      </c>
      <c r="AD224" t="s">
        <v>382</v>
      </c>
      <c r="AE224" t="s">
        <v>383</v>
      </c>
      <c r="AF224" t="s">
        <v>720</v>
      </c>
    </row>
    <row r="225" spans="2:32">
      <c r="B225"/>
      <c r="C225"/>
      <c r="AC225">
        <v>215</v>
      </c>
      <c r="AD225" t="s">
        <v>222</v>
      </c>
      <c r="AE225" t="s">
        <v>221</v>
      </c>
      <c r="AF225" t="s">
        <v>720</v>
      </c>
    </row>
    <row r="226" spans="2:32">
      <c r="B226"/>
      <c r="C226"/>
      <c r="AC226">
        <v>216</v>
      </c>
      <c r="AD226" t="s">
        <v>186</v>
      </c>
      <c r="AE226" t="s">
        <v>185</v>
      </c>
      <c r="AF226" t="s">
        <v>720</v>
      </c>
    </row>
    <row r="227" spans="2:32">
      <c r="B227"/>
      <c r="C227"/>
      <c r="AC227">
        <v>217</v>
      </c>
      <c r="AD227" t="s">
        <v>131</v>
      </c>
      <c r="AE227" t="s">
        <v>130</v>
      </c>
      <c r="AF227" t="s">
        <v>720</v>
      </c>
    </row>
    <row r="228" spans="2:32">
      <c r="B228"/>
      <c r="C228"/>
      <c r="AC228">
        <v>218</v>
      </c>
      <c r="AD228" t="s">
        <v>615</v>
      </c>
      <c r="AE228" t="s">
        <v>805</v>
      </c>
      <c r="AF228" t="s">
        <v>720</v>
      </c>
    </row>
    <row r="229" spans="2:32">
      <c r="B229"/>
      <c r="C229"/>
      <c r="AC229">
        <v>219</v>
      </c>
      <c r="AD229" t="s">
        <v>502</v>
      </c>
      <c r="AE229" t="s">
        <v>503</v>
      </c>
      <c r="AF229" t="s">
        <v>720</v>
      </c>
    </row>
    <row r="230" spans="2:32">
      <c r="B230"/>
      <c r="C230"/>
      <c r="AC230">
        <v>220</v>
      </c>
      <c r="AD230" t="s">
        <v>226</v>
      </c>
      <c r="AE230" t="s">
        <v>230</v>
      </c>
      <c r="AF230" t="s">
        <v>720</v>
      </c>
    </row>
    <row r="231" spans="2:32">
      <c r="B231"/>
      <c r="C231"/>
      <c r="AC231">
        <v>221</v>
      </c>
      <c r="AD231" t="s">
        <v>138</v>
      </c>
      <c r="AE231" t="s">
        <v>149</v>
      </c>
      <c r="AF231" t="s">
        <v>720</v>
      </c>
    </row>
    <row r="232" spans="2:32">
      <c r="B232"/>
      <c r="C232"/>
      <c r="AC232">
        <v>222</v>
      </c>
      <c r="AD232" t="s">
        <v>300</v>
      </c>
      <c r="AE232" t="s">
        <v>305</v>
      </c>
      <c r="AF232" t="s">
        <v>720</v>
      </c>
    </row>
    <row r="233" spans="2:32">
      <c r="B233"/>
      <c r="C233"/>
      <c r="AC233">
        <v>223</v>
      </c>
      <c r="AD233" t="s">
        <v>616</v>
      </c>
      <c r="AE233" t="s">
        <v>806</v>
      </c>
      <c r="AF233" t="s">
        <v>720</v>
      </c>
    </row>
    <row r="234" spans="2:32">
      <c r="B234"/>
      <c r="C234"/>
      <c r="AC234">
        <v>224</v>
      </c>
      <c r="AD234" t="s">
        <v>297</v>
      </c>
      <c r="AE234" t="s">
        <v>303</v>
      </c>
      <c r="AF234" t="s">
        <v>720</v>
      </c>
    </row>
    <row r="235" spans="2:32">
      <c r="B235"/>
      <c r="C235"/>
      <c r="AC235">
        <v>225</v>
      </c>
      <c r="AD235" t="s">
        <v>182</v>
      </c>
      <c r="AE235" t="s">
        <v>191</v>
      </c>
      <c r="AF235" t="s">
        <v>720</v>
      </c>
    </row>
    <row r="236" spans="2:32">
      <c r="B236"/>
      <c r="C236"/>
      <c r="AC236">
        <v>226</v>
      </c>
      <c r="AD236" t="s">
        <v>385</v>
      </c>
      <c r="AE236" t="s">
        <v>386</v>
      </c>
      <c r="AF236" t="s">
        <v>720</v>
      </c>
    </row>
    <row r="237" spans="2:32">
      <c r="B237"/>
      <c r="C237"/>
      <c r="AC237">
        <v>227</v>
      </c>
      <c r="AD237" t="s">
        <v>277</v>
      </c>
      <c r="AE237" t="s">
        <v>290</v>
      </c>
      <c r="AF237" t="s">
        <v>720</v>
      </c>
    </row>
    <row r="238" spans="2:32">
      <c r="B238"/>
      <c r="C238"/>
      <c r="AC238">
        <v>228</v>
      </c>
      <c r="AD238" t="s">
        <v>190</v>
      </c>
      <c r="AE238" t="s">
        <v>208</v>
      </c>
      <c r="AF238" t="s">
        <v>720</v>
      </c>
    </row>
    <row r="239" spans="2:32">
      <c r="B239"/>
      <c r="C239"/>
      <c r="AC239">
        <v>229</v>
      </c>
      <c r="AD239" t="s">
        <v>201</v>
      </c>
      <c r="AE239" t="s">
        <v>204</v>
      </c>
      <c r="AF239" t="s">
        <v>720</v>
      </c>
    </row>
    <row r="240" spans="2:32">
      <c r="B240"/>
      <c r="C240"/>
      <c r="AC240">
        <v>230</v>
      </c>
      <c r="AD240" t="s">
        <v>268</v>
      </c>
      <c r="AE240" t="s">
        <v>267</v>
      </c>
      <c r="AF240" t="s">
        <v>720</v>
      </c>
    </row>
    <row r="241" spans="2:32">
      <c r="B241"/>
      <c r="C241"/>
      <c r="AC241">
        <v>231</v>
      </c>
      <c r="AD241" t="s">
        <v>617</v>
      </c>
      <c r="AE241" t="s">
        <v>807</v>
      </c>
      <c r="AF241" t="s">
        <v>720</v>
      </c>
    </row>
    <row r="242" spans="2:32">
      <c r="B242"/>
      <c r="C242"/>
      <c r="AC242">
        <v>232</v>
      </c>
      <c r="AD242" t="s">
        <v>136</v>
      </c>
      <c r="AE242" t="s">
        <v>144</v>
      </c>
      <c r="AF242" t="s">
        <v>720</v>
      </c>
    </row>
    <row r="243" spans="2:32">
      <c r="B243"/>
      <c r="C243"/>
      <c r="AC243">
        <v>233</v>
      </c>
      <c r="AD243" t="s">
        <v>262</v>
      </c>
      <c r="AE243" t="s">
        <v>261</v>
      </c>
      <c r="AF243" t="s">
        <v>720</v>
      </c>
    </row>
    <row r="244" spans="2:32">
      <c r="B244"/>
      <c r="C244"/>
      <c r="AC244">
        <v>234</v>
      </c>
      <c r="AD244" t="s">
        <v>272</v>
      </c>
      <c r="AE244" t="s">
        <v>301</v>
      </c>
      <c r="AF244" t="s">
        <v>720</v>
      </c>
    </row>
    <row r="245" spans="2:32">
      <c r="B245"/>
      <c r="C245"/>
      <c r="AC245">
        <v>235</v>
      </c>
      <c r="AD245" t="s">
        <v>220</v>
      </c>
      <c r="AE245" t="s">
        <v>219</v>
      </c>
      <c r="AF245" t="s">
        <v>720</v>
      </c>
    </row>
    <row r="246" spans="2:32">
      <c r="B246"/>
      <c r="C246"/>
      <c r="AC246">
        <v>236</v>
      </c>
      <c r="AD246" t="s">
        <v>618</v>
      </c>
      <c r="AE246" t="s">
        <v>808</v>
      </c>
      <c r="AF246" t="s">
        <v>720</v>
      </c>
    </row>
    <row r="247" spans="2:32">
      <c r="B247"/>
      <c r="C247"/>
      <c r="AC247">
        <v>237</v>
      </c>
      <c r="AD247" t="s">
        <v>619</v>
      </c>
      <c r="AE247" t="s">
        <v>809</v>
      </c>
      <c r="AF247" t="s">
        <v>720</v>
      </c>
    </row>
    <row r="248" spans="2:32">
      <c r="B248"/>
      <c r="C248"/>
      <c r="AC248">
        <v>238</v>
      </c>
      <c r="AD248" t="s">
        <v>294</v>
      </c>
      <c r="AE248" t="s">
        <v>293</v>
      </c>
      <c r="AF248" t="s">
        <v>720</v>
      </c>
    </row>
    <row r="249" spans="2:32">
      <c r="B249"/>
      <c r="C249"/>
      <c r="AC249">
        <v>239</v>
      </c>
      <c r="AD249" t="s">
        <v>903</v>
      </c>
      <c r="AE249" t="s">
        <v>103</v>
      </c>
      <c r="AF249" t="s">
        <v>720</v>
      </c>
    </row>
    <row r="250" spans="2:32">
      <c r="B250"/>
      <c r="C250"/>
      <c r="AC250">
        <v>240</v>
      </c>
      <c r="AD250" t="s">
        <v>905</v>
      </c>
      <c r="AE250" t="s">
        <v>467</v>
      </c>
      <c r="AF250" t="s">
        <v>720</v>
      </c>
    </row>
    <row r="251" spans="2:32">
      <c r="B251"/>
      <c r="C251"/>
      <c r="AC251">
        <v>241</v>
      </c>
      <c r="AD251" t="s">
        <v>906</v>
      </c>
      <c r="AE251" t="s">
        <v>810</v>
      </c>
      <c r="AF251" t="s">
        <v>720</v>
      </c>
    </row>
    <row r="252" spans="2:32">
      <c r="B252"/>
      <c r="C252"/>
      <c r="AC252">
        <v>242</v>
      </c>
      <c r="AD252" t="s">
        <v>904</v>
      </c>
      <c r="AE252" t="s">
        <v>722</v>
      </c>
      <c r="AF252" t="s">
        <v>720</v>
      </c>
    </row>
    <row r="253" spans="2:32">
      <c r="B253"/>
      <c r="C253"/>
      <c r="AC253">
        <v>243</v>
      </c>
      <c r="AD253" t="s">
        <v>110</v>
      </c>
      <c r="AE253" t="s">
        <v>109</v>
      </c>
      <c r="AF253" t="s">
        <v>720</v>
      </c>
    </row>
    <row r="254" spans="2:32">
      <c r="B254"/>
      <c r="C254"/>
      <c r="AC254">
        <v>244</v>
      </c>
      <c r="AD254" t="s">
        <v>907</v>
      </c>
      <c r="AE254" t="s">
        <v>900</v>
      </c>
      <c r="AF254" t="s">
        <v>720</v>
      </c>
    </row>
    <row r="255" spans="2:32">
      <c r="B255"/>
      <c r="C255"/>
      <c r="AC255">
        <v>245</v>
      </c>
      <c r="AD255" t="s">
        <v>908</v>
      </c>
      <c r="AE255" t="s">
        <v>811</v>
      </c>
      <c r="AF255" t="s">
        <v>720</v>
      </c>
    </row>
    <row r="256" spans="2:32">
      <c r="B256"/>
      <c r="C256"/>
      <c r="AC256">
        <v>246</v>
      </c>
      <c r="AD256" t="s">
        <v>909</v>
      </c>
      <c r="AE256" t="s">
        <v>812</v>
      </c>
      <c r="AF256" t="s">
        <v>720</v>
      </c>
    </row>
    <row r="257" spans="2:32">
      <c r="B257"/>
      <c r="C257"/>
      <c r="AC257">
        <v>247</v>
      </c>
      <c r="AD257" t="s">
        <v>910</v>
      </c>
      <c r="AE257" t="s">
        <v>458</v>
      </c>
      <c r="AF257" t="s">
        <v>720</v>
      </c>
    </row>
    <row r="258" spans="2:32">
      <c r="B258"/>
      <c r="C258"/>
      <c r="AC258">
        <v>248</v>
      </c>
      <c r="AD258" t="s">
        <v>90</v>
      </c>
      <c r="AE258" t="s">
        <v>89</v>
      </c>
      <c r="AF258" t="s">
        <v>720</v>
      </c>
    </row>
    <row r="259" spans="2:32">
      <c r="B259"/>
      <c r="C259"/>
      <c r="AC259">
        <v>249</v>
      </c>
      <c r="AD259" t="s">
        <v>911</v>
      </c>
      <c r="AE259" t="s">
        <v>111</v>
      </c>
      <c r="AF259" t="s">
        <v>720</v>
      </c>
    </row>
    <row r="260" spans="2:32">
      <c r="B260"/>
      <c r="C260"/>
      <c r="AC260">
        <v>250</v>
      </c>
      <c r="AD260" t="s">
        <v>105</v>
      </c>
      <c r="AE260" t="s">
        <v>104</v>
      </c>
      <c r="AF260" t="s">
        <v>720</v>
      </c>
    </row>
    <row r="261" spans="2:32">
      <c r="B261"/>
      <c r="C261"/>
      <c r="AC261">
        <v>251</v>
      </c>
      <c r="AD261" t="s">
        <v>912</v>
      </c>
      <c r="AE261" t="s">
        <v>108</v>
      </c>
      <c r="AF261" t="s">
        <v>720</v>
      </c>
    </row>
    <row r="262" spans="2:32">
      <c r="B262"/>
      <c r="C262"/>
      <c r="AC262">
        <v>252</v>
      </c>
      <c r="AD262" t="s">
        <v>107</v>
      </c>
      <c r="AE262" t="s">
        <v>106</v>
      </c>
      <c r="AF262" t="s">
        <v>720</v>
      </c>
    </row>
    <row r="263" spans="2:32">
      <c r="B263"/>
      <c r="C263"/>
      <c r="AC263">
        <v>253</v>
      </c>
      <c r="AD263" t="s">
        <v>913</v>
      </c>
      <c r="AE263" t="s">
        <v>511</v>
      </c>
      <c r="AF263" t="s">
        <v>720</v>
      </c>
    </row>
    <row r="264" spans="2:32">
      <c r="B264"/>
      <c r="C264"/>
      <c r="AC264">
        <v>254</v>
      </c>
      <c r="AD264" t="s">
        <v>914</v>
      </c>
      <c r="AE264" t="s">
        <v>813</v>
      </c>
      <c r="AF264" t="s">
        <v>720</v>
      </c>
    </row>
    <row r="265" spans="2:32">
      <c r="B265"/>
      <c r="C265"/>
      <c r="AC265">
        <v>255</v>
      </c>
      <c r="AD265" t="s">
        <v>915</v>
      </c>
      <c r="AE265" t="s">
        <v>814</v>
      </c>
      <c r="AF265" t="s">
        <v>720</v>
      </c>
    </row>
    <row r="266" spans="2:32">
      <c r="B266"/>
      <c r="C266"/>
      <c r="AC266">
        <v>256</v>
      </c>
      <c r="AD266" t="s">
        <v>916</v>
      </c>
      <c r="AE266" t="s">
        <v>95</v>
      </c>
      <c r="AF266" t="s">
        <v>720</v>
      </c>
    </row>
    <row r="267" spans="2:32">
      <c r="B267"/>
      <c r="C267"/>
      <c r="AC267">
        <v>257</v>
      </c>
      <c r="AD267" t="s">
        <v>917</v>
      </c>
      <c r="AE267" t="s">
        <v>97</v>
      </c>
      <c r="AF267" t="s">
        <v>720</v>
      </c>
    </row>
    <row r="268" spans="2:32">
      <c r="B268"/>
      <c r="C268"/>
      <c r="AC268">
        <v>258</v>
      </c>
      <c r="AD268" t="s">
        <v>918</v>
      </c>
      <c r="AE268" t="s">
        <v>96</v>
      </c>
      <c r="AF268" t="s">
        <v>720</v>
      </c>
    </row>
    <row r="269" spans="2:32">
      <c r="B269"/>
      <c r="C269"/>
      <c r="AC269">
        <v>259</v>
      </c>
      <c r="AD269" t="s">
        <v>919</v>
      </c>
      <c r="AE269" t="s">
        <v>94</v>
      </c>
      <c r="AF269" t="s">
        <v>720</v>
      </c>
    </row>
    <row r="270" spans="2:32">
      <c r="B270"/>
      <c r="C270"/>
      <c r="AC270">
        <v>260</v>
      </c>
      <c r="AD270" t="s">
        <v>920</v>
      </c>
      <c r="AE270" t="s">
        <v>98</v>
      </c>
      <c r="AF270" t="s">
        <v>720</v>
      </c>
    </row>
    <row r="271" spans="2:32">
      <c r="B271"/>
      <c r="C271"/>
      <c r="AC271">
        <v>261</v>
      </c>
      <c r="AD271" t="s">
        <v>921</v>
      </c>
      <c r="AE271" t="s">
        <v>93</v>
      </c>
      <c r="AF271" t="s">
        <v>720</v>
      </c>
    </row>
    <row r="272" spans="2:32">
      <c r="B272"/>
      <c r="C272"/>
      <c r="AC272">
        <v>262</v>
      </c>
      <c r="AD272" t="s">
        <v>922</v>
      </c>
      <c r="AE272" t="s">
        <v>88</v>
      </c>
      <c r="AF272" t="s">
        <v>720</v>
      </c>
    </row>
    <row r="273" spans="2:32">
      <c r="B273"/>
      <c r="C273"/>
      <c r="AC273">
        <v>263</v>
      </c>
      <c r="AD273" t="s">
        <v>923</v>
      </c>
      <c r="AE273" t="s">
        <v>446</v>
      </c>
      <c r="AF273" t="s">
        <v>720</v>
      </c>
    </row>
    <row r="274" spans="2:32">
      <c r="B274"/>
      <c r="C274"/>
      <c r="AC274">
        <v>264</v>
      </c>
      <c r="AD274" t="s">
        <v>924</v>
      </c>
      <c r="AE274" t="s">
        <v>789</v>
      </c>
      <c r="AF274" t="s">
        <v>720</v>
      </c>
    </row>
    <row r="275" spans="2:32">
      <c r="B275"/>
      <c r="C275"/>
      <c r="AC275">
        <v>265</v>
      </c>
      <c r="AD275" t="s">
        <v>925</v>
      </c>
      <c r="AE275" t="s">
        <v>897</v>
      </c>
      <c r="AF275" t="s">
        <v>720</v>
      </c>
    </row>
    <row r="276" spans="2:32">
      <c r="B276"/>
      <c r="C276"/>
      <c r="AC276">
        <v>266</v>
      </c>
      <c r="AD276" t="s">
        <v>926</v>
      </c>
      <c r="AE276" t="s">
        <v>790</v>
      </c>
      <c r="AF276" t="s">
        <v>720</v>
      </c>
    </row>
    <row r="277" spans="2:32">
      <c r="B277"/>
      <c r="C277"/>
      <c r="AC277">
        <v>267</v>
      </c>
      <c r="AD277" t="s">
        <v>927</v>
      </c>
      <c r="AE277" t="s">
        <v>791</v>
      </c>
      <c r="AF277" t="s">
        <v>720</v>
      </c>
    </row>
    <row r="278" spans="2:32">
      <c r="B278"/>
      <c r="C278"/>
      <c r="AC278">
        <v>268</v>
      </c>
      <c r="AD278" t="s">
        <v>928</v>
      </c>
      <c r="AE278" t="s">
        <v>792</v>
      </c>
      <c r="AF278" t="s">
        <v>720</v>
      </c>
    </row>
    <row r="279" spans="2:32">
      <c r="B279"/>
      <c r="C279"/>
      <c r="AC279">
        <v>269</v>
      </c>
      <c r="AD279" t="s">
        <v>929</v>
      </c>
      <c r="AE279" t="s">
        <v>91</v>
      </c>
      <c r="AF279" t="s">
        <v>720</v>
      </c>
    </row>
    <row r="280" spans="2:32">
      <c r="B280"/>
      <c r="C280"/>
      <c r="AC280">
        <v>270</v>
      </c>
      <c r="AD280" t="s">
        <v>930</v>
      </c>
      <c r="AE280" t="s">
        <v>793</v>
      </c>
      <c r="AF280" t="s">
        <v>720</v>
      </c>
    </row>
    <row r="281" spans="2:32">
      <c r="B281"/>
      <c r="C281"/>
      <c r="AC281">
        <v>271</v>
      </c>
      <c r="AD281" t="s">
        <v>931</v>
      </c>
      <c r="AE281" t="s">
        <v>92</v>
      </c>
      <c r="AF281" t="s">
        <v>720</v>
      </c>
    </row>
    <row r="282" spans="2:32">
      <c r="B282"/>
      <c r="C282"/>
      <c r="AC282">
        <v>272</v>
      </c>
      <c r="AD282" t="s">
        <v>932</v>
      </c>
      <c r="AE282" t="s">
        <v>794</v>
      </c>
      <c r="AF282" t="s">
        <v>720</v>
      </c>
    </row>
    <row r="283" spans="2:32">
      <c r="B283"/>
      <c r="C283"/>
      <c r="AC283">
        <v>273</v>
      </c>
      <c r="AD283" t="s">
        <v>620</v>
      </c>
      <c r="AE283" t="s">
        <v>815</v>
      </c>
      <c r="AF283" t="s">
        <v>720</v>
      </c>
    </row>
    <row r="284" spans="2:32">
      <c r="B284"/>
      <c r="C284"/>
      <c r="AC284">
        <v>274</v>
      </c>
      <c r="AD284" t="s">
        <v>621</v>
      </c>
      <c r="AE284" t="s">
        <v>816</v>
      </c>
      <c r="AF284" t="s">
        <v>720</v>
      </c>
    </row>
    <row r="285" spans="2:32">
      <c r="B285"/>
      <c r="C285"/>
      <c r="AC285">
        <v>275</v>
      </c>
      <c r="AD285" t="s">
        <v>622</v>
      </c>
      <c r="AE285" t="s">
        <v>817</v>
      </c>
      <c r="AF285" t="s">
        <v>720</v>
      </c>
    </row>
    <row r="286" spans="2:32">
      <c r="B286"/>
      <c r="C286"/>
      <c r="AC286">
        <v>276</v>
      </c>
      <c r="AD286" t="s">
        <v>390</v>
      </c>
      <c r="AE286" t="s">
        <v>391</v>
      </c>
      <c r="AF286" t="s">
        <v>720</v>
      </c>
    </row>
    <row r="287" spans="2:32">
      <c r="B287"/>
      <c r="C287"/>
      <c r="AC287">
        <v>277</v>
      </c>
      <c r="AD287" t="s">
        <v>490</v>
      </c>
      <c r="AE287" t="s">
        <v>491</v>
      </c>
      <c r="AF287" t="s">
        <v>720</v>
      </c>
    </row>
    <row r="288" spans="2:32">
      <c r="B288"/>
      <c r="C288"/>
      <c r="AC288">
        <v>278</v>
      </c>
      <c r="AD288" t="s">
        <v>623</v>
      </c>
      <c r="AE288" t="s">
        <v>818</v>
      </c>
      <c r="AF288" t="s">
        <v>720</v>
      </c>
    </row>
    <row r="289" spans="2:32">
      <c r="B289"/>
      <c r="C289"/>
      <c r="AC289">
        <v>279</v>
      </c>
      <c r="AD289" t="s">
        <v>624</v>
      </c>
      <c r="AE289" t="s">
        <v>819</v>
      </c>
      <c r="AF289" t="s">
        <v>720</v>
      </c>
    </row>
    <row r="290" spans="2:32">
      <c r="B290"/>
      <c r="C290"/>
      <c r="AC290">
        <v>280</v>
      </c>
      <c r="AD290" t="s">
        <v>66</v>
      </c>
      <c r="AE290" t="s">
        <v>65</v>
      </c>
      <c r="AF290" t="s">
        <v>720</v>
      </c>
    </row>
    <row r="291" spans="2:32">
      <c r="B291"/>
      <c r="C291"/>
      <c r="AC291">
        <v>281</v>
      </c>
      <c r="AD291" t="s">
        <v>57</v>
      </c>
      <c r="AE291" t="s">
        <v>56</v>
      </c>
      <c r="AF291" t="s">
        <v>720</v>
      </c>
    </row>
    <row r="292" spans="2:32">
      <c r="B292"/>
      <c r="C292"/>
      <c r="AC292">
        <v>282</v>
      </c>
      <c r="AD292" t="s">
        <v>718</v>
      </c>
      <c r="AE292" t="s">
        <v>898</v>
      </c>
      <c r="AF292" t="s">
        <v>720</v>
      </c>
    </row>
    <row r="293" spans="2:32">
      <c r="B293"/>
      <c r="C293"/>
      <c r="AC293">
        <v>283</v>
      </c>
      <c r="AD293" t="s">
        <v>625</v>
      </c>
      <c r="AE293" t="s">
        <v>393</v>
      </c>
      <c r="AF293" t="s">
        <v>720</v>
      </c>
    </row>
    <row r="294" spans="2:32">
      <c r="B294"/>
      <c r="C294"/>
      <c r="AC294">
        <v>284</v>
      </c>
      <c r="AD294" t="s">
        <v>626</v>
      </c>
      <c r="AE294" t="s">
        <v>820</v>
      </c>
      <c r="AF294" t="s">
        <v>720</v>
      </c>
    </row>
    <row r="295" spans="2:32">
      <c r="B295"/>
      <c r="C295"/>
      <c r="AC295">
        <v>285</v>
      </c>
      <c r="AD295" t="s">
        <v>627</v>
      </c>
      <c r="AE295" t="s">
        <v>821</v>
      </c>
      <c r="AF295" t="s">
        <v>720</v>
      </c>
    </row>
    <row r="296" spans="2:32">
      <c r="B296"/>
      <c r="C296"/>
      <c r="AC296">
        <v>286</v>
      </c>
      <c r="AD296" t="s">
        <v>628</v>
      </c>
      <c r="AE296" t="s">
        <v>822</v>
      </c>
      <c r="AF296" t="s">
        <v>720</v>
      </c>
    </row>
    <row r="297" spans="2:32">
      <c r="B297"/>
      <c r="C297"/>
      <c r="AC297">
        <v>287</v>
      </c>
      <c r="AD297" t="s">
        <v>629</v>
      </c>
      <c r="AE297" t="s">
        <v>823</v>
      </c>
      <c r="AF297" t="s">
        <v>720</v>
      </c>
    </row>
    <row r="298" spans="2:32">
      <c r="B298"/>
      <c r="C298"/>
      <c r="AC298">
        <v>288</v>
      </c>
      <c r="AD298" t="s">
        <v>83</v>
      </c>
      <c r="AE298" t="s">
        <v>82</v>
      </c>
      <c r="AF298" t="s">
        <v>720</v>
      </c>
    </row>
    <row r="299" spans="2:32">
      <c r="B299"/>
      <c r="C299"/>
      <c r="AC299">
        <v>289</v>
      </c>
      <c r="AD299" t="s">
        <v>73</v>
      </c>
      <c r="AE299" t="s">
        <v>72</v>
      </c>
      <c r="AF299" t="s">
        <v>720</v>
      </c>
    </row>
    <row r="300" spans="2:32">
      <c r="B300"/>
      <c r="C300"/>
      <c r="AC300">
        <v>290</v>
      </c>
      <c r="AD300" t="s">
        <v>634</v>
      </c>
      <c r="AE300" t="s">
        <v>825</v>
      </c>
      <c r="AF300" t="s">
        <v>720</v>
      </c>
    </row>
    <row r="301" spans="2:32">
      <c r="B301"/>
      <c r="C301"/>
      <c r="AC301">
        <v>291</v>
      </c>
      <c r="AD301" t="s">
        <v>494</v>
      </c>
      <c r="AE301" t="s">
        <v>495</v>
      </c>
      <c r="AF301" t="s">
        <v>720</v>
      </c>
    </row>
    <row r="302" spans="2:32">
      <c r="B302"/>
      <c r="C302"/>
      <c r="AC302">
        <v>292</v>
      </c>
      <c r="AD302" t="s">
        <v>635</v>
      </c>
      <c r="AE302" t="s">
        <v>826</v>
      </c>
      <c r="AF302" t="s">
        <v>720</v>
      </c>
    </row>
    <row r="303" spans="2:32">
      <c r="B303"/>
      <c r="C303"/>
      <c r="AC303">
        <v>293</v>
      </c>
      <c r="AD303" t="s">
        <v>395</v>
      </c>
      <c r="AE303" t="s">
        <v>396</v>
      </c>
      <c r="AF303" t="s">
        <v>720</v>
      </c>
    </row>
    <row r="304" spans="2:32">
      <c r="B304"/>
      <c r="C304"/>
      <c r="AC304">
        <v>294</v>
      </c>
      <c r="AD304" t="s">
        <v>53</v>
      </c>
      <c r="AE304" t="s">
        <v>52</v>
      </c>
      <c r="AF304" t="s">
        <v>720</v>
      </c>
    </row>
    <row r="305" spans="2:32">
      <c r="B305"/>
      <c r="C305"/>
      <c r="AC305">
        <v>295</v>
      </c>
      <c r="AD305" t="s">
        <v>636</v>
      </c>
      <c r="AE305" t="s">
        <v>827</v>
      </c>
      <c r="AF305" t="s">
        <v>720</v>
      </c>
    </row>
    <row r="306" spans="2:32">
      <c r="B306"/>
      <c r="C306"/>
      <c r="AC306">
        <v>296</v>
      </c>
      <c r="AD306" t="s">
        <v>637</v>
      </c>
      <c r="AE306" t="s">
        <v>828</v>
      </c>
      <c r="AF306" t="s">
        <v>720</v>
      </c>
    </row>
    <row r="307" spans="2:32">
      <c r="B307"/>
      <c r="C307"/>
      <c r="AC307">
        <v>297</v>
      </c>
      <c r="AD307" t="s">
        <v>524</v>
      </c>
      <c r="AE307" t="s">
        <v>525</v>
      </c>
      <c r="AF307" t="s">
        <v>720</v>
      </c>
    </row>
    <row r="308" spans="2:32">
      <c r="B308"/>
      <c r="C308"/>
      <c r="AC308">
        <v>298</v>
      </c>
      <c r="AD308" t="s">
        <v>638</v>
      </c>
      <c r="AE308" t="s">
        <v>829</v>
      </c>
      <c r="AF308" t="s">
        <v>720</v>
      </c>
    </row>
    <row r="309" spans="2:32">
      <c r="B309"/>
      <c r="C309"/>
      <c r="AC309">
        <v>299</v>
      </c>
      <c r="AD309" t="s">
        <v>398</v>
      </c>
      <c r="AE309" t="s">
        <v>399</v>
      </c>
      <c r="AF309" t="s">
        <v>720</v>
      </c>
    </row>
    <row r="310" spans="2:32">
      <c r="B310"/>
      <c r="C310"/>
      <c r="AC310">
        <v>300</v>
      </c>
      <c r="AD310" t="s">
        <v>640</v>
      </c>
      <c r="AE310" t="s">
        <v>830</v>
      </c>
      <c r="AF310" t="s">
        <v>720</v>
      </c>
    </row>
    <row r="311" spans="2:32">
      <c r="B311"/>
      <c r="C311"/>
      <c r="AC311">
        <v>301</v>
      </c>
      <c r="AD311" t="s">
        <v>643</v>
      </c>
      <c r="AE311" t="s">
        <v>831</v>
      </c>
      <c r="AF311" t="s">
        <v>720</v>
      </c>
    </row>
    <row r="312" spans="2:32">
      <c r="B312"/>
      <c r="C312"/>
      <c r="AC312">
        <v>302</v>
      </c>
      <c r="AD312" t="s">
        <v>644</v>
      </c>
      <c r="AE312" t="s">
        <v>832</v>
      </c>
      <c r="AF312" t="s">
        <v>720</v>
      </c>
    </row>
    <row r="313" spans="2:32">
      <c r="B313"/>
      <c r="C313"/>
      <c r="AC313">
        <v>303</v>
      </c>
      <c r="AD313" t="s">
        <v>645</v>
      </c>
      <c r="AE313" t="s">
        <v>833</v>
      </c>
      <c r="AF313" t="s">
        <v>720</v>
      </c>
    </row>
    <row r="314" spans="2:32">
      <c r="B314"/>
      <c r="C314"/>
      <c r="AC314">
        <v>304</v>
      </c>
      <c r="AD314" t="s">
        <v>646</v>
      </c>
      <c r="AE314" t="s">
        <v>834</v>
      </c>
      <c r="AF314" t="s">
        <v>720</v>
      </c>
    </row>
    <row r="315" spans="2:32">
      <c r="B315"/>
      <c r="C315"/>
      <c r="AC315">
        <v>305</v>
      </c>
      <c r="AD315" t="s">
        <v>647</v>
      </c>
      <c r="AE315" t="s">
        <v>835</v>
      </c>
      <c r="AF315" t="s">
        <v>720</v>
      </c>
    </row>
    <row r="316" spans="2:32">
      <c r="B316"/>
      <c r="C316"/>
      <c r="AC316">
        <v>306</v>
      </c>
      <c r="AD316" t="s">
        <v>648</v>
      </c>
      <c r="AE316" t="s">
        <v>836</v>
      </c>
      <c r="AF316" t="s">
        <v>720</v>
      </c>
    </row>
    <row r="317" spans="2:32">
      <c r="B317"/>
      <c r="C317"/>
      <c r="AC317">
        <v>307</v>
      </c>
      <c r="AD317" t="s">
        <v>719</v>
      </c>
      <c r="AE317" t="s">
        <v>899</v>
      </c>
      <c r="AF317" t="s">
        <v>720</v>
      </c>
    </row>
    <row r="318" spans="2:32">
      <c r="B318"/>
      <c r="C318"/>
      <c r="AC318">
        <v>308</v>
      </c>
      <c r="AD318" t="s">
        <v>649</v>
      </c>
      <c r="AE318" t="s">
        <v>837</v>
      </c>
      <c r="AF318" t="s">
        <v>720</v>
      </c>
    </row>
    <row r="319" spans="2:32">
      <c r="B319"/>
      <c r="C319"/>
      <c r="AC319">
        <v>309</v>
      </c>
      <c r="AD319" t="s">
        <v>81</v>
      </c>
      <c r="AE319" t="s">
        <v>80</v>
      </c>
      <c r="AF319" t="s">
        <v>720</v>
      </c>
    </row>
    <row r="320" spans="2:32">
      <c r="B320"/>
      <c r="C320"/>
      <c r="AC320">
        <v>310</v>
      </c>
      <c r="AD320" t="s">
        <v>650</v>
      </c>
      <c r="AE320" t="s">
        <v>838</v>
      </c>
      <c r="AF320" t="s">
        <v>720</v>
      </c>
    </row>
    <row r="321" spans="2:32">
      <c r="B321"/>
      <c r="C321"/>
      <c r="AC321">
        <v>311</v>
      </c>
      <c r="AD321" t="s">
        <v>461</v>
      </c>
      <c r="AE321" t="s">
        <v>462</v>
      </c>
      <c r="AF321" t="s">
        <v>720</v>
      </c>
    </row>
    <row r="322" spans="2:32">
      <c r="B322"/>
      <c r="C322"/>
      <c r="AC322">
        <v>312</v>
      </c>
      <c r="AD322" t="s">
        <v>55</v>
      </c>
      <c r="AE322" t="s">
        <v>54</v>
      </c>
      <c r="AF322" t="s">
        <v>720</v>
      </c>
    </row>
    <row r="323" spans="2:32">
      <c r="B323"/>
      <c r="C323"/>
      <c r="AC323">
        <v>313</v>
      </c>
      <c r="AD323" t="s">
        <v>63</v>
      </c>
      <c r="AE323" t="s">
        <v>62</v>
      </c>
      <c r="AF323" t="s">
        <v>720</v>
      </c>
    </row>
    <row r="324" spans="2:32">
      <c r="B324"/>
      <c r="C324"/>
      <c r="AC324">
        <v>314</v>
      </c>
      <c r="AD324" t="s">
        <v>652</v>
      </c>
      <c r="AE324" t="s">
        <v>839</v>
      </c>
      <c r="AF324" t="s">
        <v>720</v>
      </c>
    </row>
    <row r="325" spans="2:32">
      <c r="B325"/>
      <c r="C325"/>
      <c r="AC325">
        <v>315</v>
      </c>
      <c r="AD325" t="s">
        <v>653</v>
      </c>
      <c r="AE325" t="s">
        <v>840</v>
      </c>
      <c r="AF325" t="s">
        <v>720</v>
      </c>
    </row>
    <row r="326" spans="2:32">
      <c r="B326"/>
      <c r="C326"/>
      <c r="AC326">
        <v>316</v>
      </c>
      <c r="AD326" t="s">
        <v>77</v>
      </c>
      <c r="AE326" t="s">
        <v>76</v>
      </c>
      <c r="AF326" t="s">
        <v>720</v>
      </c>
    </row>
    <row r="327" spans="2:32">
      <c r="B327"/>
      <c r="C327"/>
      <c r="AC327">
        <v>317</v>
      </c>
      <c r="AD327" t="s">
        <v>517</v>
      </c>
      <c r="AE327" t="s">
        <v>518</v>
      </c>
      <c r="AF327" t="s">
        <v>720</v>
      </c>
    </row>
    <row r="328" spans="2:32">
      <c r="B328"/>
      <c r="C328"/>
      <c r="AC328">
        <v>318</v>
      </c>
      <c r="AD328" t="s">
        <v>401</v>
      </c>
      <c r="AE328" t="s">
        <v>402</v>
      </c>
      <c r="AF328" t="s">
        <v>720</v>
      </c>
    </row>
    <row r="329" spans="2:32">
      <c r="B329"/>
      <c r="C329"/>
      <c r="AC329">
        <v>319</v>
      </c>
      <c r="AD329" t="s">
        <v>79</v>
      </c>
      <c r="AE329" t="s">
        <v>78</v>
      </c>
      <c r="AF329" t="s">
        <v>720</v>
      </c>
    </row>
    <row r="330" spans="2:32">
      <c r="B330"/>
      <c r="C330"/>
      <c r="AC330">
        <v>320</v>
      </c>
      <c r="AD330" t="s">
        <v>71</v>
      </c>
      <c r="AE330" t="s">
        <v>70</v>
      </c>
      <c r="AF330" t="s">
        <v>720</v>
      </c>
    </row>
    <row r="331" spans="2:32">
      <c r="B331"/>
      <c r="C331"/>
      <c r="AC331">
        <v>321</v>
      </c>
      <c r="AD331" t="s">
        <v>657</v>
      </c>
      <c r="AE331" t="s">
        <v>843</v>
      </c>
      <c r="AF331" t="s">
        <v>720</v>
      </c>
    </row>
    <row r="332" spans="2:32">
      <c r="B332"/>
      <c r="C332"/>
      <c r="AC332">
        <v>322</v>
      </c>
      <c r="AD332" t="s">
        <v>68</v>
      </c>
      <c r="AE332" t="s">
        <v>67</v>
      </c>
      <c r="AF332" t="s">
        <v>720</v>
      </c>
    </row>
    <row r="333" spans="2:32">
      <c r="B333"/>
      <c r="C333"/>
      <c r="AC333">
        <v>323</v>
      </c>
      <c r="AD333" t="s">
        <v>658</v>
      </c>
      <c r="AE333" t="s">
        <v>470</v>
      </c>
      <c r="AF333" t="s">
        <v>720</v>
      </c>
    </row>
    <row r="334" spans="2:32">
      <c r="B334"/>
      <c r="C334"/>
      <c r="AC334">
        <v>324</v>
      </c>
      <c r="AD334" t="s">
        <v>659</v>
      </c>
      <c r="AE334" t="s">
        <v>844</v>
      </c>
      <c r="AF334" t="s">
        <v>720</v>
      </c>
    </row>
    <row r="335" spans="2:32">
      <c r="B335"/>
      <c r="C335"/>
      <c r="AC335">
        <v>325</v>
      </c>
      <c r="AD335" t="s">
        <v>660</v>
      </c>
      <c r="AE335" t="s">
        <v>845</v>
      </c>
      <c r="AF335" t="s">
        <v>720</v>
      </c>
    </row>
    <row r="336" spans="2:32">
      <c r="B336"/>
      <c r="C336"/>
      <c r="AC336">
        <v>326</v>
      </c>
      <c r="AD336" t="s">
        <v>468</v>
      </c>
      <c r="AE336" t="s">
        <v>469</v>
      </c>
      <c r="AF336" t="s">
        <v>720</v>
      </c>
    </row>
    <row r="337" spans="2:32">
      <c r="B337"/>
      <c r="C337"/>
      <c r="AC337">
        <v>327</v>
      </c>
      <c r="AD337" t="s">
        <v>661</v>
      </c>
      <c r="AE337" t="s">
        <v>846</v>
      </c>
      <c r="AF337" t="s">
        <v>720</v>
      </c>
    </row>
    <row r="338" spans="2:32">
      <c r="B338"/>
      <c r="C338"/>
      <c r="AC338">
        <v>328</v>
      </c>
      <c r="AD338" t="s">
        <v>662</v>
      </c>
      <c r="AE338" t="s">
        <v>847</v>
      </c>
      <c r="AF338" t="s">
        <v>720</v>
      </c>
    </row>
    <row r="339" spans="2:32">
      <c r="B339"/>
      <c r="C339"/>
      <c r="AC339">
        <v>329</v>
      </c>
      <c r="AD339" t="s">
        <v>663</v>
      </c>
      <c r="AE339" t="s">
        <v>848</v>
      </c>
      <c r="AF339" t="s">
        <v>720</v>
      </c>
    </row>
    <row r="340" spans="2:32">
      <c r="B340"/>
      <c r="C340"/>
      <c r="AC340">
        <v>330</v>
      </c>
      <c r="AD340" t="s">
        <v>61</v>
      </c>
      <c r="AE340" t="s">
        <v>60</v>
      </c>
      <c r="AF340" t="s">
        <v>720</v>
      </c>
    </row>
    <row r="341" spans="2:32">
      <c r="B341"/>
      <c r="C341"/>
      <c r="AC341">
        <v>331</v>
      </c>
      <c r="AD341" t="s">
        <v>664</v>
      </c>
      <c r="AE341" t="s">
        <v>849</v>
      </c>
      <c r="AF341" t="s">
        <v>720</v>
      </c>
    </row>
    <row r="342" spans="2:32">
      <c r="B342"/>
      <c r="C342"/>
      <c r="AC342">
        <v>332</v>
      </c>
      <c r="AD342" t="s">
        <v>665</v>
      </c>
      <c r="AE342" t="s">
        <v>850</v>
      </c>
      <c r="AF342" t="s">
        <v>720</v>
      </c>
    </row>
    <row r="343" spans="2:32">
      <c r="B343"/>
      <c r="C343"/>
      <c r="AC343">
        <v>333</v>
      </c>
      <c r="AD343" t="s">
        <v>666</v>
      </c>
      <c r="AE343" t="s">
        <v>851</v>
      </c>
      <c r="AF343" t="s">
        <v>720</v>
      </c>
    </row>
    <row r="344" spans="2:32">
      <c r="B344"/>
      <c r="C344"/>
      <c r="AC344">
        <v>334</v>
      </c>
      <c r="AD344" t="s">
        <v>667</v>
      </c>
      <c r="AE344" t="s">
        <v>852</v>
      </c>
      <c r="AF344" t="s">
        <v>720</v>
      </c>
    </row>
    <row r="345" spans="2:32">
      <c r="B345"/>
      <c r="C345"/>
      <c r="AC345">
        <v>335</v>
      </c>
      <c r="AD345" t="s">
        <v>668</v>
      </c>
      <c r="AE345" t="s">
        <v>853</v>
      </c>
      <c r="AF345" t="s">
        <v>720</v>
      </c>
    </row>
    <row r="346" spans="2:32">
      <c r="B346"/>
      <c r="C346"/>
      <c r="AC346">
        <v>336</v>
      </c>
      <c r="AD346" t="s">
        <v>463</v>
      </c>
      <c r="AE346" t="s">
        <v>464</v>
      </c>
      <c r="AF346" t="s">
        <v>720</v>
      </c>
    </row>
    <row r="347" spans="2:32">
      <c r="B347"/>
      <c r="C347"/>
      <c r="AC347">
        <v>337</v>
      </c>
      <c r="AD347" t="s">
        <v>669</v>
      </c>
      <c r="AE347" t="s">
        <v>854</v>
      </c>
      <c r="AF347" t="s">
        <v>720</v>
      </c>
    </row>
    <row r="348" spans="2:32">
      <c r="B348"/>
      <c r="C348"/>
      <c r="AC348">
        <v>338</v>
      </c>
      <c r="AD348" t="s">
        <v>670</v>
      </c>
      <c r="AE348" t="s">
        <v>855</v>
      </c>
      <c r="AF348" t="s">
        <v>720</v>
      </c>
    </row>
    <row r="349" spans="2:32">
      <c r="B349"/>
      <c r="C349"/>
      <c r="AC349">
        <v>339</v>
      </c>
      <c r="AD349" t="s">
        <v>51</v>
      </c>
      <c r="AE349" t="s">
        <v>50</v>
      </c>
      <c r="AF349" t="s">
        <v>720</v>
      </c>
    </row>
    <row r="350" spans="2:32">
      <c r="B350"/>
      <c r="C350"/>
      <c r="AC350">
        <v>340</v>
      </c>
      <c r="AD350" t="s">
        <v>671</v>
      </c>
      <c r="AE350" t="s">
        <v>856</v>
      </c>
      <c r="AF350" t="s">
        <v>720</v>
      </c>
    </row>
    <row r="351" spans="2:32">
      <c r="B351"/>
      <c r="C351"/>
      <c r="AC351">
        <v>341</v>
      </c>
      <c r="AD351" t="s">
        <v>672</v>
      </c>
      <c r="AE351" t="s">
        <v>857</v>
      </c>
      <c r="AF351" t="s">
        <v>720</v>
      </c>
    </row>
    <row r="352" spans="2:32">
      <c r="B352"/>
      <c r="C352"/>
      <c r="AC352">
        <v>342</v>
      </c>
      <c r="AD352" t="s">
        <v>673</v>
      </c>
      <c r="AE352" t="s">
        <v>858</v>
      </c>
      <c r="AF352" t="s">
        <v>720</v>
      </c>
    </row>
    <row r="353" spans="2:32">
      <c r="B353"/>
      <c r="C353"/>
      <c r="AC353">
        <v>343</v>
      </c>
      <c r="AD353" t="s">
        <v>674</v>
      </c>
      <c r="AE353" t="s">
        <v>859</v>
      </c>
      <c r="AF353" t="s">
        <v>720</v>
      </c>
    </row>
    <row r="354" spans="2:32">
      <c r="B354"/>
      <c r="C354"/>
      <c r="AC354">
        <v>344</v>
      </c>
      <c r="AD354" t="s">
        <v>675</v>
      </c>
      <c r="AE354" t="s">
        <v>860</v>
      </c>
      <c r="AF354" t="s">
        <v>720</v>
      </c>
    </row>
    <row r="355" spans="2:32">
      <c r="B355"/>
      <c r="C355"/>
      <c r="AC355">
        <v>345</v>
      </c>
      <c r="AD355" t="s">
        <v>506</v>
      </c>
      <c r="AE355" t="s">
        <v>507</v>
      </c>
      <c r="AF355" t="s">
        <v>720</v>
      </c>
    </row>
    <row r="356" spans="2:32">
      <c r="B356"/>
      <c r="C356"/>
      <c r="AC356">
        <v>346</v>
      </c>
      <c r="AD356" t="s">
        <v>676</v>
      </c>
      <c r="AE356" t="s">
        <v>861</v>
      </c>
      <c r="AF356" t="s">
        <v>720</v>
      </c>
    </row>
    <row r="357" spans="2:32">
      <c r="B357"/>
      <c r="C357"/>
      <c r="AC357">
        <v>347</v>
      </c>
      <c r="AD357" t="s">
        <v>677</v>
      </c>
      <c r="AE357" t="s">
        <v>862</v>
      </c>
      <c r="AF357" t="s">
        <v>720</v>
      </c>
    </row>
    <row r="358" spans="2:32">
      <c r="B358"/>
      <c r="C358"/>
      <c r="AC358">
        <v>348</v>
      </c>
      <c r="AD358" t="s">
        <v>678</v>
      </c>
      <c r="AE358" t="s">
        <v>863</v>
      </c>
      <c r="AF358" t="s">
        <v>720</v>
      </c>
    </row>
    <row r="359" spans="2:32">
      <c r="B359"/>
      <c r="C359"/>
      <c r="AC359">
        <v>349</v>
      </c>
      <c r="AD359" t="s">
        <v>679</v>
      </c>
      <c r="AE359" t="s">
        <v>864</v>
      </c>
      <c r="AF359" t="s">
        <v>720</v>
      </c>
    </row>
    <row r="360" spans="2:32">
      <c r="B360"/>
      <c r="C360"/>
      <c r="AC360">
        <v>350</v>
      </c>
      <c r="AD360" t="s">
        <v>680</v>
      </c>
      <c r="AE360" t="s">
        <v>865</v>
      </c>
      <c r="AF360" t="s">
        <v>720</v>
      </c>
    </row>
    <row r="361" spans="2:32">
      <c r="B361"/>
      <c r="C361"/>
      <c r="AC361">
        <v>351</v>
      </c>
      <c r="AD361" t="s">
        <v>681</v>
      </c>
      <c r="AE361" t="s">
        <v>866</v>
      </c>
      <c r="AF361" t="s">
        <v>720</v>
      </c>
    </row>
    <row r="362" spans="2:32">
      <c r="B362"/>
      <c r="C362"/>
      <c r="AC362">
        <v>352</v>
      </c>
      <c r="AD362" t="s">
        <v>682</v>
      </c>
      <c r="AE362" t="s">
        <v>867</v>
      </c>
      <c r="AF362" t="s">
        <v>720</v>
      </c>
    </row>
    <row r="363" spans="2:32">
      <c r="B363"/>
      <c r="C363"/>
      <c r="AC363">
        <v>353</v>
      </c>
      <c r="AD363" t="s">
        <v>683</v>
      </c>
      <c r="AE363" t="s">
        <v>868</v>
      </c>
      <c r="AF363" t="s">
        <v>720</v>
      </c>
    </row>
    <row r="364" spans="2:32">
      <c r="B364"/>
      <c r="C364"/>
      <c r="AC364">
        <v>354</v>
      </c>
      <c r="AD364" t="s">
        <v>465</v>
      </c>
      <c r="AE364" t="s">
        <v>466</v>
      </c>
      <c r="AF364" t="s">
        <v>720</v>
      </c>
    </row>
    <row r="365" spans="2:32">
      <c r="B365"/>
      <c r="C365"/>
      <c r="AC365">
        <v>355</v>
      </c>
      <c r="AD365" t="s">
        <v>686</v>
      </c>
      <c r="AE365" t="s">
        <v>869</v>
      </c>
      <c r="AF365" t="s">
        <v>720</v>
      </c>
    </row>
    <row r="366" spans="2:32">
      <c r="B366"/>
      <c r="C366"/>
      <c r="AC366">
        <v>356</v>
      </c>
      <c r="AD366" t="s">
        <v>933</v>
      </c>
      <c r="AE366" t="s">
        <v>59</v>
      </c>
      <c r="AF366" t="s">
        <v>720</v>
      </c>
    </row>
    <row r="367" spans="2:32">
      <c r="B367"/>
      <c r="C367"/>
      <c r="AC367">
        <v>357</v>
      </c>
      <c r="AD367" t="s">
        <v>687</v>
      </c>
      <c r="AE367" t="s">
        <v>870</v>
      </c>
      <c r="AF367" t="s">
        <v>720</v>
      </c>
    </row>
    <row r="368" spans="2:32">
      <c r="B368"/>
      <c r="C368"/>
      <c r="AC368">
        <v>358</v>
      </c>
      <c r="AD368" t="s">
        <v>688</v>
      </c>
      <c r="AE368" t="s">
        <v>871</v>
      </c>
      <c r="AF368" t="s">
        <v>720</v>
      </c>
    </row>
    <row r="369" spans="2:32">
      <c r="B369"/>
      <c r="C369"/>
      <c r="AC369">
        <v>359</v>
      </c>
      <c r="AD369" t="s">
        <v>689</v>
      </c>
      <c r="AE369" t="s">
        <v>872</v>
      </c>
      <c r="AF369" t="s">
        <v>720</v>
      </c>
    </row>
    <row r="370" spans="2:32">
      <c r="B370"/>
      <c r="C370"/>
      <c r="AC370">
        <v>360</v>
      </c>
      <c r="AD370" t="s">
        <v>690</v>
      </c>
      <c r="AE370" t="s">
        <v>873</v>
      </c>
      <c r="AF370" t="s">
        <v>720</v>
      </c>
    </row>
    <row r="371" spans="2:32">
      <c r="B371"/>
      <c r="C371"/>
      <c r="AC371">
        <v>361</v>
      </c>
      <c r="AD371" t="s">
        <v>691</v>
      </c>
      <c r="AE371" t="s">
        <v>874</v>
      </c>
      <c r="AF371" t="s">
        <v>720</v>
      </c>
    </row>
    <row r="372" spans="2:32">
      <c r="B372"/>
      <c r="C372"/>
      <c r="AC372">
        <v>362</v>
      </c>
      <c r="AD372" t="s">
        <v>692</v>
      </c>
      <c r="AE372" t="s">
        <v>875</v>
      </c>
      <c r="AF372" t="s">
        <v>720</v>
      </c>
    </row>
    <row r="373" spans="2:32">
      <c r="B373"/>
      <c r="C373"/>
      <c r="AC373">
        <v>363</v>
      </c>
      <c r="AD373" t="s">
        <v>693</v>
      </c>
      <c r="AE373" t="s">
        <v>876</v>
      </c>
      <c r="AF373" t="s">
        <v>720</v>
      </c>
    </row>
    <row r="374" spans="2:32">
      <c r="B374"/>
      <c r="C374"/>
      <c r="AC374">
        <v>364</v>
      </c>
      <c r="AD374" t="s">
        <v>75</v>
      </c>
      <c r="AE374" t="s">
        <v>74</v>
      </c>
      <c r="AF374" t="s">
        <v>720</v>
      </c>
    </row>
    <row r="375" spans="2:32">
      <c r="B375"/>
      <c r="C375"/>
      <c r="AC375">
        <v>365</v>
      </c>
      <c r="AD375" t="s">
        <v>695</v>
      </c>
      <c r="AE375" t="s">
        <v>877</v>
      </c>
      <c r="AF375" t="s">
        <v>720</v>
      </c>
    </row>
    <row r="376" spans="2:32">
      <c r="B376"/>
      <c r="C376"/>
      <c r="AC376">
        <v>366</v>
      </c>
      <c r="AD376" t="s">
        <v>630</v>
      </c>
      <c r="AE376" t="s">
        <v>69</v>
      </c>
      <c r="AF376" t="s">
        <v>720</v>
      </c>
    </row>
    <row r="377" spans="2:32">
      <c r="B377"/>
      <c r="C377"/>
      <c r="AC377">
        <v>367</v>
      </c>
      <c r="AD377" t="s">
        <v>631</v>
      </c>
      <c r="AE377" t="s">
        <v>824</v>
      </c>
      <c r="AF377" t="s">
        <v>720</v>
      </c>
    </row>
    <row r="378" spans="2:32">
      <c r="B378"/>
      <c r="C378"/>
      <c r="AC378">
        <v>368</v>
      </c>
      <c r="AD378" t="s">
        <v>632</v>
      </c>
      <c r="AE378" t="s">
        <v>47</v>
      </c>
      <c r="AF378" t="s">
        <v>720</v>
      </c>
    </row>
    <row r="379" spans="2:32">
      <c r="B379"/>
      <c r="C379"/>
      <c r="AC379">
        <v>369</v>
      </c>
      <c r="AD379" t="s">
        <v>639</v>
      </c>
      <c r="AE379" t="s">
        <v>48</v>
      </c>
      <c r="AF379" t="s">
        <v>720</v>
      </c>
    </row>
    <row r="380" spans="2:32">
      <c r="B380"/>
      <c r="C380"/>
      <c r="AC380">
        <v>370</v>
      </c>
      <c r="AD380" t="s">
        <v>641</v>
      </c>
      <c r="AE380" t="s">
        <v>46</v>
      </c>
      <c r="AF380" t="s">
        <v>720</v>
      </c>
    </row>
    <row r="381" spans="2:32">
      <c r="B381"/>
      <c r="C381"/>
      <c r="AC381">
        <v>371</v>
      </c>
      <c r="AD381" t="s">
        <v>642</v>
      </c>
      <c r="AE381" t="s">
        <v>44</v>
      </c>
      <c r="AF381" t="s">
        <v>720</v>
      </c>
    </row>
    <row r="382" spans="2:32">
      <c r="B382"/>
      <c r="C382"/>
      <c r="AC382">
        <v>372</v>
      </c>
      <c r="AD382" t="s">
        <v>651</v>
      </c>
      <c r="AE382" t="s">
        <v>58</v>
      </c>
      <c r="AF382" t="s">
        <v>720</v>
      </c>
    </row>
    <row r="383" spans="2:32">
      <c r="B383"/>
      <c r="C383"/>
      <c r="AC383">
        <v>373</v>
      </c>
      <c r="AD383" t="s">
        <v>654</v>
      </c>
      <c r="AE383" t="s">
        <v>841</v>
      </c>
      <c r="AF383" t="s">
        <v>720</v>
      </c>
    </row>
    <row r="384" spans="2:32">
      <c r="B384"/>
      <c r="C384"/>
      <c r="AC384">
        <v>374</v>
      </c>
      <c r="AD384" t="s">
        <v>655</v>
      </c>
      <c r="AE384" t="s">
        <v>49</v>
      </c>
      <c r="AF384" t="s">
        <v>720</v>
      </c>
    </row>
    <row r="385" spans="2:32">
      <c r="B385"/>
      <c r="C385"/>
      <c r="AC385">
        <v>375</v>
      </c>
      <c r="AD385" t="s">
        <v>656</v>
      </c>
      <c r="AE385" t="s">
        <v>842</v>
      </c>
      <c r="AF385" t="s">
        <v>720</v>
      </c>
    </row>
    <row r="386" spans="2:32">
      <c r="B386"/>
      <c r="C386"/>
      <c r="AC386">
        <v>376</v>
      </c>
      <c r="AD386" t="s">
        <v>684</v>
      </c>
      <c r="AE386" t="s">
        <v>64</v>
      </c>
      <c r="AF386" t="s">
        <v>720</v>
      </c>
    </row>
    <row r="387" spans="2:32">
      <c r="B387"/>
      <c r="C387"/>
      <c r="AC387">
        <v>377</v>
      </c>
      <c r="AD387" t="s">
        <v>685</v>
      </c>
      <c r="AE387" t="s">
        <v>43</v>
      </c>
      <c r="AF387" t="s">
        <v>720</v>
      </c>
    </row>
    <row r="388" spans="2:32">
      <c r="B388"/>
      <c r="C388"/>
      <c r="AC388">
        <v>378</v>
      </c>
      <c r="AD388" t="s">
        <v>694</v>
      </c>
      <c r="AE388" t="s">
        <v>45</v>
      </c>
      <c r="AF388" t="s">
        <v>720</v>
      </c>
    </row>
    <row r="389" spans="2:32">
      <c r="B389"/>
      <c r="C389"/>
      <c r="AC389">
        <v>379</v>
      </c>
      <c r="AD389" t="s">
        <v>633</v>
      </c>
      <c r="AE389" t="s">
        <v>38</v>
      </c>
      <c r="AF389" t="s">
        <v>720</v>
      </c>
    </row>
    <row r="390" spans="2:32">
      <c r="B390"/>
      <c r="C390"/>
      <c r="AC390">
        <v>380</v>
      </c>
      <c r="AD390" t="s">
        <v>42</v>
      </c>
      <c r="AE390" t="s">
        <v>41</v>
      </c>
      <c r="AF390" t="s">
        <v>720</v>
      </c>
    </row>
    <row r="391" spans="2:32">
      <c r="B391"/>
      <c r="C391"/>
      <c r="AC391">
        <v>381</v>
      </c>
      <c r="AD391" t="s">
        <v>696</v>
      </c>
      <c r="AE391" t="s">
        <v>878</v>
      </c>
      <c r="AF391" t="s">
        <v>720</v>
      </c>
    </row>
    <row r="392" spans="2:32">
      <c r="B392"/>
      <c r="C392"/>
      <c r="AC392">
        <v>382</v>
      </c>
      <c r="AD392" t="s">
        <v>697</v>
      </c>
      <c r="AE392" t="s">
        <v>879</v>
      </c>
      <c r="AF392" t="s">
        <v>720</v>
      </c>
    </row>
    <row r="393" spans="2:32">
      <c r="B393"/>
      <c r="C393"/>
      <c r="AC393">
        <v>383</v>
      </c>
      <c r="AD393" t="s">
        <v>698</v>
      </c>
      <c r="AE393" t="s">
        <v>880</v>
      </c>
      <c r="AF393" t="s">
        <v>720</v>
      </c>
    </row>
    <row r="394" spans="2:32">
      <c r="B394"/>
      <c r="C394"/>
      <c r="AC394">
        <v>384</v>
      </c>
      <c r="AD394" t="s">
        <v>40</v>
      </c>
      <c r="AE394" t="s">
        <v>39</v>
      </c>
      <c r="AF394" t="s">
        <v>720</v>
      </c>
    </row>
    <row r="395" spans="2:32">
      <c r="B395"/>
      <c r="C395"/>
      <c r="AC395">
        <v>385</v>
      </c>
      <c r="AD395" t="s">
        <v>699</v>
      </c>
      <c r="AE395" t="s">
        <v>881</v>
      </c>
      <c r="AF395" t="s">
        <v>720</v>
      </c>
    </row>
    <row r="396" spans="2:32">
      <c r="B396"/>
      <c r="C396"/>
      <c r="AC396">
        <v>386</v>
      </c>
      <c r="AD396" t="s">
        <v>37</v>
      </c>
      <c r="AE396" t="s">
        <v>36</v>
      </c>
      <c r="AF396" t="s">
        <v>720</v>
      </c>
    </row>
    <row r="397" spans="2:32">
      <c r="B397"/>
      <c r="C397"/>
      <c r="AC397">
        <v>387</v>
      </c>
      <c r="AD397" t="s">
        <v>700</v>
      </c>
      <c r="AE397" t="s">
        <v>882</v>
      </c>
      <c r="AF397" t="s">
        <v>720</v>
      </c>
    </row>
    <row r="398" spans="2:32">
      <c r="B398"/>
      <c r="C398"/>
      <c r="AC398">
        <v>388</v>
      </c>
      <c r="AD398" t="s">
        <v>701</v>
      </c>
      <c r="AE398" t="s">
        <v>883</v>
      </c>
      <c r="AF398" t="s">
        <v>720</v>
      </c>
    </row>
    <row r="399" spans="2:32">
      <c r="B399"/>
      <c r="C399"/>
      <c r="AC399">
        <v>389</v>
      </c>
      <c r="AD399" t="s">
        <v>702</v>
      </c>
      <c r="AE399" t="s">
        <v>884</v>
      </c>
      <c r="AF399" t="s">
        <v>720</v>
      </c>
    </row>
    <row r="400" spans="2:32">
      <c r="B400"/>
      <c r="C400"/>
      <c r="AC400">
        <v>390</v>
      </c>
      <c r="AD400" t="s">
        <v>703</v>
      </c>
      <c r="AE400" t="s">
        <v>885</v>
      </c>
      <c r="AF400" t="s">
        <v>720</v>
      </c>
    </row>
    <row r="401" spans="2:32">
      <c r="B401"/>
      <c r="C401"/>
      <c r="AC401">
        <v>391</v>
      </c>
      <c r="AD401" t="s">
        <v>934</v>
      </c>
      <c r="AE401" t="s">
        <v>17</v>
      </c>
      <c r="AF401" t="s">
        <v>720</v>
      </c>
    </row>
    <row r="402" spans="2:32">
      <c r="B402"/>
      <c r="C402"/>
      <c r="AC402">
        <v>392</v>
      </c>
      <c r="AD402" t="s">
        <v>935</v>
      </c>
      <c r="AE402" t="s">
        <v>15</v>
      </c>
      <c r="AF402" t="s">
        <v>720</v>
      </c>
    </row>
    <row r="403" spans="2:32">
      <c r="B403"/>
      <c r="C403"/>
      <c r="AC403">
        <v>393</v>
      </c>
      <c r="AD403" t="s">
        <v>936</v>
      </c>
      <c r="AE403" t="s">
        <v>11</v>
      </c>
      <c r="AF403" t="s">
        <v>720</v>
      </c>
    </row>
    <row r="404" spans="2:32">
      <c r="B404"/>
      <c r="C404"/>
      <c r="AC404">
        <v>394</v>
      </c>
      <c r="AD404" t="s">
        <v>937</v>
      </c>
      <c r="AE404" t="s">
        <v>16</v>
      </c>
      <c r="AF404" t="s">
        <v>720</v>
      </c>
    </row>
    <row r="405" spans="2:32">
      <c r="B405"/>
      <c r="C405"/>
      <c r="AC405">
        <v>395</v>
      </c>
      <c r="AD405" t="s">
        <v>938</v>
      </c>
      <c r="AE405" t="s">
        <v>7</v>
      </c>
      <c r="AF405" t="s">
        <v>720</v>
      </c>
    </row>
    <row r="406" spans="2:32">
      <c r="B406"/>
      <c r="C406"/>
      <c r="AC406">
        <v>396</v>
      </c>
      <c r="AD406" t="s">
        <v>939</v>
      </c>
      <c r="AE406" t="s">
        <v>12</v>
      </c>
      <c r="AF406" t="s">
        <v>720</v>
      </c>
    </row>
    <row r="407" spans="2:32">
      <c r="B407"/>
      <c r="C407"/>
      <c r="AC407">
        <v>397</v>
      </c>
      <c r="AD407" t="s">
        <v>940</v>
      </c>
      <c r="AE407" t="s">
        <v>8</v>
      </c>
      <c r="AF407" t="s">
        <v>720</v>
      </c>
    </row>
    <row r="408" spans="2:32">
      <c r="B408"/>
      <c r="C408"/>
      <c r="AC408">
        <v>398</v>
      </c>
      <c r="AD408" t="s">
        <v>941</v>
      </c>
      <c r="AE408" t="s">
        <v>886</v>
      </c>
      <c r="AF408" t="s">
        <v>720</v>
      </c>
    </row>
    <row r="409" spans="2:32">
      <c r="B409"/>
      <c r="C409"/>
      <c r="AC409">
        <v>399</v>
      </c>
      <c r="AD409" t="s">
        <v>942</v>
      </c>
      <c r="AE409" t="s">
        <v>13</v>
      </c>
      <c r="AF409" t="s">
        <v>720</v>
      </c>
    </row>
    <row r="410" spans="2:32">
      <c r="B410"/>
      <c r="C410"/>
      <c r="AC410">
        <v>400</v>
      </c>
      <c r="AD410" t="s">
        <v>943</v>
      </c>
      <c r="AE410" t="s">
        <v>9</v>
      </c>
      <c r="AF410" t="s">
        <v>720</v>
      </c>
    </row>
    <row r="411" spans="2:32">
      <c r="B411"/>
      <c r="C411"/>
      <c r="AC411">
        <v>401</v>
      </c>
      <c r="AD411" t="s">
        <v>944</v>
      </c>
      <c r="AE411" t="s">
        <v>35</v>
      </c>
      <c r="AF411" t="s">
        <v>720</v>
      </c>
    </row>
    <row r="412" spans="2:32">
      <c r="B412"/>
      <c r="C412"/>
      <c r="AC412">
        <v>402</v>
      </c>
      <c r="AD412" t="s">
        <v>945</v>
      </c>
      <c r="AE412" t="s">
        <v>22</v>
      </c>
      <c r="AF412" t="s">
        <v>720</v>
      </c>
    </row>
    <row r="413" spans="2:32">
      <c r="B413"/>
      <c r="C413"/>
      <c r="AC413">
        <v>403</v>
      </c>
      <c r="AD413" t="s">
        <v>946</v>
      </c>
      <c r="AE413" t="s">
        <v>31</v>
      </c>
      <c r="AF413" t="s">
        <v>720</v>
      </c>
    </row>
    <row r="414" spans="2:32">
      <c r="B414"/>
      <c r="C414"/>
      <c r="AC414">
        <v>404</v>
      </c>
      <c r="AD414" t="s">
        <v>947</v>
      </c>
      <c r="AE414" t="s">
        <v>18</v>
      </c>
      <c r="AF414" t="s">
        <v>720</v>
      </c>
    </row>
    <row r="415" spans="2:32">
      <c r="B415"/>
      <c r="C415"/>
      <c r="AC415">
        <v>405</v>
      </c>
      <c r="AD415" t="s">
        <v>948</v>
      </c>
      <c r="AE415" t="s">
        <v>26</v>
      </c>
      <c r="AF415" t="s">
        <v>720</v>
      </c>
    </row>
    <row r="416" spans="2:32">
      <c r="B416"/>
      <c r="C416"/>
      <c r="AC416">
        <v>406</v>
      </c>
      <c r="AD416" t="s">
        <v>949</v>
      </c>
      <c r="AE416" t="s">
        <v>28</v>
      </c>
      <c r="AF416" t="s">
        <v>720</v>
      </c>
    </row>
    <row r="417" spans="2:32">
      <c r="B417"/>
      <c r="C417"/>
      <c r="AC417">
        <v>407</v>
      </c>
      <c r="AD417" t="s">
        <v>950</v>
      </c>
      <c r="AE417" t="s">
        <v>20</v>
      </c>
      <c r="AF417" t="s">
        <v>720</v>
      </c>
    </row>
    <row r="418" spans="2:32">
      <c r="B418"/>
      <c r="C418"/>
      <c r="AC418">
        <v>408</v>
      </c>
      <c r="AD418" t="s">
        <v>951</v>
      </c>
      <c r="AE418" t="s">
        <v>30</v>
      </c>
      <c r="AF418" t="s">
        <v>720</v>
      </c>
    </row>
    <row r="419" spans="2:32">
      <c r="B419"/>
      <c r="C419"/>
      <c r="AC419">
        <v>409</v>
      </c>
      <c r="AD419" t="s">
        <v>952</v>
      </c>
      <c r="AE419" t="s">
        <v>33</v>
      </c>
      <c r="AF419" t="s">
        <v>720</v>
      </c>
    </row>
    <row r="420" spans="2:32">
      <c r="B420"/>
      <c r="C420"/>
      <c r="AC420">
        <v>410</v>
      </c>
      <c r="AD420" t="s">
        <v>953</v>
      </c>
      <c r="AE420" t="s">
        <v>887</v>
      </c>
      <c r="AF420" t="s">
        <v>720</v>
      </c>
    </row>
    <row r="421" spans="2:32">
      <c r="B421"/>
      <c r="C421"/>
      <c r="AC421">
        <v>411</v>
      </c>
      <c r="AD421" t="s">
        <v>954</v>
      </c>
      <c r="AE421" t="s">
        <v>19</v>
      </c>
      <c r="AF421" t="s">
        <v>720</v>
      </c>
    </row>
    <row r="422" spans="2:32">
      <c r="B422"/>
      <c r="C422"/>
      <c r="AC422">
        <v>412</v>
      </c>
      <c r="AD422" t="s">
        <v>955</v>
      </c>
      <c r="AE422" t="s">
        <v>6</v>
      </c>
      <c r="AF422" t="s">
        <v>720</v>
      </c>
    </row>
    <row r="423" spans="2:32">
      <c r="B423"/>
      <c r="C423"/>
      <c r="AC423">
        <v>413</v>
      </c>
      <c r="AD423" t="s">
        <v>956</v>
      </c>
      <c r="AE423" t="s">
        <v>24</v>
      </c>
      <c r="AF423" t="s">
        <v>720</v>
      </c>
    </row>
    <row r="424" spans="2:32">
      <c r="B424"/>
      <c r="C424"/>
      <c r="AC424">
        <v>414</v>
      </c>
      <c r="AD424" t="s">
        <v>957</v>
      </c>
      <c r="AE424" t="s">
        <v>27</v>
      </c>
      <c r="AF424" t="s">
        <v>720</v>
      </c>
    </row>
    <row r="425" spans="2:32">
      <c r="B425"/>
      <c r="C425"/>
      <c r="AC425">
        <v>415</v>
      </c>
      <c r="AD425" t="s">
        <v>958</v>
      </c>
      <c r="AE425" t="s">
        <v>10</v>
      </c>
      <c r="AF425" t="s">
        <v>720</v>
      </c>
    </row>
    <row r="426" spans="2:32">
      <c r="B426"/>
      <c r="C426"/>
      <c r="AC426">
        <v>416</v>
      </c>
      <c r="AD426" t="s">
        <v>959</v>
      </c>
      <c r="AE426" t="s">
        <v>14</v>
      </c>
      <c r="AF426" t="s">
        <v>720</v>
      </c>
    </row>
    <row r="427" spans="2:32">
      <c r="B427"/>
      <c r="C427"/>
      <c r="AC427">
        <v>417</v>
      </c>
      <c r="AD427" t="s">
        <v>960</v>
      </c>
      <c r="AE427" t="s">
        <v>29</v>
      </c>
      <c r="AF427" t="s">
        <v>720</v>
      </c>
    </row>
    <row r="428" spans="2:32">
      <c r="B428"/>
      <c r="C428"/>
      <c r="AC428">
        <v>418</v>
      </c>
      <c r="AD428" t="s">
        <v>961</v>
      </c>
      <c r="AE428" t="s">
        <v>34</v>
      </c>
      <c r="AF428" t="s">
        <v>720</v>
      </c>
    </row>
    <row r="429" spans="2:32">
      <c r="B429"/>
      <c r="C429"/>
      <c r="AC429">
        <v>419</v>
      </c>
      <c r="AD429" t="s">
        <v>962</v>
      </c>
      <c r="AE429" t="s">
        <v>25</v>
      </c>
      <c r="AF429" t="s">
        <v>720</v>
      </c>
    </row>
    <row r="430" spans="2:32">
      <c r="B430"/>
      <c r="C430"/>
      <c r="AC430">
        <v>420</v>
      </c>
      <c r="AD430" t="s">
        <v>963</v>
      </c>
      <c r="AE430" t="s">
        <v>23</v>
      </c>
      <c r="AF430" t="s">
        <v>720</v>
      </c>
    </row>
    <row r="431" spans="2:32">
      <c r="B431"/>
      <c r="C431"/>
      <c r="AC431">
        <v>421</v>
      </c>
      <c r="AD431" t="s">
        <v>964</v>
      </c>
      <c r="AE431" t="s">
        <v>32</v>
      </c>
      <c r="AF431" t="s">
        <v>720</v>
      </c>
    </row>
    <row r="432" spans="2:32">
      <c r="B432"/>
      <c r="C432"/>
      <c r="AC432">
        <v>422</v>
      </c>
      <c r="AD432" t="s">
        <v>965</v>
      </c>
      <c r="AE432" t="s">
        <v>21</v>
      </c>
      <c r="AF432" t="s">
        <v>720</v>
      </c>
    </row>
    <row r="433" spans="2:32">
      <c r="B433"/>
      <c r="C433"/>
      <c r="AC433">
        <v>423</v>
      </c>
      <c r="AD433" t="s">
        <v>526</v>
      </c>
      <c r="AE433" t="s">
        <v>519</v>
      </c>
      <c r="AF433" t="s">
        <v>720</v>
      </c>
    </row>
    <row r="434" spans="2:32">
      <c r="B434"/>
      <c r="C434"/>
      <c r="AC434">
        <v>424</v>
      </c>
      <c r="AD434" t="s">
        <v>5</v>
      </c>
      <c r="AE434" t="s">
        <v>4</v>
      </c>
      <c r="AF434" t="s">
        <v>720</v>
      </c>
    </row>
    <row r="435" spans="2:32">
      <c r="B435"/>
      <c r="C435"/>
      <c r="AC435">
        <v>425</v>
      </c>
      <c r="AD435" t="s">
        <v>706</v>
      </c>
      <c r="AE435" t="s">
        <v>497</v>
      </c>
      <c r="AF435" t="s">
        <v>720</v>
      </c>
    </row>
    <row r="436" spans="2:32">
      <c r="B436"/>
      <c r="C436"/>
      <c r="AC436">
        <v>426</v>
      </c>
      <c r="AD436" t="s">
        <v>707</v>
      </c>
      <c r="AE436" t="s">
        <v>888</v>
      </c>
      <c r="AF436" t="s">
        <v>720</v>
      </c>
    </row>
    <row r="437" spans="2:32">
      <c r="B437"/>
      <c r="C437"/>
      <c r="AC437">
        <v>427</v>
      </c>
      <c r="AD437" t="s">
        <v>708</v>
      </c>
      <c r="AE437" t="s">
        <v>889</v>
      </c>
      <c r="AF437" t="s">
        <v>720</v>
      </c>
    </row>
    <row r="438" spans="2:32">
      <c r="B438"/>
      <c r="C438"/>
      <c r="AC438">
        <v>428</v>
      </c>
      <c r="AD438" t="s">
        <v>709</v>
      </c>
      <c r="AE438" t="s">
        <v>512</v>
      </c>
      <c r="AF438" t="s">
        <v>720</v>
      </c>
    </row>
    <row r="439" spans="2:32">
      <c r="B439"/>
      <c r="C439"/>
      <c r="AC439">
        <v>429</v>
      </c>
      <c r="AD439" t="s">
        <v>710</v>
      </c>
      <c r="AE439" t="s">
        <v>890</v>
      </c>
      <c r="AF439" t="s">
        <v>720</v>
      </c>
    </row>
    <row r="440" spans="2:32">
      <c r="B440"/>
      <c r="C440"/>
      <c r="AC440">
        <v>430</v>
      </c>
      <c r="AD440" t="s">
        <v>711</v>
      </c>
      <c r="AE440" t="s">
        <v>504</v>
      </c>
      <c r="AF440" t="s">
        <v>720</v>
      </c>
    </row>
    <row r="441" spans="2:32">
      <c r="B441"/>
      <c r="C441"/>
      <c r="AC441">
        <v>431</v>
      </c>
      <c r="AD441" t="s">
        <v>712</v>
      </c>
      <c r="AE441" t="s">
        <v>891</v>
      </c>
      <c r="AF441" t="s">
        <v>720</v>
      </c>
    </row>
    <row r="442" spans="2:32">
      <c r="B442"/>
      <c r="C442"/>
      <c r="AC442">
        <v>432</v>
      </c>
      <c r="AD442" t="s">
        <v>713</v>
      </c>
      <c r="AE442" t="s">
        <v>892</v>
      </c>
      <c r="AF442" t="s">
        <v>720</v>
      </c>
    </row>
    <row r="443" spans="2:32">
      <c r="B443"/>
      <c r="C443"/>
      <c r="AC443">
        <v>433</v>
      </c>
      <c r="AD443" t="s">
        <v>714</v>
      </c>
      <c r="AE443" t="s">
        <v>893</v>
      </c>
      <c r="AF443" t="s">
        <v>720</v>
      </c>
    </row>
    <row r="444" spans="2:32">
      <c r="B444"/>
      <c r="C444"/>
      <c r="AC444">
        <v>434</v>
      </c>
      <c r="AD444" t="s">
        <v>715</v>
      </c>
      <c r="AE444" t="s">
        <v>894</v>
      </c>
      <c r="AF444" t="s">
        <v>720</v>
      </c>
    </row>
    <row r="445" spans="2:32">
      <c r="B445"/>
      <c r="C445"/>
      <c r="AC445">
        <v>435</v>
      </c>
      <c r="AD445" t="s">
        <v>3</v>
      </c>
      <c r="AE445" t="s">
        <v>2</v>
      </c>
      <c r="AF445" t="s">
        <v>720</v>
      </c>
    </row>
    <row r="446" spans="2:32">
      <c r="B446"/>
      <c r="C446"/>
      <c r="AC446">
        <v>436</v>
      </c>
      <c r="AD446" t="s">
        <v>704</v>
      </c>
      <c r="AE446" t="s">
        <v>705</v>
      </c>
      <c r="AF446" t="s">
        <v>720</v>
      </c>
    </row>
    <row r="447" spans="2:32">
      <c r="B447"/>
      <c r="C447"/>
    </row>
    <row r="448" spans="2:32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</sheetData>
  <sortState xmlns:xlrd2="http://schemas.microsoft.com/office/spreadsheetml/2017/richdata2" ref="A11:AA74">
    <sortCondition ref="E11:E74"/>
  </sortState>
  <pageMargins left="0.7" right="0.7" top="0.75" bottom="0.75" header="0.3" footer="0.3"/>
  <ignoredErrors>
    <ignoredError sqref="H8:AA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1FCE-18B8-664B-A295-2649568B4A76}">
  <sheetPr>
    <tabColor theme="8" tint="-0.249977111117893"/>
  </sheetPr>
  <dimension ref="A1:AL1671"/>
  <sheetViews>
    <sheetView zoomScaleNormal="100" workbookViewId="0">
      <pane xSplit="7" ySplit="10" topLeftCell="H11" activePane="bottomRight" state="frozen"/>
      <selection pane="topRight" activeCell="U1" sqref="U1"/>
      <selection pane="bottomLeft" activeCell="A16" sqref="A16"/>
      <selection pane="bottomRight" activeCell="A12" sqref="A12"/>
    </sheetView>
  </sheetViews>
  <sheetFormatPr defaultColWidth="11.19921875" defaultRowHeight="15.6"/>
  <cols>
    <col min="1" max="1" width="85.69921875" bestFit="1" customWidth="1"/>
    <col min="2" max="2" width="12" style="33" bestFit="1" customWidth="1"/>
    <col min="3" max="3" width="4.19921875" style="1" bestFit="1" customWidth="1"/>
    <col min="4" max="4" width="9.5" customWidth="1"/>
    <col min="5" max="5" width="4.19921875" bestFit="1" customWidth="1"/>
    <col min="6" max="6" width="8.19921875" bestFit="1" customWidth="1"/>
    <col min="7" max="7" width="8.296875" bestFit="1" customWidth="1"/>
    <col min="8" max="17" width="8.5" customWidth="1"/>
    <col min="18" max="18" width="15.5" customWidth="1"/>
  </cols>
  <sheetData>
    <row r="1" spans="1:38" ht="23.4">
      <c r="A1" s="36" t="s">
        <v>2034</v>
      </c>
      <c r="B1" s="37"/>
      <c r="C1" s="35"/>
      <c r="D1" s="26"/>
      <c r="E1" s="26"/>
      <c r="F1" s="47" t="s">
        <v>1041</v>
      </c>
      <c r="G1" s="26"/>
      <c r="H1" s="27" t="s">
        <v>1120</v>
      </c>
      <c r="I1" s="27" t="s">
        <v>1120</v>
      </c>
      <c r="J1" s="27" t="s">
        <v>1120</v>
      </c>
      <c r="K1" s="27" t="s">
        <v>1120</v>
      </c>
      <c r="L1" s="27" t="s">
        <v>1120</v>
      </c>
      <c r="M1" s="27" t="s">
        <v>1120</v>
      </c>
      <c r="N1" s="27" t="s">
        <v>1120</v>
      </c>
      <c r="O1" s="27" t="s">
        <v>1120</v>
      </c>
      <c r="P1" s="27" t="s">
        <v>1120</v>
      </c>
      <c r="Q1" s="27" t="s">
        <v>1120</v>
      </c>
    </row>
    <row r="2" spans="1:38" ht="23.4">
      <c r="A2" s="36" t="s">
        <v>1132</v>
      </c>
      <c r="B2" s="26"/>
      <c r="C2" s="26"/>
      <c r="D2" s="26"/>
      <c r="E2" s="26"/>
      <c r="F2" s="47" t="s">
        <v>991</v>
      </c>
      <c r="G2" s="26"/>
      <c r="H2" s="50">
        <v>43693</v>
      </c>
      <c r="I2" s="50">
        <v>43693</v>
      </c>
      <c r="J2" s="50">
        <v>43693</v>
      </c>
      <c r="K2" s="50">
        <v>43693</v>
      </c>
      <c r="L2" s="50">
        <v>43693</v>
      </c>
      <c r="M2" s="50">
        <v>43693</v>
      </c>
      <c r="N2" s="50">
        <v>43694</v>
      </c>
      <c r="O2" s="50">
        <v>43694</v>
      </c>
      <c r="P2" s="50">
        <v>43694</v>
      </c>
      <c r="Q2" s="50">
        <v>43694</v>
      </c>
    </row>
    <row r="3" spans="1:38" ht="118.8">
      <c r="A3" s="62" t="s">
        <v>2046</v>
      </c>
      <c r="B3" s="26"/>
      <c r="C3" s="26"/>
      <c r="D3" s="26"/>
      <c r="E3" s="26"/>
      <c r="F3" s="49" t="s">
        <v>318</v>
      </c>
      <c r="G3" s="26"/>
      <c r="H3" s="60" t="s">
        <v>1121</v>
      </c>
      <c r="I3" s="60" t="s">
        <v>1122</v>
      </c>
      <c r="J3" s="60" t="s">
        <v>1123</v>
      </c>
      <c r="K3" s="60" t="s">
        <v>1124</v>
      </c>
      <c r="L3" s="60" t="s">
        <v>1125</v>
      </c>
      <c r="M3" s="60" t="s">
        <v>1126</v>
      </c>
      <c r="N3" s="60" t="s">
        <v>1127</v>
      </c>
      <c r="O3" s="60" t="s">
        <v>1128</v>
      </c>
      <c r="P3" s="60" t="s">
        <v>1129</v>
      </c>
      <c r="Q3" s="60" t="s">
        <v>1130</v>
      </c>
    </row>
    <row r="4" spans="1:38">
      <c r="A4" s="26"/>
      <c r="B4" s="26"/>
      <c r="C4" s="26"/>
      <c r="D4" s="26"/>
      <c r="E4" s="26"/>
      <c r="F4" s="47" t="s">
        <v>319</v>
      </c>
      <c r="G4" s="26"/>
      <c r="H4" s="27">
        <v>24</v>
      </c>
      <c r="I4" s="27">
        <v>24</v>
      </c>
      <c r="J4" s="27">
        <v>25</v>
      </c>
      <c r="K4" s="27">
        <v>25</v>
      </c>
      <c r="L4" s="27">
        <v>26</v>
      </c>
      <c r="M4" s="27">
        <v>26</v>
      </c>
      <c r="N4" s="27">
        <v>22</v>
      </c>
      <c r="O4" s="27">
        <v>22</v>
      </c>
      <c r="P4" s="27">
        <v>18</v>
      </c>
      <c r="Q4" s="27">
        <v>18</v>
      </c>
    </row>
    <row r="5" spans="1:38">
      <c r="A5" s="26"/>
      <c r="B5" s="26"/>
      <c r="C5" s="26"/>
      <c r="D5" s="26"/>
      <c r="E5" s="26"/>
      <c r="F5" s="47" t="s">
        <v>320</v>
      </c>
      <c r="G5" s="26"/>
      <c r="H5" s="27">
        <v>5</v>
      </c>
      <c r="I5" s="27">
        <v>5</v>
      </c>
      <c r="J5" s="27">
        <v>19</v>
      </c>
      <c r="K5" s="27">
        <v>19</v>
      </c>
      <c r="L5" s="27">
        <v>5</v>
      </c>
      <c r="M5" s="27">
        <v>5</v>
      </c>
      <c r="N5" s="27">
        <v>33</v>
      </c>
      <c r="O5" s="27">
        <v>33</v>
      </c>
      <c r="P5" s="27">
        <v>43</v>
      </c>
      <c r="Q5" s="27">
        <v>43</v>
      </c>
    </row>
    <row r="6" spans="1:38">
      <c r="A6" s="26"/>
      <c r="B6" s="26"/>
      <c r="C6" s="26"/>
      <c r="D6" s="26"/>
      <c r="E6" s="26"/>
      <c r="F6" s="47" t="s">
        <v>992</v>
      </c>
      <c r="G6" s="26"/>
      <c r="H6" s="54" t="s">
        <v>1</v>
      </c>
      <c r="I6" s="54" t="s">
        <v>0</v>
      </c>
      <c r="J6" s="54" t="s">
        <v>1</v>
      </c>
      <c r="K6" s="54" t="s">
        <v>0</v>
      </c>
      <c r="L6" s="54" t="s">
        <v>1</v>
      </c>
      <c r="M6" s="54" t="s">
        <v>0</v>
      </c>
      <c r="N6" s="54" t="s">
        <v>1</v>
      </c>
      <c r="O6" s="54" t="s">
        <v>0</v>
      </c>
      <c r="P6" s="54" t="s">
        <v>1</v>
      </c>
      <c r="Q6" s="54" t="s">
        <v>0</v>
      </c>
    </row>
    <row r="7" spans="1:38">
      <c r="A7" s="26"/>
      <c r="B7" s="26"/>
      <c r="C7" s="26"/>
      <c r="D7" s="26"/>
      <c r="E7" s="26"/>
      <c r="F7" s="47" t="s">
        <v>971</v>
      </c>
      <c r="G7" s="26"/>
      <c r="H7" s="27">
        <v>10</v>
      </c>
      <c r="I7" s="27">
        <v>10</v>
      </c>
      <c r="J7" s="27">
        <v>20</v>
      </c>
      <c r="K7" s="27">
        <v>20</v>
      </c>
      <c r="L7" s="27">
        <v>30</v>
      </c>
      <c r="M7" s="27">
        <v>30</v>
      </c>
      <c r="N7" s="27">
        <v>20</v>
      </c>
      <c r="O7" s="27">
        <v>20</v>
      </c>
      <c r="P7" s="27">
        <v>10</v>
      </c>
      <c r="Q7" s="27">
        <v>10</v>
      </c>
    </row>
    <row r="8" spans="1:38" s="29" customFormat="1">
      <c r="A8" s="30"/>
      <c r="B8" s="30"/>
      <c r="C8" s="48"/>
      <c r="D8" s="48"/>
      <c r="E8" s="48"/>
      <c r="F8" s="47" t="s">
        <v>996</v>
      </c>
      <c r="G8" s="30"/>
      <c r="H8" s="54">
        <f>SUM(H11:H71)</f>
        <v>359936</v>
      </c>
      <c r="I8" s="54">
        <f t="shared" ref="I8:Q8" si="0">SUM(I11:I71)</f>
        <v>333711</v>
      </c>
      <c r="J8" s="54">
        <f t="shared" si="0"/>
        <v>381983</v>
      </c>
      <c r="K8" s="54">
        <f t="shared" si="0"/>
        <v>307817</v>
      </c>
      <c r="L8" s="54">
        <f t="shared" si="0"/>
        <v>362707</v>
      </c>
      <c r="M8" s="54">
        <f t="shared" si="0"/>
        <v>353858</v>
      </c>
      <c r="N8" s="54">
        <f t="shared" si="0"/>
        <v>516133</v>
      </c>
      <c r="O8" s="54">
        <f t="shared" si="0"/>
        <v>525398</v>
      </c>
      <c r="P8" s="54">
        <f t="shared" si="0"/>
        <v>422349</v>
      </c>
      <c r="Q8" s="54">
        <f t="shared" si="0"/>
        <v>410120</v>
      </c>
      <c r="R8"/>
      <c r="S8"/>
      <c r="T8"/>
      <c r="U8"/>
      <c r="V8"/>
      <c r="AE8"/>
      <c r="AF8"/>
      <c r="AG8"/>
      <c r="AH8"/>
      <c r="AI8"/>
      <c r="AJ8"/>
      <c r="AK8"/>
      <c r="AL8"/>
    </row>
    <row r="9" spans="1:38" s="29" customFormat="1">
      <c r="A9" s="26"/>
      <c r="B9" s="26"/>
      <c r="C9" s="26"/>
      <c r="D9" s="26"/>
      <c r="E9" s="26"/>
      <c r="F9" s="47" t="s">
        <v>321</v>
      </c>
      <c r="G9" s="30"/>
      <c r="H9" s="54">
        <f>COUNTIF(H11:H71,"&gt;0")</f>
        <v>31</v>
      </c>
      <c r="I9" s="54">
        <f t="shared" ref="I9:Q9" si="1">COUNTIF(I11:I71,"&gt;0")</f>
        <v>33</v>
      </c>
      <c r="J9" s="54">
        <f t="shared" si="1"/>
        <v>30</v>
      </c>
      <c r="K9" s="54">
        <f t="shared" si="1"/>
        <v>31</v>
      </c>
      <c r="L9" s="54">
        <f t="shared" si="1"/>
        <v>30</v>
      </c>
      <c r="M9" s="54">
        <f t="shared" si="1"/>
        <v>31</v>
      </c>
      <c r="N9" s="54">
        <f t="shared" si="1"/>
        <v>31</v>
      </c>
      <c r="O9" s="54">
        <f t="shared" si="1"/>
        <v>32</v>
      </c>
      <c r="P9" s="54">
        <f t="shared" si="1"/>
        <v>34</v>
      </c>
      <c r="Q9" s="54">
        <f t="shared" si="1"/>
        <v>33</v>
      </c>
      <c r="R9"/>
      <c r="S9"/>
      <c r="T9"/>
      <c r="U9"/>
      <c r="V9"/>
      <c r="AE9"/>
      <c r="AF9"/>
      <c r="AG9"/>
      <c r="AH9"/>
      <c r="AI9"/>
      <c r="AJ9"/>
      <c r="AK9"/>
      <c r="AL9"/>
    </row>
    <row r="10" spans="1:38" s="29" customFormat="1" ht="108">
      <c r="A10" s="30" t="s">
        <v>966</v>
      </c>
      <c r="B10" s="52" t="s">
        <v>312</v>
      </c>
      <c r="C10" s="48" t="s">
        <v>1040</v>
      </c>
      <c r="D10" s="30" t="s">
        <v>313</v>
      </c>
      <c r="E10" s="30" t="s">
        <v>1131</v>
      </c>
      <c r="F10" s="30" t="s">
        <v>311</v>
      </c>
      <c r="G10" s="30" t="s">
        <v>997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  <c r="S10">
        <v>436</v>
      </c>
      <c r="T10">
        <v>436</v>
      </c>
      <c r="U10">
        <v>436</v>
      </c>
      <c r="V10">
        <v>436</v>
      </c>
      <c r="AE10"/>
      <c r="AF10"/>
      <c r="AG10"/>
      <c r="AH10"/>
      <c r="AI10"/>
      <c r="AJ10"/>
      <c r="AK10"/>
      <c r="AL10"/>
    </row>
    <row r="11" spans="1:38">
      <c r="A11" s="27" t="s">
        <v>322</v>
      </c>
      <c r="B11" s="56">
        <v>1.01</v>
      </c>
      <c r="C11" s="58">
        <v>109</v>
      </c>
      <c r="D11" s="27" t="s">
        <v>305</v>
      </c>
      <c r="E11" s="27">
        <f t="shared" ref="E11:E42" si="2">MATCH(D11,U$11:U$446,0)</f>
        <v>222</v>
      </c>
      <c r="F11" s="27">
        <f t="shared" ref="F11:F42" si="3">SUM(H11:Q11)</f>
        <v>1016888</v>
      </c>
      <c r="G11" s="27">
        <f t="shared" ref="G11:G42" si="4">COUNTIF(H11:Q11,"&gt;0")</f>
        <v>10</v>
      </c>
      <c r="H11">
        <v>179269</v>
      </c>
      <c r="I11">
        <v>105730</v>
      </c>
      <c r="J11">
        <v>93839</v>
      </c>
      <c r="K11">
        <v>89046</v>
      </c>
      <c r="L11">
        <v>78680</v>
      </c>
      <c r="M11">
        <v>88325</v>
      </c>
      <c r="N11">
        <v>125089</v>
      </c>
      <c r="O11">
        <v>120488</v>
      </c>
      <c r="P11">
        <v>65985</v>
      </c>
      <c r="Q11">
        <v>70437</v>
      </c>
      <c r="S11">
        <v>1</v>
      </c>
      <c r="T11" t="s">
        <v>476</v>
      </c>
      <c r="U11" t="s">
        <v>443</v>
      </c>
      <c r="V11" t="s">
        <v>720</v>
      </c>
    </row>
    <row r="12" spans="1:38">
      <c r="A12" s="27" t="s">
        <v>325</v>
      </c>
      <c r="B12" s="56">
        <v>1.01</v>
      </c>
      <c r="C12" s="58">
        <v>111</v>
      </c>
      <c r="D12" s="27" t="s">
        <v>303</v>
      </c>
      <c r="E12" s="27">
        <f t="shared" si="2"/>
        <v>224</v>
      </c>
      <c r="F12" s="27">
        <f t="shared" si="3"/>
        <v>669516</v>
      </c>
      <c r="G12" s="27">
        <f t="shared" si="4"/>
        <v>10</v>
      </c>
      <c r="H12">
        <v>58234</v>
      </c>
      <c r="I12">
        <v>87788</v>
      </c>
      <c r="J12">
        <v>93819</v>
      </c>
      <c r="K12">
        <v>78262</v>
      </c>
      <c r="L12">
        <v>58247</v>
      </c>
      <c r="M12">
        <v>92143</v>
      </c>
      <c r="N12">
        <v>56166</v>
      </c>
      <c r="O12">
        <v>63348</v>
      </c>
      <c r="P12">
        <v>31145</v>
      </c>
      <c r="Q12">
        <v>50364</v>
      </c>
      <c r="S12">
        <v>2</v>
      </c>
      <c r="T12" t="s">
        <v>323</v>
      </c>
      <c r="U12" t="s">
        <v>324</v>
      </c>
      <c r="V12" t="s">
        <v>720</v>
      </c>
    </row>
    <row r="13" spans="1:38">
      <c r="A13" s="27" t="s">
        <v>326</v>
      </c>
      <c r="B13" s="56">
        <v>1</v>
      </c>
      <c r="C13" s="58">
        <v>106</v>
      </c>
      <c r="D13" s="27" t="s">
        <v>304</v>
      </c>
      <c r="E13" s="27">
        <f t="shared" si="2"/>
        <v>122</v>
      </c>
      <c r="F13" s="27">
        <f t="shared" si="3"/>
        <v>454826</v>
      </c>
      <c r="G13" s="27">
        <f t="shared" si="4"/>
        <v>10</v>
      </c>
      <c r="H13">
        <v>40189</v>
      </c>
      <c r="I13">
        <v>47953</v>
      </c>
      <c r="J13">
        <v>36875</v>
      </c>
      <c r="K13">
        <v>5858</v>
      </c>
      <c r="L13">
        <v>25815</v>
      </c>
      <c r="M13">
        <v>55070</v>
      </c>
      <c r="N13">
        <v>23350</v>
      </c>
      <c r="O13">
        <v>205544</v>
      </c>
      <c r="P13">
        <v>7314</v>
      </c>
      <c r="Q13">
        <v>6858</v>
      </c>
      <c r="S13">
        <v>3</v>
      </c>
      <c r="T13" t="s">
        <v>259</v>
      </c>
      <c r="U13" t="s">
        <v>258</v>
      </c>
      <c r="V13" t="s">
        <v>720</v>
      </c>
    </row>
    <row r="14" spans="1:38">
      <c r="A14" s="27" t="s">
        <v>329</v>
      </c>
      <c r="B14" s="56">
        <v>1</v>
      </c>
      <c r="C14" s="58">
        <v>106</v>
      </c>
      <c r="D14" s="27" t="s">
        <v>279</v>
      </c>
      <c r="E14" s="27">
        <f t="shared" si="2"/>
        <v>38</v>
      </c>
      <c r="F14" s="27">
        <f t="shared" si="3"/>
        <v>242396</v>
      </c>
      <c r="G14" s="27">
        <f t="shared" si="4"/>
        <v>10</v>
      </c>
      <c r="H14">
        <v>39454</v>
      </c>
      <c r="I14">
        <v>29274</v>
      </c>
      <c r="J14">
        <v>100543</v>
      </c>
      <c r="K14">
        <v>26573</v>
      </c>
      <c r="L14">
        <v>16884</v>
      </c>
      <c r="M14">
        <v>20494</v>
      </c>
      <c r="N14">
        <v>5542</v>
      </c>
      <c r="O14">
        <v>1562</v>
      </c>
      <c r="P14">
        <v>1268</v>
      </c>
      <c r="Q14">
        <v>802</v>
      </c>
      <c r="S14">
        <v>4</v>
      </c>
      <c r="T14" t="s">
        <v>184</v>
      </c>
      <c r="U14" t="s">
        <v>214</v>
      </c>
      <c r="V14" t="s">
        <v>720</v>
      </c>
    </row>
    <row r="15" spans="1:38">
      <c r="A15" s="27" t="s">
        <v>332</v>
      </c>
      <c r="B15" s="56">
        <v>1</v>
      </c>
      <c r="C15" s="58">
        <v>106</v>
      </c>
      <c r="D15" s="27" t="s">
        <v>302</v>
      </c>
      <c r="E15" s="27">
        <f t="shared" si="2"/>
        <v>157</v>
      </c>
      <c r="F15" s="27">
        <f t="shared" si="3"/>
        <v>213502</v>
      </c>
      <c r="G15" s="27">
        <f t="shared" si="4"/>
        <v>8</v>
      </c>
      <c r="H15">
        <v>11956</v>
      </c>
      <c r="I15">
        <v>9681</v>
      </c>
      <c r="J15">
        <v>34196</v>
      </c>
      <c r="K15">
        <v>83159</v>
      </c>
      <c r="L15">
        <v>34428</v>
      </c>
      <c r="M15">
        <v>36230</v>
      </c>
      <c r="N15">
        <v>2581</v>
      </c>
      <c r="O15">
        <v>1271</v>
      </c>
      <c r="P15">
        <v>0</v>
      </c>
      <c r="Q15">
        <v>0</v>
      </c>
      <c r="S15">
        <v>5</v>
      </c>
      <c r="T15" t="s">
        <v>327</v>
      </c>
      <c r="U15" t="s">
        <v>328</v>
      </c>
      <c r="V15" t="s">
        <v>720</v>
      </c>
    </row>
    <row r="16" spans="1:38">
      <c r="A16" s="27" t="s">
        <v>335</v>
      </c>
      <c r="B16" s="56">
        <v>1</v>
      </c>
      <c r="C16" s="58">
        <v>106</v>
      </c>
      <c r="D16" s="27" t="s">
        <v>278</v>
      </c>
      <c r="E16" s="27">
        <f t="shared" si="2"/>
        <v>42</v>
      </c>
      <c r="F16" s="27">
        <f t="shared" si="3"/>
        <v>206129</v>
      </c>
      <c r="G16" s="27">
        <f t="shared" si="4"/>
        <v>5</v>
      </c>
      <c r="H16">
        <v>0</v>
      </c>
      <c r="I16">
        <v>770</v>
      </c>
      <c r="J16">
        <v>0</v>
      </c>
      <c r="K16">
        <v>0</v>
      </c>
      <c r="L16">
        <v>0</v>
      </c>
      <c r="M16">
        <v>0</v>
      </c>
      <c r="N16">
        <v>67633</v>
      </c>
      <c r="O16">
        <v>21696</v>
      </c>
      <c r="P16">
        <v>66741</v>
      </c>
      <c r="Q16">
        <v>49289</v>
      </c>
      <c r="S16">
        <v>6</v>
      </c>
      <c r="T16" t="s">
        <v>457</v>
      </c>
      <c r="U16" t="s">
        <v>444</v>
      </c>
      <c r="V16" t="s">
        <v>720</v>
      </c>
    </row>
    <row r="17" spans="1:22">
      <c r="A17" s="27" t="s">
        <v>336</v>
      </c>
      <c r="B17" s="56">
        <v>1</v>
      </c>
      <c r="C17" s="58">
        <v>106</v>
      </c>
      <c r="D17" s="27" t="s">
        <v>291</v>
      </c>
      <c r="E17" s="27">
        <f t="shared" si="2"/>
        <v>28</v>
      </c>
      <c r="F17" s="27">
        <f t="shared" si="3"/>
        <v>201672</v>
      </c>
      <c r="G17" s="27">
        <f t="shared" si="4"/>
        <v>10</v>
      </c>
      <c r="H17">
        <v>250</v>
      </c>
      <c r="I17">
        <v>976</v>
      </c>
      <c r="J17">
        <v>2314</v>
      </c>
      <c r="K17">
        <v>5334</v>
      </c>
      <c r="L17">
        <v>5122</v>
      </c>
      <c r="M17">
        <v>4946</v>
      </c>
      <c r="N17">
        <v>45491</v>
      </c>
      <c r="O17">
        <v>8825</v>
      </c>
      <c r="P17">
        <v>87130</v>
      </c>
      <c r="Q17">
        <v>41284</v>
      </c>
      <c r="S17">
        <v>7</v>
      </c>
      <c r="T17" t="s">
        <v>330</v>
      </c>
      <c r="U17" t="s">
        <v>331</v>
      </c>
      <c r="V17" t="s">
        <v>720</v>
      </c>
    </row>
    <row r="18" spans="1:22">
      <c r="A18" s="27" t="s">
        <v>901</v>
      </c>
      <c r="B18" s="56">
        <v>1</v>
      </c>
      <c r="C18" s="58">
        <v>106</v>
      </c>
      <c r="D18" s="27" t="s">
        <v>298</v>
      </c>
      <c r="E18" s="27">
        <f t="shared" si="2"/>
        <v>187</v>
      </c>
      <c r="F18" s="27">
        <f t="shared" si="3"/>
        <v>153528</v>
      </c>
      <c r="G18" s="27">
        <f t="shared" si="4"/>
        <v>10</v>
      </c>
      <c r="H18">
        <v>18303</v>
      </c>
      <c r="I18">
        <v>13518</v>
      </c>
      <c r="J18">
        <v>5678</v>
      </c>
      <c r="K18">
        <v>1361</v>
      </c>
      <c r="L18">
        <v>52479</v>
      </c>
      <c r="M18">
        <v>18435</v>
      </c>
      <c r="N18">
        <v>19436</v>
      </c>
      <c r="O18">
        <v>7107</v>
      </c>
      <c r="P18">
        <v>7762</v>
      </c>
      <c r="Q18">
        <v>9449</v>
      </c>
      <c r="S18">
        <v>8</v>
      </c>
      <c r="T18" t="s">
        <v>498</v>
      </c>
      <c r="U18" t="s">
        <v>499</v>
      </c>
      <c r="V18" t="s">
        <v>720</v>
      </c>
    </row>
    <row r="19" spans="1:22">
      <c r="A19" s="27" t="s">
        <v>340</v>
      </c>
      <c r="B19" s="56">
        <v>1.01</v>
      </c>
      <c r="C19" s="58">
        <v>109</v>
      </c>
      <c r="D19" s="27" t="s">
        <v>261</v>
      </c>
      <c r="E19" s="27">
        <f t="shared" si="2"/>
        <v>233</v>
      </c>
      <c r="F19" s="27">
        <f t="shared" si="3"/>
        <v>147795</v>
      </c>
      <c r="G19" s="27">
        <f t="shared" si="4"/>
        <v>10</v>
      </c>
      <c r="H19">
        <v>1425</v>
      </c>
      <c r="I19">
        <v>1880</v>
      </c>
      <c r="J19">
        <v>4037</v>
      </c>
      <c r="K19">
        <v>816</v>
      </c>
      <c r="L19">
        <v>503</v>
      </c>
      <c r="M19">
        <v>1162</v>
      </c>
      <c r="N19">
        <v>41478</v>
      </c>
      <c r="O19">
        <v>45316</v>
      </c>
      <c r="P19">
        <v>36985</v>
      </c>
      <c r="Q19">
        <v>14193</v>
      </c>
      <c r="S19">
        <v>9</v>
      </c>
      <c r="T19" t="s">
        <v>535</v>
      </c>
      <c r="U19" t="s">
        <v>721</v>
      </c>
      <c r="V19" t="s">
        <v>720</v>
      </c>
    </row>
    <row r="20" spans="1:22">
      <c r="A20" s="27" t="s">
        <v>343</v>
      </c>
      <c r="B20" s="56">
        <v>1</v>
      </c>
      <c r="C20" s="58">
        <v>106</v>
      </c>
      <c r="D20" s="27" t="s">
        <v>286</v>
      </c>
      <c r="E20" s="27">
        <f t="shared" si="2"/>
        <v>118</v>
      </c>
      <c r="F20" s="27">
        <f t="shared" si="3"/>
        <v>142387</v>
      </c>
      <c r="G20" s="27">
        <f t="shared" si="4"/>
        <v>10</v>
      </c>
      <c r="H20">
        <v>162</v>
      </c>
      <c r="I20">
        <v>1382</v>
      </c>
      <c r="J20">
        <v>170</v>
      </c>
      <c r="K20">
        <v>546</v>
      </c>
      <c r="L20">
        <v>569</v>
      </c>
      <c r="M20">
        <v>210</v>
      </c>
      <c r="N20">
        <v>25409</v>
      </c>
      <c r="O20">
        <v>4766</v>
      </c>
      <c r="P20">
        <v>45067</v>
      </c>
      <c r="Q20">
        <v>64106</v>
      </c>
      <c r="S20">
        <v>10</v>
      </c>
      <c r="T20" t="s">
        <v>716</v>
      </c>
      <c r="U20" t="s">
        <v>895</v>
      </c>
      <c r="V20" t="s">
        <v>720</v>
      </c>
    </row>
    <row r="21" spans="1:22">
      <c r="A21" s="27" t="s">
        <v>344</v>
      </c>
      <c r="B21" s="56">
        <v>1</v>
      </c>
      <c r="C21" s="58">
        <v>106</v>
      </c>
      <c r="D21" s="27" t="s">
        <v>281</v>
      </c>
      <c r="E21" s="27">
        <f t="shared" si="2"/>
        <v>169</v>
      </c>
      <c r="F21" s="27">
        <f t="shared" si="3"/>
        <v>139363</v>
      </c>
      <c r="G21" s="27">
        <f t="shared" si="4"/>
        <v>7</v>
      </c>
      <c r="H21">
        <v>280</v>
      </c>
      <c r="I21">
        <v>306</v>
      </c>
      <c r="J21">
        <v>0</v>
      </c>
      <c r="K21">
        <v>260</v>
      </c>
      <c r="L21">
        <v>0</v>
      </c>
      <c r="M21">
        <v>0</v>
      </c>
      <c r="N21">
        <v>22161</v>
      </c>
      <c r="O21">
        <v>6653</v>
      </c>
      <c r="P21">
        <v>31835</v>
      </c>
      <c r="Q21">
        <v>77868</v>
      </c>
      <c r="S21">
        <v>11</v>
      </c>
      <c r="T21" t="s">
        <v>196</v>
      </c>
      <c r="U21" t="s">
        <v>195</v>
      </c>
      <c r="V21" t="s">
        <v>720</v>
      </c>
    </row>
    <row r="22" spans="1:22">
      <c r="A22" s="27" t="s">
        <v>345</v>
      </c>
      <c r="B22" s="56">
        <v>1</v>
      </c>
      <c r="C22" s="58">
        <v>104</v>
      </c>
      <c r="D22" s="27" t="s">
        <v>295</v>
      </c>
      <c r="E22" s="27">
        <f t="shared" si="2"/>
        <v>206</v>
      </c>
      <c r="F22" s="27">
        <f t="shared" si="3"/>
        <v>131511</v>
      </c>
      <c r="G22" s="27">
        <f t="shared" si="4"/>
        <v>10</v>
      </c>
      <c r="H22">
        <v>2556</v>
      </c>
      <c r="I22">
        <v>3932</v>
      </c>
      <c r="J22">
        <v>1024</v>
      </c>
      <c r="K22">
        <v>1847</v>
      </c>
      <c r="L22">
        <v>67607</v>
      </c>
      <c r="M22">
        <v>9249</v>
      </c>
      <c r="N22">
        <v>21966</v>
      </c>
      <c r="O22">
        <v>5091</v>
      </c>
      <c r="P22">
        <v>12018</v>
      </c>
      <c r="Q22">
        <v>6221</v>
      </c>
      <c r="S22">
        <v>12</v>
      </c>
      <c r="T22" t="s">
        <v>333</v>
      </c>
      <c r="U22" t="s">
        <v>334</v>
      </c>
      <c r="V22" t="s">
        <v>720</v>
      </c>
    </row>
    <row r="23" spans="1:22">
      <c r="A23" s="27" t="s">
        <v>348</v>
      </c>
      <c r="B23" s="56">
        <v>1.01</v>
      </c>
      <c r="C23" s="58">
        <v>110</v>
      </c>
      <c r="D23" s="27" t="s">
        <v>290</v>
      </c>
      <c r="E23" s="27">
        <f t="shared" si="2"/>
        <v>227</v>
      </c>
      <c r="F23" s="27">
        <f t="shared" si="3"/>
        <v>49410</v>
      </c>
      <c r="G23" s="27">
        <f t="shared" si="4"/>
        <v>10</v>
      </c>
      <c r="H23">
        <v>852</v>
      </c>
      <c r="I23">
        <v>1846</v>
      </c>
      <c r="J23">
        <v>4381</v>
      </c>
      <c r="K23">
        <v>3922</v>
      </c>
      <c r="L23">
        <v>10055</v>
      </c>
      <c r="M23">
        <v>14289</v>
      </c>
      <c r="N23">
        <v>6317</v>
      </c>
      <c r="O23">
        <v>3279</v>
      </c>
      <c r="P23">
        <v>2048</v>
      </c>
      <c r="Q23">
        <v>2421</v>
      </c>
      <c r="S23">
        <v>13</v>
      </c>
      <c r="T23" t="s">
        <v>168</v>
      </c>
      <c r="U23" t="s">
        <v>179</v>
      </c>
      <c r="V23" t="s">
        <v>720</v>
      </c>
    </row>
    <row r="24" spans="1:22">
      <c r="A24" s="27" t="s">
        <v>351</v>
      </c>
      <c r="B24" s="56">
        <v>1</v>
      </c>
      <c r="C24" s="58">
        <v>106</v>
      </c>
      <c r="D24" s="27" t="s">
        <v>276</v>
      </c>
      <c r="E24" s="27">
        <f t="shared" si="2"/>
        <v>37</v>
      </c>
      <c r="F24" s="27">
        <f t="shared" si="3"/>
        <v>46358</v>
      </c>
      <c r="G24" s="27">
        <f t="shared" si="4"/>
        <v>8</v>
      </c>
      <c r="H24">
        <v>787</v>
      </c>
      <c r="I24">
        <v>1660</v>
      </c>
      <c r="J24">
        <v>0</v>
      </c>
      <c r="K24">
        <v>0</v>
      </c>
      <c r="L24">
        <v>226</v>
      </c>
      <c r="M24">
        <v>71</v>
      </c>
      <c r="N24">
        <v>24076</v>
      </c>
      <c r="O24">
        <v>9792</v>
      </c>
      <c r="P24">
        <v>6706</v>
      </c>
      <c r="Q24">
        <v>3040</v>
      </c>
      <c r="S24">
        <v>14</v>
      </c>
      <c r="T24" t="s">
        <v>217</v>
      </c>
      <c r="U24" t="s">
        <v>216</v>
      </c>
      <c r="V24" t="s">
        <v>720</v>
      </c>
    </row>
    <row r="25" spans="1:22">
      <c r="A25" s="27" t="s">
        <v>352</v>
      </c>
      <c r="B25" s="56">
        <v>1.01</v>
      </c>
      <c r="C25" s="58">
        <v>105</v>
      </c>
      <c r="D25" s="27" t="s">
        <v>267</v>
      </c>
      <c r="E25" s="27">
        <f t="shared" si="2"/>
        <v>230</v>
      </c>
      <c r="F25" s="27">
        <f t="shared" si="3"/>
        <v>22590</v>
      </c>
      <c r="G25" s="27">
        <f t="shared" si="4"/>
        <v>9</v>
      </c>
      <c r="H25">
        <v>135</v>
      </c>
      <c r="I25">
        <v>0</v>
      </c>
      <c r="J25">
        <v>962</v>
      </c>
      <c r="K25">
        <v>2216</v>
      </c>
      <c r="L25">
        <v>1868</v>
      </c>
      <c r="M25">
        <v>2131</v>
      </c>
      <c r="N25">
        <v>3640</v>
      </c>
      <c r="O25">
        <v>2968</v>
      </c>
      <c r="P25">
        <v>5727</v>
      </c>
      <c r="Q25">
        <v>2943</v>
      </c>
      <c r="S25">
        <v>15</v>
      </c>
      <c r="T25" t="s">
        <v>338</v>
      </c>
      <c r="U25" t="s">
        <v>339</v>
      </c>
      <c r="V25" t="s">
        <v>720</v>
      </c>
    </row>
    <row r="26" spans="1:22">
      <c r="A26" s="27" t="s">
        <v>353</v>
      </c>
      <c r="B26" s="56">
        <v>1.01</v>
      </c>
      <c r="C26" s="58">
        <v>110</v>
      </c>
      <c r="D26" s="27" t="s">
        <v>230</v>
      </c>
      <c r="E26" s="27">
        <f t="shared" si="2"/>
        <v>220</v>
      </c>
      <c r="F26" s="27">
        <f t="shared" si="3"/>
        <v>17728</v>
      </c>
      <c r="G26" s="27">
        <f t="shared" si="4"/>
        <v>6</v>
      </c>
      <c r="H26">
        <v>33</v>
      </c>
      <c r="I26">
        <v>0</v>
      </c>
      <c r="J26">
        <v>0</v>
      </c>
      <c r="K26">
        <v>0</v>
      </c>
      <c r="L26">
        <v>0</v>
      </c>
      <c r="M26">
        <v>138</v>
      </c>
      <c r="N26">
        <v>4862</v>
      </c>
      <c r="O26">
        <v>7164</v>
      </c>
      <c r="P26">
        <v>3971</v>
      </c>
      <c r="Q26">
        <v>1560</v>
      </c>
      <c r="S26">
        <v>16</v>
      </c>
      <c r="T26" t="s">
        <v>341</v>
      </c>
      <c r="U26" t="s">
        <v>342</v>
      </c>
      <c r="V26" t="s">
        <v>720</v>
      </c>
    </row>
    <row r="27" spans="1:22">
      <c r="A27" s="27" t="s">
        <v>356</v>
      </c>
      <c r="B27" s="56">
        <v>1</v>
      </c>
      <c r="C27" s="58">
        <v>106</v>
      </c>
      <c r="D27" s="27" t="s">
        <v>283</v>
      </c>
      <c r="E27" s="27">
        <f t="shared" si="2"/>
        <v>199</v>
      </c>
      <c r="F27" s="27">
        <f t="shared" si="3"/>
        <v>16212</v>
      </c>
      <c r="G27" s="27">
        <f t="shared" si="4"/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7589</v>
      </c>
      <c r="O27">
        <v>4950</v>
      </c>
      <c r="P27">
        <v>2463</v>
      </c>
      <c r="Q27">
        <v>1210</v>
      </c>
      <c r="S27">
        <v>17</v>
      </c>
      <c r="T27" t="s">
        <v>231</v>
      </c>
      <c r="U27" t="s">
        <v>248</v>
      </c>
      <c r="V27" t="s">
        <v>720</v>
      </c>
    </row>
    <row r="28" spans="1:22">
      <c r="A28" s="27" t="s">
        <v>359</v>
      </c>
      <c r="B28" s="56">
        <v>1</v>
      </c>
      <c r="C28" s="58">
        <v>106</v>
      </c>
      <c r="D28" s="27" t="s">
        <v>251</v>
      </c>
      <c r="E28" s="27">
        <f t="shared" si="2"/>
        <v>185</v>
      </c>
      <c r="F28" s="27">
        <f t="shared" si="3"/>
        <v>15201</v>
      </c>
      <c r="G28" s="27">
        <f t="shared" si="4"/>
        <v>9</v>
      </c>
      <c r="H28">
        <v>1501</v>
      </c>
      <c r="I28">
        <v>9469</v>
      </c>
      <c r="J28">
        <v>213</v>
      </c>
      <c r="K28">
        <v>281</v>
      </c>
      <c r="L28">
        <v>624</v>
      </c>
      <c r="M28">
        <v>1695</v>
      </c>
      <c r="N28">
        <v>0</v>
      </c>
      <c r="O28">
        <v>592</v>
      </c>
      <c r="P28">
        <v>566</v>
      </c>
      <c r="Q28">
        <v>260</v>
      </c>
      <c r="S28">
        <v>18</v>
      </c>
      <c r="T28" t="s">
        <v>238</v>
      </c>
      <c r="U28" t="s">
        <v>250</v>
      </c>
      <c r="V28" t="s">
        <v>720</v>
      </c>
    </row>
    <row r="29" spans="1:22">
      <c r="A29" s="27" t="s">
        <v>362</v>
      </c>
      <c r="B29" s="56">
        <v>1</v>
      </c>
      <c r="C29" s="58">
        <v>108</v>
      </c>
      <c r="D29" s="27" t="s">
        <v>270</v>
      </c>
      <c r="E29" s="27">
        <f t="shared" si="2"/>
        <v>39</v>
      </c>
      <c r="F29" s="27">
        <f t="shared" si="3"/>
        <v>14834</v>
      </c>
      <c r="G29" s="27">
        <f t="shared" si="4"/>
        <v>10</v>
      </c>
      <c r="H29">
        <v>672</v>
      </c>
      <c r="I29">
        <v>371</v>
      </c>
      <c r="J29">
        <v>764</v>
      </c>
      <c r="K29">
        <v>2221</v>
      </c>
      <c r="L29">
        <v>371</v>
      </c>
      <c r="M29">
        <v>358</v>
      </c>
      <c r="N29">
        <v>4430</v>
      </c>
      <c r="O29">
        <v>484</v>
      </c>
      <c r="P29">
        <v>2863</v>
      </c>
      <c r="Q29">
        <v>2300</v>
      </c>
      <c r="S29">
        <v>19</v>
      </c>
      <c r="T29" t="s">
        <v>275</v>
      </c>
      <c r="U29" t="s">
        <v>274</v>
      </c>
      <c r="V29" t="s">
        <v>720</v>
      </c>
    </row>
    <row r="30" spans="1:22">
      <c r="A30" s="27" t="s">
        <v>363</v>
      </c>
      <c r="B30" s="56">
        <v>1</v>
      </c>
      <c r="C30" s="58">
        <v>107</v>
      </c>
      <c r="D30" s="27" t="s">
        <v>244</v>
      </c>
      <c r="E30" s="27">
        <f t="shared" si="2"/>
        <v>168</v>
      </c>
      <c r="F30" s="27">
        <f t="shared" si="3"/>
        <v>9583</v>
      </c>
      <c r="G30" s="27">
        <f t="shared" si="4"/>
        <v>10</v>
      </c>
      <c r="H30">
        <v>400</v>
      </c>
      <c r="I30">
        <v>2137</v>
      </c>
      <c r="J30">
        <v>178</v>
      </c>
      <c r="K30">
        <v>196</v>
      </c>
      <c r="L30">
        <v>1760</v>
      </c>
      <c r="M30">
        <v>1168</v>
      </c>
      <c r="N30">
        <v>2331</v>
      </c>
      <c r="O30">
        <v>632</v>
      </c>
      <c r="P30">
        <v>237</v>
      </c>
      <c r="Q30">
        <v>544</v>
      </c>
      <c r="S30">
        <v>20</v>
      </c>
      <c r="T30" t="s">
        <v>284</v>
      </c>
      <c r="U30" t="s">
        <v>285</v>
      </c>
      <c r="V30" t="s">
        <v>720</v>
      </c>
    </row>
    <row r="31" spans="1:22">
      <c r="A31" s="27" t="s">
        <v>366</v>
      </c>
      <c r="B31" s="56">
        <v>1.01</v>
      </c>
      <c r="C31" s="58">
        <v>105</v>
      </c>
      <c r="D31" s="27" t="s">
        <v>221</v>
      </c>
      <c r="E31" s="27">
        <f t="shared" si="2"/>
        <v>215</v>
      </c>
      <c r="F31" s="27">
        <f t="shared" si="3"/>
        <v>8888</v>
      </c>
      <c r="G31" s="27">
        <f t="shared" si="4"/>
        <v>9</v>
      </c>
      <c r="H31">
        <v>421</v>
      </c>
      <c r="I31">
        <v>104</v>
      </c>
      <c r="J31">
        <v>1069</v>
      </c>
      <c r="K31">
        <v>1435</v>
      </c>
      <c r="L31">
        <v>2003</v>
      </c>
      <c r="M31">
        <v>1634</v>
      </c>
      <c r="N31">
        <v>0</v>
      </c>
      <c r="O31">
        <v>1837</v>
      </c>
      <c r="P31">
        <v>277</v>
      </c>
      <c r="Q31">
        <v>108</v>
      </c>
      <c r="S31">
        <v>21</v>
      </c>
      <c r="T31" t="s">
        <v>234</v>
      </c>
      <c r="U31" t="s">
        <v>233</v>
      </c>
      <c r="V31" t="s">
        <v>720</v>
      </c>
    </row>
    <row r="32" spans="1:22">
      <c r="A32" s="27" t="s">
        <v>369</v>
      </c>
      <c r="B32" s="56">
        <v>1</v>
      </c>
      <c r="C32" s="58">
        <v>106</v>
      </c>
      <c r="D32" s="27" t="s">
        <v>273</v>
      </c>
      <c r="E32" s="27">
        <f t="shared" si="2"/>
        <v>190</v>
      </c>
      <c r="F32" s="27">
        <f t="shared" si="3"/>
        <v>6987</v>
      </c>
      <c r="G32" s="27">
        <f t="shared" si="4"/>
        <v>3</v>
      </c>
      <c r="H32">
        <v>0</v>
      </c>
      <c r="I32">
        <v>6756</v>
      </c>
      <c r="J32">
        <v>0</v>
      </c>
      <c r="K32">
        <v>158</v>
      </c>
      <c r="L32">
        <v>0</v>
      </c>
      <c r="M32">
        <v>73</v>
      </c>
      <c r="N32">
        <v>0</v>
      </c>
      <c r="O32">
        <v>0</v>
      </c>
      <c r="P32">
        <v>0</v>
      </c>
      <c r="Q32">
        <v>0</v>
      </c>
      <c r="S32">
        <v>22</v>
      </c>
      <c r="T32" t="s">
        <v>346</v>
      </c>
      <c r="U32" t="s">
        <v>347</v>
      </c>
      <c r="V32" t="s">
        <v>720</v>
      </c>
    </row>
    <row r="33" spans="1:22">
      <c r="A33" s="27" t="s">
        <v>370</v>
      </c>
      <c r="B33" s="56">
        <v>1.01</v>
      </c>
      <c r="C33" s="58">
        <v>112</v>
      </c>
      <c r="D33" s="27" t="s">
        <v>293</v>
      </c>
      <c r="E33" s="27">
        <f t="shared" si="2"/>
        <v>238</v>
      </c>
      <c r="F33" s="27">
        <f t="shared" si="3"/>
        <v>6214</v>
      </c>
      <c r="G33" s="27">
        <f t="shared" si="4"/>
        <v>10</v>
      </c>
      <c r="H33">
        <v>235</v>
      </c>
      <c r="I33">
        <v>832</v>
      </c>
      <c r="J33">
        <v>298</v>
      </c>
      <c r="K33">
        <v>511</v>
      </c>
      <c r="L33">
        <v>1631</v>
      </c>
      <c r="M33">
        <v>1685</v>
      </c>
      <c r="N33">
        <v>319</v>
      </c>
      <c r="O33">
        <v>195</v>
      </c>
      <c r="P33">
        <v>299</v>
      </c>
      <c r="Q33">
        <v>209</v>
      </c>
      <c r="S33">
        <v>23</v>
      </c>
      <c r="T33" t="s">
        <v>255</v>
      </c>
      <c r="U33" t="s">
        <v>256</v>
      </c>
      <c r="V33" t="s">
        <v>720</v>
      </c>
    </row>
    <row r="34" spans="1:22">
      <c r="A34" s="27" t="s">
        <v>373</v>
      </c>
      <c r="B34" s="56">
        <v>1</v>
      </c>
      <c r="C34" s="58">
        <v>106</v>
      </c>
      <c r="D34" s="27" t="s">
        <v>274</v>
      </c>
      <c r="E34" s="27">
        <f t="shared" si="2"/>
        <v>19</v>
      </c>
      <c r="F34" s="27">
        <f t="shared" si="3"/>
        <v>5555</v>
      </c>
      <c r="G34" s="27">
        <f t="shared" si="4"/>
        <v>6</v>
      </c>
      <c r="H34">
        <v>524</v>
      </c>
      <c r="I34">
        <v>1939</v>
      </c>
      <c r="J34">
        <v>220</v>
      </c>
      <c r="K34">
        <v>106</v>
      </c>
      <c r="L34">
        <v>0</v>
      </c>
      <c r="M34">
        <v>0</v>
      </c>
      <c r="N34">
        <v>0</v>
      </c>
      <c r="O34">
        <v>0</v>
      </c>
      <c r="P34">
        <v>761</v>
      </c>
      <c r="Q34">
        <v>2005</v>
      </c>
      <c r="S34">
        <v>24</v>
      </c>
      <c r="T34" t="s">
        <v>213</v>
      </c>
      <c r="U34" t="s">
        <v>232</v>
      </c>
      <c r="V34" t="s">
        <v>720</v>
      </c>
    </row>
    <row r="35" spans="1:22">
      <c r="A35" s="27" t="s">
        <v>376</v>
      </c>
      <c r="B35" s="56">
        <v>1</v>
      </c>
      <c r="C35" s="58">
        <v>107</v>
      </c>
      <c r="D35" s="27" t="s">
        <v>265</v>
      </c>
      <c r="E35" s="27">
        <f t="shared" si="2"/>
        <v>153</v>
      </c>
      <c r="F35" s="27">
        <f t="shared" si="3"/>
        <v>5051</v>
      </c>
      <c r="G35" s="27">
        <f t="shared" si="4"/>
        <v>9</v>
      </c>
      <c r="H35">
        <v>1086</v>
      </c>
      <c r="I35">
        <v>1109</v>
      </c>
      <c r="J35">
        <v>574</v>
      </c>
      <c r="K35">
        <v>278</v>
      </c>
      <c r="L35">
        <v>855</v>
      </c>
      <c r="M35">
        <v>653</v>
      </c>
      <c r="N35">
        <v>209</v>
      </c>
      <c r="O35">
        <v>202</v>
      </c>
      <c r="P35">
        <v>85</v>
      </c>
      <c r="Q35">
        <v>0</v>
      </c>
      <c r="S35">
        <v>25</v>
      </c>
      <c r="T35" t="s">
        <v>114</v>
      </c>
      <c r="U35" t="s">
        <v>115</v>
      </c>
      <c r="V35" t="s">
        <v>720</v>
      </c>
    </row>
    <row r="36" spans="1:22">
      <c r="A36" s="27" t="s">
        <v>377</v>
      </c>
      <c r="B36" s="56">
        <v>1</v>
      </c>
      <c r="C36" s="58">
        <v>106</v>
      </c>
      <c r="D36" s="27" t="s">
        <v>285</v>
      </c>
      <c r="E36" s="27">
        <f t="shared" si="2"/>
        <v>20</v>
      </c>
      <c r="F36" s="27">
        <f t="shared" si="3"/>
        <v>4433</v>
      </c>
      <c r="G36" s="27">
        <f t="shared" si="4"/>
        <v>5</v>
      </c>
      <c r="H36">
        <v>305</v>
      </c>
      <c r="I36">
        <v>1397</v>
      </c>
      <c r="J36">
        <v>0</v>
      </c>
      <c r="K36">
        <v>0</v>
      </c>
      <c r="L36">
        <v>0</v>
      </c>
      <c r="M36">
        <v>0</v>
      </c>
      <c r="N36">
        <v>775</v>
      </c>
      <c r="O36">
        <v>0</v>
      </c>
      <c r="P36">
        <v>789</v>
      </c>
      <c r="Q36">
        <v>1167</v>
      </c>
      <c r="S36">
        <v>26</v>
      </c>
      <c r="T36" t="s">
        <v>471</v>
      </c>
      <c r="U36" t="s">
        <v>445</v>
      </c>
      <c r="V36" t="s">
        <v>720</v>
      </c>
    </row>
    <row r="37" spans="1:22">
      <c r="A37" s="27" t="s">
        <v>378</v>
      </c>
      <c r="B37" s="56">
        <v>1</v>
      </c>
      <c r="C37" s="58">
        <v>104</v>
      </c>
      <c r="D37" s="27" t="s">
        <v>199</v>
      </c>
      <c r="E37" s="27">
        <f t="shared" si="2"/>
        <v>120</v>
      </c>
      <c r="F37" s="27">
        <f t="shared" si="3"/>
        <v>2838</v>
      </c>
      <c r="G37" s="27">
        <f t="shared" si="4"/>
        <v>5</v>
      </c>
      <c r="H37">
        <v>0</v>
      </c>
      <c r="I37">
        <v>612</v>
      </c>
      <c r="J37">
        <v>0</v>
      </c>
      <c r="K37">
        <v>0</v>
      </c>
      <c r="L37">
        <v>0</v>
      </c>
      <c r="M37">
        <v>0</v>
      </c>
      <c r="N37">
        <v>764</v>
      </c>
      <c r="O37">
        <v>678</v>
      </c>
      <c r="P37">
        <v>344</v>
      </c>
      <c r="Q37">
        <v>440</v>
      </c>
      <c r="S37">
        <v>27</v>
      </c>
      <c r="T37" t="s">
        <v>374</v>
      </c>
      <c r="U37" t="s">
        <v>375</v>
      </c>
      <c r="V37" t="s">
        <v>720</v>
      </c>
    </row>
    <row r="38" spans="1:22">
      <c r="A38" s="27" t="s">
        <v>381</v>
      </c>
      <c r="B38" s="56">
        <v>1</v>
      </c>
      <c r="C38" s="58">
        <v>106</v>
      </c>
      <c r="D38" s="27" t="s">
        <v>227</v>
      </c>
      <c r="E38" s="27">
        <f t="shared" si="2"/>
        <v>121</v>
      </c>
      <c r="F38" s="27">
        <f t="shared" si="3"/>
        <v>2499</v>
      </c>
      <c r="G38" s="27">
        <f t="shared" si="4"/>
        <v>8</v>
      </c>
      <c r="H38">
        <v>196</v>
      </c>
      <c r="I38">
        <v>5</v>
      </c>
      <c r="J38">
        <v>70</v>
      </c>
      <c r="K38">
        <v>165</v>
      </c>
      <c r="L38">
        <v>493</v>
      </c>
      <c r="M38">
        <v>1541</v>
      </c>
      <c r="N38">
        <v>0</v>
      </c>
      <c r="O38">
        <v>0</v>
      </c>
      <c r="P38">
        <v>25</v>
      </c>
      <c r="Q38">
        <v>4</v>
      </c>
      <c r="S38">
        <v>28</v>
      </c>
      <c r="T38" t="s">
        <v>288</v>
      </c>
      <c r="U38" t="s">
        <v>291</v>
      </c>
      <c r="V38" t="s">
        <v>720</v>
      </c>
    </row>
    <row r="39" spans="1:22">
      <c r="A39" s="27" t="s">
        <v>384</v>
      </c>
      <c r="B39" s="56">
        <v>1.01</v>
      </c>
      <c r="C39" s="58">
        <v>108</v>
      </c>
      <c r="D39" s="27" t="s">
        <v>191</v>
      </c>
      <c r="E39" s="27">
        <f t="shared" si="2"/>
        <v>225</v>
      </c>
      <c r="F39" s="27">
        <f t="shared" si="3"/>
        <v>2291</v>
      </c>
      <c r="G39" s="27">
        <f t="shared" si="4"/>
        <v>4</v>
      </c>
      <c r="H39">
        <v>0</v>
      </c>
      <c r="I39">
        <v>0</v>
      </c>
      <c r="J39">
        <v>208</v>
      </c>
      <c r="K39">
        <v>720</v>
      </c>
      <c r="L39">
        <v>426</v>
      </c>
      <c r="M39">
        <v>937</v>
      </c>
      <c r="N39">
        <v>0</v>
      </c>
      <c r="O39">
        <v>0</v>
      </c>
      <c r="P39">
        <v>0</v>
      </c>
      <c r="Q39">
        <v>0</v>
      </c>
      <c r="S39">
        <v>29</v>
      </c>
      <c r="T39" t="s">
        <v>148</v>
      </c>
      <c r="U39" t="s">
        <v>176</v>
      </c>
      <c r="V39" t="s">
        <v>720</v>
      </c>
    </row>
    <row r="40" spans="1:22">
      <c r="A40" s="27" t="s">
        <v>387</v>
      </c>
      <c r="B40" s="56">
        <v>1.01</v>
      </c>
      <c r="C40" s="58">
        <v>105</v>
      </c>
      <c r="D40" s="27" t="s">
        <v>185</v>
      </c>
      <c r="E40" s="27">
        <f t="shared" si="2"/>
        <v>216</v>
      </c>
      <c r="F40" s="27">
        <f t="shared" si="3"/>
        <v>2212</v>
      </c>
      <c r="G40" s="27">
        <f t="shared" si="4"/>
        <v>6</v>
      </c>
      <c r="H40">
        <v>0</v>
      </c>
      <c r="I40">
        <v>0</v>
      </c>
      <c r="J40">
        <v>161</v>
      </c>
      <c r="K40">
        <v>973</v>
      </c>
      <c r="L40">
        <v>679</v>
      </c>
      <c r="M40">
        <v>98</v>
      </c>
      <c r="N40">
        <v>0</v>
      </c>
      <c r="O40">
        <v>0</v>
      </c>
      <c r="P40">
        <v>289</v>
      </c>
      <c r="Q40">
        <v>12</v>
      </c>
      <c r="S40">
        <v>30</v>
      </c>
      <c r="T40" t="s">
        <v>717</v>
      </c>
      <c r="U40" t="s">
        <v>896</v>
      </c>
      <c r="V40" t="s">
        <v>720</v>
      </c>
    </row>
    <row r="41" spans="1:22">
      <c r="A41" s="27" t="s">
        <v>388</v>
      </c>
      <c r="B41" s="56">
        <v>1</v>
      </c>
      <c r="C41" s="58">
        <v>106</v>
      </c>
      <c r="D41" s="27" t="s">
        <v>183</v>
      </c>
      <c r="E41" s="27">
        <f t="shared" si="2"/>
        <v>87</v>
      </c>
      <c r="F41" s="27">
        <f t="shared" si="3"/>
        <v>2014</v>
      </c>
      <c r="G41" s="27">
        <f t="shared" si="4"/>
        <v>5</v>
      </c>
      <c r="H41">
        <v>0</v>
      </c>
      <c r="I41">
        <v>0</v>
      </c>
      <c r="J41">
        <v>147</v>
      </c>
      <c r="K41">
        <v>387</v>
      </c>
      <c r="L41">
        <v>769</v>
      </c>
      <c r="M41">
        <v>524</v>
      </c>
      <c r="N41">
        <v>187</v>
      </c>
      <c r="O41">
        <v>0</v>
      </c>
      <c r="P41">
        <v>0</v>
      </c>
      <c r="Q41">
        <v>0</v>
      </c>
      <c r="S41">
        <v>31</v>
      </c>
      <c r="T41" t="s">
        <v>474</v>
      </c>
      <c r="U41" t="s">
        <v>475</v>
      </c>
      <c r="V41" t="s">
        <v>720</v>
      </c>
    </row>
    <row r="42" spans="1:22">
      <c r="A42" s="27" t="s">
        <v>389</v>
      </c>
      <c r="B42" s="56">
        <v>1</v>
      </c>
      <c r="C42" s="58">
        <v>106</v>
      </c>
      <c r="D42" s="27" t="s">
        <v>172</v>
      </c>
      <c r="E42" s="27">
        <f t="shared" si="2"/>
        <v>213</v>
      </c>
      <c r="F42" s="27">
        <f t="shared" si="3"/>
        <v>1816</v>
      </c>
      <c r="G42" s="27">
        <f t="shared" si="4"/>
        <v>6</v>
      </c>
      <c r="H42">
        <v>0</v>
      </c>
      <c r="I42">
        <v>335</v>
      </c>
      <c r="J42">
        <v>100</v>
      </c>
      <c r="K42">
        <v>626</v>
      </c>
      <c r="L42">
        <v>423</v>
      </c>
      <c r="M42">
        <v>201</v>
      </c>
      <c r="N42">
        <v>0</v>
      </c>
      <c r="O42">
        <v>131</v>
      </c>
      <c r="P42">
        <v>0</v>
      </c>
      <c r="Q42">
        <v>0</v>
      </c>
      <c r="S42">
        <v>32</v>
      </c>
      <c r="T42" t="s">
        <v>129</v>
      </c>
      <c r="U42" t="s">
        <v>135</v>
      </c>
      <c r="V42" t="s">
        <v>720</v>
      </c>
    </row>
    <row r="43" spans="1:22">
      <c r="A43" s="27" t="s">
        <v>392</v>
      </c>
      <c r="B43" s="56">
        <v>1</v>
      </c>
      <c r="C43" s="58">
        <v>106</v>
      </c>
      <c r="D43" s="27" t="s">
        <v>233</v>
      </c>
      <c r="E43" s="27">
        <f t="shared" ref="E43:E71" si="5">MATCH(D43,U$11:U$446,0)</f>
        <v>21</v>
      </c>
      <c r="F43" s="27">
        <f t="shared" ref="F43:F71" si="6">SUM(H43:Q43)</f>
        <v>1714</v>
      </c>
      <c r="G43" s="27">
        <f t="shared" ref="G43:G71" si="7">COUNTIF(H43:Q43,"&gt;0")</f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1365</v>
      </c>
      <c r="O43">
        <v>126</v>
      </c>
      <c r="P43">
        <v>135</v>
      </c>
      <c r="Q43">
        <v>88</v>
      </c>
      <c r="S43">
        <v>33</v>
      </c>
      <c r="T43" t="s">
        <v>122</v>
      </c>
      <c r="U43" t="s">
        <v>121</v>
      </c>
      <c r="V43" t="s">
        <v>720</v>
      </c>
    </row>
    <row r="44" spans="1:22">
      <c r="A44" s="27" t="s">
        <v>394</v>
      </c>
      <c r="B44" s="56">
        <v>1</v>
      </c>
      <c r="C44" s="58">
        <v>106</v>
      </c>
      <c r="D44" s="27" t="s">
        <v>235</v>
      </c>
      <c r="E44" s="27">
        <f t="shared" si="5"/>
        <v>191</v>
      </c>
      <c r="F44" s="27">
        <f t="shared" si="6"/>
        <v>1449</v>
      </c>
      <c r="G44" s="27">
        <f t="shared" si="7"/>
        <v>5</v>
      </c>
      <c r="H44">
        <v>0</v>
      </c>
      <c r="I44">
        <v>312</v>
      </c>
      <c r="J44">
        <v>0</v>
      </c>
      <c r="K44">
        <v>0</v>
      </c>
      <c r="L44">
        <v>0</v>
      </c>
      <c r="M44">
        <v>0</v>
      </c>
      <c r="N44">
        <v>474</v>
      </c>
      <c r="O44">
        <v>18</v>
      </c>
      <c r="P44">
        <v>314</v>
      </c>
      <c r="Q44">
        <v>331</v>
      </c>
      <c r="S44">
        <v>34</v>
      </c>
      <c r="T44" t="s">
        <v>408</v>
      </c>
      <c r="U44" t="s">
        <v>409</v>
      </c>
      <c r="V44" t="s">
        <v>720</v>
      </c>
    </row>
    <row r="45" spans="1:22">
      <c r="A45" s="27" t="s">
        <v>397</v>
      </c>
      <c r="B45" s="56">
        <v>1</v>
      </c>
      <c r="C45" s="58">
        <v>106</v>
      </c>
      <c r="D45" s="27" t="s">
        <v>188</v>
      </c>
      <c r="E45" s="27">
        <f t="shared" si="5"/>
        <v>123</v>
      </c>
      <c r="F45" s="27">
        <f t="shared" si="6"/>
        <v>1393</v>
      </c>
      <c r="G45" s="27">
        <f t="shared" si="7"/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878</v>
      </c>
      <c r="O45">
        <v>365</v>
      </c>
      <c r="P45">
        <v>60</v>
      </c>
      <c r="Q45">
        <v>90</v>
      </c>
      <c r="S45">
        <v>35</v>
      </c>
      <c r="T45" t="s">
        <v>536</v>
      </c>
      <c r="U45" t="s">
        <v>723</v>
      </c>
      <c r="V45" t="s">
        <v>720</v>
      </c>
    </row>
    <row r="46" spans="1:22">
      <c r="A46" s="27" t="s">
        <v>400</v>
      </c>
      <c r="B46" s="56">
        <v>1</v>
      </c>
      <c r="C46" s="58">
        <v>106</v>
      </c>
      <c r="D46" s="27" t="s">
        <v>193</v>
      </c>
      <c r="E46" s="27">
        <f t="shared" si="5"/>
        <v>162</v>
      </c>
      <c r="F46" s="27">
        <f t="shared" si="6"/>
        <v>1260</v>
      </c>
      <c r="G46" s="27">
        <f t="shared" si="7"/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143</v>
      </c>
      <c r="P46">
        <v>753</v>
      </c>
      <c r="Q46">
        <v>364</v>
      </c>
      <c r="S46">
        <v>36</v>
      </c>
      <c r="T46" t="s">
        <v>472</v>
      </c>
      <c r="U46" t="s">
        <v>473</v>
      </c>
      <c r="V46" t="s">
        <v>720</v>
      </c>
    </row>
    <row r="47" spans="1:22">
      <c r="A47" s="27" t="s">
        <v>403</v>
      </c>
      <c r="B47" s="56">
        <v>1</v>
      </c>
      <c r="C47" s="58">
        <v>106</v>
      </c>
      <c r="D47" s="27" t="s">
        <v>246</v>
      </c>
      <c r="E47" s="27">
        <f t="shared" si="5"/>
        <v>150</v>
      </c>
      <c r="F47" s="27">
        <f t="shared" si="6"/>
        <v>764</v>
      </c>
      <c r="G47" s="27">
        <f t="shared" si="7"/>
        <v>6</v>
      </c>
      <c r="H47">
        <v>0</v>
      </c>
      <c r="I47">
        <v>0</v>
      </c>
      <c r="J47">
        <v>6</v>
      </c>
      <c r="K47">
        <v>0</v>
      </c>
      <c r="L47">
        <v>21</v>
      </c>
      <c r="M47">
        <v>35</v>
      </c>
      <c r="N47">
        <v>367</v>
      </c>
      <c r="O47">
        <v>0</v>
      </c>
      <c r="P47">
        <v>284</v>
      </c>
      <c r="Q47">
        <v>51</v>
      </c>
      <c r="S47">
        <v>37</v>
      </c>
      <c r="T47" t="s">
        <v>257</v>
      </c>
      <c r="U47" t="s">
        <v>276</v>
      </c>
      <c r="V47" t="s">
        <v>720</v>
      </c>
    </row>
    <row r="48" spans="1:22">
      <c r="A48" s="27" t="s">
        <v>404</v>
      </c>
      <c r="B48" s="56">
        <v>1</v>
      </c>
      <c r="C48" s="58">
        <v>106</v>
      </c>
      <c r="D48" s="27" t="s">
        <v>167</v>
      </c>
      <c r="E48" s="27">
        <f t="shared" si="5"/>
        <v>161</v>
      </c>
      <c r="F48" s="27">
        <f t="shared" si="6"/>
        <v>734</v>
      </c>
      <c r="G48" s="27">
        <f t="shared" si="7"/>
        <v>2</v>
      </c>
      <c r="H48">
        <v>107</v>
      </c>
      <c r="I48">
        <v>627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38</v>
      </c>
      <c r="T48" t="s">
        <v>280</v>
      </c>
      <c r="U48" t="s">
        <v>279</v>
      </c>
      <c r="V48" t="s">
        <v>720</v>
      </c>
    </row>
    <row r="49" spans="1:22">
      <c r="A49" s="27" t="s">
        <v>407</v>
      </c>
      <c r="B49" s="56">
        <v>1</v>
      </c>
      <c r="C49" s="58">
        <v>105</v>
      </c>
      <c r="D49" s="27" t="s">
        <v>178</v>
      </c>
      <c r="E49" s="27">
        <f t="shared" si="5"/>
        <v>114</v>
      </c>
      <c r="F49" s="27">
        <f t="shared" si="6"/>
        <v>574</v>
      </c>
      <c r="G49" s="27">
        <f t="shared" si="7"/>
        <v>2</v>
      </c>
      <c r="H49">
        <v>0</v>
      </c>
      <c r="I49">
        <v>503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71</v>
      </c>
      <c r="S49">
        <v>39</v>
      </c>
      <c r="T49" t="s">
        <v>271</v>
      </c>
      <c r="U49" t="s">
        <v>270</v>
      </c>
      <c r="V49" t="s">
        <v>720</v>
      </c>
    </row>
    <row r="50" spans="1:22">
      <c r="A50" s="27" t="s">
        <v>410</v>
      </c>
      <c r="B50" s="56">
        <v>1</v>
      </c>
      <c r="C50" s="58">
        <v>106</v>
      </c>
      <c r="D50" s="27" t="s">
        <v>91</v>
      </c>
      <c r="E50" s="27">
        <f t="shared" si="5"/>
        <v>269</v>
      </c>
      <c r="F50" s="27">
        <f t="shared" si="6"/>
        <v>527</v>
      </c>
      <c r="G50" s="27">
        <f t="shared" si="7"/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496</v>
      </c>
      <c r="O50">
        <v>0</v>
      </c>
      <c r="P50">
        <v>0</v>
      </c>
      <c r="Q50">
        <v>31</v>
      </c>
      <c r="S50">
        <v>40</v>
      </c>
      <c r="T50" t="s">
        <v>349</v>
      </c>
      <c r="U50" t="s">
        <v>350</v>
      </c>
      <c r="V50" t="s">
        <v>720</v>
      </c>
    </row>
    <row r="51" spans="1:22">
      <c r="A51" s="27" t="s">
        <v>411</v>
      </c>
      <c r="B51" s="56">
        <v>1.01</v>
      </c>
      <c r="C51" s="58">
        <v>105</v>
      </c>
      <c r="D51" s="27" t="s">
        <v>219</v>
      </c>
      <c r="E51" s="27">
        <f t="shared" si="5"/>
        <v>235</v>
      </c>
      <c r="F51" s="27">
        <f t="shared" si="6"/>
        <v>489</v>
      </c>
      <c r="G51" s="27">
        <f t="shared" si="7"/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441</v>
      </c>
      <c r="O51">
        <v>0</v>
      </c>
      <c r="P51">
        <v>48</v>
      </c>
      <c r="Q51">
        <v>0</v>
      </c>
      <c r="S51">
        <v>41</v>
      </c>
      <c r="T51" t="s">
        <v>537</v>
      </c>
      <c r="U51" t="s">
        <v>724</v>
      </c>
      <c r="V51" t="s">
        <v>720</v>
      </c>
    </row>
    <row r="52" spans="1:22">
      <c r="A52" s="27" t="s">
        <v>412</v>
      </c>
      <c r="B52" s="56">
        <v>1</v>
      </c>
      <c r="C52" s="58">
        <v>105</v>
      </c>
      <c r="D52" s="27" t="s">
        <v>152</v>
      </c>
      <c r="E52" s="27">
        <f t="shared" si="5"/>
        <v>181</v>
      </c>
      <c r="F52" s="27">
        <f t="shared" si="6"/>
        <v>440</v>
      </c>
      <c r="G52" s="27">
        <f t="shared" si="7"/>
        <v>3</v>
      </c>
      <c r="H52">
        <v>0</v>
      </c>
      <c r="I52">
        <v>0</v>
      </c>
      <c r="J52">
        <v>75</v>
      </c>
      <c r="K52">
        <v>271</v>
      </c>
      <c r="L52">
        <v>0</v>
      </c>
      <c r="M52">
        <v>94</v>
      </c>
      <c r="N52">
        <v>0</v>
      </c>
      <c r="O52">
        <v>0</v>
      </c>
      <c r="P52">
        <v>0</v>
      </c>
      <c r="Q52">
        <v>0</v>
      </c>
      <c r="S52">
        <v>42</v>
      </c>
      <c r="T52" t="s">
        <v>249</v>
      </c>
      <c r="U52" t="s">
        <v>278</v>
      </c>
      <c r="V52" t="s">
        <v>720</v>
      </c>
    </row>
    <row r="53" spans="1:22">
      <c r="A53" s="27" t="s">
        <v>413</v>
      </c>
      <c r="B53" s="56">
        <v>1</v>
      </c>
      <c r="C53" s="58">
        <v>106</v>
      </c>
      <c r="D53" s="27" t="s">
        <v>176</v>
      </c>
      <c r="E53" s="27">
        <f t="shared" si="5"/>
        <v>29</v>
      </c>
      <c r="F53" s="27">
        <f t="shared" si="6"/>
        <v>397</v>
      </c>
      <c r="G53" s="27">
        <f t="shared" si="7"/>
        <v>2</v>
      </c>
      <c r="H53">
        <v>139</v>
      </c>
      <c r="I53">
        <v>258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v>43</v>
      </c>
      <c r="T53" t="s">
        <v>538</v>
      </c>
      <c r="U53" t="s">
        <v>725</v>
      </c>
      <c r="V53" t="s">
        <v>720</v>
      </c>
    </row>
    <row r="54" spans="1:22">
      <c r="A54" s="27" t="s">
        <v>414</v>
      </c>
      <c r="B54" s="56">
        <v>1</v>
      </c>
      <c r="C54" s="58">
        <v>106</v>
      </c>
      <c r="D54" s="27" t="s">
        <v>133</v>
      </c>
      <c r="E54" s="27">
        <f t="shared" si="5"/>
        <v>125</v>
      </c>
      <c r="F54" s="27">
        <f t="shared" si="6"/>
        <v>311</v>
      </c>
      <c r="G54" s="27">
        <f t="shared" si="7"/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311</v>
      </c>
      <c r="O54">
        <v>0</v>
      </c>
      <c r="P54">
        <v>0</v>
      </c>
      <c r="Q54">
        <v>0</v>
      </c>
      <c r="S54">
        <v>44</v>
      </c>
      <c r="T54" t="s">
        <v>405</v>
      </c>
      <c r="U54" t="s">
        <v>406</v>
      </c>
      <c r="V54" t="s">
        <v>720</v>
      </c>
    </row>
    <row r="55" spans="1:22">
      <c r="A55" s="27" t="s">
        <v>415</v>
      </c>
      <c r="B55" s="56">
        <v>1</v>
      </c>
      <c r="C55" s="58">
        <v>106</v>
      </c>
      <c r="D55" s="27" t="s">
        <v>258</v>
      </c>
      <c r="E55" s="27">
        <f t="shared" si="5"/>
        <v>3</v>
      </c>
      <c r="F55" s="27">
        <f t="shared" si="6"/>
        <v>292</v>
      </c>
      <c r="G55" s="27">
        <f t="shared" si="7"/>
        <v>4</v>
      </c>
      <c r="H55">
        <v>0</v>
      </c>
      <c r="I55">
        <v>46</v>
      </c>
      <c r="J55">
        <v>0</v>
      </c>
      <c r="K55">
        <v>59</v>
      </c>
      <c r="L55">
        <v>8</v>
      </c>
      <c r="M55">
        <v>179</v>
      </c>
      <c r="N55">
        <v>0</v>
      </c>
      <c r="O55">
        <v>0</v>
      </c>
      <c r="P55">
        <v>0</v>
      </c>
      <c r="Q55">
        <v>0</v>
      </c>
      <c r="S55">
        <v>45</v>
      </c>
      <c r="T55" t="s">
        <v>539</v>
      </c>
      <c r="U55" t="s">
        <v>726</v>
      </c>
      <c r="V55" t="s">
        <v>720</v>
      </c>
    </row>
    <row r="56" spans="1:22">
      <c r="A56" s="27" t="s">
        <v>418</v>
      </c>
      <c r="B56" s="56">
        <v>1</v>
      </c>
      <c r="C56" s="58">
        <v>105</v>
      </c>
      <c r="D56" s="27" t="s">
        <v>154</v>
      </c>
      <c r="E56" s="27">
        <f t="shared" si="5"/>
        <v>159</v>
      </c>
      <c r="F56" s="27">
        <f t="shared" si="6"/>
        <v>229</v>
      </c>
      <c r="G56" s="27">
        <f t="shared" si="7"/>
        <v>3</v>
      </c>
      <c r="H56">
        <v>167</v>
      </c>
      <c r="I56">
        <v>0</v>
      </c>
      <c r="J56">
        <v>0</v>
      </c>
      <c r="K56">
        <v>0</v>
      </c>
      <c r="L56">
        <v>45</v>
      </c>
      <c r="M56">
        <v>0</v>
      </c>
      <c r="N56">
        <v>0</v>
      </c>
      <c r="O56">
        <v>17</v>
      </c>
      <c r="P56">
        <v>0</v>
      </c>
      <c r="Q56">
        <v>0</v>
      </c>
      <c r="S56">
        <v>46</v>
      </c>
      <c r="T56" t="s">
        <v>540</v>
      </c>
      <c r="U56" t="s">
        <v>727</v>
      </c>
      <c r="V56" t="s">
        <v>720</v>
      </c>
    </row>
    <row r="57" spans="1:22">
      <c r="A57" s="27" t="s">
        <v>421</v>
      </c>
      <c r="B57" s="56">
        <v>1</v>
      </c>
      <c r="C57" s="58">
        <v>106</v>
      </c>
      <c r="D57" s="27" t="s">
        <v>202</v>
      </c>
      <c r="E57" s="27">
        <f t="shared" si="5"/>
        <v>95</v>
      </c>
      <c r="F57" s="27">
        <f t="shared" si="6"/>
        <v>203</v>
      </c>
      <c r="G57" s="27">
        <f t="shared" si="7"/>
        <v>3</v>
      </c>
      <c r="H57">
        <v>152</v>
      </c>
      <c r="I57">
        <v>0</v>
      </c>
      <c r="J57">
        <v>0</v>
      </c>
      <c r="K57">
        <v>0</v>
      </c>
      <c r="L57">
        <v>30</v>
      </c>
      <c r="M57">
        <v>21</v>
      </c>
      <c r="N57">
        <v>0</v>
      </c>
      <c r="O57">
        <v>0</v>
      </c>
      <c r="P57">
        <v>0</v>
      </c>
      <c r="Q57">
        <v>0</v>
      </c>
      <c r="S57">
        <v>47</v>
      </c>
      <c r="T57" t="s">
        <v>500</v>
      </c>
      <c r="U57" t="s">
        <v>501</v>
      </c>
      <c r="V57" t="s">
        <v>720</v>
      </c>
    </row>
    <row r="58" spans="1:22">
      <c r="A58" s="27" t="s">
        <v>424</v>
      </c>
      <c r="B58" s="56">
        <v>1</v>
      </c>
      <c r="C58" s="58">
        <v>106</v>
      </c>
      <c r="D58" s="27" t="s">
        <v>216</v>
      </c>
      <c r="E58" s="27">
        <f t="shared" si="5"/>
        <v>14</v>
      </c>
      <c r="F58" s="27">
        <f t="shared" si="6"/>
        <v>201</v>
      </c>
      <c r="G58" s="27">
        <f t="shared" si="7"/>
        <v>2</v>
      </c>
      <c r="H58">
        <v>0</v>
      </c>
      <c r="I58">
        <v>0</v>
      </c>
      <c r="J58">
        <v>0</v>
      </c>
      <c r="K58">
        <v>121</v>
      </c>
      <c r="L58">
        <v>80</v>
      </c>
      <c r="M58">
        <v>0</v>
      </c>
      <c r="N58">
        <v>0</v>
      </c>
      <c r="O58">
        <v>0</v>
      </c>
      <c r="P58">
        <v>0</v>
      </c>
      <c r="Q58">
        <v>0</v>
      </c>
      <c r="S58">
        <v>48</v>
      </c>
      <c r="T58" t="s">
        <v>541</v>
      </c>
      <c r="U58" t="s">
        <v>728</v>
      </c>
      <c r="V58" t="s">
        <v>720</v>
      </c>
    </row>
    <row r="59" spans="1:22">
      <c r="A59" s="27" t="s">
        <v>425</v>
      </c>
      <c r="B59" s="56">
        <v>1</v>
      </c>
      <c r="C59" s="58">
        <v>98</v>
      </c>
      <c r="D59" s="27" t="s">
        <v>146</v>
      </c>
      <c r="E59" s="27">
        <f t="shared" si="5"/>
        <v>183</v>
      </c>
      <c r="F59" s="27">
        <f t="shared" si="6"/>
        <v>176</v>
      </c>
      <c r="G59" s="27">
        <f t="shared" si="7"/>
        <v>2</v>
      </c>
      <c r="H59">
        <v>0</v>
      </c>
      <c r="I59">
        <v>0</v>
      </c>
      <c r="J59">
        <v>29</v>
      </c>
      <c r="K59">
        <v>0</v>
      </c>
      <c r="L59">
        <v>0</v>
      </c>
      <c r="M59">
        <v>0</v>
      </c>
      <c r="N59">
        <v>0</v>
      </c>
      <c r="O59">
        <v>147</v>
      </c>
      <c r="P59">
        <v>0</v>
      </c>
      <c r="Q59">
        <v>0</v>
      </c>
      <c r="S59">
        <v>49</v>
      </c>
      <c r="T59" t="s">
        <v>177</v>
      </c>
      <c r="U59" t="s">
        <v>223</v>
      </c>
      <c r="V59" t="s">
        <v>720</v>
      </c>
    </row>
    <row r="60" spans="1:22">
      <c r="A60" s="27" t="s">
        <v>426</v>
      </c>
      <c r="B60" s="56">
        <v>1</v>
      </c>
      <c r="C60" s="58">
        <v>107</v>
      </c>
      <c r="D60" s="27" t="s">
        <v>195</v>
      </c>
      <c r="E60" s="27">
        <f t="shared" si="5"/>
        <v>11</v>
      </c>
      <c r="F60" s="27">
        <f t="shared" si="6"/>
        <v>156</v>
      </c>
      <c r="G60" s="27">
        <f t="shared" si="7"/>
        <v>1</v>
      </c>
      <c r="H60">
        <v>0</v>
      </c>
      <c r="I60">
        <v>156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50</v>
      </c>
      <c r="T60" t="s">
        <v>542</v>
      </c>
      <c r="U60" t="s">
        <v>729</v>
      </c>
      <c r="V60" t="s">
        <v>720</v>
      </c>
    </row>
    <row r="61" spans="1:22">
      <c r="A61" s="27" t="s">
        <v>427</v>
      </c>
      <c r="B61" s="56">
        <v>1</v>
      </c>
      <c r="C61" s="58">
        <v>106</v>
      </c>
      <c r="D61" s="27" t="s">
        <v>236</v>
      </c>
      <c r="E61" s="27">
        <f t="shared" si="5"/>
        <v>73</v>
      </c>
      <c r="F61" s="27">
        <f t="shared" si="6"/>
        <v>154</v>
      </c>
      <c r="G61" s="27">
        <f t="shared" si="7"/>
        <v>3</v>
      </c>
      <c r="H61">
        <v>51</v>
      </c>
      <c r="I61">
        <v>0</v>
      </c>
      <c r="J61">
        <v>18</v>
      </c>
      <c r="K61">
        <v>85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51</v>
      </c>
      <c r="T61" t="s">
        <v>543</v>
      </c>
      <c r="U61" t="s">
        <v>730</v>
      </c>
      <c r="V61" t="s">
        <v>720</v>
      </c>
    </row>
    <row r="62" spans="1:22">
      <c r="A62" s="27" t="s">
        <v>428</v>
      </c>
      <c r="B62" s="56">
        <v>1</v>
      </c>
      <c r="C62" s="58">
        <v>106</v>
      </c>
      <c r="D62" s="27" t="s">
        <v>171</v>
      </c>
      <c r="E62" s="27">
        <f t="shared" si="5"/>
        <v>196</v>
      </c>
      <c r="F62" s="27">
        <f t="shared" si="6"/>
        <v>69</v>
      </c>
      <c r="G62" s="27">
        <f t="shared" si="7"/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69</v>
      </c>
      <c r="N62">
        <v>0</v>
      </c>
      <c r="O62">
        <v>0</v>
      </c>
      <c r="P62">
        <v>0</v>
      </c>
      <c r="Q62">
        <v>0</v>
      </c>
      <c r="S62">
        <v>52</v>
      </c>
      <c r="T62" t="s">
        <v>544</v>
      </c>
      <c r="U62" t="s">
        <v>731</v>
      </c>
      <c r="V62" t="s">
        <v>720</v>
      </c>
    </row>
    <row r="63" spans="1:22">
      <c r="A63" s="27" t="s">
        <v>429</v>
      </c>
      <c r="B63" s="56">
        <v>1</v>
      </c>
      <c r="C63" s="58">
        <v>105</v>
      </c>
      <c r="D63" s="27" t="s">
        <v>124</v>
      </c>
      <c r="E63" s="27">
        <f t="shared" si="5"/>
        <v>108</v>
      </c>
      <c r="F63" s="27">
        <f t="shared" si="6"/>
        <v>55</v>
      </c>
      <c r="G63" s="27">
        <f t="shared" si="7"/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55</v>
      </c>
      <c r="Q63">
        <v>0</v>
      </c>
      <c r="S63">
        <v>53</v>
      </c>
      <c r="T63" t="s">
        <v>545</v>
      </c>
      <c r="U63" t="s">
        <v>732</v>
      </c>
      <c r="V63" t="s">
        <v>720</v>
      </c>
    </row>
    <row r="64" spans="1:22">
      <c r="A64" s="27" t="s">
        <v>430</v>
      </c>
      <c r="B64" s="56">
        <v>1.01</v>
      </c>
      <c r="C64" s="58">
        <v>105</v>
      </c>
      <c r="D64" s="27" t="s">
        <v>301</v>
      </c>
      <c r="E64" s="27">
        <f t="shared" si="5"/>
        <v>234</v>
      </c>
      <c r="F64" s="27">
        <f t="shared" si="6"/>
        <v>55</v>
      </c>
      <c r="G64" s="27">
        <f t="shared" si="7"/>
        <v>1</v>
      </c>
      <c r="H64">
        <v>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54</v>
      </c>
      <c r="T64" t="s">
        <v>546</v>
      </c>
      <c r="U64" t="s">
        <v>733</v>
      </c>
      <c r="V64" t="s">
        <v>720</v>
      </c>
    </row>
    <row r="65" spans="1:22">
      <c r="A65" s="27" t="s">
        <v>433</v>
      </c>
      <c r="B65" s="56">
        <v>1</v>
      </c>
      <c r="C65" s="58">
        <v>106</v>
      </c>
      <c r="D65" s="27" t="s">
        <v>434</v>
      </c>
      <c r="E65" s="27">
        <f t="shared" si="5"/>
        <v>156</v>
      </c>
      <c r="F65" s="27">
        <f t="shared" si="6"/>
        <v>47</v>
      </c>
      <c r="G65" s="27">
        <f t="shared" si="7"/>
        <v>1</v>
      </c>
      <c r="H65">
        <v>0</v>
      </c>
      <c r="I65">
        <v>47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55</v>
      </c>
      <c r="T65" t="s">
        <v>547</v>
      </c>
      <c r="U65" t="s">
        <v>734</v>
      </c>
      <c r="V65" t="s">
        <v>720</v>
      </c>
    </row>
    <row r="66" spans="1:22">
      <c r="A66" s="27" t="s">
        <v>435</v>
      </c>
      <c r="B66" s="56">
        <v>1</v>
      </c>
      <c r="C66" s="58">
        <v>106</v>
      </c>
      <c r="D66" s="27" t="s">
        <v>253</v>
      </c>
      <c r="E66" s="27">
        <f t="shared" si="5"/>
        <v>164</v>
      </c>
      <c r="F66" s="27">
        <f t="shared" si="6"/>
        <v>40</v>
      </c>
      <c r="G66" s="27">
        <f t="shared" si="7"/>
        <v>1</v>
      </c>
      <c r="H66">
        <v>40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>
        <v>56</v>
      </c>
      <c r="T66" t="s">
        <v>548</v>
      </c>
      <c r="U66" t="s">
        <v>735</v>
      </c>
      <c r="V66" t="s">
        <v>720</v>
      </c>
    </row>
    <row r="67" spans="1:22">
      <c r="A67" s="27" t="s">
        <v>436</v>
      </c>
      <c r="B67" s="56">
        <v>1</v>
      </c>
      <c r="C67" s="58">
        <v>107</v>
      </c>
      <c r="D67" s="27" t="s">
        <v>210</v>
      </c>
      <c r="E67" s="27">
        <f t="shared" si="5"/>
        <v>60</v>
      </c>
      <c r="F67" s="27">
        <f t="shared" si="6"/>
        <v>24</v>
      </c>
      <c r="G67" s="27">
        <f t="shared" si="7"/>
        <v>1</v>
      </c>
      <c r="H67">
        <v>0</v>
      </c>
      <c r="I67">
        <v>0</v>
      </c>
      <c r="J67">
        <v>0</v>
      </c>
      <c r="K67">
        <v>24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57</v>
      </c>
      <c r="T67" t="s">
        <v>549</v>
      </c>
      <c r="U67" t="s">
        <v>736</v>
      </c>
      <c r="V67" t="s">
        <v>720</v>
      </c>
    </row>
    <row r="68" spans="1:22">
      <c r="A68" s="27" t="s">
        <v>437</v>
      </c>
      <c r="B68" s="56">
        <v>1</v>
      </c>
      <c r="C68" s="58">
        <v>106</v>
      </c>
      <c r="D68" s="27" t="s">
        <v>224</v>
      </c>
      <c r="E68" s="27">
        <f t="shared" si="5"/>
        <v>207</v>
      </c>
      <c r="F68" s="27">
        <f t="shared" si="6"/>
        <v>11</v>
      </c>
      <c r="G68" s="27">
        <f t="shared" si="7"/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11</v>
      </c>
      <c r="P68">
        <v>0</v>
      </c>
      <c r="Q68">
        <v>0</v>
      </c>
      <c r="S68">
        <v>58</v>
      </c>
      <c r="T68" t="s">
        <v>902</v>
      </c>
      <c r="U68" t="s">
        <v>162</v>
      </c>
      <c r="V68" t="s">
        <v>720</v>
      </c>
    </row>
    <row r="69" spans="1:22">
      <c r="A69" s="27" t="s">
        <v>440</v>
      </c>
      <c r="B69" s="56">
        <v>1</v>
      </c>
      <c r="C69" s="58">
        <v>106</v>
      </c>
      <c r="D69" s="27" t="s">
        <v>156</v>
      </c>
      <c r="E69" s="27">
        <f t="shared" si="5"/>
        <v>109</v>
      </c>
      <c r="F69" s="27">
        <f t="shared" si="6"/>
        <v>8</v>
      </c>
      <c r="G69" s="27">
        <f t="shared" si="7"/>
        <v>1</v>
      </c>
      <c r="H69">
        <v>0</v>
      </c>
      <c r="I69">
        <v>0</v>
      </c>
      <c r="J69">
        <v>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59</v>
      </c>
      <c r="T69" t="s">
        <v>165</v>
      </c>
      <c r="U69" t="s">
        <v>164</v>
      </c>
      <c r="V69" t="s">
        <v>720</v>
      </c>
    </row>
    <row r="70" spans="1:22">
      <c r="A70" s="27" t="s">
        <v>441</v>
      </c>
      <c r="B70" s="56">
        <v>1</v>
      </c>
      <c r="C70" s="58">
        <v>106</v>
      </c>
      <c r="D70" s="27" t="s">
        <v>240</v>
      </c>
      <c r="E70" s="27">
        <f t="shared" si="5"/>
        <v>186</v>
      </c>
      <c r="F70" s="27">
        <f t="shared" si="6"/>
        <v>7</v>
      </c>
      <c r="G70" s="27">
        <f t="shared" si="7"/>
        <v>1</v>
      </c>
      <c r="H70">
        <v>0</v>
      </c>
      <c r="I70">
        <v>0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>
        <v>60</v>
      </c>
      <c r="T70" t="s">
        <v>211</v>
      </c>
      <c r="U70" t="s">
        <v>210</v>
      </c>
      <c r="V70" t="s">
        <v>720</v>
      </c>
    </row>
    <row r="71" spans="1:22">
      <c r="A71" s="27" t="s">
        <v>442</v>
      </c>
      <c r="B71" s="56">
        <v>1</v>
      </c>
      <c r="C71" s="58">
        <v>107</v>
      </c>
      <c r="D71" s="27" t="s">
        <v>443</v>
      </c>
      <c r="E71" s="27">
        <f t="shared" si="5"/>
        <v>1</v>
      </c>
      <c r="F71" s="27">
        <f t="shared" si="6"/>
        <v>6</v>
      </c>
      <c r="G71" s="27">
        <f t="shared" si="7"/>
        <v>1</v>
      </c>
      <c r="H71">
        <v>0</v>
      </c>
      <c r="I71">
        <v>0</v>
      </c>
      <c r="J71">
        <v>0</v>
      </c>
      <c r="K71">
        <v>0</v>
      </c>
      <c r="L71">
        <v>6</v>
      </c>
      <c r="M71">
        <v>0</v>
      </c>
      <c r="N71">
        <v>0</v>
      </c>
      <c r="O71">
        <v>0</v>
      </c>
      <c r="P71">
        <v>0</v>
      </c>
      <c r="Q71">
        <v>0</v>
      </c>
      <c r="S71">
        <v>61</v>
      </c>
      <c r="T71" t="s">
        <v>159</v>
      </c>
      <c r="U71" t="s">
        <v>158</v>
      </c>
      <c r="V71" t="s">
        <v>720</v>
      </c>
    </row>
    <row r="72" spans="1:22">
      <c r="B72"/>
      <c r="C72"/>
      <c r="S72">
        <v>62</v>
      </c>
      <c r="T72" t="s">
        <v>550</v>
      </c>
      <c r="U72" t="s">
        <v>737</v>
      </c>
      <c r="V72" t="s">
        <v>720</v>
      </c>
    </row>
    <row r="73" spans="1:22">
      <c r="B73"/>
      <c r="C73"/>
      <c r="S73">
        <v>63</v>
      </c>
      <c r="T73" t="s">
        <v>551</v>
      </c>
      <c r="U73" t="s">
        <v>738</v>
      </c>
      <c r="V73" t="s">
        <v>720</v>
      </c>
    </row>
    <row r="74" spans="1:22">
      <c r="B74"/>
      <c r="C74"/>
      <c r="S74">
        <v>64</v>
      </c>
      <c r="T74" t="s">
        <v>552</v>
      </c>
      <c r="U74" t="s">
        <v>739</v>
      </c>
      <c r="V74" t="s">
        <v>720</v>
      </c>
    </row>
    <row r="75" spans="1:22">
      <c r="B75"/>
      <c r="C75"/>
      <c r="S75">
        <v>65</v>
      </c>
      <c r="T75" t="s">
        <v>553</v>
      </c>
      <c r="U75" t="s">
        <v>740</v>
      </c>
      <c r="V75" t="s">
        <v>720</v>
      </c>
    </row>
    <row r="76" spans="1:22">
      <c r="B76"/>
      <c r="C76"/>
      <c r="S76">
        <v>66</v>
      </c>
      <c r="T76" t="s">
        <v>554</v>
      </c>
      <c r="U76" t="s">
        <v>741</v>
      </c>
      <c r="V76" t="s">
        <v>720</v>
      </c>
    </row>
    <row r="77" spans="1:22">
      <c r="B77"/>
      <c r="C77"/>
      <c r="S77">
        <v>67</v>
      </c>
      <c r="T77" t="s">
        <v>371</v>
      </c>
      <c r="U77" t="s">
        <v>372</v>
      </c>
      <c r="V77" t="s">
        <v>720</v>
      </c>
    </row>
    <row r="78" spans="1:22">
      <c r="B78"/>
      <c r="C78"/>
      <c r="S78">
        <v>68</v>
      </c>
      <c r="T78" t="s">
        <v>555</v>
      </c>
      <c r="U78" t="s">
        <v>742</v>
      </c>
      <c r="V78" t="s">
        <v>720</v>
      </c>
    </row>
    <row r="79" spans="1:22">
      <c r="B79"/>
      <c r="C79"/>
      <c r="S79">
        <v>69</v>
      </c>
      <c r="T79" t="s">
        <v>489</v>
      </c>
      <c r="U79" t="s">
        <v>455</v>
      </c>
      <c r="V79" t="s">
        <v>720</v>
      </c>
    </row>
    <row r="80" spans="1:22">
      <c r="B80"/>
      <c r="C80"/>
      <c r="S80">
        <v>70</v>
      </c>
      <c r="T80" t="s">
        <v>556</v>
      </c>
      <c r="U80" t="s">
        <v>743</v>
      </c>
      <c r="V80" t="s">
        <v>720</v>
      </c>
    </row>
    <row r="81" spans="1:22">
      <c r="B81"/>
      <c r="C81"/>
      <c r="S81">
        <v>71</v>
      </c>
      <c r="T81" t="s">
        <v>123</v>
      </c>
      <c r="U81" t="s">
        <v>126</v>
      </c>
      <c r="V81" t="s">
        <v>720</v>
      </c>
    </row>
    <row r="82" spans="1:22">
      <c r="B82"/>
      <c r="C82"/>
      <c r="S82">
        <v>72</v>
      </c>
      <c r="T82" t="s">
        <v>508</v>
      </c>
      <c r="U82" t="s">
        <v>451</v>
      </c>
      <c r="V82" t="s">
        <v>720</v>
      </c>
    </row>
    <row r="83" spans="1:22">
      <c r="B83"/>
      <c r="C83"/>
      <c r="S83">
        <v>73</v>
      </c>
      <c r="T83" t="s">
        <v>237</v>
      </c>
      <c r="U83" t="s">
        <v>236</v>
      </c>
      <c r="V83" t="s">
        <v>720</v>
      </c>
    </row>
    <row r="84" spans="1:22">
      <c r="A84" s="24"/>
      <c r="B84" s="24"/>
      <c r="C84"/>
      <c r="S84">
        <v>74</v>
      </c>
      <c r="T84" t="s">
        <v>142</v>
      </c>
      <c r="U84" t="s">
        <v>141</v>
      </c>
      <c r="V84" t="s">
        <v>720</v>
      </c>
    </row>
    <row r="85" spans="1:22">
      <c r="A85" s="24"/>
      <c r="B85" s="24"/>
      <c r="C85"/>
      <c r="S85">
        <v>75</v>
      </c>
      <c r="T85" t="s">
        <v>118</v>
      </c>
      <c r="U85" t="s">
        <v>119</v>
      </c>
      <c r="V85" t="s">
        <v>720</v>
      </c>
    </row>
    <row r="86" spans="1:22">
      <c r="A86" s="24"/>
      <c r="B86" s="24"/>
      <c r="C86"/>
      <c r="S86">
        <v>76</v>
      </c>
      <c r="T86" t="s">
        <v>354</v>
      </c>
      <c r="U86" t="s">
        <v>355</v>
      </c>
      <c r="V86" t="s">
        <v>720</v>
      </c>
    </row>
    <row r="87" spans="1:22">
      <c r="B87"/>
      <c r="C87"/>
      <c r="S87">
        <v>77</v>
      </c>
      <c r="T87" t="s">
        <v>557</v>
      </c>
      <c r="U87" t="s">
        <v>744</v>
      </c>
      <c r="V87" t="s">
        <v>720</v>
      </c>
    </row>
    <row r="88" spans="1:22">
      <c r="B88"/>
      <c r="C88"/>
      <c r="S88">
        <v>78</v>
      </c>
      <c r="T88" t="s">
        <v>357</v>
      </c>
      <c r="U88" t="s">
        <v>358</v>
      </c>
      <c r="V88" t="s">
        <v>720</v>
      </c>
    </row>
    <row r="89" spans="1:22">
      <c r="B89"/>
      <c r="C89"/>
      <c r="S89">
        <v>79</v>
      </c>
      <c r="T89" t="s">
        <v>558</v>
      </c>
      <c r="U89" t="s">
        <v>745</v>
      </c>
      <c r="V89" t="s">
        <v>720</v>
      </c>
    </row>
    <row r="90" spans="1:22">
      <c r="B90"/>
      <c r="C90"/>
      <c r="S90">
        <v>80</v>
      </c>
      <c r="T90" t="s">
        <v>87</v>
      </c>
      <c r="U90" t="s">
        <v>86</v>
      </c>
      <c r="V90" t="s">
        <v>720</v>
      </c>
    </row>
    <row r="91" spans="1:22">
      <c r="B91"/>
      <c r="C91"/>
      <c r="S91">
        <v>81</v>
      </c>
      <c r="T91" t="s">
        <v>559</v>
      </c>
      <c r="U91" t="s">
        <v>746</v>
      </c>
      <c r="V91" t="s">
        <v>720</v>
      </c>
    </row>
    <row r="92" spans="1:22">
      <c r="B92"/>
      <c r="C92"/>
      <c r="S92">
        <v>82</v>
      </c>
      <c r="T92" t="s">
        <v>560</v>
      </c>
      <c r="U92" t="s">
        <v>747</v>
      </c>
      <c r="V92" t="s">
        <v>720</v>
      </c>
    </row>
    <row r="93" spans="1:22">
      <c r="B93"/>
      <c r="C93"/>
      <c r="S93">
        <v>83</v>
      </c>
      <c r="T93" t="s">
        <v>477</v>
      </c>
      <c r="U93" t="s">
        <v>478</v>
      </c>
      <c r="V93" t="s">
        <v>720</v>
      </c>
    </row>
    <row r="94" spans="1:22">
      <c r="B94"/>
      <c r="C94"/>
      <c r="S94">
        <v>84</v>
      </c>
      <c r="T94" t="s">
        <v>561</v>
      </c>
      <c r="U94" t="s">
        <v>748</v>
      </c>
      <c r="V94" t="s">
        <v>720</v>
      </c>
    </row>
    <row r="95" spans="1:22">
      <c r="B95"/>
      <c r="C95"/>
      <c r="S95">
        <v>85</v>
      </c>
      <c r="T95" t="s">
        <v>562</v>
      </c>
      <c r="U95" t="s">
        <v>749</v>
      </c>
      <c r="V95" t="s">
        <v>720</v>
      </c>
    </row>
    <row r="96" spans="1:22">
      <c r="B96"/>
      <c r="C96"/>
      <c r="S96">
        <v>86</v>
      </c>
      <c r="T96" t="s">
        <v>563</v>
      </c>
      <c r="U96" t="s">
        <v>750</v>
      </c>
      <c r="V96" t="s">
        <v>720</v>
      </c>
    </row>
    <row r="97" spans="2:22">
      <c r="B97"/>
      <c r="C97"/>
      <c r="S97">
        <v>87</v>
      </c>
      <c r="T97" t="s">
        <v>180</v>
      </c>
      <c r="U97" t="s">
        <v>183</v>
      </c>
      <c r="V97" t="s">
        <v>720</v>
      </c>
    </row>
    <row r="98" spans="2:22">
      <c r="B98"/>
      <c r="C98"/>
      <c r="S98">
        <v>88</v>
      </c>
      <c r="T98" t="s">
        <v>364</v>
      </c>
      <c r="U98" t="s">
        <v>365</v>
      </c>
      <c r="V98" t="s">
        <v>720</v>
      </c>
    </row>
    <row r="99" spans="2:22">
      <c r="B99"/>
      <c r="C99"/>
      <c r="S99">
        <v>89</v>
      </c>
      <c r="T99" t="s">
        <v>564</v>
      </c>
      <c r="U99" t="s">
        <v>751</v>
      </c>
      <c r="V99" t="s">
        <v>720</v>
      </c>
    </row>
    <row r="100" spans="2:22">
      <c r="B100"/>
      <c r="C100"/>
      <c r="S100">
        <v>90</v>
      </c>
      <c r="T100" t="s">
        <v>102</v>
      </c>
      <c r="U100" t="s">
        <v>101</v>
      </c>
      <c r="V100" t="s">
        <v>720</v>
      </c>
    </row>
    <row r="101" spans="2:22">
      <c r="B101"/>
      <c r="C101"/>
      <c r="S101">
        <v>91</v>
      </c>
      <c r="T101" t="s">
        <v>360</v>
      </c>
      <c r="U101" t="s">
        <v>361</v>
      </c>
      <c r="V101" t="s">
        <v>720</v>
      </c>
    </row>
    <row r="102" spans="2:22">
      <c r="B102"/>
      <c r="C102"/>
      <c r="S102">
        <v>92</v>
      </c>
      <c r="T102" t="s">
        <v>205</v>
      </c>
      <c r="U102" t="s">
        <v>243</v>
      </c>
      <c r="V102" t="s">
        <v>720</v>
      </c>
    </row>
    <row r="103" spans="2:22">
      <c r="B103"/>
      <c r="C103"/>
      <c r="S103">
        <v>93</v>
      </c>
      <c r="T103" t="s">
        <v>116</v>
      </c>
      <c r="U103" t="s">
        <v>117</v>
      </c>
      <c r="V103" t="s">
        <v>720</v>
      </c>
    </row>
    <row r="104" spans="2:22">
      <c r="B104"/>
      <c r="C104"/>
      <c r="S104">
        <v>94</v>
      </c>
      <c r="T104" t="s">
        <v>565</v>
      </c>
      <c r="U104" t="s">
        <v>752</v>
      </c>
      <c r="V104" t="s">
        <v>720</v>
      </c>
    </row>
    <row r="105" spans="2:22">
      <c r="B105"/>
      <c r="C105"/>
      <c r="S105">
        <v>95</v>
      </c>
      <c r="T105" t="s">
        <v>203</v>
      </c>
      <c r="U105" t="s">
        <v>202</v>
      </c>
      <c r="V105" t="s">
        <v>720</v>
      </c>
    </row>
    <row r="106" spans="2:22">
      <c r="B106"/>
      <c r="C106"/>
      <c r="S106">
        <v>96</v>
      </c>
      <c r="T106" t="s">
        <v>566</v>
      </c>
      <c r="U106" t="s">
        <v>753</v>
      </c>
      <c r="V106" t="s">
        <v>720</v>
      </c>
    </row>
    <row r="107" spans="2:22">
      <c r="B107"/>
      <c r="C107"/>
      <c r="S107">
        <v>97</v>
      </c>
      <c r="T107" t="s">
        <v>567</v>
      </c>
      <c r="U107" t="s">
        <v>197</v>
      </c>
      <c r="V107" t="s">
        <v>720</v>
      </c>
    </row>
    <row r="108" spans="2:22">
      <c r="B108"/>
      <c r="C108"/>
      <c r="S108">
        <v>98</v>
      </c>
      <c r="T108" t="s">
        <v>568</v>
      </c>
      <c r="U108" t="s">
        <v>754</v>
      </c>
      <c r="V108" t="s">
        <v>720</v>
      </c>
    </row>
    <row r="109" spans="2:22">
      <c r="B109"/>
      <c r="C109"/>
      <c r="S109">
        <v>99</v>
      </c>
      <c r="T109" t="s">
        <v>569</v>
      </c>
      <c r="U109" t="s">
        <v>755</v>
      </c>
      <c r="V109" t="s">
        <v>720</v>
      </c>
    </row>
    <row r="110" spans="2:22">
      <c r="B110"/>
      <c r="C110"/>
      <c r="S110">
        <v>100</v>
      </c>
      <c r="T110" t="s">
        <v>570</v>
      </c>
      <c r="U110" t="s">
        <v>756</v>
      </c>
      <c r="V110" t="s">
        <v>720</v>
      </c>
    </row>
    <row r="111" spans="2:22">
      <c r="B111"/>
      <c r="C111"/>
      <c r="S111">
        <v>101</v>
      </c>
      <c r="T111" t="s">
        <v>571</v>
      </c>
      <c r="U111" t="s">
        <v>757</v>
      </c>
      <c r="V111" t="s">
        <v>720</v>
      </c>
    </row>
    <row r="112" spans="2:22">
      <c r="B112"/>
      <c r="C112"/>
      <c r="S112">
        <v>102</v>
      </c>
      <c r="T112" t="s">
        <v>479</v>
      </c>
      <c r="U112" t="s">
        <v>480</v>
      </c>
      <c r="V112" t="s">
        <v>720</v>
      </c>
    </row>
    <row r="113" spans="2:22">
      <c r="B113"/>
      <c r="C113"/>
      <c r="S113">
        <v>103</v>
      </c>
      <c r="T113" t="s">
        <v>572</v>
      </c>
      <c r="U113" t="s">
        <v>758</v>
      </c>
      <c r="V113" t="s">
        <v>720</v>
      </c>
    </row>
    <row r="114" spans="2:22">
      <c r="B114"/>
      <c r="C114"/>
      <c r="S114">
        <v>104</v>
      </c>
      <c r="T114" t="s">
        <v>459</v>
      </c>
      <c r="U114" t="s">
        <v>460</v>
      </c>
      <c r="V114" t="s">
        <v>720</v>
      </c>
    </row>
    <row r="115" spans="2:22">
      <c r="B115"/>
      <c r="C115"/>
      <c r="S115">
        <v>105</v>
      </c>
      <c r="T115" t="s">
        <v>573</v>
      </c>
      <c r="U115" t="s">
        <v>759</v>
      </c>
      <c r="V115" t="s">
        <v>720</v>
      </c>
    </row>
    <row r="116" spans="2:22">
      <c r="B116"/>
      <c r="C116"/>
      <c r="S116">
        <v>106</v>
      </c>
      <c r="T116" t="s">
        <v>574</v>
      </c>
      <c r="U116" t="s">
        <v>760</v>
      </c>
      <c r="V116" t="s">
        <v>720</v>
      </c>
    </row>
    <row r="117" spans="2:22">
      <c r="B117"/>
      <c r="C117"/>
      <c r="S117">
        <v>107</v>
      </c>
      <c r="T117" t="s">
        <v>575</v>
      </c>
      <c r="U117" t="s">
        <v>761</v>
      </c>
      <c r="V117" t="s">
        <v>720</v>
      </c>
    </row>
    <row r="118" spans="2:22">
      <c r="B118"/>
      <c r="C118"/>
      <c r="S118">
        <v>108</v>
      </c>
      <c r="T118" t="s">
        <v>120</v>
      </c>
      <c r="U118" t="s">
        <v>124</v>
      </c>
      <c r="V118" t="s">
        <v>720</v>
      </c>
    </row>
    <row r="119" spans="2:22">
      <c r="B119"/>
      <c r="C119"/>
      <c r="S119">
        <v>109</v>
      </c>
      <c r="T119" t="s">
        <v>157</v>
      </c>
      <c r="U119" t="s">
        <v>156</v>
      </c>
      <c r="V119" t="s">
        <v>720</v>
      </c>
    </row>
    <row r="120" spans="2:22">
      <c r="B120"/>
      <c r="C120"/>
      <c r="S120">
        <v>110</v>
      </c>
      <c r="T120" t="s">
        <v>576</v>
      </c>
      <c r="U120" t="s">
        <v>365</v>
      </c>
      <c r="V120" t="s">
        <v>720</v>
      </c>
    </row>
    <row r="121" spans="2:22">
      <c r="B121"/>
      <c r="C121"/>
      <c r="S121">
        <v>111</v>
      </c>
      <c r="T121" t="s">
        <v>577</v>
      </c>
      <c r="U121" t="s">
        <v>762</v>
      </c>
      <c r="V121" t="s">
        <v>720</v>
      </c>
    </row>
    <row r="122" spans="2:22">
      <c r="B122"/>
      <c r="C122"/>
      <c r="S122">
        <v>112</v>
      </c>
      <c r="T122" t="s">
        <v>166</v>
      </c>
      <c r="U122" t="s">
        <v>181</v>
      </c>
      <c r="V122" t="s">
        <v>720</v>
      </c>
    </row>
    <row r="123" spans="2:22">
      <c r="B123"/>
      <c r="C123"/>
      <c r="S123">
        <v>113</v>
      </c>
      <c r="T123" t="s">
        <v>578</v>
      </c>
      <c r="U123" t="s">
        <v>763</v>
      </c>
      <c r="V123" t="s">
        <v>720</v>
      </c>
    </row>
    <row r="124" spans="2:22">
      <c r="B124"/>
      <c r="C124"/>
      <c r="S124">
        <v>114</v>
      </c>
      <c r="T124" t="s">
        <v>150</v>
      </c>
      <c r="U124" t="s">
        <v>178</v>
      </c>
      <c r="V124" t="s">
        <v>720</v>
      </c>
    </row>
    <row r="125" spans="2:22">
      <c r="B125"/>
      <c r="C125"/>
      <c r="S125">
        <v>115</v>
      </c>
      <c r="T125" t="s">
        <v>481</v>
      </c>
      <c r="U125" t="s">
        <v>453</v>
      </c>
      <c r="V125" t="s">
        <v>720</v>
      </c>
    </row>
    <row r="126" spans="2:22">
      <c r="B126"/>
      <c r="C126"/>
      <c r="S126">
        <v>116</v>
      </c>
      <c r="T126" t="s">
        <v>367</v>
      </c>
      <c r="U126" t="s">
        <v>368</v>
      </c>
      <c r="V126" t="s">
        <v>720</v>
      </c>
    </row>
    <row r="127" spans="2:22">
      <c r="B127"/>
      <c r="C127"/>
      <c r="S127">
        <v>117</v>
      </c>
      <c r="T127" t="s">
        <v>579</v>
      </c>
      <c r="U127" t="s">
        <v>764</v>
      </c>
      <c r="V127" t="s">
        <v>720</v>
      </c>
    </row>
    <row r="128" spans="2:22">
      <c r="B128"/>
      <c r="C128"/>
      <c r="S128">
        <v>118</v>
      </c>
      <c r="T128" t="s">
        <v>287</v>
      </c>
      <c r="U128" t="s">
        <v>286</v>
      </c>
      <c r="V128" t="s">
        <v>720</v>
      </c>
    </row>
    <row r="129" spans="2:22">
      <c r="B129"/>
      <c r="C129"/>
      <c r="S129">
        <v>119</v>
      </c>
      <c r="T129" t="s">
        <v>496</v>
      </c>
      <c r="U129" t="s">
        <v>452</v>
      </c>
      <c r="V129" t="s">
        <v>720</v>
      </c>
    </row>
    <row r="130" spans="2:22">
      <c r="B130"/>
      <c r="C130"/>
      <c r="S130">
        <v>120</v>
      </c>
      <c r="T130" t="s">
        <v>200</v>
      </c>
      <c r="U130" t="s">
        <v>199</v>
      </c>
      <c r="V130" t="s">
        <v>720</v>
      </c>
    </row>
    <row r="131" spans="2:22">
      <c r="B131"/>
      <c r="C131"/>
      <c r="S131">
        <v>121</v>
      </c>
      <c r="T131" t="s">
        <v>228</v>
      </c>
      <c r="U131" t="s">
        <v>227</v>
      </c>
      <c r="V131" t="s">
        <v>720</v>
      </c>
    </row>
    <row r="132" spans="2:22">
      <c r="B132"/>
      <c r="C132"/>
      <c r="S132">
        <v>122</v>
      </c>
      <c r="T132" t="s">
        <v>292</v>
      </c>
      <c r="U132" t="s">
        <v>304</v>
      </c>
      <c r="V132" t="s">
        <v>720</v>
      </c>
    </row>
    <row r="133" spans="2:22">
      <c r="B133"/>
      <c r="C133"/>
      <c r="S133">
        <v>123</v>
      </c>
      <c r="T133" t="s">
        <v>189</v>
      </c>
      <c r="U133" t="s">
        <v>188</v>
      </c>
      <c r="V133" t="s">
        <v>720</v>
      </c>
    </row>
    <row r="134" spans="2:22">
      <c r="B134"/>
      <c r="C134"/>
      <c r="S134">
        <v>124</v>
      </c>
      <c r="T134" t="s">
        <v>438</v>
      </c>
      <c r="U134" t="s">
        <v>439</v>
      </c>
      <c r="V134" t="s">
        <v>720</v>
      </c>
    </row>
    <row r="135" spans="2:22">
      <c r="B135"/>
      <c r="C135"/>
      <c r="S135">
        <v>125</v>
      </c>
      <c r="T135" t="s">
        <v>127</v>
      </c>
      <c r="U135" t="s">
        <v>133</v>
      </c>
      <c r="V135" t="s">
        <v>720</v>
      </c>
    </row>
    <row r="136" spans="2:22">
      <c r="B136"/>
      <c r="C136"/>
      <c r="S136">
        <v>126</v>
      </c>
      <c r="T136" t="s">
        <v>580</v>
      </c>
      <c r="U136" t="s">
        <v>765</v>
      </c>
      <c r="V136" t="s">
        <v>720</v>
      </c>
    </row>
    <row r="137" spans="2:22">
      <c r="B137"/>
      <c r="C137"/>
      <c r="S137">
        <v>127</v>
      </c>
      <c r="T137" t="s">
        <v>581</v>
      </c>
      <c r="U137" t="s">
        <v>766</v>
      </c>
      <c r="V137" t="s">
        <v>720</v>
      </c>
    </row>
    <row r="138" spans="2:22">
      <c r="B138"/>
      <c r="C138"/>
      <c r="S138">
        <v>128</v>
      </c>
      <c r="T138" t="s">
        <v>582</v>
      </c>
      <c r="U138" t="s">
        <v>767</v>
      </c>
      <c r="V138" t="s">
        <v>720</v>
      </c>
    </row>
    <row r="139" spans="2:22">
      <c r="B139"/>
      <c r="C139"/>
      <c r="S139">
        <v>129</v>
      </c>
      <c r="T139" t="s">
        <v>482</v>
      </c>
      <c r="U139" t="s">
        <v>483</v>
      </c>
      <c r="V139" t="s">
        <v>720</v>
      </c>
    </row>
    <row r="140" spans="2:22">
      <c r="B140"/>
      <c r="C140"/>
      <c r="S140">
        <v>130</v>
      </c>
      <c r="T140" t="s">
        <v>583</v>
      </c>
      <c r="U140" t="s">
        <v>768</v>
      </c>
      <c r="V140" t="s">
        <v>720</v>
      </c>
    </row>
    <row r="141" spans="2:22">
      <c r="B141"/>
      <c r="C141"/>
      <c r="S141">
        <v>131</v>
      </c>
      <c r="T141" t="s">
        <v>584</v>
      </c>
      <c r="U141" t="s">
        <v>769</v>
      </c>
      <c r="V141" t="s">
        <v>720</v>
      </c>
    </row>
    <row r="142" spans="2:22">
      <c r="B142"/>
      <c r="C142"/>
      <c r="S142">
        <v>132</v>
      </c>
      <c r="T142" t="s">
        <v>134</v>
      </c>
      <c r="U142" t="s">
        <v>139</v>
      </c>
      <c r="V142" t="s">
        <v>720</v>
      </c>
    </row>
    <row r="143" spans="2:22">
      <c r="B143"/>
      <c r="C143"/>
      <c r="S143">
        <v>133</v>
      </c>
      <c r="T143" t="s">
        <v>515</v>
      </c>
      <c r="U143" t="s">
        <v>516</v>
      </c>
      <c r="V143" t="s">
        <v>720</v>
      </c>
    </row>
    <row r="144" spans="2:22">
      <c r="B144"/>
      <c r="C144"/>
      <c r="S144">
        <v>134</v>
      </c>
      <c r="T144" t="s">
        <v>492</v>
      </c>
      <c r="U144" t="s">
        <v>493</v>
      </c>
      <c r="V144" t="s">
        <v>720</v>
      </c>
    </row>
    <row r="145" spans="2:22">
      <c r="B145"/>
      <c r="C145"/>
      <c r="S145">
        <v>135</v>
      </c>
      <c r="T145" t="s">
        <v>100</v>
      </c>
      <c r="U145" t="s">
        <v>99</v>
      </c>
      <c r="V145" t="s">
        <v>720</v>
      </c>
    </row>
    <row r="146" spans="2:22">
      <c r="B146"/>
      <c r="C146"/>
      <c r="S146">
        <v>136</v>
      </c>
      <c r="T146" t="s">
        <v>585</v>
      </c>
      <c r="U146" t="s">
        <v>770</v>
      </c>
      <c r="V146" t="s">
        <v>720</v>
      </c>
    </row>
    <row r="147" spans="2:22">
      <c r="B147"/>
      <c r="C147"/>
      <c r="S147">
        <v>137</v>
      </c>
      <c r="T147" t="s">
        <v>112</v>
      </c>
      <c r="U147" t="s">
        <v>113</v>
      </c>
      <c r="V147" t="s">
        <v>720</v>
      </c>
    </row>
    <row r="148" spans="2:22">
      <c r="B148"/>
      <c r="C148"/>
      <c r="S148">
        <v>138</v>
      </c>
      <c r="T148" t="s">
        <v>586</v>
      </c>
      <c r="U148" t="s">
        <v>771</v>
      </c>
      <c r="V148" t="s">
        <v>720</v>
      </c>
    </row>
    <row r="149" spans="2:22">
      <c r="B149"/>
      <c r="C149"/>
      <c r="S149">
        <v>139</v>
      </c>
      <c r="T149" t="s">
        <v>587</v>
      </c>
      <c r="U149" t="s">
        <v>772</v>
      </c>
      <c r="V149" t="s">
        <v>720</v>
      </c>
    </row>
    <row r="150" spans="2:22">
      <c r="B150"/>
      <c r="C150"/>
      <c r="S150">
        <v>140</v>
      </c>
      <c r="T150" t="s">
        <v>520</v>
      </c>
      <c r="U150" t="s">
        <v>521</v>
      </c>
      <c r="V150" t="s">
        <v>720</v>
      </c>
    </row>
    <row r="151" spans="2:22">
      <c r="B151"/>
      <c r="C151"/>
      <c r="S151">
        <v>141</v>
      </c>
      <c r="T151" t="s">
        <v>588</v>
      </c>
      <c r="U151" t="s">
        <v>773</v>
      </c>
      <c r="V151" t="s">
        <v>720</v>
      </c>
    </row>
    <row r="152" spans="2:22">
      <c r="B152"/>
      <c r="C152"/>
      <c r="S152">
        <v>142</v>
      </c>
      <c r="T152" t="s">
        <v>589</v>
      </c>
      <c r="U152" t="s">
        <v>721</v>
      </c>
      <c r="V152" t="s">
        <v>720</v>
      </c>
    </row>
    <row r="153" spans="2:22">
      <c r="B153"/>
      <c r="C153"/>
      <c r="S153">
        <v>143</v>
      </c>
      <c r="T153" t="s">
        <v>431</v>
      </c>
      <c r="U153" t="s">
        <v>432</v>
      </c>
      <c r="V153" t="s">
        <v>720</v>
      </c>
    </row>
    <row r="154" spans="2:22">
      <c r="B154"/>
      <c r="C154"/>
      <c r="S154">
        <v>144</v>
      </c>
      <c r="T154" t="s">
        <v>132</v>
      </c>
      <c r="U154" t="s">
        <v>137</v>
      </c>
      <c r="V154" t="s">
        <v>720</v>
      </c>
    </row>
    <row r="155" spans="2:22">
      <c r="B155"/>
      <c r="C155"/>
      <c r="S155">
        <v>145</v>
      </c>
      <c r="T155" t="s">
        <v>590</v>
      </c>
      <c r="U155" t="s">
        <v>774</v>
      </c>
      <c r="V155" t="s">
        <v>720</v>
      </c>
    </row>
    <row r="156" spans="2:22">
      <c r="B156"/>
      <c r="C156"/>
      <c r="S156">
        <v>146</v>
      </c>
      <c r="T156" t="s">
        <v>125</v>
      </c>
      <c r="U156" t="s">
        <v>128</v>
      </c>
      <c r="V156" t="s">
        <v>720</v>
      </c>
    </row>
    <row r="157" spans="2:22">
      <c r="B157"/>
      <c r="C157"/>
      <c r="S157">
        <v>147</v>
      </c>
      <c r="T157" t="s">
        <v>486</v>
      </c>
      <c r="U157" t="s">
        <v>487</v>
      </c>
      <c r="V157" t="s">
        <v>720</v>
      </c>
    </row>
    <row r="158" spans="2:22">
      <c r="B158"/>
      <c r="C158"/>
      <c r="S158">
        <v>148</v>
      </c>
      <c r="T158" t="s">
        <v>591</v>
      </c>
      <c r="U158" t="s">
        <v>775</v>
      </c>
      <c r="V158" t="s">
        <v>720</v>
      </c>
    </row>
    <row r="159" spans="2:22">
      <c r="B159"/>
      <c r="C159"/>
      <c r="S159">
        <v>149</v>
      </c>
      <c r="T159" t="s">
        <v>592</v>
      </c>
      <c r="U159" t="s">
        <v>776</v>
      </c>
      <c r="V159" t="s">
        <v>720</v>
      </c>
    </row>
    <row r="160" spans="2:22">
      <c r="B160"/>
      <c r="C160"/>
      <c r="S160">
        <v>150</v>
      </c>
      <c r="T160" t="s">
        <v>229</v>
      </c>
      <c r="U160" t="s">
        <v>246</v>
      </c>
      <c r="V160" t="s">
        <v>720</v>
      </c>
    </row>
    <row r="161" spans="2:22">
      <c r="B161"/>
      <c r="C161"/>
      <c r="S161">
        <v>151</v>
      </c>
      <c r="T161" t="s">
        <v>593</v>
      </c>
      <c r="U161" t="s">
        <v>777</v>
      </c>
      <c r="V161" t="s">
        <v>720</v>
      </c>
    </row>
    <row r="162" spans="2:22">
      <c r="B162"/>
      <c r="C162"/>
      <c r="S162">
        <v>152</v>
      </c>
      <c r="T162" t="s">
        <v>594</v>
      </c>
      <c r="U162" t="s">
        <v>778</v>
      </c>
      <c r="V162" t="s">
        <v>720</v>
      </c>
    </row>
    <row r="163" spans="2:22">
      <c r="B163"/>
      <c r="C163"/>
      <c r="S163">
        <v>153</v>
      </c>
      <c r="T163" t="s">
        <v>266</v>
      </c>
      <c r="U163" t="s">
        <v>265</v>
      </c>
      <c r="V163" t="s">
        <v>720</v>
      </c>
    </row>
    <row r="164" spans="2:22">
      <c r="B164"/>
      <c r="C164"/>
      <c r="S164">
        <v>154</v>
      </c>
      <c r="T164" t="s">
        <v>140</v>
      </c>
      <c r="U164" t="s">
        <v>151</v>
      </c>
      <c r="V164" t="s">
        <v>720</v>
      </c>
    </row>
    <row r="165" spans="2:22">
      <c r="B165"/>
      <c r="C165"/>
      <c r="S165">
        <v>155</v>
      </c>
      <c r="T165" t="s">
        <v>192</v>
      </c>
      <c r="U165" t="s">
        <v>212</v>
      </c>
      <c r="V165" t="s">
        <v>720</v>
      </c>
    </row>
    <row r="166" spans="2:22">
      <c r="B166"/>
      <c r="C166"/>
      <c r="S166">
        <v>156</v>
      </c>
      <c r="T166" t="s">
        <v>488</v>
      </c>
      <c r="U166" t="s">
        <v>434</v>
      </c>
      <c r="V166" t="s">
        <v>720</v>
      </c>
    </row>
    <row r="167" spans="2:22">
      <c r="B167"/>
      <c r="C167"/>
      <c r="S167">
        <v>157</v>
      </c>
      <c r="T167" t="s">
        <v>282</v>
      </c>
      <c r="U167" t="s">
        <v>302</v>
      </c>
      <c r="V167" t="s">
        <v>720</v>
      </c>
    </row>
    <row r="168" spans="2:22">
      <c r="B168"/>
      <c r="C168"/>
      <c r="S168">
        <v>158</v>
      </c>
      <c r="T168" t="s">
        <v>194</v>
      </c>
      <c r="U168" t="s">
        <v>215</v>
      </c>
      <c r="V168" t="s">
        <v>720</v>
      </c>
    </row>
    <row r="169" spans="2:22">
      <c r="B169"/>
      <c r="C169"/>
      <c r="S169">
        <v>159</v>
      </c>
      <c r="T169" t="s">
        <v>155</v>
      </c>
      <c r="U169" t="s">
        <v>154</v>
      </c>
      <c r="V169" t="s">
        <v>720</v>
      </c>
    </row>
    <row r="170" spans="2:22">
      <c r="B170"/>
      <c r="C170"/>
      <c r="S170">
        <v>160</v>
      </c>
      <c r="T170" t="s">
        <v>522</v>
      </c>
      <c r="U170" t="s">
        <v>523</v>
      </c>
      <c r="V170" t="s">
        <v>720</v>
      </c>
    </row>
    <row r="171" spans="2:22">
      <c r="B171"/>
      <c r="C171"/>
      <c r="S171">
        <v>161</v>
      </c>
      <c r="T171" t="s">
        <v>143</v>
      </c>
      <c r="U171" t="s">
        <v>167</v>
      </c>
      <c r="V171" t="s">
        <v>720</v>
      </c>
    </row>
    <row r="172" spans="2:22">
      <c r="B172"/>
      <c r="C172"/>
      <c r="S172">
        <v>162</v>
      </c>
      <c r="T172" t="s">
        <v>187</v>
      </c>
      <c r="U172" t="s">
        <v>193</v>
      </c>
      <c r="V172" t="s">
        <v>720</v>
      </c>
    </row>
    <row r="173" spans="2:22">
      <c r="B173"/>
      <c r="C173"/>
      <c r="S173">
        <v>163</v>
      </c>
      <c r="T173" t="s">
        <v>209</v>
      </c>
      <c r="U173" t="s">
        <v>239</v>
      </c>
      <c r="V173" t="s">
        <v>720</v>
      </c>
    </row>
    <row r="174" spans="2:22">
      <c r="B174"/>
      <c r="C174"/>
      <c r="S174">
        <v>164</v>
      </c>
      <c r="T174" t="s">
        <v>254</v>
      </c>
      <c r="U174" t="s">
        <v>253</v>
      </c>
      <c r="V174" t="s">
        <v>720</v>
      </c>
    </row>
    <row r="175" spans="2:22">
      <c r="B175"/>
      <c r="C175"/>
      <c r="S175">
        <v>165</v>
      </c>
      <c r="T175" t="s">
        <v>242</v>
      </c>
      <c r="U175" t="s">
        <v>289</v>
      </c>
      <c r="V175" t="s">
        <v>720</v>
      </c>
    </row>
    <row r="176" spans="2:22">
      <c r="B176"/>
      <c r="C176"/>
      <c r="S176">
        <v>166</v>
      </c>
      <c r="T176" t="s">
        <v>595</v>
      </c>
      <c r="U176" t="s">
        <v>779</v>
      </c>
      <c r="V176" t="s">
        <v>720</v>
      </c>
    </row>
    <row r="177" spans="2:22">
      <c r="B177"/>
      <c r="C177"/>
      <c r="S177">
        <v>167</v>
      </c>
      <c r="T177" t="s">
        <v>509</v>
      </c>
      <c r="U177" t="s">
        <v>510</v>
      </c>
      <c r="V177" t="s">
        <v>720</v>
      </c>
    </row>
    <row r="178" spans="2:22">
      <c r="B178"/>
      <c r="C178"/>
      <c r="S178">
        <v>168</v>
      </c>
      <c r="T178" t="s">
        <v>245</v>
      </c>
      <c r="U178" t="s">
        <v>244</v>
      </c>
      <c r="V178" t="s">
        <v>720</v>
      </c>
    </row>
    <row r="179" spans="2:22">
      <c r="B179"/>
      <c r="C179"/>
      <c r="S179">
        <v>169</v>
      </c>
      <c r="T179" t="s">
        <v>269</v>
      </c>
      <c r="U179" t="s">
        <v>281</v>
      </c>
      <c r="V179" t="s">
        <v>720</v>
      </c>
    </row>
    <row r="180" spans="2:22">
      <c r="B180"/>
      <c r="C180"/>
      <c r="S180">
        <v>170</v>
      </c>
      <c r="T180" t="s">
        <v>161</v>
      </c>
      <c r="U180" t="s">
        <v>160</v>
      </c>
      <c r="V180" t="s">
        <v>720</v>
      </c>
    </row>
    <row r="181" spans="2:22">
      <c r="B181"/>
      <c r="C181"/>
      <c r="S181">
        <v>171</v>
      </c>
      <c r="T181" t="s">
        <v>596</v>
      </c>
      <c r="U181" t="s">
        <v>780</v>
      </c>
      <c r="V181" t="s">
        <v>720</v>
      </c>
    </row>
    <row r="182" spans="2:22">
      <c r="B182"/>
      <c r="C182"/>
      <c r="S182">
        <v>172</v>
      </c>
      <c r="T182" t="s">
        <v>419</v>
      </c>
      <c r="U182" t="s">
        <v>420</v>
      </c>
      <c r="V182" t="s">
        <v>720</v>
      </c>
    </row>
    <row r="183" spans="2:22">
      <c r="B183"/>
      <c r="C183"/>
      <c r="S183">
        <v>173</v>
      </c>
      <c r="T183" t="s">
        <v>175</v>
      </c>
      <c r="U183" t="s">
        <v>174</v>
      </c>
      <c r="V183" t="s">
        <v>720</v>
      </c>
    </row>
    <row r="184" spans="2:22">
      <c r="B184"/>
      <c r="C184"/>
      <c r="S184">
        <v>174</v>
      </c>
      <c r="T184" t="s">
        <v>513</v>
      </c>
      <c r="U184" t="s">
        <v>514</v>
      </c>
      <c r="V184" t="s">
        <v>720</v>
      </c>
    </row>
    <row r="185" spans="2:22">
      <c r="B185"/>
      <c r="C185"/>
      <c r="S185">
        <v>175</v>
      </c>
      <c r="T185" t="s">
        <v>505</v>
      </c>
      <c r="U185" t="s">
        <v>447</v>
      </c>
      <c r="V185" t="s">
        <v>720</v>
      </c>
    </row>
    <row r="186" spans="2:22">
      <c r="B186"/>
      <c r="C186"/>
      <c r="S186">
        <v>176</v>
      </c>
      <c r="T186" t="s">
        <v>597</v>
      </c>
      <c r="U186" t="s">
        <v>781</v>
      </c>
      <c r="V186" t="s">
        <v>720</v>
      </c>
    </row>
    <row r="187" spans="2:22">
      <c r="B187"/>
      <c r="C187"/>
      <c r="S187">
        <v>177</v>
      </c>
      <c r="T187" t="s">
        <v>598</v>
      </c>
      <c r="U187" t="s">
        <v>782</v>
      </c>
      <c r="V187" t="s">
        <v>720</v>
      </c>
    </row>
    <row r="188" spans="2:22">
      <c r="B188"/>
      <c r="C188"/>
      <c r="S188">
        <v>178</v>
      </c>
      <c r="T188" t="s">
        <v>599</v>
      </c>
      <c r="U188" t="s">
        <v>783</v>
      </c>
      <c r="V188" t="s">
        <v>720</v>
      </c>
    </row>
    <row r="189" spans="2:22">
      <c r="B189"/>
      <c r="C189"/>
      <c r="S189">
        <v>179</v>
      </c>
      <c r="T189" t="s">
        <v>264</v>
      </c>
      <c r="U189" t="s">
        <v>263</v>
      </c>
      <c r="V189" t="s">
        <v>720</v>
      </c>
    </row>
    <row r="190" spans="2:22">
      <c r="B190"/>
      <c r="C190"/>
      <c r="S190">
        <v>180</v>
      </c>
      <c r="T190" t="s">
        <v>422</v>
      </c>
      <c r="U190" t="s">
        <v>423</v>
      </c>
      <c r="V190" t="s">
        <v>720</v>
      </c>
    </row>
    <row r="191" spans="2:22">
      <c r="B191"/>
      <c r="C191"/>
      <c r="S191">
        <v>181</v>
      </c>
      <c r="T191" t="s">
        <v>153</v>
      </c>
      <c r="U191" t="s">
        <v>152</v>
      </c>
      <c r="V191" t="s">
        <v>720</v>
      </c>
    </row>
    <row r="192" spans="2:22">
      <c r="B192"/>
      <c r="C192"/>
      <c r="S192">
        <v>182</v>
      </c>
      <c r="T192" t="s">
        <v>207</v>
      </c>
      <c r="U192" t="s">
        <v>206</v>
      </c>
      <c r="V192" t="s">
        <v>720</v>
      </c>
    </row>
    <row r="193" spans="2:22">
      <c r="B193"/>
      <c r="C193"/>
      <c r="S193">
        <v>183</v>
      </c>
      <c r="T193" t="s">
        <v>147</v>
      </c>
      <c r="U193" t="s">
        <v>146</v>
      </c>
      <c r="V193" t="s">
        <v>720</v>
      </c>
    </row>
    <row r="194" spans="2:22">
      <c r="B194"/>
      <c r="C194"/>
      <c r="S194">
        <v>184</v>
      </c>
      <c r="T194" t="s">
        <v>600</v>
      </c>
      <c r="U194" t="s">
        <v>784</v>
      </c>
      <c r="V194" t="s">
        <v>720</v>
      </c>
    </row>
    <row r="195" spans="2:22">
      <c r="B195"/>
      <c r="C195"/>
      <c r="S195">
        <v>185</v>
      </c>
      <c r="T195" t="s">
        <v>252</v>
      </c>
      <c r="U195" t="s">
        <v>251</v>
      </c>
      <c r="V195" t="s">
        <v>720</v>
      </c>
    </row>
    <row r="196" spans="2:22">
      <c r="B196"/>
      <c r="C196"/>
      <c r="S196">
        <v>186</v>
      </c>
      <c r="T196" t="s">
        <v>241</v>
      </c>
      <c r="U196" t="s">
        <v>240</v>
      </c>
      <c r="V196" t="s">
        <v>720</v>
      </c>
    </row>
    <row r="197" spans="2:22">
      <c r="B197"/>
      <c r="C197"/>
      <c r="S197">
        <v>187</v>
      </c>
      <c r="T197" t="s">
        <v>299</v>
      </c>
      <c r="U197" t="s">
        <v>298</v>
      </c>
      <c r="V197" t="s">
        <v>720</v>
      </c>
    </row>
    <row r="198" spans="2:22">
      <c r="B198"/>
      <c r="C198"/>
      <c r="S198">
        <v>188</v>
      </c>
      <c r="T198" t="s">
        <v>601</v>
      </c>
      <c r="U198" t="s">
        <v>785</v>
      </c>
      <c r="V198" t="s">
        <v>720</v>
      </c>
    </row>
    <row r="199" spans="2:22">
      <c r="B199"/>
      <c r="C199"/>
      <c r="S199">
        <v>189</v>
      </c>
      <c r="T199" t="s">
        <v>85</v>
      </c>
      <c r="U199" t="s">
        <v>84</v>
      </c>
      <c r="V199" t="s">
        <v>720</v>
      </c>
    </row>
    <row r="200" spans="2:22">
      <c r="B200"/>
      <c r="C200"/>
      <c r="S200">
        <v>190</v>
      </c>
      <c r="T200" t="s">
        <v>247</v>
      </c>
      <c r="U200" t="s">
        <v>273</v>
      </c>
      <c r="V200" t="s">
        <v>720</v>
      </c>
    </row>
    <row r="201" spans="2:22">
      <c r="B201"/>
      <c r="C201"/>
      <c r="S201">
        <v>191</v>
      </c>
      <c r="T201" t="s">
        <v>218</v>
      </c>
      <c r="U201" t="s">
        <v>235</v>
      </c>
      <c r="V201" t="s">
        <v>720</v>
      </c>
    </row>
    <row r="202" spans="2:22">
      <c r="B202"/>
      <c r="C202"/>
      <c r="S202">
        <v>192</v>
      </c>
      <c r="T202" t="s">
        <v>602</v>
      </c>
      <c r="U202" t="s">
        <v>786</v>
      </c>
      <c r="V202" t="s">
        <v>720</v>
      </c>
    </row>
    <row r="203" spans="2:22">
      <c r="B203"/>
      <c r="C203"/>
      <c r="S203">
        <v>193</v>
      </c>
      <c r="T203" t="s">
        <v>603</v>
      </c>
      <c r="U203" t="s">
        <v>787</v>
      </c>
      <c r="V203" t="s">
        <v>720</v>
      </c>
    </row>
    <row r="204" spans="2:22">
      <c r="B204"/>
      <c r="C204"/>
      <c r="S204">
        <v>194</v>
      </c>
      <c r="T204" t="s">
        <v>484</v>
      </c>
      <c r="U204" t="s">
        <v>485</v>
      </c>
      <c r="V204" t="s">
        <v>720</v>
      </c>
    </row>
    <row r="205" spans="2:22">
      <c r="B205"/>
      <c r="C205"/>
      <c r="S205">
        <v>195</v>
      </c>
      <c r="T205" t="s">
        <v>604</v>
      </c>
      <c r="U205" t="s">
        <v>788</v>
      </c>
      <c r="V205" t="s">
        <v>720</v>
      </c>
    </row>
    <row r="206" spans="2:22">
      <c r="B206"/>
      <c r="C206"/>
      <c r="S206">
        <v>196</v>
      </c>
      <c r="T206" t="s">
        <v>145</v>
      </c>
      <c r="U206" t="s">
        <v>171</v>
      </c>
      <c r="V206" t="s">
        <v>720</v>
      </c>
    </row>
    <row r="207" spans="2:22">
      <c r="B207"/>
      <c r="C207"/>
      <c r="S207">
        <v>197</v>
      </c>
      <c r="T207" t="s">
        <v>605</v>
      </c>
      <c r="U207" t="s">
        <v>795</v>
      </c>
      <c r="V207" t="s">
        <v>720</v>
      </c>
    </row>
    <row r="208" spans="2:22">
      <c r="B208"/>
      <c r="C208"/>
      <c r="S208">
        <v>198</v>
      </c>
      <c r="T208" t="s">
        <v>606</v>
      </c>
      <c r="U208" t="s">
        <v>796</v>
      </c>
      <c r="V208" t="s">
        <v>720</v>
      </c>
    </row>
    <row r="209" spans="2:22">
      <c r="B209"/>
      <c r="C209"/>
      <c r="S209">
        <v>199</v>
      </c>
      <c r="T209" t="s">
        <v>260</v>
      </c>
      <c r="U209" t="s">
        <v>283</v>
      </c>
      <c r="V209" t="s">
        <v>720</v>
      </c>
    </row>
    <row r="210" spans="2:22">
      <c r="B210"/>
      <c r="C210"/>
      <c r="S210">
        <v>200</v>
      </c>
      <c r="T210" t="s">
        <v>608</v>
      </c>
      <c r="U210" t="s">
        <v>798</v>
      </c>
      <c r="V210" t="s">
        <v>720</v>
      </c>
    </row>
    <row r="211" spans="2:22">
      <c r="B211"/>
      <c r="C211"/>
      <c r="S211">
        <v>201</v>
      </c>
      <c r="T211" t="s">
        <v>379</v>
      </c>
      <c r="U211" t="s">
        <v>380</v>
      </c>
      <c r="V211" t="s">
        <v>720</v>
      </c>
    </row>
    <row r="212" spans="2:22">
      <c r="B212"/>
      <c r="C212"/>
      <c r="S212">
        <v>202</v>
      </c>
      <c r="T212" t="s">
        <v>170</v>
      </c>
      <c r="U212" t="s">
        <v>169</v>
      </c>
      <c r="V212" t="s">
        <v>720</v>
      </c>
    </row>
    <row r="213" spans="2:22">
      <c r="B213"/>
      <c r="C213"/>
      <c r="S213">
        <v>203</v>
      </c>
      <c r="T213" t="s">
        <v>609</v>
      </c>
      <c r="U213" t="s">
        <v>799</v>
      </c>
      <c r="V213" t="s">
        <v>720</v>
      </c>
    </row>
    <row r="214" spans="2:22">
      <c r="B214"/>
      <c r="C214"/>
      <c r="S214">
        <v>204</v>
      </c>
      <c r="T214" t="s">
        <v>610</v>
      </c>
      <c r="U214" t="s">
        <v>800</v>
      </c>
      <c r="V214" t="s">
        <v>720</v>
      </c>
    </row>
    <row r="215" spans="2:22">
      <c r="B215"/>
      <c r="C215"/>
      <c r="S215">
        <v>205</v>
      </c>
      <c r="T215" t="s">
        <v>607</v>
      </c>
      <c r="U215" t="s">
        <v>797</v>
      </c>
      <c r="V215" t="s">
        <v>720</v>
      </c>
    </row>
    <row r="216" spans="2:22">
      <c r="B216"/>
      <c r="C216"/>
      <c r="S216">
        <v>206</v>
      </c>
      <c r="T216" t="s">
        <v>296</v>
      </c>
      <c r="U216" t="s">
        <v>295</v>
      </c>
      <c r="V216" t="s">
        <v>720</v>
      </c>
    </row>
    <row r="217" spans="2:22">
      <c r="B217"/>
      <c r="C217"/>
      <c r="S217">
        <v>207</v>
      </c>
      <c r="T217" t="s">
        <v>225</v>
      </c>
      <c r="U217" t="s">
        <v>224</v>
      </c>
      <c r="V217" t="s">
        <v>720</v>
      </c>
    </row>
    <row r="218" spans="2:22">
      <c r="B218"/>
      <c r="C218"/>
      <c r="S218">
        <v>208</v>
      </c>
      <c r="T218" t="s">
        <v>611</v>
      </c>
      <c r="U218" t="s">
        <v>801</v>
      </c>
      <c r="V218" t="s">
        <v>720</v>
      </c>
    </row>
    <row r="219" spans="2:22">
      <c r="B219"/>
      <c r="C219"/>
      <c r="S219">
        <v>209</v>
      </c>
      <c r="T219" t="s">
        <v>613</v>
      </c>
      <c r="U219" t="s">
        <v>803</v>
      </c>
      <c r="V219" t="s">
        <v>720</v>
      </c>
    </row>
    <row r="220" spans="2:22">
      <c r="B220"/>
      <c r="C220"/>
      <c r="S220">
        <v>210</v>
      </c>
      <c r="T220" t="s">
        <v>614</v>
      </c>
      <c r="U220" t="s">
        <v>804</v>
      </c>
      <c r="V220" t="s">
        <v>720</v>
      </c>
    </row>
    <row r="221" spans="2:22">
      <c r="B221"/>
      <c r="C221"/>
      <c r="S221">
        <v>211</v>
      </c>
      <c r="T221" t="s">
        <v>416</v>
      </c>
      <c r="U221" t="s">
        <v>417</v>
      </c>
      <c r="V221" t="s">
        <v>720</v>
      </c>
    </row>
    <row r="222" spans="2:22">
      <c r="B222"/>
      <c r="C222"/>
      <c r="S222">
        <v>212</v>
      </c>
      <c r="T222" t="s">
        <v>612</v>
      </c>
      <c r="U222" t="s">
        <v>802</v>
      </c>
      <c r="V222" t="s">
        <v>720</v>
      </c>
    </row>
    <row r="223" spans="2:22">
      <c r="B223"/>
      <c r="C223"/>
      <c r="S223">
        <v>213</v>
      </c>
      <c r="T223" t="s">
        <v>173</v>
      </c>
      <c r="U223" t="s">
        <v>172</v>
      </c>
      <c r="V223" t="s">
        <v>720</v>
      </c>
    </row>
    <row r="224" spans="2:22">
      <c r="B224"/>
      <c r="C224"/>
      <c r="S224">
        <v>214</v>
      </c>
      <c r="T224" t="s">
        <v>382</v>
      </c>
      <c r="U224" t="s">
        <v>383</v>
      </c>
      <c r="V224" t="s">
        <v>720</v>
      </c>
    </row>
    <row r="225" spans="2:22">
      <c r="B225"/>
      <c r="C225"/>
      <c r="S225">
        <v>215</v>
      </c>
      <c r="T225" t="s">
        <v>222</v>
      </c>
      <c r="U225" t="s">
        <v>221</v>
      </c>
      <c r="V225" t="s">
        <v>720</v>
      </c>
    </row>
    <row r="226" spans="2:22">
      <c r="B226"/>
      <c r="C226"/>
      <c r="S226">
        <v>216</v>
      </c>
      <c r="T226" t="s">
        <v>186</v>
      </c>
      <c r="U226" t="s">
        <v>185</v>
      </c>
      <c r="V226" t="s">
        <v>720</v>
      </c>
    </row>
    <row r="227" spans="2:22">
      <c r="B227"/>
      <c r="C227"/>
      <c r="S227">
        <v>217</v>
      </c>
      <c r="T227" t="s">
        <v>131</v>
      </c>
      <c r="U227" t="s">
        <v>130</v>
      </c>
      <c r="V227" t="s">
        <v>720</v>
      </c>
    </row>
    <row r="228" spans="2:22">
      <c r="B228"/>
      <c r="C228"/>
      <c r="S228">
        <v>218</v>
      </c>
      <c r="T228" t="s">
        <v>615</v>
      </c>
      <c r="U228" t="s">
        <v>805</v>
      </c>
      <c r="V228" t="s">
        <v>720</v>
      </c>
    </row>
    <row r="229" spans="2:22">
      <c r="B229"/>
      <c r="C229"/>
      <c r="S229">
        <v>219</v>
      </c>
      <c r="T229" t="s">
        <v>502</v>
      </c>
      <c r="U229" t="s">
        <v>503</v>
      </c>
      <c r="V229" t="s">
        <v>720</v>
      </c>
    </row>
    <row r="230" spans="2:22">
      <c r="B230"/>
      <c r="C230"/>
      <c r="S230">
        <v>220</v>
      </c>
      <c r="T230" t="s">
        <v>226</v>
      </c>
      <c r="U230" t="s">
        <v>230</v>
      </c>
      <c r="V230" t="s">
        <v>720</v>
      </c>
    </row>
    <row r="231" spans="2:22">
      <c r="B231"/>
      <c r="C231"/>
      <c r="S231">
        <v>221</v>
      </c>
      <c r="T231" t="s">
        <v>138</v>
      </c>
      <c r="U231" t="s">
        <v>149</v>
      </c>
      <c r="V231" t="s">
        <v>720</v>
      </c>
    </row>
    <row r="232" spans="2:22">
      <c r="B232"/>
      <c r="C232"/>
      <c r="S232">
        <v>222</v>
      </c>
      <c r="T232" t="s">
        <v>300</v>
      </c>
      <c r="U232" t="s">
        <v>305</v>
      </c>
      <c r="V232" t="s">
        <v>720</v>
      </c>
    </row>
    <row r="233" spans="2:22">
      <c r="B233"/>
      <c r="C233"/>
      <c r="S233">
        <v>223</v>
      </c>
      <c r="T233" t="s">
        <v>616</v>
      </c>
      <c r="U233" t="s">
        <v>806</v>
      </c>
      <c r="V233" t="s">
        <v>720</v>
      </c>
    </row>
    <row r="234" spans="2:22">
      <c r="B234"/>
      <c r="C234"/>
      <c r="S234">
        <v>224</v>
      </c>
      <c r="T234" t="s">
        <v>297</v>
      </c>
      <c r="U234" t="s">
        <v>303</v>
      </c>
      <c r="V234" t="s">
        <v>720</v>
      </c>
    </row>
    <row r="235" spans="2:22">
      <c r="B235"/>
      <c r="C235"/>
      <c r="S235">
        <v>225</v>
      </c>
      <c r="T235" t="s">
        <v>182</v>
      </c>
      <c r="U235" t="s">
        <v>191</v>
      </c>
      <c r="V235" t="s">
        <v>720</v>
      </c>
    </row>
    <row r="236" spans="2:22">
      <c r="B236"/>
      <c r="C236"/>
      <c r="S236">
        <v>226</v>
      </c>
      <c r="T236" t="s">
        <v>385</v>
      </c>
      <c r="U236" t="s">
        <v>386</v>
      </c>
      <c r="V236" t="s">
        <v>720</v>
      </c>
    </row>
    <row r="237" spans="2:22">
      <c r="B237"/>
      <c r="C237"/>
      <c r="S237">
        <v>227</v>
      </c>
      <c r="T237" t="s">
        <v>277</v>
      </c>
      <c r="U237" t="s">
        <v>290</v>
      </c>
      <c r="V237" t="s">
        <v>720</v>
      </c>
    </row>
    <row r="238" spans="2:22">
      <c r="B238"/>
      <c r="C238"/>
      <c r="S238">
        <v>228</v>
      </c>
      <c r="T238" t="s">
        <v>190</v>
      </c>
      <c r="U238" t="s">
        <v>208</v>
      </c>
      <c r="V238" t="s">
        <v>720</v>
      </c>
    </row>
    <row r="239" spans="2:22">
      <c r="B239"/>
      <c r="C239"/>
      <c r="S239">
        <v>229</v>
      </c>
      <c r="T239" t="s">
        <v>201</v>
      </c>
      <c r="U239" t="s">
        <v>204</v>
      </c>
      <c r="V239" t="s">
        <v>720</v>
      </c>
    </row>
    <row r="240" spans="2:22">
      <c r="B240"/>
      <c r="C240"/>
      <c r="S240">
        <v>230</v>
      </c>
      <c r="T240" t="s">
        <v>268</v>
      </c>
      <c r="U240" t="s">
        <v>267</v>
      </c>
      <c r="V240" t="s">
        <v>720</v>
      </c>
    </row>
    <row r="241" spans="2:22">
      <c r="B241"/>
      <c r="C241"/>
      <c r="S241">
        <v>231</v>
      </c>
      <c r="T241" t="s">
        <v>617</v>
      </c>
      <c r="U241" t="s">
        <v>807</v>
      </c>
      <c r="V241" t="s">
        <v>720</v>
      </c>
    </row>
    <row r="242" spans="2:22">
      <c r="B242"/>
      <c r="C242"/>
      <c r="S242">
        <v>232</v>
      </c>
      <c r="T242" t="s">
        <v>136</v>
      </c>
      <c r="U242" t="s">
        <v>144</v>
      </c>
      <c r="V242" t="s">
        <v>720</v>
      </c>
    </row>
    <row r="243" spans="2:22">
      <c r="B243"/>
      <c r="C243"/>
      <c r="S243">
        <v>233</v>
      </c>
      <c r="T243" t="s">
        <v>262</v>
      </c>
      <c r="U243" t="s">
        <v>261</v>
      </c>
      <c r="V243" t="s">
        <v>720</v>
      </c>
    </row>
    <row r="244" spans="2:22">
      <c r="B244"/>
      <c r="C244"/>
      <c r="S244">
        <v>234</v>
      </c>
      <c r="T244" t="s">
        <v>272</v>
      </c>
      <c r="U244" t="s">
        <v>301</v>
      </c>
      <c r="V244" t="s">
        <v>720</v>
      </c>
    </row>
    <row r="245" spans="2:22">
      <c r="B245"/>
      <c r="C245"/>
      <c r="S245">
        <v>235</v>
      </c>
      <c r="T245" t="s">
        <v>220</v>
      </c>
      <c r="U245" t="s">
        <v>219</v>
      </c>
      <c r="V245" t="s">
        <v>720</v>
      </c>
    </row>
    <row r="246" spans="2:22">
      <c r="B246"/>
      <c r="C246"/>
      <c r="S246">
        <v>236</v>
      </c>
      <c r="T246" t="s">
        <v>618</v>
      </c>
      <c r="U246" t="s">
        <v>808</v>
      </c>
      <c r="V246" t="s">
        <v>720</v>
      </c>
    </row>
    <row r="247" spans="2:22">
      <c r="B247"/>
      <c r="C247"/>
      <c r="S247">
        <v>237</v>
      </c>
      <c r="T247" t="s">
        <v>619</v>
      </c>
      <c r="U247" t="s">
        <v>809</v>
      </c>
      <c r="V247" t="s">
        <v>720</v>
      </c>
    </row>
    <row r="248" spans="2:22">
      <c r="B248"/>
      <c r="C248"/>
      <c r="S248">
        <v>238</v>
      </c>
      <c r="T248" t="s">
        <v>294</v>
      </c>
      <c r="U248" t="s">
        <v>293</v>
      </c>
      <c r="V248" t="s">
        <v>720</v>
      </c>
    </row>
    <row r="249" spans="2:22">
      <c r="B249"/>
      <c r="C249"/>
      <c r="S249">
        <v>239</v>
      </c>
      <c r="T249" t="s">
        <v>903</v>
      </c>
      <c r="U249" t="s">
        <v>103</v>
      </c>
      <c r="V249" t="s">
        <v>720</v>
      </c>
    </row>
    <row r="250" spans="2:22">
      <c r="B250"/>
      <c r="C250"/>
      <c r="S250">
        <v>240</v>
      </c>
      <c r="T250" t="s">
        <v>905</v>
      </c>
      <c r="U250" t="s">
        <v>467</v>
      </c>
      <c r="V250" t="s">
        <v>720</v>
      </c>
    </row>
    <row r="251" spans="2:22">
      <c r="B251"/>
      <c r="C251"/>
      <c r="S251">
        <v>241</v>
      </c>
      <c r="T251" t="s">
        <v>906</v>
      </c>
      <c r="U251" t="s">
        <v>810</v>
      </c>
      <c r="V251" t="s">
        <v>720</v>
      </c>
    </row>
    <row r="252" spans="2:22">
      <c r="B252"/>
      <c r="C252"/>
      <c r="S252">
        <v>242</v>
      </c>
      <c r="T252" t="s">
        <v>904</v>
      </c>
      <c r="U252" t="s">
        <v>722</v>
      </c>
      <c r="V252" t="s">
        <v>720</v>
      </c>
    </row>
    <row r="253" spans="2:22">
      <c r="B253"/>
      <c r="C253"/>
      <c r="S253">
        <v>243</v>
      </c>
      <c r="T253" t="s">
        <v>110</v>
      </c>
      <c r="U253" t="s">
        <v>109</v>
      </c>
      <c r="V253" t="s">
        <v>720</v>
      </c>
    </row>
    <row r="254" spans="2:22">
      <c r="B254"/>
      <c r="C254"/>
      <c r="S254">
        <v>244</v>
      </c>
      <c r="T254" t="s">
        <v>907</v>
      </c>
      <c r="U254" t="s">
        <v>900</v>
      </c>
      <c r="V254" t="s">
        <v>720</v>
      </c>
    </row>
    <row r="255" spans="2:22">
      <c r="B255"/>
      <c r="C255"/>
      <c r="S255">
        <v>245</v>
      </c>
      <c r="T255" t="s">
        <v>908</v>
      </c>
      <c r="U255" t="s">
        <v>811</v>
      </c>
      <c r="V255" t="s">
        <v>720</v>
      </c>
    </row>
    <row r="256" spans="2:22">
      <c r="B256"/>
      <c r="C256"/>
      <c r="S256">
        <v>246</v>
      </c>
      <c r="T256" t="s">
        <v>909</v>
      </c>
      <c r="U256" t="s">
        <v>812</v>
      </c>
      <c r="V256" t="s">
        <v>720</v>
      </c>
    </row>
    <row r="257" spans="2:22">
      <c r="B257"/>
      <c r="C257"/>
      <c r="S257">
        <v>247</v>
      </c>
      <c r="T257" t="s">
        <v>910</v>
      </c>
      <c r="U257" t="s">
        <v>458</v>
      </c>
      <c r="V257" t="s">
        <v>720</v>
      </c>
    </row>
    <row r="258" spans="2:22">
      <c r="B258"/>
      <c r="C258"/>
      <c r="S258">
        <v>248</v>
      </c>
      <c r="T258" t="s">
        <v>90</v>
      </c>
      <c r="U258" t="s">
        <v>89</v>
      </c>
      <c r="V258" t="s">
        <v>720</v>
      </c>
    </row>
    <row r="259" spans="2:22">
      <c r="B259"/>
      <c r="C259"/>
      <c r="S259">
        <v>249</v>
      </c>
      <c r="T259" t="s">
        <v>911</v>
      </c>
      <c r="U259" t="s">
        <v>111</v>
      </c>
      <c r="V259" t="s">
        <v>720</v>
      </c>
    </row>
    <row r="260" spans="2:22">
      <c r="B260"/>
      <c r="C260"/>
      <c r="S260">
        <v>250</v>
      </c>
      <c r="T260" t="s">
        <v>105</v>
      </c>
      <c r="U260" t="s">
        <v>104</v>
      </c>
      <c r="V260" t="s">
        <v>720</v>
      </c>
    </row>
    <row r="261" spans="2:22">
      <c r="B261"/>
      <c r="C261"/>
      <c r="S261">
        <v>251</v>
      </c>
      <c r="T261" t="s">
        <v>912</v>
      </c>
      <c r="U261" t="s">
        <v>108</v>
      </c>
      <c r="V261" t="s">
        <v>720</v>
      </c>
    </row>
    <row r="262" spans="2:22">
      <c r="B262"/>
      <c r="C262"/>
      <c r="S262">
        <v>252</v>
      </c>
      <c r="T262" t="s">
        <v>107</v>
      </c>
      <c r="U262" t="s">
        <v>106</v>
      </c>
      <c r="V262" t="s">
        <v>720</v>
      </c>
    </row>
    <row r="263" spans="2:22">
      <c r="B263"/>
      <c r="C263"/>
      <c r="S263">
        <v>253</v>
      </c>
      <c r="T263" t="s">
        <v>913</v>
      </c>
      <c r="U263" t="s">
        <v>511</v>
      </c>
      <c r="V263" t="s">
        <v>720</v>
      </c>
    </row>
    <row r="264" spans="2:22">
      <c r="B264"/>
      <c r="C264"/>
      <c r="S264">
        <v>254</v>
      </c>
      <c r="T264" t="s">
        <v>914</v>
      </c>
      <c r="U264" t="s">
        <v>813</v>
      </c>
      <c r="V264" t="s">
        <v>720</v>
      </c>
    </row>
    <row r="265" spans="2:22">
      <c r="B265"/>
      <c r="C265"/>
      <c r="S265">
        <v>255</v>
      </c>
      <c r="T265" t="s">
        <v>915</v>
      </c>
      <c r="U265" t="s">
        <v>814</v>
      </c>
      <c r="V265" t="s">
        <v>720</v>
      </c>
    </row>
    <row r="266" spans="2:22">
      <c r="B266"/>
      <c r="C266"/>
      <c r="S266">
        <v>256</v>
      </c>
      <c r="T266" t="s">
        <v>916</v>
      </c>
      <c r="U266" t="s">
        <v>95</v>
      </c>
      <c r="V266" t="s">
        <v>720</v>
      </c>
    </row>
    <row r="267" spans="2:22">
      <c r="B267"/>
      <c r="C267"/>
      <c r="S267">
        <v>257</v>
      </c>
      <c r="T267" t="s">
        <v>917</v>
      </c>
      <c r="U267" t="s">
        <v>97</v>
      </c>
      <c r="V267" t="s">
        <v>720</v>
      </c>
    </row>
    <row r="268" spans="2:22">
      <c r="B268"/>
      <c r="C268"/>
      <c r="S268">
        <v>258</v>
      </c>
      <c r="T268" t="s">
        <v>918</v>
      </c>
      <c r="U268" t="s">
        <v>96</v>
      </c>
      <c r="V268" t="s">
        <v>720</v>
      </c>
    </row>
    <row r="269" spans="2:22">
      <c r="B269"/>
      <c r="C269"/>
      <c r="S269">
        <v>259</v>
      </c>
      <c r="T269" t="s">
        <v>919</v>
      </c>
      <c r="U269" t="s">
        <v>94</v>
      </c>
      <c r="V269" t="s">
        <v>720</v>
      </c>
    </row>
    <row r="270" spans="2:22">
      <c r="B270"/>
      <c r="C270"/>
      <c r="S270">
        <v>260</v>
      </c>
      <c r="T270" t="s">
        <v>920</v>
      </c>
      <c r="U270" t="s">
        <v>98</v>
      </c>
      <c r="V270" t="s">
        <v>720</v>
      </c>
    </row>
    <row r="271" spans="2:22">
      <c r="B271"/>
      <c r="C271"/>
      <c r="S271">
        <v>261</v>
      </c>
      <c r="T271" t="s">
        <v>921</v>
      </c>
      <c r="U271" t="s">
        <v>93</v>
      </c>
      <c r="V271" t="s">
        <v>720</v>
      </c>
    </row>
    <row r="272" spans="2:22">
      <c r="B272"/>
      <c r="C272"/>
      <c r="S272">
        <v>262</v>
      </c>
      <c r="T272" t="s">
        <v>922</v>
      </c>
      <c r="U272" t="s">
        <v>88</v>
      </c>
      <c r="V272" t="s">
        <v>720</v>
      </c>
    </row>
    <row r="273" spans="2:22">
      <c r="B273"/>
      <c r="C273"/>
      <c r="S273">
        <v>263</v>
      </c>
      <c r="T273" t="s">
        <v>923</v>
      </c>
      <c r="U273" t="s">
        <v>446</v>
      </c>
      <c r="V273" t="s">
        <v>720</v>
      </c>
    </row>
    <row r="274" spans="2:22">
      <c r="B274"/>
      <c r="C274"/>
      <c r="S274">
        <v>264</v>
      </c>
      <c r="T274" t="s">
        <v>924</v>
      </c>
      <c r="U274" t="s">
        <v>789</v>
      </c>
      <c r="V274" t="s">
        <v>720</v>
      </c>
    </row>
    <row r="275" spans="2:22">
      <c r="B275"/>
      <c r="C275"/>
      <c r="S275">
        <v>265</v>
      </c>
      <c r="T275" t="s">
        <v>925</v>
      </c>
      <c r="U275" t="s">
        <v>897</v>
      </c>
      <c r="V275" t="s">
        <v>720</v>
      </c>
    </row>
    <row r="276" spans="2:22">
      <c r="B276"/>
      <c r="C276"/>
      <c r="S276">
        <v>266</v>
      </c>
      <c r="T276" t="s">
        <v>926</v>
      </c>
      <c r="U276" t="s">
        <v>790</v>
      </c>
      <c r="V276" t="s">
        <v>720</v>
      </c>
    </row>
    <row r="277" spans="2:22">
      <c r="B277"/>
      <c r="C277"/>
      <c r="S277">
        <v>267</v>
      </c>
      <c r="T277" t="s">
        <v>927</v>
      </c>
      <c r="U277" t="s">
        <v>791</v>
      </c>
      <c r="V277" t="s">
        <v>720</v>
      </c>
    </row>
    <row r="278" spans="2:22">
      <c r="B278"/>
      <c r="C278"/>
      <c r="S278">
        <v>268</v>
      </c>
      <c r="T278" t="s">
        <v>928</v>
      </c>
      <c r="U278" t="s">
        <v>792</v>
      </c>
      <c r="V278" t="s">
        <v>720</v>
      </c>
    </row>
    <row r="279" spans="2:22">
      <c r="B279"/>
      <c r="C279"/>
      <c r="S279">
        <v>269</v>
      </c>
      <c r="T279" t="s">
        <v>929</v>
      </c>
      <c r="U279" t="s">
        <v>91</v>
      </c>
      <c r="V279" t="s">
        <v>720</v>
      </c>
    </row>
    <row r="280" spans="2:22">
      <c r="B280"/>
      <c r="C280"/>
      <c r="S280">
        <v>270</v>
      </c>
      <c r="T280" t="s">
        <v>930</v>
      </c>
      <c r="U280" t="s">
        <v>793</v>
      </c>
      <c r="V280" t="s">
        <v>720</v>
      </c>
    </row>
    <row r="281" spans="2:22">
      <c r="B281"/>
      <c r="C281"/>
      <c r="S281">
        <v>271</v>
      </c>
      <c r="T281" t="s">
        <v>931</v>
      </c>
      <c r="U281" t="s">
        <v>92</v>
      </c>
      <c r="V281" t="s">
        <v>720</v>
      </c>
    </row>
    <row r="282" spans="2:22">
      <c r="B282"/>
      <c r="C282"/>
      <c r="S282">
        <v>272</v>
      </c>
      <c r="T282" t="s">
        <v>932</v>
      </c>
      <c r="U282" t="s">
        <v>794</v>
      </c>
      <c r="V282" t="s">
        <v>720</v>
      </c>
    </row>
    <row r="283" spans="2:22">
      <c r="B283"/>
      <c r="C283"/>
      <c r="S283">
        <v>273</v>
      </c>
      <c r="T283" t="s">
        <v>620</v>
      </c>
      <c r="U283" t="s">
        <v>815</v>
      </c>
      <c r="V283" t="s">
        <v>720</v>
      </c>
    </row>
    <row r="284" spans="2:22">
      <c r="B284"/>
      <c r="C284"/>
      <c r="S284">
        <v>274</v>
      </c>
      <c r="T284" t="s">
        <v>621</v>
      </c>
      <c r="U284" t="s">
        <v>816</v>
      </c>
      <c r="V284" t="s">
        <v>720</v>
      </c>
    </row>
    <row r="285" spans="2:22">
      <c r="B285"/>
      <c r="C285"/>
      <c r="S285">
        <v>275</v>
      </c>
      <c r="T285" t="s">
        <v>622</v>
      </c>
      <c r="U285" t="s">
        <v>817</v>
      </c>
      <c r="V285" t="s">
        <v>720</v>
      </c>
    </row>
    <row r="286" spans="2:22">
      <c r="B286"/>
      <c r="C286"/>
      <c r="S286">
        <v>276</v>
      </c>
      <c r="T286" t="s">
        <v>390</v>
      </c>
      <c r="U286" t="s">
        <v>391</v>
      </c>
      <c r="V286" t="s">
        <v>720</v>
      </c>
    </row>
    <row r="287" spans="2:22">
      <c r="B287"/>
      <c r="C287"/>
      <c r="S287">
        <v>277</v>
      </c>
      <c r="T287" t="s">
        <v>490</v>
      </c>
      <c r="U287" t="s">
        <v>491</v>
      </c>
      <c r="V287" t="s">
        <v>720</v>
      </c>
    </row>
    <row r="288" spans="2:22">
      <c r="B288"/>
      <c r="C288"/>
      <c r="S288">
        <v>278</v>
      </c>
      <c r="T288" t="s">
        <v>623</v>
      </c>
      <c r="U288" t="s">
        <v>818</v>
      </c>
      <c r="V288" t="s">
        <v>720</v>
      </c>
    </row>
    <row r="289" spans="2:22">
      <c r="B289"/>
      <c r="C289"/>
      <c r="S289">
        <v>279</v>
      </c>
      <c r="T289" t="s">
        <v>624</v>
      </c>
      <c r="U289" t="s">
        <v>819</v>
      </c>
      <c r="V289" t="s">
        <v>720</v>
      </c>
    </row>
    <row r="290" spans="2:22">
      <c r="B290"/>
      <c r="C290"/>
      <c r="S290">
        <v>280</v>
      </c>
      <c r="T290" t="s">
        <v>66</v>
      </c>
      <c r="U290" t="s">
        <v>65</v>
      </c>
      <c r="V290" t="s">
        <v>720</v>
      </c>
    </row>
    <row r="291" spans="2:22">
      <c r="B291"/>
      <c r="C291"/>
      <c r="S291">
        <v>281</v>
      </c>
      <c r="T291" t="s">
        <v>57</v>
      </c>
      <c r="U291" t="s">
        <v>56</v>
      </c>
      <c r="V291" t="s">
        <v>720</v>
      </c>
    </row>
    <row r="292" spans="2:22">
      <c r="B292"/>
      <c r="C292"/>
      <c r="S292">
        <v>282</v>
      </c>
      <c r="T292" t="s">
        <v>718</v>
      </c>
      <c r="U292" t="s">
        <v>898</v>
      </c>
      <c r="V292" t="s">
        <v>720</v>
      </c>
    </row>
    <row r="293" spans="2:22">
      <c r="B293"/>
      <c r="C293"/>
      <c r="S293">
        <v>283</v>
      </c>
      <c r="T293" t="s">
        <v>625</v>
      </c>
      <c r="U293" t="s">
        <v>393</v>
      </c>
      <c r="V293" t="s">
        <v>720</v>
      </c>
    </row>
    <row r="294" spans="2:22">
      <c r="B294"/>
      <c r="C294"/>
      <c r="S294">
        <v>284</v>
      </c>
      <c r="T294" t="s">
        <v>626</v>
      </c>
      <c r="U294" t="s">
        <v>820</v>
      </c>
      <c r="V294" t="s">
        <v>720</v>
      </c>
    </row>
    <row r="295" spans="2:22">
      <c r="B295"/>
      <c r="C295"/>
      <c r="S295">
        <v>285</v>
      </c>
      <c r="T295" t="s">
        <v>627</v>
      </c>
      <c r="U295" t="s">
        <v>821</v>
      </c>
      <c r="V295" t="s">
        <v>720</v>
      </c>
    </row>
    <row r="296" spans="2:22">
      <c r="B296"/>
      <c r="C296"/>
      <c r="S296">
        <v>286</v>
      </c>
      <c r="T296" t="s">
        <v>628</v>
      </c>
      <c r="U296" t="s">
        <v>822</v>
      </c>
      <c r="V296" t="s">
        <v>720</v>
      </c>
    </row>
    <row r="297" spans="2:22">
      <c r="B297"/>
      <c r="C297"/>
      <c r="S297">
        <v>287</v>
      </c>
      <c r="T297" t="s">
        <v>629</v>
      </c>
      <c r="U297" t="s">
        <v>823</v>
      </c>
      <c r="V297" t="s">
        <v>720</v>
      </c>
    </row>
    <row r="298" spans="2:22">
      <c r="B298"/>
      <c r="C298"/>
      <c r="S298">
        <v>288</v>
      </c>
      <c r="T298" t="s">
        <v>83</v>
      </c>
      <c r="U298" t="s">
        <v>82</v>
      </c>
      <c r="V298" t="s">
        <v>720</v>
      </c>
    </row>
    <row r="299" spans="2:22">
      <c r="B299"/>
      <c r="C299"/>
      <c r="S299">
        <v>289</v>
      </c>
      <c r="T299" t="s">
        <v>73</v>
      </c>
      <c r="U299" t="s">
        <v>72</v>
      </c>
      <c r="V299" t="s">
        <v>720</v>
      </c>
    </row>
    <row r="300" spans="2:22">
      <c r="B300"/>
      <c r="C300"/>
      <c r="S300">
        <v>290</v>
      </c>
      <c r="T300" t="s">
        <v>634</v>
      </c>
      <c r="U300" t="s">
        <v>825</v>
      </c>
      <c r="V300" t="s">
        <v>720</v>
      </c>
    </row>
    <row r="301" spans="2:22">
      <c r="B301"/>
      <c r="C301"/>
      <c r="S301">
        <v>291</v>
      </c>
      <c r="T301" t="s">
        <v>494</v>
      </c>
      <c r="U301" t="s">
        <v>495</v>
      </c>
      <c r="V301" t="s">
        <v>720</v>
      </c>
    </row>
    <row r="302" spans="2:22">
      <c r="B302"/>
      <c r="C302"/>
      <c r="S302">
        <v>292</v>
      </c>
      <c r="T302" t="s">
        <v>635</v>
      </c>
      <c r="U302" t="s">
        <v>826</v>
      </c>
      <c r="V302" t="s">
        <v>720</v>
      </c>
    </row>
    <row r="303" spans="2:22">
      <c r="B303"/>
      <c r="C303"/>
      <c r="S303">
        <v>293</v>
      </c>
      <c r="T303" t="s">
        <v>395</v>
      </c>
      <c r="U303" t="s">
        <v>396</v>
      </c>
      <c r="V303" t="s">
        <v>720</v>
      </c>
    </row>
    <row r="304" spans="2:22">
      <c r="B304"/>
      <c r="C304"/>
      <c r="S304">
        <v>294</v>
      </c>
      <c r="T304" t="s">
        <v>53</v>
      </c>
      <c r="U304" t="s">
        <v>52</v>
      </c>
      <c r="V304" t="s">
        <v>720</v>
      </c>
    </row>
    <row r="305" spans="2:22">
      <c r="B305"/>
      <c r="C305"/>
      <c r="S305">
        <v>295</v>
      </c>
      <c r="T305" t="s">
        <v>636</v>
      </c>
      <c r="U305" t="s">
        <v>827</v>
      </c>
      <c r="V305" t="s">
        <v>720</v>
      </c>
    </row>
    <row r="306" spans="2:22">
      <c r="B306"/>
      <c r="C306"/>
      <c r="S306">
        <v>296</v>
      </c>
      <c r="T306" t="s">
        <v>637</v>
      </c>
      <c r="U306" t="s">
        <v>828</v>
      </c>
      <c r="V306" t="s">
        <v>720</v>
      </c>
    </row>
    <row r="307" spans="2:22">
      <c r="B307"/>
      <c r="C307"/>
      <c r="S307">
        <v>297</v>
      </c>
      <c r="T307" t="s">
        <v>524</v>
      </c>
      <c r="U307" t="s">
        <v>525</v>
      </c>
      <c r="V307" t="s">
        <v>720</v>
      </c>
    </row>
    <row r="308" spans="2:22">
      <c r="B308"/>
      <c r="C308"/>
      <c r="S308">
        <v>298</v>
      </c>
      <c r="T308" t="s">
        <v>638</v>
      </c>
      <c r="U308" t="s">
        <v>829</v>
      </c>
      <c r="V308" t="s">
        <v>720</v>
      </c>
    </row>
    <row r="309" spans="2:22">
      <c r="B309"/>
      <c r="C309"/>
      <c r="S309">
        <v>299</v>
      </c>
      <c r="T309" t="s">
        <v>398</v>
      </c>
      <c r="U309" t="s">
        <v>399</v>
      </c>
      <c r="V309" t="s">
        <v>720</v>
      </c>
    </row>
    <row r="310" spans="2:22">
      <c r="B310"/>
      <c r="C310"/>
      <c r="S310">
        <v>300</v>
      </c>
      <c r="T310" t="s">
        <v>640</v>
      </c>
      <c r="U310" t="s">
        <v>830</v>
      </c>
      <c r="V310" t="s">
        <v>720</v>
      </c>
    </row>
    <row r="311" spans="2:22">
      <c r="B311"/>
      <c r="C311"/>
      <c r="S311">
        <v>301</v>
      </c>
      <c r="T311" t="s">
        <v>643</v>
      </c>
      <c r="U311" t="s">
        <v>831</v>
      </c>
      <c r="V311" t="s">
        <v>720</v>
      </c>
    </row>
    <row r="312" spans="2:22">
      <c r="B312"/>
      <c r="C312"/>
      <c r="S312">
        <v>302</v>
      </c>
      <c r="T312" t="s">
        <v>644</v>
      </c>
      <c r="U312" t="s">
        <v>832</v>
      </c>
      <c r="V312" t="s">
        <v>720</v>
      </c>
    </row>
    <row r="313" spans="2:22">
      <c r="B313"/>
      <c r="C313"/>
      <c r="S313">
        <v>303</v>
      </c>
      <c r="T313" t="s">
        <v>645</v>
      </c>
      <c r="U313" t="s">
        <v>833</v>
      </c>
      <c r="V313" t="s">
        <v>720</v>
      </c>
    </row>
    <row r="314" spans="2:22">
      <c r="B314"/>
      <c r="C314"/>
      <c r="S314">
        <v>304</v>
      </c>
      <c r="T314" t="s">
        <v>646</v>
      </c>
      <c r="U314" t="s">
        <v>834</v>
      </c>
      <c r="V314" t="s">
        <v>720</v>
      </c>
    </row>
    <row r="315" spans="2:22">
      <c r="B315"/>
      <c r="C315"/>
      <c r="S315">
        <v>305</v>
      </c>
      <c r="T315" t="s">
        <v>647</v>
      </c>
      <c r="U315" t="s">
        <v>835</v>
      </c>
      <c r="V315" t="s">
        <v>720</v>
      </c>
    </row>
    <row r="316" spans="2:22">
      <c r="B316"/>
      <c r="C316"/>
      <c r="S316">
        <v>306</v>
      </c>
      <c r="T316" t="s">
        <v>648</v>
      </c>
      <c r="U316" t="s">
        <v>836</v>
      </c>
      <c r="V316" t="s">
        <v>720</v>
      </c>
    </row>
    <row r="317" spans="2:22">
      <c r="B317"/>
      <c r="C317"/>
      <c r="S317">
        <v>307</v>
      </c>
      <c r="T317" t="s">
        <v>719</v>
      </c>
      <c r="U317" t="s">
        <v>899</v>
      </c>
      <c r="V317" t="s">
        <v>720</v>
      </c>
    </row>
    <row r="318" spans="2:22">
      <c r="B318"/>
      <c r="C318"/>
      <c r="S318">
        <v>308</v>
      </c>
      <c r="T318" t="s">
        <v>649</v>
      </c>
      <c r="U318" t="s">
        <v>837</v>
      </c>
      <c r="V318" t="s">
        <v>720</v>
      </c>
    </row>
    <row r="319" spans="2:22">
      <c r="B319"/>
      <c r="C319"/>
      <c r="S319">
        <v>309</v>
      </c>
      <c r="T319" t="s">
        <v>81</v>
      </c>
      <c r="U319" t="s">
        <v>80</v>
      </c>
      <c r="V319" t="s">
        <v>720</v>
      </c>
    </row>
    <row r="320" spans="2:22">
      <c r="B320"/>
      <c r="C320"/>
      <c r="S320">
        <v>310</v>
      </c>
      <c r="T320" t="s">
        <v>650</v>
      </c>
      <c r="U320" t="s">
        <v>838</v>
      </c>
      <c r="V320" t="s">
        <v>720</v>
      </c>
    </row>
    <row r="321" spans="2:22">
      <c r="B321"/>
      <c r="C321"/>
      <c r="S321">
        <v>311</v>
      </c>
      <c r="T321" t="s">
        <v>461</v>
      </c>
      <c r="U321" t="s">
        <v>462</v>
      </c>
      <c r="V321" t="s">
        <v>720</v>
      </c>
    </row>
    <row r="322" spans="2:22">
      <c r="B322"/>
      <c r="C322"/>
      <c r="S322">
        <v>312</v>
      </c>
      <c r="T322" t="s">
        <v>55</v>
      </c>
      <c r="U322" t="s">
        <v>54</v>
      </c>
      <c r="V322" t="s">
        <v>720</v>
      </c>
    </row>
    <row r="323" spans="2:22">
      <c r="B323"/>
      <c r="C323"/>
      <c r="S323">
        <v>313</v>
      </c>
      <c r="T323" t="s">
        <v>63</v>
      </c>
      <c r="U323" t="s">
        <v>62</v>
      </c>
      <c r="V323" t="s">
        <v>720</v>
      </c>
    </row>
    <row r="324" spans="2:22">
      <c r="B324"/>
      <c r="C324"/>
      <c r="S324">
        <v>314</v>
      </c>
      <c r="T324" t="s">
        <v>652</v>
      </c>
      <c r="U324" t="s">
        <v>839</v>
      </c>
      <c r="V324" t="s">
        <v>720</v>
      </c>
    </row>
    <row r="325" spans="2:22">
      <c r="B325"/>
      <c r="C325"/>
      <c r="S325">
        <v>315</v>
      </c>
      <c r="T325" t="s">
        <v>653</v>
      </c>
      <c r="U325" t="s">
        <v>840</v>
      </c>
      <c r="V325" t="s">
        <v>720</v>
      </c>
    </row>
    <row r="326" spans="2:22">
      <c r="B326"/>
      <c r="C326"/>
      <c r="S326">
        <v>316</v>
      </c>
      <c r="T326" t="s">
        <v>77</v>
      </c>
      <c r="U326" t="s">
        <v>76</v>
      </c>
      <c r="V326" t="s">
        <v>720</v>
      </c>
    </row>
    <row r="327" spans="2:22">
      <c r="B327"/>
      <c r="C327"/>
      <c r="S327">
        <v>317</v>
      </c>
      <c r="T327" t="s">
        <v>517</v>
      </c>
      <c r="U327" t="s">
        <v>518</v>
      </c>
      <c r="V327" t="s">
        <v>720</v>
      </c>
    </row>
    <row r="328" spans="2:22">
      <c r="B328"/>
      <c r="C328"/>
      <c r="S328">
        <v>318</v>
      </c>
      <c r="T328" t="s">
        <v>401</v>
      </c>
      <c r="U328" t="s">
        <v>402</v>
      </c>
      <c r="V328" t="s">
        <v>720</v>
      </c>
    </row>
    <row r="329" spans="2:22">
      <c r="B329"/>
      <c r="C329"/>
      <c r="S329">
        <v>319</v>
      </c>
      <c r="T329" t="s">
        <v>79</v>
      </c>
      <c r="U329" t="s">
        <v>78</v>
      </c>
      <c r="V329" t="s">
        <v>720</v>
      </c>
    </row>
    <row r="330" spans="2:22">
      <c r="B330"/>
      <c r="C330"/>
      <c r="S330">
        <v>320</v>
      </c>
      <c r="T330" t="s">
        <v>71</v>
      </c>
      <c r="U330" t="s">
        <v>70</v>
      </c>
      <c r="V330" t="s">
        <v>720</v>
      </c>
    </row>
    <row r="331" spans="2:22">
      <c r="B331"/>
      <c r="C331"/>
      <c r="S331">
        <v>321</v>
      </c>
      <c r="T331" t="s">
        <v>657</v>
      </c>
      <c r="U331" t="s">
        <v>843</v>
      </c>
      <c r="V331" t="s">
        <v>720</v>
      </c>
    </row>
    <row r="332" spans="2:22">
      <c r="B332"/>
      <c r="C332"/>
      <c r="S332">
        <v>322</v>
      </c>
      <c r="T332" t="s">
        <v>68</v>
      </c>
      <c r="U332" t="s">
        <v>67</v>
      </c>
      <c r="V332" t="s">
        <v>720</v>
      </c>
    </row>
    <row r="333" spans="2:22">
      <c r="B333"/>
      <c r="C333"/>
      <c r="S333">
        <v>323</v>
      </c>
      <c r="T333" t="s">
        <v>658</v>
      </c>
      <c r="U333" t="s">
        <v>470</v>
      </c>
      <c r="V333" t="s">
        <v>720</v>
      </c>
    </row>
    <row r="334" spans="2:22">
      <c r="B334"/>
      <c r="C334"/>
      <c r="S334">
        <v>324</v>
      </c>
      <c r="T334" t="s">
        <v>659</v>
      </c>
      <c r="U334" t="s">
        <v>844</v>
      </c>
      <c r="V334" t="s">
        <v>720</v>
      </c>
    </row>
    <row r="335" spans="2:22">
      <c r="B335"/>
      <c r="C335"/>
      <c r="S335">
        <v>325</v>
      </c>
      <c r="T335" t="s">
        <v>660</v>
      </c>
      <c r="U335" t="s">
        <v>845</v>
      </c>
      <c r="V335" t="s">
        <v>720</v>
      </c>
    </row>
    <row r="336" spans="2:22">
      <c r="B336"/>
      <c r="C336"/>
      <c r="S336">
        <v>326</v>
      </c>
      <c r="T336" t="s">
        <v>468</v>
      </c>
      <c r="U336" t="s">
        <v>469</v>
      </c>
      <c r="V336" t="s">
        <v>720</v>
      </c>
    </row>
    <row r="337" spans="2:22">
      <c r="B337"/>
      <c r="C337"/>
      <c r="S337">
        <v>327</v>
      </c>
      <c r="T337" t="s">
        <v>661</v>
      </c>
      <c r="U337" t="s">
        <v>846</v>
      </c>
      <c r="V337" t="s">
        <v>720</v>
      </c>
    </row>
    <row r="338" spans="2:22">
      <c r="B338"/>
      <c r="C338"/>
      <c r="S338">
        <v>328</v>
      </c>
      <c r="T338" t="s">
        <v>662</v>
      </c>
      <c r="U338" t="s">
        <v>847</v>
      </c>
      <c r="V338" t="s">
        <v>720</v>
      </c>
    </row>
    <row r="339" spans="2:22">
      <c r="B339"/>
      <c r="C339"/>
      <c r="S339">
        <v>329</v>
      </c>
      <c r="T339" t="s">
        <v>663</v>
      </c>
      <c r="U339" t="s">
        <v>848</v>
      </c>
      <c r="V339" t="s">
        <v>720</v>
      </c>
    </row>
    <row r="340" spans="2:22">
      <c r="B340"/>
      <c r="C340"/>
      <c r="S340">
        <v>330</v>
      </c>
      <c r="T340" t="s">
        <v>61</v>
      </c>
      <c r="U340" t="s">
        <v>60</v>
      </c>
      <c r="V340" t="s">
        <v>720</v>
      </c>
    </row>
    <row r="341" spans="2:22">
      <c r="B341"/>
      <c r="C341"/>
      <c r="S341">
        <v>331</v>
      </c>
      <c r="T341" t="s">
        <v>664</v>
      </c>
      <c r="U341" t="s">
        <v>849</v>
      </c>
      <c r="V341" t="s">
        <v>720</v>
      </c>
    </row>
    <row r="342" spans="2:22">
      <c r="B342"/>
      <c r="C342"/>
      <c r="S342">
        <v>332</v>
      </c>
      <c r="T342" t="s">
        <v>665</v>
      </c>
      <c r="U342" t="s">
        <v>850</v>
      </c>
      <c r="V342" t="s">
        <v>720</v>
      </c>
    </row>
    <row r="343" spans="2:22">
      <c r="B343"/>
      <c r="C343"/>
      <c r="S343">
        <v>333</v>
      </c>
      <c r="T343" t="s">
        <v>666</v>
      </c>
      <c r="U343" t="s">
        <v>851</v>
      </c>
      <c r="V343" t="s">
        <v>720</v>
      </c>
    </row>
    <row r="344" spans="2:22">
      <c r="B344"/>
      <c r="C344"/>
      <c r="S344">
        <v>334</v>
      </c>
      <c r="T344" t="s">
        <v>667</v>
      </c>
      <c r="U344" t="s">
        <v>852</v>
      </c>
      <c r="V344" t="s">
        <v>720</v>
      </c>
    </row>
    <row r="345" spans="2:22">
      <c r="B345"/>
      <c r="C345"/>
      <c r="S345">
        <v>335</v>
      </c>
      <c r="T345" t="s">
        <v>668</v>
      </c>
      <c r="U345" t="s">
        <v>853</v>
      </c>
      <c r="V345" t="s">
        <v>720</v>
      </c>
    </row>
    <row r="346" spans="2:22">
      <c r="B346"/>
      <c r="C346"/>
      <c r="S346">
        <v>336</v>
      </c>
      <c r="T346" t="s">
        <v>463</v>
      </c>
      <c r="U346" t="s">
        <v>464</v>
      </c>
      <c r="V346" t="s">
        <v>720</v>
      </c>
    </row>
    <row r="347" spans="2:22">
      <c r="B347"/>
      <c r="C347"/>
      <c r="S347">
        <v>337</v>
      </c>
      <c r="T347" t="s">
        <v>669</v>
      </c>
      <c r="U347" t="s">
        <v>854</v>
      </c>
      <c r="V347" t="s">
        <v>720</v>
      </c>
    </row>
    <row r="348" spans="2:22">
      <c r="B348"/>
      <c r="C348"/>
      <c r="S348">
        <v>338</v>
      </c>
      <c r="T348" t="s">
        <v>670</v>
      </c>
      <c r="U348" t="s">
        <v>855</v>
      </c>
      <c r="V348" t="s">
        <v>720</v>
      </c>
    </row>
    <row r="349" spans="2:22">
      <c r="B349"/>
      <c r="C349"/>
      <c r="S349">
        <v>339</v>
      </c>
      <c r="T349" t="s">
        <v>51</v>
      </c>
      <c r="U349" t="s">
        <v>50</v>
      </c>
      <c r="V349" t="s">
        <v>720</v>
      </c>
    </row>
    <row r="350" spans="2:22">
      <c r="B350"/>
      <c r="C350"/>
      <c r="S350">
        <v>340</v>
      </c>
      <c r="T350" t="s">
        <v>671</v>
      </c>
      <c r="U350" t="s">
        <v>856</v>
      </c>
      <c r="V350" t="s">
        <v>720</v>
      </c>
    </row>
    <row r="351" spans="2:22">
      <c r="B351"/>
      <c r="C351"/>
      <c r="S351">
        <v>341</v>
      </c>
      <c r="T351" t="s">
        <v>672</v>
      </c>
      <c r="U351" t="s">
        <v>857</v>
      </c>
      <c r="V351" t="s">
        <v>720</v>
      </c>
    </row>
    <row r="352" spans="2:22">
      <c r="B352"/>
      <c r="C352"/>
      <c r="S352">
        <v>342</v>
      </c>
      <c r="T352" t="s">
        <v>673</v>
      </c>
      <c r="U352" t="s">
        <v>858</v>
      </c>
      <c r="V352" t="s">
        <v>720</v>
      </c>
    </row>
    <row r="353" spans="2:22">
      <c r="B353"/>
      <c r="C353"/>
      <c r="S353">
        <v>343</v>
      </c>
      <c r="T353" t="s">
        <v>674</v>
      </c>
      <c r="U353" t="s">
        <v>859</v>
      </c>
      <c r="V353" t="s">
        <v>720</v>
      </c>
    </row>
    <row r="354" spans="2:22">
      <c r="B354"/>
      <c r="C354"/>
      <c r="S354">
        <v>344</v>
      </c>
      <c r="T354" t="s">
        <v>675</v>
      </c>
      <c r="U354" t="s">
        <v>860</v>
      </c>
      <c r="V354" t="s">
        <v>720</v>
      </c>
    </row>
    <row r="355" spans="2:22">
      <c r="B355"/>
      <c r="C355"/>
      <c r="S355">
        <v>345</v>
      </c>
      <c r="T355" t="s">
        <v>506</v>
      </c>
      <c r="U355" t="s">
        <v>507</v>
      </c>
      <c r="V355" t="s">
        <v>720</v>
      </c>
    </row>
    <row r="356" spans="2:22">
      <c r="B356"/>
      <c r="C356"/>
      <c r="S356">
        <v>346</v>
      </c>
      <c r="T356" t="s">
        <v>676</v>
      </c>
      <c r="U356" t="s">
        <v>861</v>
      </c>
      <c r="V356" t="s">
        <v>720</v>
      </c>
    </row>
    <row r="357" spans="2:22">
      <c r="B357"/>
      <c r="C357"/>
      <c r="S357">
        <v>347</v>
      </c>
      <c r="T357" t="s">
        <v>677</v>
      </c>
      <c r="U357" t="s">
        <v>862</v>
      </c>
      <c r="V357" t="s">
        <v>720</v>
      </c>
    </row>
    <row r="358" spans="2:22">
      <c r="B358"/>
      <c r="C358"/>
      <c r="S358">
        <v>348</v>
      </c>
      <c r="T358" t="s">
        <v>678</v>
      </c>
      <c r="U358" t="s">
        <v>863</v>
      </c>
      <c r="V358" t="s">
        <v>720</v>
      </c>
    </row>
    <row r="359" spans="2:22">
      <c r="B359"/>
      <c r="C359"/>
      <c r="S359">
        <v>349</v>
      </c>
      <c r="T359" t="s">
        <v>679</v>
      </c>
      <c r="U359" t="s">
        <v>864</v>
      </c>
      <c r="V359" t="s">
        <v>720</v>
      </c>
    </row>
    <row r="360" spans="2:22">
      <c r="B360"/>
      <c r="C360"/>
      <c r="S360">
        <v>350</v>
      </c>
      <c r="T360" t="s">
        <v>680</v>
      </c>
      <c r="U360" t="s">
        <v>865</v>
      </c>
      <c r="V360" t="s">
        <v>720</v>
      </c>
    </row>
    <row r="361" spans="2:22">
      <c r="B361"/>
      <c r="C361"/>
      <c r="S361">
        <v>351</v>
      </c>
      <c r="T361" t="s">
        <v>681</v>
      </c>
      <c r="U361" t="s">
        <v>866</v>
      </c>
      <c r="V361" t="s">
        <v>720</v>
      </c>
    </row>
    <row r="362" spans="2:22">
      <c r="B362"/>
      <c r="C362"/>
      <c r="S362">
        <v>352</v>
      </c>
      <c r="T362" t="s">
        <v>682</v>
      </c>
      <c r="U362" t="s">
        <v>867</v>
      </c>
      <c r="V362" t="s">
        <v>720</v>
      </c>
    </row>
    <row r="363" spans="2:22">
      <c r="B363"/>
      <c r="C363"/>
      <c r="S363">
        <v>353</v>
      </c>
      <c r="T363" t="s">
        <v>683</v>
      </c>
      <c r="U363" t="s">
        <v>868</v>
      </c>
      <c r="V363" t="s">
        <v>720</v>
      </c>
    </row>
    <row r="364" spans="2:22">
      <c r="B364"/>
      <c r="C364"/>
      <c r="S364">
        <v>354</v>
      </c>
      <c r="T364" t="s">
        <v>465</v>
      </c>
      <c r="U364" t="s">
        <v>466</v>
      </c>
      <c r="V364" t="s">
        <v>720</v>
      </c>
    </row>
    <row r="365" spans="2:22">
      <c r="B365"/>
      <c r="C365"/>
      <c r="S365">
        <v>355</v>
      </c>
      <c r="T365" t="s">
        <v>686</v>
      </c>
      <c r="U365" t="s">
        <v>869</v>
      </c>
      <c r="V365" t="s">
        <v>720</v>
      </c>
    </row>
    <row r="366" spans="2:22">
      <c r="B366"/>
      <c r="C366"/>
      <c r="S366">
        <v>356</v>
      </c>
      <c r="T366" t="s">
        <v>933</v>
      </c>
      <c r="U366" t="s">
        <v>59</v>
      </c>
      <c r="V366" t="s">
        <v>720</v>
      </c>
    </row>
    <row r="367" spans="2:22">
      <c r="B367"/>
      <c r="C367"/>
      <c r="S367">
        <v>357</v>
      </c>
      <c r="T367" t="s">
        <v>687</v>
      </c>
      <c r="U367" t="s">
        <v>870</v>
      </c>
      <c r="V367" t="s">
        <v>720</v>
      </c>
    </row>
    <row r="368" spans="2:22">
      <c r="B368"/>
      <c r="C368"/>
      <c r="S368">
        <v>358</v>
      </c>
      <c r="T368" t="s">
        <v>688</v>
      </c>
      <c r="U368" t="s">
        <v>871</v>
      </c>
      <c r="V368" t="s">
        <v>720</v>
      </c>
    </row>
    <row r="369" spans="2:22">
      <c r="B369"/>
      <c r="C369"/>
      <c r="S369">
        <v>359</v>
      </c>
      <c r="T369" t="s">
        <v>689</v>
      </c>
      <c r="U369" t="s">
        <v>872</v>
      </c>
      <c r="V369" t="s">
        <v>720</v>
      </c>
    </row>
    <row r="370" spans="2:22">
      <c r="B370"/>
      <c r="C370"/>
      <c r="S370">
        <v>360</v>
      </c>
      <c r="T370" t="s">
        <v>690</v>
      </c>
      <c r="U370" t="s">
        <v>873</v>
      </c>
      <c r="V370" t="s">
        <v>720</v>
      </c>
    </row>
    <row r="371" spans="2:22">
      <c r="B371"/>
      <c r="C371"/>
      <c r="S371">
        <v>361</v>
      </c>
      <c r="T371" t="s">
        <v>691</v>
      </c>
      <c r="U371" t="s">
        <v>874</v>
      </c>
      <c r="V371" t="s">
        <v>720</v>
      </c>
    </row>
    <row r="372" spans="2:22">
      <c r="B372"/>
      <c r="C372"/>
      <c r="S372">
        <v>362</v>
      </c>
      <c r="T372" t="s">
        <v>692</v>
      </c>
      <c r="U372" t="s">
        <v>875</v>
      </c>
      <c r="V372" t="s">
        <v>720</v>
      </c>
    </row>
    <row r="373" spans="2:22">
      <c r="B373"/>
      <c r="C373"/>
      <c r="S373">
        <v>363</v>
      </c>
      <c r="T373" t="s">
        <v>693</v>
      </c>
      <c r="U373" t="s">
        <v>876</v>
      </c>
      <c r="V373" t="s">
        <v>720</v>
      </c>
    </row>
    <row r="374" spans="2:22">
      <c r="B374"/>
      <c r="C374"/>
      <c r="S374">
        <v>364</v>
      </c>
      <c r="T374" t="s">
        <v>75</v>
      </c>
      <c r="U374" t="s">
        <v>74</v>
      </c>
      <c r="V374" t="s">
        <v>720</v>
      </c>
    </row>
    <row r="375" spans="2:22">
      <c r="B375"/>
      <c r="C375"/>
      <c r="S375">
        <v>365</v>
      </c>
      <c r="T375" t="s">
        <v>695</v>
      </c>
      <c r="U375" t="s">
        <v>877</v>
      </c>
      <c r="V375" t="s">
        <v>720</v>
      </c>
    </row>
    <row r="376" spans="2:22">
      <c r="B376"/>
      <c r="C376"/>
      <c r="S376">
        <v>366</v>
      </c>
      <c r="T376" t="s">
        <v>630</v>
      </c>
      <c r="U376" t="s">
        <v>69</v>
      </c>
      <c r="V376" t="s">
        <v>720</v>
      </c>
    </row>
    <row r="377" spans="2:22">
      <c r="B377"/>
      <c r="C377"/>
      <c r="S377">
        <v>367</v>
      </c>
      <c r="T377" t="s">
        <v>631</v>
      </c>
      <c r="U377" t="s">
        <v>824</v>
      </c>
      <c r="V377" t="s">
        <v>720</v>
      </c>
    </row>
    <row r="378" spans="2:22">
      <c r="B378"/>
      <c r="C378"/>
      <c r="S378">
        <v>368</v>
      </c>
      <c r="T378" t="s">
        <v>632</v>
      </c>
      <c r="U378" t="s">
        <v>47</v>
      </c>
      <c r="V378" t="s">
        <v>720</v>
      </c>
    </row>
    <row r="379" spans="2:22">
      <c r="B379"/>
      <c r="C379"/>
      <c r="S379">
        <v>369</v>
      </c>
      <c r="T379" t="s">
        <v>639</v>
      </c>
      <c r="U379" t="s">
        <v>48</v>
      </c>
      <c r="V379" t="s">
        <v>720</v>
      </c>
    </row>
    <row r="380" spans="2:22">
      <c r="B380"/>
      <c r="C380"/>
      <c r="S380">
        <v>370</v>
      </c>
      <c r="T380" t="s">
        <v>641</v>
      </c>
      <c r="U380" t="s">
        <v>46</v>
      </c>
      <c r="V380" t="s">
        <v>720</v>
      </c>
    </row>
    <row r="381" spans="2:22">
      <c r="B381"/>
      <c r="C381"/>
      <c r="S381">
        <v>371</v>
      </c>
      <c r="T381" t="s">
        <v>642</v>
      </c>
      <c r="U381" t="s">
        <v>44</v>
      </c>
      <c r="V381" t="s">
        <v>720</v>
      </c>
    </row>
    <row r="382" spans="2:22">
      <c r="B382"/>
      <c r="C382"/>
      <c r="S382">
        <v>372</v>
      </c>
      <c r="T382" t="s">
        <v>651</v>
      </c>
      <c r="U382" t="s">
        <v>58</v>
      </c>
      <c r="V382" t="s">
        <v>720</v>
      </c>
    </row>
    <row r="383" spans="2:22">
      <c r="B383"/>
      <c r="C383"/>
      <c r="S383">
        <v>373</v>
      </c>
      <c r="T383" t="s">
        <v>654</v>
      </c>
      <c r="U383" t="s">
        <v>841</v>
      </c>
      <c r="V383" t="s">
        <v>720</v>
      </c>
    </row>
    <row r="384" spans="2:22">
      <c r="B384"/>
      <c r="C384"/>
      <c r="S384">
        <v>374</v>
      </c>
      <c r="T384" t="s">
        <v>655</v>
      </c>
      <c r="U384" t="s">
        <v>49</v>
      </c>
      <c r="V384" t="s">
        <v>720</v>
      </c>
    </row>
    <row r="385" spans="2:22">
      <c r="B385"/>
      <c r="C385"/>
      <c r="S385">
        <v>375</v>
      </c>
      <c r="T385" t="s">
        <v>656</v>
      </c>
      <c r="U385" t="s">
        <v>842</v>
      </c>
      <c r="V385" t="s">
        <v>720</v>
      </c>
    </row>
    <row r="386" spans="2:22">
      <c r="B386"/>
      <c r="C386"/>
      <c r="S386">
        <v>376</v>
      </c>
      <c r="T386" t="s">
        <v>684</v>
      </c>
      <c r="U386" t="s">
        <v>64</v>
      </c>
      <c r="V386" t="s">
        <v>720</v>
      </c>
    </row>
    <row r="387" spans="2:22">
      <c r="B387"/>
      <c r="C387"/>
      <c r="S387">
        <v>377</v>
      </c>
      <c r="T387" t="s">
        <v>685</v>
      </c>
      <c r="U387" t="s">
        <v>43</v>
      </c>
      <c r="V387" t="s">
        <v>720</v>
      </c>
    </row>
    <row r="388" spans="2:22">
      <c r="B388"/>
      <c r="C388"/>
      <c r="S388">
        <v>378</v>
      </c>
      <c r="T388" t="s">
        <v>694</v>
      </c>
      <c r="U388" t="s">
        <v>45</v>
      </c>
      <c r="V388" t="s">
        <v>720</v>
      </c>
    </row>
    <row r="389" spans="2:22">
      <c r="B389"/>
      <c r="C389"/>
      <c r="S389">
        <v>379</v>
      </c>
      <c r="T389" t="s">
        <v>633</v>
      </c>
      <c r="U389" t="s">
        <v>38</v>
      </c>
      <c r="V389" t="s">
        <v>720</v>
      </c>
    </row>
    <row r="390" spans="2:22">
      <c r="B390"/>
      <c r="C390"/>
      <c r="S390">
        <v>380</v>
      </c>
      <c r="T390" t="s">
        <v>42</v>
      </c>
      <c r="U390" t="s">
        <v>41</v>
      </c>
      <c r="V390" t="s">
        <v>720</v>
      </c>
    </row>
    <row r="391" spans="2:22">
      <c r="B391"/>
      <c r="C391"/>
      <c r="S391">
        <v>381</v>
      </c>
      <c r="T391" t="s">
        <v>696</v>
      </c>
      <c r="U391" t="s">
        <v>878</v>
      </c>
      <c r="V391" t="s">
        <v>720</v>
      </c>
    </row>
    <row r="392" spans="2:22">
      <c r="B392"/>
      <c r="C392"/>
      <c r="S392">
        <v>382</v>
      </c>
      <c r="T392" t="s">
        <v>697</v>
      </c>
      <c r="U392" t="s">
        <v>879</v>
      </c>
      <c r="V392" t="s">
        <v>720</v>
      </c>
    </row>
    <row r="393" spans="2:22">
      <c r="B393"/>
      <c r="C393"/>
      <c r="S393">
        <v>383</v>
      </c>
      <c r="T393" t="s">
        <v>698</v>
      </c>
      <c r="U393" t="s">
        <v>880</v>
      </c>
      <c r="V393" t="s">
        <v>720</v>
      </c>
    </row>
    <row r="394" spans="2:22">
      <c r="B394"/>
      <c r="C394"/>
      <c r="S394">
        <v>384</v>
      </c>
      <c r="T394" t="s">
        <v>40</v>
      </c>
      <c r="U394" t="s">
        <v>39</v>
      </c>
      <c r="V394" t="s">
        <v>720</v>
      </c>
    </row>
    <row r="395" spans="2:22">
      <c r="B395"/>
      <c r="C395"/>
      <c r="S395">
        <v>385</v>
      </c>
      <c r="T395" t="s">
        <v>699</v>
      </c>
      <c r="U395" t="s">
        <v>881</v>
      </c>
      <c r="V395" t="s">
        <v>720</v>
      </c>
    </row>
    <row r="396" spans="2:22">
      <c r="B396"/>
      <c r="C396"/>
      <c r="S396">
        <v>386</v>
      </c>
      <c r="T396" t="s">
        <v>37</v>
      </c>
      <c r="U396" t="s">
        <v>36</v>
      </c>
      <c r="V396" t="s">
        <v>720</v>
      </c>
    </row>
    <row r="397" spans="2:22">
      <c r="B397"/>
      <c r="C397"/>
      <c r="S397">
        <v>387</v>
      </c>
      <c r="T397" t="s">
        <v>700</v>
      </c>
      <c r="U397" t="s">
        <v>882</v>
      </c>
      <c r="V397" t="s">
        <v>720</v>
      </c>
    </row>
    <row r="398" spans="2:22">
      <c r="B398"/>
      <c r="C398"/>
      <c r="S398">
        <v>388</v>
      </c>
      <c r="T398" t="s">
        <v>701</v>
      </c>
      <c r="U398" t="s">
        <v>883</v>
      </c>
      <c r="V398" t="s">
        <v>720</v>
      </c>
    </row>
    <row r="399" spans="2:22">
      <c r="B399"/>
      <c r="C399"/>
      <c r="S399">
        <v>389</v>
      </c>
      <c r="T399" t="s">
        <v>702</v>
      </c>
      <c r="U399" t="s">
        <v>884</v>
      </c>
      <c r="V399" t="s">
        <v>720</v>
      </c>
    </row>
    <row r="400" spans="2:22">
      <c r="B400"/>
      <c r="C400"/>
      <c r="S400">
        <v>390</v>
      </c>
      <c r="T400" t="s">
        <v>703</v>
      </c>
      <c r="U400" t="s">
        <v>885</v>
      </c>
      <c r="V400" t="s">
        <v>720</v>
      </c>
    </row>
    <row r="401" spans="2:22">
      <c r="B401"/>
      <c r="C401"/>
      <c r="S401">
        <v>391</v>
      </c>
      <c r="T401" t="s">
        <v>934</v>
      </c>
      <c r="U401" t="s">
        <v>17</v>
      </c>
      <c r="V401" t="s">
        <v>720</v>
      </c>
    </row>
    <row r="402" spans="2:22">
      <c r="B402"/>
      <c r="C402"/>
      <c r="S402">
        <v>392</v>
      </c>
      <c r="T402" t="s">
        <v>935</v>
      </c>
      <c r="U402" t="s">
        <v>15</v>
      </c>
      <c r="V402" t="s">
        <v>720</v>
      </c>
    </row>
    <row r="403" spans="2:22">
      <c r="B403"/>
      <c r="C403"/>
      <c r="S403">
        <v>393</v>
      </c>
      <c r="T403" t="s">
        <v>936</v>
      </c>
      <c r="U403" t="s">
        <v>11</v>
      </c>
      <c r="V403" t="s">
        <v>720</v>
      </c>
    </row>
    <row r="404" spans="2:22">
      <c r="B404"/>
      <c r="C404"/>
      <c r="S404">
        <v>394</v>
      </c>
      <c r="T404" t="s">
        <v>937</v>
      </c>
      <c r="U404" t="s">
        <v>16</v>
      </c>
      <c r="V404" t="s">
        <v>720</v>
      </c>
    </row>
    <row r="405" spans="2:22">
      <c r="B405"/>
      <c r="C405"/>
      <c r="S405">
        <v>395</v>
      </c>
      <c r="T405" t="s">
        <v>938</v>
      </c>
      <c r="U405" t="s">
        <v>7</v>
      </c>
      <c r="V405" t="s">
        <v>720</v>
      </c>
    </row>
    <row r="406" spans="2:22">
      <c r="B406"/>
      <c r="C406"/>
      <c r="S406">
        <v>396</v>
      </c>
      <c r="T406" t="s">
        <v>939</v>
      </c>
      <c r="U406" t="s">
        <v>12</v>
      </c>
      <c r="V406" t="s">
        <v>720</v>
      </c>
    </row>
    <row r="407" spans="2:22">
      <c r="B407"/>
      <c r="C407"/>
      <c r="S407">
        <v>397</v>
      </c>
      <c r="T407" t="s">
        <v>940</v>
      </c>
      <c r="U407" t="s">
        <v>8</v>
      </c>
      <c r="V407" t="s">
        <v>720</v>
      </c>
    </row>
    <row r="408" spans="2:22">
      <c r="B408"/>
      <c r="C408"/>
      <c r="S408">
        <v>398</v>
      </c>
      <c r="T408" t="s">
        <v>941</v>
      </c>
      <c r="U408" t="s">
        <v>886</v>
      </c>
      <c r="V408" t="s">
        <v>720</v>
      </c>
    </row>
    <row r="409" spans="2:22">
      <c r="B409"/>
      <c r="C409"/>
      <c r="S409">
        <v>399</v>
      </c>
      <c r="T409" t="s">
        <v>942</v>
      </c>
      <c r="U409" t="s">
        <v>13</v>
      </c>
      <c r="V409" t="s">
        <v>720</v>
      </c>
    </row>
    <row r="410" spans="2:22">
      <c r="B410"/>
      <c r="C410"/>
      <c r="S410">
        <v>400</v>
      </c>
      <c r="T410" t="s">
        <v>943</v>
      </c>
      <c r="U410" t="s">
        <v>9</v>
      </c>
      <c r="V410" t="s">
        <v>720</v>
      </c>
    </row>
    <row r="411" spans="2:22">
      <c r="B411"/>
      <c r="C411"/>
      <c r="S411">
        <v>401</v>
      </c>
      <c r="T411" t="s">
        <v>944</v>
      </c>
      <c r="U411" t="s">
        <v>35</v>
      </c>
      <c r="V411" t="s">
        <v>720</v>
      </c>
    </row>
    <row r="412" spans="2:22">
      <c r="B412"/>
      <c r="C412"/>
      <c r="S412">
        <v>402</v>
      </c>
      <c r="T412" t="s">
        <v>945</v>
      </c>
      <c r="U412" t="s">
        <v>22</v>
      </c>
      <c r="V412" t="s">
        <v>720</v>
      </c>
    </row>
    <row r="413" spans="2:22">
      <c r="B413"/>
      <c r="C413"/>
      <c r="S413">
        <v>403</v>
      </c>
      <c r="T413" t="s">
        <v>946</v>
      </c>
      <c r="U413" t="s">
        <v>31</v>
      </c>
      <c r="V413" t="s">
        <v>720</v>
      </c>
    </row>
    <row r="414" spans="2:22">
      <c r="B414"/>
      <c r="C414"/>
      <c r="S414">
        <v>404</v>
      </c>
      <c r="T414" t="s">
        <v>947</v>
      </c>
      <c r="U414" t="s">
        <v>18</v>
      </c>
      <c r="V414" t="s">
        <v>720</v>
      </c>
    </row>
    <row r="415" spans="2:22">
      <c r="B415"/>
      <c r="C415"/>
      <c r="S415">
        <v>405</v>
      </c>
      <c r="T415" t="s">
        <v>948</v>
      </c>
      <c r="U415" t="s">
        <v>26</v>
      </c>
      <c r="V415" t="s">
        <v>720</v>
      </c>
    </row>
    <row r="416" spans="2:22">
      <c r="B416"/>
      <c r="C416"/>
      <c r="S416">
        <v>406</v>
      </c>
      <c r="T416" t="s">
        <v>949</v>
      </c>
      <c r="U416" t="s">
        <v>28</v>
      </c>
      <c r="V416" t="s">
        <v>720</v>
      </c>
    </row>
    <row r="417" spans="2:22">
      <c r="B417"/>
      <c r="C417"/>
      <c r="S417">
        <v>407</v>
      </c>
      <c r="T417" t="s">
        <v>950</v>
      </c>
      <c r="U417" t="s">
        <v>20</v>
      </c>
      <c r="V417" t="s">
        <v>720</v>
      </c>
    </row>
    <row r="418" spans="2:22">
      <c r="B418"/>
      <c r="C418"/>
      <c r="S418">
        <v>408</v>
      </c>
      <c r="T418" t="s">
        <v>951</v>
      </c>
      <c r="U418" t="s">
        <v>30</v>
      </c>
      <c r="V418" t="s">
        <v>720</v>
      </c>
    </row>
    <row r="419" spans="2:22">
      <c r="B419"/>
      <c r="C419"/>
      <c r="S419">
        <v>409</v>
      </c>
      <c r="T419" t="s">
        <v>952</v>
      </c>
      <c r="U419" t="s">
        <v>33</v>
      </c>
      <c r="V419" t="s">
        <v>720</v>
      </c>
    </row>
    <row r="420" spans="2:22">
      <c r="B420"/>
      <c r="C420"/>
      <c r="S420">
        <v>410</v>
      </c>
      <c r="T420" t="s">
        <v>953</v>
      </c>
      <c r="U420" t="s">
        <v>887</v>
      </c>
      <c r="V420" t="s">
        <v>720</v>
      </c>
    </row>
    <row r="421" spans="2:22">
      <c r="B421"/>
      <c r="C421"/>
      <c r="S421">
        <v>411</v>
      </c>
      <c r="T421" t="s">
        <v>954</v>
      </c>
      <c r="U421" t="s">
        <v>19</v>
      </c>
      <c r="V421" t="s">
        <v>720</v>
      </c>
    </row>
    <row r="422" spans="2:22">
      <c r="B422"/>
      <c r="C422"/>
      <c r="S422">
        <v>412</v>
      </c>
      <c r="T422" t="s">
        <v>955</v>
      </c>
      <c r="U422" t="s">
        <v>6</v>
      </c>
      <c r="V422" t="s">
        <v>720</v>
      </c>
    </row>
    <row r="423" spans="2:22">
      <c r="B423"/>
      <c r="C423"/>
      <c r="S423">
        <v>413</v>
      </c>
      <c r="T423" t="s">
        <v>956</v>
      </c>
      <c r="U423" t="s">
        <v>24</v>
      </c>
      <c r="V423" t="s">
        <v>720</v>
      </c>
    </row>
    <row r="424" spans="2:22">
      <c r="B424"/>
      <c r="C424"/>
      <c r="S424">
        <v>414</v>
      </c>
      <c r="T424" t="s">
        <v>957</v>
      </c>
      <c r="U424" t="s">
        <v>27</v>
      </c>
      <c r="V424" t="s">
        <v>720</v>
      </c>
    </row>
    <row r="425" spans="2:22">
      <c r="B425"/>
      <c r="C425"/>
      <c r="S425">
        <v>415</v>
      </c>
      <c r="T425" t="s">
        <v>958</v>
      </c>
      <c r="U425" t="s">
        <v>10</v>
      </c>
      <c r="V425" t="s">
        <v>720</v>
      </c>
    </row>
    <row r="426" spans="2:22">
      <c r="B426"/>
      <c r="C426"/>
      <c r="S426">
        <v>416</v>
      </c>
      <c r="T426" t="s">
        <v>959</v>
      </c>
      <c r="U426" t="s">
        <v>14</v>
      </c>
      <c r="V426" t="s">
        <v>720</v>
      </c>
    </row>
    <row r="427" spans="2:22">
      <c r="B427"/>
      <c r="C427"/>
      <c r="S427">
        <v>417</v>
      </c>
      <c r="T427" t="s">
        <v>960</v>
      </c>
      <c r="U427" t="s">
        <v>29</v>
      </c>
      <c r="V427" t="s">
        <v>720</v>
      </c>
    </row>
    <row r="428" spans="2:22">
      <c r="B428"/>
      <c r="C428"/>
      <c r="S428">
        <v>418</v>
      </c>
      <c r="T428" t="s">
        <v>961</v>
      </c>
      <c r="U428" t="s">
        <v>34</v>
      </c>
      <c r="V428" t="s">
        <v>720</v>
      </c>
    </row>
    <row r="429" spans="2:22">
      <c r="B429"/>
      <c r="C429"/>
      <c r="S429">
        <v>419</v>
      </c>
      <c r="T429" t="s">
        <v>962</v>
      </c>
      <c r="U429" t="s">
        <v>25</v>
      </c>
      <c r="V429" t="s">
        <v>720</v>
      </c>
    </row>
    <row r="430" spans="2:22">
      <c r="B430"/>
      <c r="C430"/>
      <c r="S430">
        <v>420</v>
      </c>
      <c r="T430" t="s">
        <v>963</v>
      </c>
      <c r="U430" t="s">
        <v>23</v>
      </c>
      <c r="V430" t="s">
        <v>720</v>
      </c>
    </row>
    <row r="431" spans="2:22">
      <c r="B431"/>
      <c r="C431"/>
      <c r="S431">
        <v>421</v>
      </c>
      <c r="T431" t="s">
        <v>964</v>
      </c>
      <c r="U431" t="s">
        <v>32</v>
      </c>
      <c r="V431" t="s">
        <v>720</v>
      </c>
    </row>
    <row r="432" spans="2:22">
      <c r="B432"/>
      <c r="C432"/>
      <c r="S432">
        <v>422</v>
      </c>
      <c r="T432" t="s">
        <v>965</v>
      </c>
      <c r="U432" t="s">
        <v>21</v>
      </c>
      <c r="V432" t="s">
        <v>720</v>
      </c>
    </row>
    <row r="433" spans="2:22">
      <c r="B433"/>
      <c r="C433"/>
      <c r="S433">
        <v>423</v>
      </c>
      <c r="T433" t="s">
        <v>526</v>
      </c>
      <c r="U433" t="s">
        <v>519</v>
      </c>
      <c r="V433" t="s">
        <v>720</v>
      </c>
    </row>
    <row r="434" spans="2:22">
      <c r="B434"/>
      <c r="C434"/>
      <c r="S434">
        <v>424</v>
      </c>
      <c r="T434" t="s">
        <v>5</v>
      </c>
      <c r="U434" t="s">
        <v>4</v>
      </c>
      <c r="V434" t="s">
        <v>720</v>
      </c>
    </row>
    <row r="435" spans="2:22">
      <c r="B435"/>
      <c r="C435"/>
      <c r="S435">
        <v>425</v>
      </c>
      <c r="T435" t="s">
        <v>706</v>
      </c>
      <c r="U435" t="s">
        <v>497</v>
      </c>
      <c r="V435" t="s">
        <v>720</v>
      </c>
    </row>
    <row r="436" spans="2:22">
      <c r="B436"/>
      <c r="C436"/>
      <c r="S436">
        <v>426</v>
      </c>
      <c r="T436" t="s">
        <v>707</v>
      </c>
      <c r="U436" t="s">
        <v>888</v>
      </c>
      <c r="V436" t="s">
        <v>720</v>
      </c>
    </row>
    <row r="437" spans="2:22">
      <c r="B437"/>
      <c r="C437"/>
      <c r="S437">
        <v>427</v>
      </c>
      <c r="T437" t="s">
        <v>708</v>
      </c>
      <c r="U437" t="s">
        <v>889</v>
      </c>
      <c r="V437" t="s">
        <v>720</v>
      </c>
    </row>
    <row r="438" spans="2:22">
      <c r="B438"/>
      <c r="C438"/>
      <c r="S438">
        <v>428</v>
      </c>
      <c r="T438" t="s">
        <v>709</v>
      </c>
      <c r="U438" t="s">
        <v>512</v>
      </c>
      <c r="V438" t="s">
        <v>720</v>
      </c>
    </row>
    <row r="439" spans="2:22">
      <c r="B439"/>
      <c r="C439"/>
      <c r="S439">
        <v>429</v>
      </c>
      <c r="T439" t="s">
        <v>710</v>
      </c>
      <c r="U439" t="s">
        <v>890</v>
      </c>
      <c r="V439" t="s">
        <v>720</v>
      </c>
    </row>
    <row r="440" spans="2:22">
      <c r="B440"/>
      <c r="C440"/>
      <c r="S440">
        <v>430</v>
      </c>
      <c r="T440" t="s">
        <v>711</v>
      </c>
      <c r="U440" t="s">
        <v>504</v>
      </c>
      <c r="V440" t="s">
        <v>720</v>
      </c>
    </row>
    <row r="441" spans="2:22">
      <c r="B441"/>
      <c r="C441"/>
      <c r="S441">
        <v>431</v>
      </c>
      <c r="T441" t="s">
        <v>712</v>
      </c>
      <c r="U441" t="s">
        <v>891</v>
      </c>
      <c r="V441" t="s">
        <v>720</v>
      </c>
    </row>
    <row r="442" spans="2:22">
      <c r="B442"/>
      <c r="C442"/>
      <c r="S442">
        <v>432</v>
      </c>
      <c r="T442" t="s">
        <v>713</v>
      </c>
      <c r="U442" t="s">
        <v>892</v>
      </c>
      <c r="V442" t="s">
        <v>720</v>
      </c>
    </row>
    <row r="443" spans="2:22">
      <c r="B443"/>
      <c r="C443"/>
      <c r="S443">
        <v>433</v>
      </c>
      <c r="T443" t="s">
        <v>714</v>
      </c>
      <c r="U443" t="s">
        <v>893</v>
      </c>
      <c r="V443" t="s">
        <v>720</v>
      </c>
    </row>
    <row r="444" spans="2:22">
      <c r="B444"/>
      <c r="C444"/>
      <c r="S444">
        <v>434</v>
      </c>
      <c r="T444" t="s">
        <v>715</v>
      </c>
      <c r="U444" t="s">
        <v>894</v>
      </c>
      <c r="V444" t="s">
        <v>720</v>
      </c>
    </row>
    <row r="445" spans="2:22">
      <c r="B445"/>
      <c r="C445"/>
      <c r="S445">
        <v>435</v>
      </c>
      <c r="T445" t="s">
        <v>3</v>
      </c>
      <c r="U445" t="s">
        <v>2</v>
      </c>
      <c r="V445" t="s">
        <v>720</v>
      </c>
    </row>
    <row r="446" spans="2:22">
      <c r="B446"/>
      <c r="C446"/>
      <c r="S446">
        <v>436</v>
      </c>
      <c r="T446" t="s">
        <v>704</v>
      </c>
      <c r="U446" t="s">
        <v>705</v>
      </c>
      <c r="V446" t="s">
        <v>720</v>
      </c>
    </row>
    <row r="447" spans="2:22">
      <c r="B447"/>
      <c r="C447"/>
    </row>
    <row r="448" spans="2:22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1561" spans="2:3">
      <c r="B1561"/>
      <c r="C1561"/>
    </row>
    <row r="1562" spans="2:3">
      <c r="B1562"/>
      <c r="C1562"/>
    </row>
    <row r="1563" spans="2:3">
      <c r="B1563"/>
      <c r="C1563"/>
    </row>
    <row r="1564" spans="2:3">
      <c r="B1564"/>
      <c r="C1564"/>
    </row>
    <row r="1565" spans="2:3">
      <c r="B1565"/>
      <c r="C1565"/>
    </row>
    <row r="1566" spans="2:3">
      <c r="B1566"/>
      <c r="C1566"/>
    </row>
    <row r="1567" spans="2:3">
      <c r="B1567"/>
      <c r="C1567"/>
    </row>
    <row r="1568" spans="2:3">
      <c r="B1568"/>
      <c r="C1568"/>
    </row>
    <row r="1569" spans="2:3">
      <c r="B1569"/>
      <c r="C1569"/>
    </row>
    <row r="1570" spans="2:3">
      <c r="B1570"/>
      <c r="C1570"/>
    </row>
    <row r="1571" spans="2:3">
      <c r="B1571"/>
      <c r="C1571"/>
    </row>
    <row r="1572" spans="2:3">
      <c r="B1572"/>
      <c r="C1572"/>
    </row>
    <row r="1573" spans="2:3">
      <c r="B1573"/>
      <c r="C1573"/>
    </row>
    <row r="1574" spans="2:3">
      <c r="B1574"/>
      <c r="C1574"/>
    </row>
    <row r="1575" spans="2:3">
      <c r="B1575"/>
      <c r="C1575"/>
    </row>
    <row r="1576" spans="2:3">
      <c r="B1576"/>
      <c r="C1576"/>
    </row>
    <row r="1577" spans="2:3">
      <c r="B1577"/>
      <c r="C1577"/>
    </row>
    <row r="1578" spans="2:3">
      <c r="B1578"/>
      <c r="C1578"/>
    </row>
    <row r="1579" spans="2:3">
      <c r="B1579"/>
      <c r="C1579"/>
    </row>
    <row r="1580" spans="2:3">
      <c r="B1580"/>
      <c r="C1580"/>
    </row>
    <row r="1581" spans="2:3">
      <c r="B1581"/>
      <c r="C1581"/>
    </row>
    <row r="1582" spans="2:3">
      <c r="B1582"/>
      <c r="C1582"/>
    </row>
    <row r="1583" spans="2:3">
      <c r="B1583"/>
      <c r="C1583"/>
    </row>
    <row r="1584" spans="2:3">
      <c r="B1584"/>
      <c r="C1584"/>
    </row>
    <row r="1585" spans="2:3">
      <c r="B1585"/>
      <c r="C1585"/>
    </row>
    <row r="1586" spans="2:3">
      <c r="B1586"/>
      <c r="C1586"/>
    </row>
    <row r="1587" spans="2:3">
      <c r="B1587"/>
      <c r="C1587"/>
    </row>
    <row r="1588" spans="2:3">
      <c r="B1588"/>
      <c r="C1588"/>
    </row>
    <row r="1589" spans="2:3">
      <c r="B1589"/>
      <c r="C1589"/>
    </row>
    <row r="1590" spans="2:3">
      <c r="B1590"/>
      <c r="C1590"/>
    </row>
    <row r="1591" spans="2:3">
      <c r="B1591"/>
      <c r="C1591"/>
    </row>
    <row r="1592" spans="2:3">
      <c r="B1592"/>
      <c r="C1592"/>
    </row>
    <row r="1593" spans="2:3">
      <c r="B1593"/>
      <c r="C1593"/>
    </row>
    <row r="1594" spans="2:3">
      <c r="B1594"/>
      <c r="C1594"/>
    </row>
    <row r="1595" spans="2:3">
      <c r="B1595"/>
      <c r="C1595"/>
    </row>
    <row r="1596" spans="2:3">
      <c r="B1596"/>
      <c r="C1596"/>
    </row>
    <row r="1597" spans="2:3">
      <c r="B1597"/>
      <c r="C1597"/>
    </row>
    <row r="1598" spans="2:3">
      <c r="B1598"/>
      <c r="C1598"/>
    </row>
    <row r="1599" spans="2:3">
      <c r="B1599"/>
      <c r="C1599"/>
    </row>
    <row r="1600" spans="2:3">
      <c r="B1600"/>
      <c r="C1600"/>
    </row>
    <row r="1601" spans="2:3">
      <c r="B1601"/>
      <c r="C1601"/>
    </row>
    <row r="1602" spans="2:3">
      <c r="B1602"/>
      <c r="C1602"/>
    </row>
    <row r="1603" spans="2:3">
      <c r="B1603"/>
      <c r="C1603"/>
    </row>
    <row r="1604" spans="2:3">
      <c r="B1604"/>
      <c r="C1604"/>
    </row>
    <row r="1605" spans="2:3">
      <c r="B1605"/>
      <c r="C1605"/>
    </row>
    <row r="1606" spans="2:3">
      <c r="B1606"/>
      <c r="C1606"/>
    </row>
    <row r="1607" spans="2:3">
      <c r="B1607"/>
      <c r="C1607"/>
    </row>
    <row r="1608" spans="2:3">
      <c r="B1608"/>
      <c r="C1608"/>
    </row>
    <row r="1609" spans="2:3">
      <c r="B1609"/>
      <c r="C1609"/>
    </row>
    <row r="1610" spans="2:3">
      <c r="B1610"/>
      <c r="C1610"/>
    </row>
    <row r="1611" spans="2:3">
      <c r="B1611"/>
      <c r="C1611"/>
    </row>
    <row r="1612" spans="2:3">
      <c r="B1612"/>
      <c r="C1612"/>
    </row>
    <row r="1613" spans="2:3">
      <c r="B1613"/>
      <c r="C1613"/>
    </row>
    <row r="1614" spans="2:3">
      <c r="B1614"/>
      <c r="C1614"/>
    </row>
    <row r="1615" spans="2:3">
      <c r="B1615"/>
      <c r="C1615"/>
    </row>
    <row r="1616" spans="2:3">
      <c r="B1616"/>
      <c r="C1616"/>
    </row>
    <row r="1617" spans="2:3">
      <c r="B1617"/>
      <c r="C1617"/>
    </row>
    <row r="1618" spans="2:3">
      <c r="B1618"/>
      <c r="C1618"/>
    </row>
    <row r="1619" spans="2:3">
      <c r="B1619"/>
      <c r="C1619"/>
    </row>
    <row r="1620" spans="2:3">
      <c r="B1620"/>
      <c r="C1620"/>
    </row>
    <row r="1621" spans="2:3">
      <c r="B1621"/>
      <c r="C1621"/>
    </row>
    <row r="1622" spans="2:3">
      <c r="B1622"/>
      <c r="C1622"/>
    </row>
    <row r="1623" spans="2:3">
      <c r="B1623"/>
      <c r="C1623"/>
    </row>
    <row r="1624" spans="2:3">
      <c r="B1624"/>
      <c r="C1624"/>
    </row>
    <row r="1625" spans="2:3">
      <c r="B1625"/>
      <c r="C1625"/>
    </row>
    <row r="1626" spans="2:3">
      <c r="B1626"/>
      <c r="C1626"/>
    </row>
    <row r="1627" spans="2:3">
      <c r="B1627"/>
      <c r="C1627"/>
    </row>
    <row r="1628" spans="2:3">
      <c r="B1628"/>
      <c r="C1628"/>
    </row>
    <row r="1629" spans="2:3">
      <c r="B1629"/>
      <c r="C1629"/>
    </row>
    <row r="1630" spans="2:3">
      <c r="B1630"/>
      <c r="C1630"/>
    </row>
    <row r="1631" spans="2:3">
      <c r="B1631"/>
      <c r="C1631"/>
    </row>
    <row r="1632" spans="2:3">
      <c r="B1632"/>
      <c r="C1632"/>
    </row>
    <row r="1633" spans="2:3">
      <c r="B1633"/>
      <c r="C1633"/>
    </row>
    <row r="1634" spans="2:3">
      <c r="B1634"/>
      <c r="C1634"/>
    </row>
    <row r="1635" spans="2:3">
      <c r="B1635"/>
      <c r="C1635"/>
    </row>
    <row r="1636" spans="2:3">
      <c r="B1636"/>
      <c r="C1636"/>
    </row>
    <row r="1637" spans="2:3">
      <c r="B1637"/>
      <c r="C1637"/>
    </row>
    <row r="1638" spans="2:3">
      <c r="B1638"/>
      <c r="C1638"/>
    </row>
    <row r="1639" spans="2:3">
      <c r="B1639"/>
      <c r="C1639"/>
    </row>
    <row r="1640" spans="2:3">
      <c r="B1640"/>
      <c r="C1640"/>
    </row>
    <row r="1641" spans="2:3">
      <c r="B1641"/>
      <c r="C1641"/>
    </row>
    <row r="1642" spans="2:3">
      <c r="B1642"/>
      <c r="C1642"/>
    </row>
    <row r="1643" spans="2:3">
      <c r="B1643"/>
      <c r="C1643"/>
    </row>
    <row r="1644" spans="2:3">
      <c r="B1644"/>
      <c r="C1644"/>
    </row>
    <row r="1645" spans="2:3">
      <c r="B1645"/>
      <c r="C1645"/>
    </row>
    <row r="1646" spans="2:3">
      <c r="B1646"/>
      <c r="C1646"/>
    </row>
    <row r="1647" spans="2:3">
      <c r="B1647"/>
      <c r="C1647"/>
    </row>
    <row r="1648" spans="2:3">
      <c r="B1648"/>
      <c r="C1648"/>
    </row>
    <row r="1649" spans="2:3">
      <c r="B1649"/>
      <c r="C1649"/>
    </row>
    <row r="1650" spans="2:3">
      <c r="B1650"/>
      <c r="C1650"/>
    </row>
    <row r="1651" spans="2:3">
      <c r="B1651"/>
      <c r="C1651"/>
    </row>
    <row r="1652" spans="2:3">
      <c r="B1652"/>
      <c r="C1652"/>
    </row>
    <row r="1653" spans="2:3">
      <c r="B1653"/>
      <c r="C1653"/>
    </row>
    <row r="1654" spans="2:3">
      <c r="B1654"/>
      <c r="C1654"/>
    </row>
    <row r="1655" spans="2:3">
      <c r="B1655"/>
      <c r="C1655"/>
    </row>
    <row r="1656" spans="2:3">
      <c r="B1656"/>
      <c r="C1656"/>
    </row>
    <row r="1657" spans="2:3">
      <c r="B1657"/>
      <c r="C1657"/>
    </row>
    <row r="1658" spans="2:3">
      <c r="B1658"/>
      <c r="C1658"/>
    </row>
    <row r="1659" spans="2:3">
      <c r="B1659"/>
      <c r="C1659"/>
    </row>
    <row r="1660" spans="2:3">
      <c r="B1660"/>
      <c r="C1660"/>
    </row>
    <row r="1661" spans="2:3">
      <c r="B1661"/>
      <c r="C1661"/>
    </row>
    <row r="1662" spans="2:3">
      <c r="B1662"/>
      <c r="C1662"/>
    </row>
    <row r="1663" spans="2:3">
      <c r="B1663"/>
      <c r="C1663"/>
    </row>
    <row r="1664" spans="2:3">
      <c r="B1664"/>
      <c r="C1664"/>
    </row>
    <row r="1665" spans="2:3">
      <c r="B1665"/>
      <c r="C1665"/>
    </row>
    <row r="1666" spans="2:3">
      <c r="B1666"/>
      <c r="C1666"/>
    </row>
    <row r="1667" spans="2:3">
      <c r="B1667"/>
      <c r="C1667"/>
    </row>
    <row r="1668" spans="2:3">
      <c r="B1668"/>
      <c r="C1668"/>
    </row>
    <row r="1669" spans="2:3">
      <c r="B1669"/>
      <c r="C1669"/>
    </row>
    <row r="1670" spans="2:3">
      <c r="B1670"/>
      <c r="C1670"/>
    </row>
    <row r="1671" spans="2:3">
      <c r="B1671"/>
      <c r="C1671"/>
    </row>
  </sheetData>
  <sortState xmlns:xlrd2="http://schemas.microsoft.com/office/spreadsheetml/2017/richdata2" ref="A11:Q71">
    <sortCondition descending="1" ref="F11:F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9C9F-7843-474D-B1F8-76655E4458AF}">
  <sheetPr>
    <tabColor theme="8" tint="-0.249977111117893"/>
  </sheetPr>
  <dimension ref="A1:CD522"/>
  <sheetViews>
    <sheetView workbookViewId="0">
      <pane xSplit="11" ySplit="10" topLeftCell="L11" activePane="bottomRight" state="frozen"/>
      <selection pane="topRight" activeCell="L1" sqref="L1"/>
      <selection pane="bottomLeft" activeCell="A16" sqref="A16"/>
      <selection pane="bottomRight" activeCell="AG25" sqref="AG25"/>
    </sheetView>
  </sheetViews>
  <sheetFormatPr defaultColWidth="11.19921875" defaultRowHeight="15.6"/>
  <cols>
    <col min="3" max="3" width="25.69921875" customWidth="1"/>
    <col min="4" max="4" width="24.19921875" customWidth="1"/>
    <col min="35" max="39" width="7.5" customWidth="1"/>
    <col min="41" max="78" width="7.5" customWidth="1"/>
  </cols>
  <sheetData>
    <row r="1" spans="1:82" ht="23.4">
      <c r="A1" s="63" t="s">
        <v>1133</v>
      </c>
      <c r="B1" s="36" t="s">
        <v>1046</v>
      </c>
      <c r="C1" s="24"/>
      <c r="G1" s="47" t="s">
        <v>1041</v>
      </c>
      <c r="L1" t="s">
        <v>2035</v>
      </c>
      <c r="M1" t="s">
        <v>2035</v>
      </c>
      <c r="N1" t="s">
        <v>2035</v>
      </c>
      <c r="O1" t="s">
        <v>2035</v>
      </c>
      <c r="P1" t="s">
        <v>2035</v>
      </c>
      <c r="Q1" t="s">
        <v>2035</v>
      </c>
      <c r="R1" t="s">
        <v>2035</v>
      </c>
      <c r="S1" t="s">
        <v>2035</v>
      </c>
      <c r="T1" t="s">
        <v>2035</v>
      </c>
      <c r="U1" t="s">
        <v>2035</v>
      </c>
      <c r="V1" t="s">
        <v>2035</v>
      </c>
      <c r="W1" t="s">
        <v>2035</v>
      </c>
      <c r="X1" t="s">
        <v>2035</v>
      </c>
      <c r="Y1" t="s">
        <v>2035</v>
      </c>
      <c r="Z1" t="s">
        <v>2035</v>
      </c>
      <c r="AA1" t="s">
        <v>2035</v>
      </c>
      <c r="AB1" t="s">
        <v>2035</v>
      </c>
      <c r="AC1" t="s">
        <v>2035</v>
      </c>
      <c r="AD1" t="s">
        <v>2035</v>
      </c>
      <c r="AE1" t="s">
        <v>2035</v>
      </c>
      <c r="AF1" t="s">
        <v>2035</v>
      </c>
      <c r="AG1" t="s">
        <v>2035</v>
      </c>
    </row>
    <row r="2" spans="1:82" ht="23.4">
      <c r="A2" s="64" t="s">
        <v>1134</v>
      </c>
      <c r="B2" s="32"/>
      <c r="G2" s="47" t="s">
        <v>991</v>
      </c>
      <c r="L2" s="50">
        <v>43693</v>
      </c>
      <c r="M2" s="50">
        <v>43693</v>
      </c>
      <c r="N2" s="50">
        <v>43693</v>
      </c>
      <c r="O2" s="50">
        <v>43693</v>
      </c>
      <c r="P2" s="50">
        <v>43693</v>
      </c>
      <c r="Q2" s="50">
        <v>43693</v>
      </c>
      <c r="R2" s="50">
        <v>43694</v>
      </c>
      <c r="S2" s="50">
        <v>43694</v>
      </c>
      <c r="T2" s="50">
        <v>43694</v>
      </c>
      <c r="U2" s="50">
        <v>43694</v>
      </c>
      <c r="V2" s="50">
        <v>43695</v>
      </c>
      <c r="W2" s="50">
        <v>43695</v>
      </c>
      <c r="X2" s="50">
        <v>43695</v>
      </c>
      <c r="Y2" s="50">
        <v>43695</v>
      </c>
      <c r="Z2" s="50">
        <v>43696</v>
      </c>
      <c r="AA2" s="50">
        <v>43696</v>
      </c>
      <c r="AB2" s="50">
        <v>43696</v>
      </c>
      <c r="AC2" s="50">
        <v>43696</v>
      </c>
      <c r="AD2" s="50">
        <v>43696</v>
      </c>
      <c r="AE2" s="50">
        <v>43696</v>
      </c>
    </row>
    <row r="3" spans="1:82" ht="133.94999999999999" customHeight="1">
      <c r="A3" s="69" t="s">
        <v>2046</v>
      </c>
      <c r="G3" s="47" t="s">
        <v>1079</v>
      </c>
      <c r="L3" s="60" t="s">
        <v>1080</v>
      </c>
      <c r="M3" s="60" t="s">
        <v>1081</v>
      </c>
      <c r="N3" s="60" t="s">
        <v>1082</v>
      </c>
      <c r="O3" s="60" t="s">
        <v>1083</v>
      </c>
      <c r="P3" s="60" t="s">
        <v>1084</v>
      </c>
      <c r="Q3" s="60" t="s">
        <v>1085</v>
      </c>
      <c r="R3" s="60" t="s">
        <v>1086</v>
      </c>
      <c r="S3" s="60" t="s">
        <v>1087</v>
      </c>
      <c r="T3" s="60" t="s">
        <v>1088</v>
      </c>
      <c r="U3" s="60" t="s">
        <v>1089</v>
      </c>
      <c r="V3" s="60" t="s">
        <v>1090</v>
      </c>
      <c r="W3" s="60" t="s">
        <v>1091</v>
      </c>
      <c r="X3" s="60" t="s">
        <v>1092</v>
      </c>
      <c r="Y3" s="60" t="s">
        <v>1093</v>
      </c>
      <c r="Z3" s="60" t="s">
        <v>1094</v>
      </c>
      <c r="AA3" s="60" t="s">
        <v>1095</v>
      </c>
      <c r="AB3" s="60" t="s">
        <v>1096</v>
      </c>
      <c r="AC3" s="60" t="s">
        <v>1097</v>
      </c>
      <c r="AD3" s="60" t="s">
        <v>1098</v>
      </c>
      <c r="AE3" s="60" t="s">
        <v>1099</v>
      </c>
      <c r="AF3" s="30" t="s">
        <v>1135</v>
      </c>
      <c r="AG3" s="30" t="s">
        <v>1136</v>
      </c>
    </row>
    <row r="4" spans="1:82">
      <c r="G4" s="47" t="s">
        <v>319</v>
      </c>
      <c r="L4" s="27">
        <v>24</v>
      </c>
      <c r="M4" s="27">
        <v>24</v>
      </c>
      <c r="N4" s="27">
        <v>25</v>
      </c>
      <c r="O4" s="27">
        <v>25</v>
      </c>
      <c r="P4" s="27">
        <v>26</v>
      </c>
      <c r="Q4" s="27">
        <v>26</v>
      </c>
      <c r="R4" s="27">
        <v>22</v>
      </c>
      <c r="S4" s="27">
        <v>22</v>
      </c>
      <c r="T4" s="27">
        <v>18</v>
      </c>
      <c r="U4" s="27">
        <v>18</v>
      </c>
      <c r="V4" s="27">
        <v>20</v>
      </c>
      <c r="W4" s="27">
        <v>20</v>
      </c>
      <c r="X4" s="27">
        <v>20</v>
      </c>
      <c r="Y4" s="27">
        <v>20</v>
      </c>
      <c r="Z4" s="27">
        <v>13</v>
      </c>
      <c r="AA4" s="27">
        <v>13</v>
      </c>
      <c r="AB4" s="27">
        <v>14</v>
      </c>
      <c r="AC4" s="27">
        <v>14</v>
      </c>
      <c r="AD4" s="27">
        <v>14</v>
      </c>
      <c r="AE4" s="27">
        <v>14</v>
      </c>
    </row>
    <row r="5" spans="1:82">
      <c r="G5" s="47" t="s">
        <v>320</v>
      </c>
      <c r="L5" s="27">
        <v>5</v>
      </c>
      <c r="M5" s="27">
        <v>5</v>
      </c>
      <c r="N5" s="27">
        <v>19</v>
      </c>
      <c r="O5" s="27">
        <v>19</v>
      </c>
      <c r="P5" s="27">
        <v>5</v>
      </c>
      <c r="Q5" s="27">
        <v>5</v>
      </c>
      <c r="R5" s="27">
        <v>33</v>
      </c>
      <c r="S5" s="27">
        <v>33</v>
      </c>
      <c r="T5" s="27">
        <v>43</v>
      </c>
      <c r="U5" s="27">
        <v>43</v>
      </c>
      <c r="V5" s="27">
        <v>50</v>
      </c>
      <c r="W5" s="27">
        <v>50</v>
      </c>
      <c r="X5" s="27">
        <v>5</v>
      </c>
      <c r="Y5" s="27">
        <v>5</v>
      </c>
      <c r="Z5" s="27">
        <v>2</v>
      </c>
      <c r="AA5" s="27">
        <v>2</v>
      </c>
      <c r="AB5" s="27">
        <v>15</v>
      </c>
      <c r="AC5" s="27">
        <v>15</v>
      </c>
      <c r="AD5" s="27">
        <v>8</v>
      </c>
      <c r="AE5" s="27">
        <v>8</v>
      </c>
    </row>
    <row r="6" spans="1:82">
      <c r="G6" s="53" t="s">
        <v>992</v>
      </c>
      <c r="L6" s="54" t="s">
        <v>1</v>
      </c>
      <c r="M6" s="54" t="s">
        <v>0</v>
      </c>
      <c r="N6" s="54" t="s">
        <v>1</v>
      </c>
      <c r="O6" s="54" t="s">
        <v>0</v>
      </c>
      <c r="P6" s="54" t="s">
        <v>1</v>
      </c>
      <c r="Q6" s="54" t="s">
        <v>0</v>
      </c>
      <c r="R6" s="54" t="s">
        <v>1</v>
      </c>
      <c r="S6" s="54" t="s">
        <v>0</v>
      </c>
      <c r="T6" s="54" t="s">
        <v>1</v>
      </c>
      <c r="U6" s="54" t="s">
        <v>0</v>
      </c>
      <c r="V6" s="54" t="s">
        <v>1</v>
      </c>
      <c r="W6" s="54" t="s">
        <v>0</v>
      </c>
      <c r="X6" s="54" t="s">
        <v>1</v>
      </c>
      <c r="Y6" s="54" t="s">
        <v>0</v>
      </c>
      <c r="Z6" s="54" t="s">
        <v>1</v>
      </c>
      <c r="AA6" s="54" t="s">
        <v>0</v>
      </c>
      <c r="AB6" s="54" t="s">
        <v>1</v>
      </c>
      <c r="AC6" s="54" t="s">
        <v>0</v>
      </c>
      <c r="AD6" s="54" t="s">
        <v>1</v>
      </c>
      <c r="AE6" s="54" t="s">
        <v>0</v>
      </c>
    </row>
    <row r="7" spans="1:82" s="29" customFormat="1">
      <c r="G7" s="47" t="s">
        <v>1000</v>
      </c>
      <c r="I7" s="65"/>
      <c r="J7" s="65"/>
      <c r="K7" s="65"/>
      <c r="L7" s="27">
        <v>10</v>
      </c>
      <c r="M7" s="27">
        <v>10</v>
      </c>
      <c r="N7" s="27">
        <v>20</v>
      </c>
      <c r="O7" s="27">
        <v>20</v>
      </c>
      <c r="P7" s="27">
        <v>30</v>
      </c>
      <c r="Q7" s="27">
        <v>30</v>
      </c>
      <c r="R7" s="27">
        <v>20</v>
      </c>
      <c r="S7" s="27">
        <v>20</v>
      </c>
      <c r="T7" s="27">
        <v>10</v>
      </c>
      <c r="U7" s="27">
        <v>10</v>
      </c>
      <c r="V7" s="27">
        <v>30</v>
      </c>
      <c r="W7" s="27">
        <v>30</v>
      </c>
      <c r="X7" s="27">
        <v>30</v>
      </c>
      <c r="Y7" s="27">
        <v>30</v>
      </c>
      <c r="Z7" s="27">
        <v>20</v>
      </c>
      <c r="AA7" s="27">
        <v>20</v>
      </c>
      <c r="AB7" s="27">
        <v>30</v>
      </c>
      <c r="AC7" s="27">
        <v>30</v>
      </c>
      <c r="AD7" s="27">
        <v>30</v>
      </c>
      <c r="AE7" s="27">
        <v>30</v>
      </c>
      <c r="AH7" s="65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>
      <c r="G8" s="47" t="s">
        <v>996</v>
      </c>
    </row>
    <row r="10" spans="1:82" ht="103.2">
      <c r="E10" s="66"/>
      <c r="F10" s="65" t="s">
        <v>1137</v>
      </c>
      <c r="G10" s="29" t="s">
        <v>313</v>
      </c>
      <c r="H10" s="29" t="s">
        <v>1138</v>
      </c>
      <c r="I10" s="67" t="s">
        <v>1139</v>
      </c>
      <c r="J10" s="67" t="s">
        <v>1140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</row>
    <row r="11" spans="1:82">
      <c r="A11">
        <v>1</v>
      </c>
      <c r="B11" t="s">
        <v>1141</v>
      </c>
      <c r="E11" s="33">
        <v>1.01</v>
      </c>
      <c r="F11" s="1">
        <v>109</v>
      </c>
      <c r="G11" t="s">
        <v>305</v>
      </c>
      <c r="H11" s="33"/>
      <c r="I11" s="1">
        <f t="shared" ref="I11:I74" si="0">SUM(L11:AE11)</f>
        <v>1102942</v>
      </c>
      <c r="J11" s="1">
        <f t="shared" ref="J11:J74" si="1">COUNTIF(L11:AE11,"&gt;0")</f>
        <v>20</v>
      </c>
      <c r="K11" s="33"/>
      <c r="L11" s="1">
        <v>73644</v>
      </c>
      <c r="M11" s="1">
        <v>60703</v>
      </c>
      <c r="N11" s="1">
        <v>44901</v>
      </c>
      <c r="O11" s="1">
        <v>38650</v>
      </c>
      <c r="P11" s="1">
        <v>42362</v>
      </c>
      <c r="Q11" s="1">
        <v>36337</v>
      </c>
      <c r="R11" s="1">
        <v>51833</v>
      </c>
      <c r="S11" s="1">
        <v>49994</v>
      </c>
      <c r="T11" s="1">
        <v>28955</v>
      </c>
      <c r="U11" s="1">
        <v>43786</v>
      </c>
      <c r="V11" s="1">
        <v>29315</v>
      </c>
      <c r="W11" s="1">
        <v>25535</v>
      </c>
      <c r="X11" s="1">
        <v>15902</v>
      </c>
      <c r="Y11" s="1">
        <v>19829</v>
      </c>
      <c r="Z11" s="1">
        <v>37459</v>
      </c>
      <c r="AA11" s="1">
        <v>70785</v>
      </c>
      <c r="AB11" s="1">
        <v>152039</v>
      </c>
      <c r="AC11" s="1">
        <v>153210</v>
      </c>
      <c r="AD11" s="1">
        <v>84799</v>
      </c>
      <c r="AE11" s="1">
        <v>42904</v>
      </c>
      <c r="AF11" s="1">
        <v>0</v>
      </c>
      <c r="AG11" s="1">
        <v>0</v>
      </c>
      <c r="AH11" s="33"/>
    </row>
    <row r="12" spans="1:82">
      <c r="A12">
        <v>2</v>
      </c>
      <c r="B12" t="s">
        <v>1142</v>
      </c>
      <c r="E12" s="33">
        <v>1</v>
      </c>
      <c r="F12" s="1">
        <v>106</v>
      </c>
      <c r="G12" t="s">
        <v>304</v>
      </c>
      <c r="H12" s="33"/>
      <c r="I12" s="1">
        <f t="shared" si="0"/>
        <v>682203</v>
      </c>
      <c r="J12" s="1">
        <f t="shared" si="1"/>
        <v>20</v>
      </c>
      <c r="K12" s="33"/>
      <c r="L12" s="1">
        <v>18542</v>
      </c>
      <c r="M12" s="1">
        <v>25058</v>
      </c>
      <c r="N12" s="1">
        <v>27732</v>
      </c>
      <c r="O12" s="1">
        <v>865</v>
      </c>
      <c r="P12" s="1">
        <v>9627</v>
      </c>
      <c r="Q12" s="1">
        <v>31171</v>
      </c>
      <c r="R12" s="1">
        <v>9388</v>
      </c>
      <c r="S12" s="1">
        <v>155947</v>
      </c>
      <c r="T12" s="1">
        <v>4452</v>
      </c>
      <c r="U12" s="1">
        <v>3025</v>
      </c>
      <c r="V12" s="1">
        <v>1450</v>
      </c>
      <c r="W12" s="1">
        <v>2279</v>
      </c>
      <c r="X12" s="1">
        <v>61493</v>
      </c>
      <c r="Y12" s="1">
        <v>56120</v>
      </c>
      <c r="Z12" s="1">
        <v>20586</v>
      </c>
      <c r="AA12" s="1">
        <v>34122</v>
      </c>
      <c r="AB12" s="1">
        <v>60670</v>
      </c>
      <c r="AC12" s="1">
        <v>131325</v>
      </c>
      <c r="AD12" s="1">
        <v>22634</v>
      </c>
      <c r="AE12" s="1">
        <v>5717</v>
      </c>
      <c r="AF12" s="1">
        <v>0</v>
      </c>
      <c r="AG12" s="1">
        <v>0</v>
      </c>
      <c r="AH12" s="33"/>
    </row>
    <row r="13" spans="1:82">
      <c r="A13">
        <v>4</v>
      </c>
      <c r="B13" t="s">
        <v>1143</v>
      </c>
      <c r="E13" s="33">
        <v>1.01</v>
      </c>
      <c r="F13" s="1">
        <v>111</v>
      </c>
      <c r="G13" t="s">
        <v>303</v>
      </c>
      <c r="H13" s="33"/>
      <c r="I13" s="1">
        <f t="shared" si="0"/>
        <v>567272</v>
      </c>
      <c r="J13" s="1">
        <f t="shared" si="1"/>
        <v>20</v>
      </c>
      <c r="K13" s="33"/>
      <c r="L13" s="1">
        <v>22353</v>
      </c>
      <c r="M13" s="1">
        <v>50436</v>
      </c>
      <c r="N13" s="1">
        <v>46319</v>
      </c>
      <c r="O13" s="1">
        <v>44889</v>
      </c>
      <c r="P13" s="1">
        <v>34615</v>
      </c>
      <c r="Q13" s="1">
        <v>39529</v>
      </c>
      <c r="R13" s="1">
        <v>19619</v>
      </c>
      <c r="S13" s="1">
        <v>25511</v>
      </c>
      <c r="T13" s="1">
        <v>12455</v>
      </c>
      <c r="U13" s="1">
        <v>30395</v>
      </c>
      <c r="V13" s="1">
        <v>34670</v>
      </c>
      <c r="W13" s="1">
        <v>36922</v>
      </c>
      <c r="X13" s="1">
        <v>22353</v>
      </c>
      <c r="Y13" s="1">
        <v>38979</v>
      </c>
      <c r="Z13" s="1">
        <v>27759</v>
      </c>
      <c r="AA13" s="1">
        <v>23468</v>
      </c>
      <c r="AB13" s="1">
        <v>15977</v>
      </c>
      <c r="AC13" s="1">
        <v>5387</v>
      </c>
      <c r="AD13" s="1">
        <v>22786</v>
      </c>
      <c r="AE13" s="1">
        <v>12850</v>
      </c>
      <c r="AF13" s="1">
        <v>0</v>
      </c>
      <c r="AG13" s="1">
        <v>0</v>
      </c>
      <c r="AH13" s="33"/>
    </row>
    <row r="14" spans="1:82">
      <c r="A14">
        <v>3</v>
      </c>
      <c r="B14" t="s">
        <v>1144</v>
      </c>
      <c r="E14" s="33">
        <v>3</v>
      </c>
      <c r="F14" s="1">
        <v>107</v>
      </c>
      <c r="G14" t="s">
        <v>39</v>
      </c>
      <c r="H14" s="33"/>
      <c r="I14" s="1">
        <f t="shared" si="0"/>
        <v>213054</v>
      </c>
      <c r="J14" s="1">
        <f t="shared" si="1"/>
        <v>18</v>
      </c>
      <c r="K14" s="33"/>
      <c r="L14" s="1">
        <v>11241</v>
      </c>
      <c r="M14" s="1">
        <v>21954</v>
      </c>
      <c r="N14" s="1">
        <v>1492</v>
      </c>
      <c r="O14" s="1">
        <v>1520</v>
      </c>
      <c r="P14" s="1">
        <v>745</v>
      </c>
      <c r="Q14" s="1">
        <v>6922</v>
      </c>
      <c r="R14" s="1">
        <v>36421</v>
      </c>
      <c r="S14" s="1">
        <v>1218</v>
      </c>
      <c r="T14" s="1">
        <v>794</v>
      </c>
      <c r="U14" s="1">
        <v>1031</v>
      </c>
      <c r="V14" s="1">
        <v>20137</v>
      </c>
      <c r="W14" s="1">
        <v>9720</v>
      </c>
      <c r="X14" s="1">
        <v>3934</v>
      </c>
      <c r="Y14" s="1">
        <v>1934</v>
      </c>
      <c r="Z14" s="1">
        <v>12267</v>
      </c>
      <c r="AA14" s="1">
        <v>19512</v>
      </c>
      <c r="AB14" s="1">
        <v>52317</v>
      </c>
      <c r="AC14" s="1">
        <v>9895</v>
      </c>
      <c r="AD14" s="1">
        <v>0</v>
      </c>
      <c r="AE14" s="1">
        <v>0</v>
      </c>
      <c r="AF14" s="1">
        <v>47610</v>
      </c>
      <c r="AG14" s="1">
        <v>0</v>
      </c>
      <c r="AH14" s="33"/>
    </row>
    <row r="15" spans="1:82">
      <c r="A15">
        <v>10</v>
      </c>
      <c r="B15" t="s">
        <v>1145</v>
      </c>
      <c r="E15" s="33">
        <v>1</v>
      </c>
      <c r="F15" s="1">
        <v>106</v>
      </c>
      <c r="G15" t="s">
        <v>298</v>
      </c>
      <c r="H15" s="33"/>
      <c r="I15" s="1">
        <f t="shared" si="0"/>
        <v>191271</v>
      </c>
      <c r="J15" s="1">
        <f t="shared" si="1"/>
        <v>20</v>
      </c>
      <c r="K15" s="33"/>
      <c r="L15" s="1">
        <v>6144</v>
      </c>
      <c r="M15" s="1">
        <v>7131</v>
      </c>
      <c r="N15" s="1">
        <v>4643</v>
      </c>
      <c r="O15" s="1">
        <v>248</v>
      </c>
      <c r="P15" s="1">
        <v>17955</v>
      </c>
      <c r="Q15" s="1">
        <v>9837</v>
      </c>
      <c r="R15" s="1">
        <v>6327</v>
      </c>
      <c r="S15" s="1">
        <v>4274</v>
      </c>
      <c r="T15" s="1">
        <v>4825</v>
      </c>
      <c r="U15" s="1">
        <v>4646</v>
      </c>
      <c r="V15" s="1">
        <v>16011</v>
      </c>
      <c r="W15" s="1">
        <v>18420</v>
      </c>
      <c r="X15" s="1">
        <v>6953</v>
      </c>
      <c r="Y15" s="1">
        <v>4220</v>
      </c>
      <c r="Z15" s="1">
        <v>15078</v>
      </c>
      <c r="AA15" s="1">
        <v>41759</v>
      </c>
      <c r="AB15" s="1">
        <v>16624</v>
      </c>
      <c r="AC15" s="1">
        <v>4297</v>
      </c>
      <c r="AD15" s="1">
        <v>1072</v>
      </c>
      <c r="AE15" s="1">
        <v>807</v>
      </c>
      <c r="AF15" s="1">
        <v>0</v>
      </c>
      <c r="AG15" s="1">
        <v>0</v>
      </c>
      <c r="AH15" s="33"/>
    </row>
    <row r="16" spans="1:82">
      <c r="A16">
        <v>12</v>
      </c>
      <c r="B16" t="s">
        <v>1146</v>
      </c>
      <c r="E16" s="33" t="s">
        <v>1147</v>
      </c>
      <c r="F16" s="1">
        <v>106</v>
      </c>
      <c r="G16" t="s">
        <v>111</v>
      </c>
      <c r="H16" s="33"/>
      <c r="I16" s="1">
        <f t="shared" si="0"/>
        <v>190573</v>
      </c>
      <c r="J16" s="1">
        <f t="shared" si="1"/>
        <v>10</v>
      </c>
      <c r="K16" s="33"/>
      <c r="L16" s="1">
        <v>78700</v>
      </c>
      <c r="M16" s="1">
        <v>30142</v>
      </c>
      <c r="N16" s="1">
        <v>13909</v>
      </c>
      <c r="O16" s="1">
        <v>8263</v>
      </c>
      <c r="P16" s="1">
        <v>17431</v>
      </c>
      <c r="Q16" s="1">
        <v>38283</v>
      </c>
      <c r="R16" s="1">
        <v>1931</v>
      </c>
      <c r="S16" s="1">
        <v>1126</v>
      </c>
      <c r="T16" s="1">
        <v>335</v>
      </c>
      <c r="U16" s="1">
        <v>0</v>
      </c>
      <c r="V16" s="1">
        <v>453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33"/>
    </row>
    <row r="17" spans="1:34">
      <c r="A17">
        <v>11</v>
      </c>
      <c r="B17" t="s">
        <v>1148</v>
      </c>
      <c r="E17" s="33">
        <v>1</v>
      </c>
      <c r="F17" s="1">
        <v>106</v>
      </c>
      <c r="G17" t="s">
        <v>278</v>
      </c>
      <c r="H17" s="33"/>
      <c r="I17" s="1">
        <f t="shared" si="0"/>
        <v>186075</v>
      </c>
      <c r="J17" s="1">
        <f t="shared" si="1"/>
        <v>14</v>
      </c>
      <c r="K17" s="33"/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27348</v>
      </c>
      <c r="S17" s="1">
        <v>13314</v>
      </c>
      <c r="T17" s="1">
        <v>38817</v>
      </c>
      <c r="U17" s="1">
        <v>27468</v>
      </c>
      <c r="V17" s="1">
        <v>13066</v>
      </c>
      <c r="W17" s="1">
        <v>16472</v>
      </c>
      <c r="X17" s="1">
        <v>3234</v>
      </c>
      <c r="Y17" s="1">
        <v>3267</v>
      </c>
      <c r="Z17" s="1">
        <v>3701</v>
      </c>
      <c r="AA17" s="1">
        <v>3502</v>
      </c>
      <c r="AB17" s="1">
        <v>5662</v>
      </c>
      <c r="AC17" s="1">
        <v>1867</v>
      </c>
      <c r="AD17" s="1">
        <v>14780</v>
      </c>
      <c r="AE17" s="1">
        <v>13577</v>
      </c>
      <c r="AF17" s="1">
        <v>0</v>
      </c>
      <c r="AG17" s="1">
        <v>0</v>
      </c>
      <c r="AH17" s="33"/>
    </row>
    <row r="18" spans="1:34">
      <c r="A18">
        <v>8</v>
      </c>
      <c r="B18" t="s">
        <v>1149</v>
      </c>
      <c r="E18" s="33">
        <v>1</v>
      </c>
      <c r="F18" s="1">
        <v>106</v>
      </c>
      <c r="G18" t="s">
        <v>279</v>
      </c>
      <c r="H18" s="33"/>
      <c r="I18" s="1">
        <f t="shared" si="0"/>
        <v>177606</v>
      </c>
      <c r="J18" s="1">
        <f t="shared" si="1"/>
        <v>20</v>
      </c>
      <c r="K18" s="33"/>
      <c r="L18" s="1">
        <v>15834</v>
      </c>
      <c r="M18" s="1">
        <v>13722</v>
      </c>
      <c r="N18" s="1">
        <v>69677</v>
      </c>
      <c r="O18" s="1">
        <v>3603</v>
      </c>
      <c r="P18" s="1">
        <v>4926</v>
      </c>
      <c r="Q18" s="1">
        <v>10120</v>
      </c>
      <c r="R18" s="1">
        <v>2071</v>
      </c>
      <c r="S18" s="1">
        <v>1443</v>
      </c>
      <c r="T18" s="1">
        <v>421</v>
      </c>
      <c r="U18" s="1">
        <v>375</v>
      </c>
      <c r="V18" s="1">
        <v>20612</v>
      </c>
      <c r="W18" s="1">
        <v>3435</v>
      </c>
      <c r="X18" s="1">
        <v>11261</v>
      </c>
      <c r="Y18" s="1">
        <v>14093</v>
      </c>
      <c r="Z18" s="1">
        <v>1199</v>
      </c>
      <c r="AA18" s="1">
        <v>1838</v>
      </c>
      <c r="AB18" s="1">
        <v>1057</v>
      </c>
      <c r="AC18" s="1">
        <v>1244</v>
      </c>
      <c r="AD18" s="1">
        <v>280</v>
      </c>
      <c r="AE18" s="1">
        <v>395</v>
      </c>
      <c r="AF18" s="1">
        <v>0</v>
      </c>
      <c r="AG18" s="1">
        <v>0</v>
      </c>
      <c r="AH18" s="33"/>
    </row>
    <row r="19" spans="1:34">
      <c r="A19">
        <v>13</v>
      </c>
      <c r="B19" t="s">
        <v>1150</v>
      </c>
      <c r="E19" s="33">
        <v>1</v>
      </c>
      <c r="F19" s="1">
        <v>106</v>
      </c>
      <c r="G19" t="s">
        <v>286</v>
      </c>
      <c r="H19" s="33"/>
      <c r="I19" s="1">
        <f t="shared" si="0"/>
        <v>173447</v>
      </c>
      <c r="J19" s="1">
        <f t="shared" si="1"/>
        <v>18</v>
      </c>
      <c r="K19" s="33"/>
      <c r="L19" s="1">
        <v>0</v>
      </c>
      <c r="M19" s="1">
        <v>284</v>
      </c>
      <c r="N19" s="1">
        <v>257</v>
      </c>
      <c r="O19" s="1">
        <v>0</v>
      </c>
      <c r="P19" s="1">
        <v>216</v>
      </c>
      <c r="Q19" s="1">
        <v>361</v>
      </c>
      <c r="R19" s="1">
        <v>9048</v>
      </c>
      <c r="S19" s="1">
        <v>3738</v>
      </c>
      <c r="T19" s="1">
        <v>23167</v>
      </c>
      <c r="U19" s="1">
        <v>36536</v>
      </c>
      <c r="V19" s="1">
        <v>14125</v>
      </c>
      <c r="W19" s="1">
        <v>37360</v>
      </c>
      <c r="X19" s="1">
        <v>7827</v>
      </c>
      <c r="Y19" s="1">
        <v>10472</v>
      </c>
      <c r="Z19" s="1">
        <v>7686</v>
      </c>
      <c r="AA19" s="1">
        <v>2965</v>
      </c>
      <c r="AB19" s="1">
        <v>3596</v>
      </c>
      <c r="AC19" s="1">
        <v>2567</v>
      </c>
      <c r="AD19" s="1">
        <v>11817</v>
      </c>
      <c r="AE19" s="1">
        <v>1425</v>
      </c>
      <c r="AF19" s="1">
        <v>0</v>
      </c>
      <c r="AG19" s="1">
        <v>0</v>
      </c>
      <c r="AH19" s="33"/>
    </row>
    <row r="20" spans="1:34">
      <c r="A20">
        <v>15</v>
      </c>
      <c r="B20" t="s">
        <v>1151</v>
      </c>
      <c r="E20" s="33">
        <v>1</v>
      </c>
      <c r="F20" s="1">
        <v>106</v>
      </c>
      <c r="G20" t="s">
        <v>276</v>
      </c>
      <c r="H20" s="33"/>
      <c r="I20" s="1">
        <f t="shared" si="0"/>
        <v>166037</v>
      </c>
      <c r="J20" s="1">
        <f t="shared" si="1"/>
        <v>16</v>
      </c>
      <c r="K20" s="33"/>
      <c r="L20" s="1">
        <v>185</v>
      </c>
      <c r="M20" s="1">
        <v>374</v>
      </c>
      <c r="N20" s="1">
        <v>0</v>
      </c>
      <c r="O20" s="1">
        <v>0</v>
      </c>
      <c r="P20" s="1">
        <v>0</v>
      </c>
      <c r="Q20" s="1">
        <v>0</v>
      </c>
      <c r="R20" s="1">
        <v>8669</v>
      </c>
      <c r="S20" s="1">
        <v>8709</v>
      </c>
      <c r="T20" s="1">
        <v>3608</v>
      </c>
      <c r="U20" s="1">
        <v>2386</v>
      </c>
      <c r="V20" s="1">
        <v>1744</v>
      </c>
      <c r="W20" s="1">
        <v>10078</v>
      </c>
      <c r="X20" s="1">
        <v>1257</v>
      </c>
      <c r="Y20" s="1">
        <v>704</v>
      </c>
      <c r="Z20" s="1">
        <v>4864</v>
      </c>
      <c r="AA20" s="1">
        <v>4411</v>
      </c>
      <c r="AB20" s="1">
        <v>468</v>
      </c>
      <c r="AC20" s="1">
        <v>732</v>
      </c>
      <c r="AD20" s="1">
        <v>31851</v>
      </c>
      <c r="AE20" s="1">
        <v>85997</v>
      </c>
      <c r="AF20" s="1">
        <v>0</v>
      </c>
      <c r="AG20" s="1">
        <v>0</v>
      </c>
      <c r="AH20" s="33"/>
    </row>
    <row r="21" spans="1:34">
      <c r="A21">
        <v>17</v>
      </c>
      <c r="B21" t="s">
        <v>1152</v>
      </c>
      <c r="E21" s="33">
        <v>1</v>
      </c>
      <c r="F21" s="1">
        <v>106</v>
      </c>
      <c r="G21" t="s">
        <v>281</v>
      </c>
      <c r="H21" s="33"/>
      <c r="I21" s="1">
        <f t="shared" si="0"/>
        <v>145234</v>
      </c>
      <c r="J21" s="1">
        <f t="shared" si="1"/>
        <v>14</v>
      </c>
      <c r="K21" s="33"/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7587</v>
      </c>
      <c r="S21" s="1">
        <v>6161</v>
      </c>
      <c r="T21" s="1">
        <v>16066</v>
      </c>
      <c r="U21" s="1">
        <v>40249</v>
      </c>
      <c r="V21" s="1">
        <v>10304</v>
      </c>
      <c r="W21" s="1">
        <v>33383</v>
      </c>
      <c r="X21" s="1">
        <v>7226</v>
      </c>
      <c r="Y21" s="1">
        <v>7124</v>
      </c>
      <c r="Z21" s="1">
        <v>3215</v>
      </c>
      <c r="AA21" s="1">
        <v>2585</v>
      </c>
      <c r="AB21" s="1">
        <v>7333</v>
      </c>
      <c r="AC21" s="1">
        <v>1646</v>
      </c>
      <c r="AD21" s="1">
        <v>1739</v>
      </c>
      <c r="AE21" s="1">
        <v>616</v>
      </c>
      <c r="AF21" s="1">
        <v>0</v>
      </c>
      <c r="AG21" s="1">
        <v>0</v>
      </c>
      <c r="AH21" s="33"/>
    </row>
    <row r="22" spans="1:34">
      <c r="A22">
        <v>18</v>
      </c>
      <c r="B22" t="s">
        <v>1153</v>
      </c>
      <c r="E22" s="33">
        <v>1</v>
      </c>
      <c r="F22" s="1">
        <v>106</v>
      </c>
      <c r="G22" t="s">
        <v>291</v>
      </c>
      <c r="H22" s="33"/>
      <c r="I22" s="1">
        <f t="shared" si="0"/>
        <v>126996</v>
      </c>
      <c r="J22" s="1">
        <f t="shared" si="1"/>
        <v>19</v>
      </c>
      <c r="K22" s="33"/>
      <c r="L22" s="1">
        <v>161</v>
      </c>
      <c r="M22" s="1">
        <v>526</v>
      </c>
      <c r="N22" s="1">
        <v>1545</v>
      </c>
      <c r="O22" s="1">
        <v>736</v>
      </c>
      <c r="P22" s="1">
        <v>2035</v>
      </c>
      <c r="Q22" s="1">
        <v>2463</v>
      </c>
      <c r="R22" s="1">
        <v>13883</v>
      </c>
      <c r="S22" s="1">
        <v>6174</v>
      </c>
      <c r="T22" s="1">
        <v>47537</v>
      </c>
      <c r="U22" s="1">
        <v>22396</v>
      </c>
      <c r="V22" s="1">
        <v>4224</v>
      </c>
      <c r="W22" s="1">
        <v>8767</v>
      </c>
      <c r="X22" s="1">
        <v>2094</v>
      </c>
      <c r="Y22" s="1">
        <v>1658</v>
      </c>
      <c r="Z22" s="1">
        <v>1417</v>
      </c>
      <c r="AA22" s="1">
        <v>1440</v>
      </c>
      <c r="AB22" s="1">
        <v>0</v>
      </c>
      <c r="AC22" s="1">
        <v>950</v>
      </c>
      <c r="AD22" s="1">
        <v>2842</v>
      </c>
      <c r="AE22" s="1">
        <v>6148</v>
      </c>
      <c r="AF22" s="1">
        <v>0</v>
      </c>
      <c r="AG22" s="1">
        <v>0</v>
      </c>
      <c r="AH22" s="33"/>
    </row>
    <row r="23" spans="1:34">
      <c r="A23">
        <v>19</v>
      </c>
      <c r="B23" t="s">
        <v>1154</v>
      </c>
      <c r="E23" s="33">
        <v>1</v>
      </c>
      <c r="F23" s="1">
        <v>108</v>
      </c>
      <c r="G23" t="s">
        <v>270</v>
      </c>
      <c r="H23" s="33"/>
      <c r="I23" s="1">
        <f t="shared" si="0"/>
        <v>116248</v>
      </c>
      <c r="J23" s="1">
        <f t="shared" si="1"/>
        <v>20</v>
      </c>
      <c r="K23" s="33"/>
      <c r="L23" s="1">
        <v>521</v>
      </c>
      <c r="M23" s="1">
        <v>450</v>
      </c>
      <c r="N23" s="1">
        <v>354</v>
      </c>
      <c r="O23" s="1">
        <v>428</v>
      </c>
      <c r="P23" s="1">
        <v>153</v>
      </c>
      <c r="Q23" s="1">
        <v>231</v>
      </c>
      <c r="R23" s="1">
        <v>1707</v>
      </c>
      <c r="S23" s="1">
        <v>1346</v>
      </c>
      <c r="T23" s="1">
        <v>1545</v>
      </c>
      <c r="U23" s="1">
        <v>867</v>
      </c>
      <c r="V23" s="1">
        <v>85119</v>
      </c>
      <c r="W23" s="1">
        <v>2694</v>
      </c>
      <c r="X23" s="1">
        <v>1147</v>
      </c>
      <c r="Y23" s="1">
        <v>1048</v>
      </c>
      <c r="Z23" s="1">
        <v>6526</v>
      </c>
      <c r="AA23" s="1">
        <v>7528</v>
      </c>
      <c r="AB23" s="1">
        <v>934</v>
      </c>
      <c r="AC23" s="1">
        <v>2604</v>
      </c>
      <c r="AD23" s="1">
        <v>519</v>
      </c>
      <c r="AE23" s="1">
        <v>527</v>
      </c>
      <c r="AF23" s="1">
        <v>0</v>
      </c>
      <c r="AG23" s="1">
        <v>0</v>
      </c>
      <c r="AH23" s="33"/>
    </row>
    <row r="24" spans="1:34">
      <c r="A24">
        <v>20</v>
      </c>
      <c r="B24" t="s">
        <v>1155</v>
      </c>
      <c r="E24" s="33">
        <v>1</v>
      </c>
      <c r="F24" s="1">
        <v>104</v>
      </c>
      <c r="G24" t="s">
        <v>295</v>
      </c>
      <c r="H24" s="33"/>
      <c r="I24" s="1">
        <f t="shared" si="0"/>
        <v>95078</v>
      </c>
      <c r="J24" s="1">
        <f t="shared" si="1"/>
        <v>20</v>
      </c>
      <c r="K24" s="33"/>
      <c r="L24" s="1">
        <v>563</v>
      </c>
      <c r="M24" s="1">
        <v>1228</v>
      </c>
      <c r="N24" s="1">
        <v>674</v>
      </c>
      <c r="O24" s="1">
        <v>99</v>
      </c>
      <c r="P24" s="1">
        <v>23758</v>
      </c>
      <c r="Q24" s="1">
        <v>6618</v>
      </c>
      <c r="R24" s="1">
        <v>8635</v>
      </c>
      <c r="S24" s="1">
        <v>3988</v>
      </c>
      <c r="T24" s="1">
        <v>7416</v>
      </c>
      <c r="U24" s="1">
        <v>2842</v>
      </c>
      <c r="V24" s="1">
        <v>3714</v>
      </c>
      <c r="W24" s="1">
        <v>9791</v>
      </c>
      <c r="X24" s="1">
        <v>12108</v>
      </c>
      <c r="Y24" s="1">
        <v>3704</v>
      </c>
      <c r="Z24" s="1">
        <v>3221</v>
      </c>
      <c r="AA24" s="1">
        <v>2507</v>
      </c>
      <c r="AB24" s="1">
        <v>1226</v>
      </c>
      <c r="AC24" s="1">
        <v>503</v>
      </c>
      <c r="AD24" s="1">
        <v>1598</v>
      </c>
      <c r="AE24" s="1">
        <v>885</v>
      </c>
      <c r="AF24" s="1">
        <v>0</v>
      </c>
      <c r="AG24" s="1">
        <v>0</v>
      </c>
      <c r="AH24" s="33"/>
    </row>
    <row r="25" spans="1:34">
      <c r="A25">
        <v>6</v>
      </c>
      <c r="B25" t="s">
        <v>1156</v>
      </c>
      <c r="E25" s="33">
        <v>1</v>
      </c>
      <c r="F25" s="1">
        <v>106</v>
      </c>
      <c r="G25" t="s">
        <v>302</v>
      </c>
      <c r="H25" s="33"/>
      <c r="I25" s="1">
        <f t="shared" si="0"/>
        <v>90438</v>
      </c>
      <c r="J25" s="1">
        <f t="shared" si="1"/>
        <v>16</v>
      </c>
      <c r="K25" s="33"/>
      <c r="L25" s="1">
        <v>4820</v>
      </c>
      <c r="M25" s="1">
        <v>3419</v>
      </c>
      <c r="N25" s="1">
        <v>24255</v>
      </c>
      <c r="O25" s="1">
        <v>15626</v>
      </c>
      <c r="P25" s="1">
        <v>11656</v>
      </c>
      <c r="Q25" s="1">
        <v>18991</v>
      </c>
      <c r="R25" s="1">
        <v>1121</v>
      </c>
      <c r="S25" s="1">
        <v>332</v>
      </c>
      <c r="T25" s="1">
        <v>0</v>
      </c>
      <c r="U25" s="1">
        <v>299</v>
      </c>
      <c r="V25" s="1">
        <v>0</v>
      </c>
      <c r="W25" s="1">
        <v>4216</v>
      </c>
      <c r="X25" s="1">
        <v>399</v>
      </c>
      <c r="Y25" s="1">
        <v>0</v>
      </c>
      <c r="Z25" s="1">
        <v>1260</v>
      </c>
      <c r="AA25" s="1">
        <v>645</v>
      </c>
      <c r="AB25" s="1">
        <v>1387</v>
      </c>
      <c r="AC25" s="1">
        <v>1394</v>
      </c>
      <c r="AD25" s="1">
        <v>618</v>
      </c>
      <c r="AE25" s="1">
        <v>0</v>
      </c>
      <c r="AF25" s="1">
        <v>0</v>
      </c>
      <c r="AG25" s="1">
        <v>0</v>
      </c>
      <c r="AH25" s="33"/>
    </row>
    <row r="26" spans="1:34">
      <c r="A26">
        <v>23</v>
      </c>
      <c r="B26" t="s">
        <v>1157</v>
      </c>
      <c r="E26" s="33">
        <v>1.01</v>
      </c>
      <c r="F26" s="1">
        <v>109</v>
      </c>
      <c r="G26" t="s">
        <v>261</v>
      </c>
      <c r="H26" s="33"/>
      <c r="I26" s="1">
        <f t="shared" si="0"/>
        <v>77546</v>
      </c>
      <c r="J26" s="1">
        <f t="shared" si="1"/>
        <v>19</v>
      </c>
      <c r="K26" s="33"/>
      <c r="L26" s="1">
        <v>554</v>
      </c>
      <c r="M26" s="1">
        <v>492</v>
      </c>
      <c r="N26" s="1">
        <v>1898</v>
      </c>
      <c r="O26" s="1">
        <v>263</v>
      </c>
      <c r="P26" s="1">
        <v>282</v>
      </c>
      <c r="Q26" s="1">
        <v>375</v>
      </c>
      <c r="R26" s="1">
        <v>16106</v>
      </c>
      <c r="S26" s="1">
        <v>17551</v>
      </c>
      <c r="T26" s="1">
        <v>17377</v>
      </c>
      <c r="U26" s="1">
        <v>8585</v>
      </c>
      <c r="V26" s="1">
        <v>4314</v>
      </c>
      <c r="W26" s="1">
        <v>5550</v>
      </c>
      <c r="X26" s="1">
        <v>378</v>
      </c>
      <c r="Y26" s="1">
        <v>1711</v>
      </c>
      <c r="Z26" s="1">
        <v>109</v>
      </c>
      <c r="AA26" s="1">
        <v>1402</v>
      </c>
      <c r="AB26" s="1">
        <v>260</v>
      </c>
      <c r="AC26" s="1">
        <v>196</v>
      </c>
      <c r="AD26" s="1">
        <v>143</v>
      </c>
      <c r="AE26" s="1">
        <v>0</v>
      </c>
      <c r="AF26" s="1">
        <v>0</v>
      </c>
      <c r="AG26" s="1">
        <v>0</v>
      </c>
      <c r="AH26" s="33"/>
    </row>
    <row r="27" spans="1:34">
      <c r="A27">
        <v>26</v>
      </c>
      <c r="B27" t="s">
        <v>1158</v>
      </c>
      <c r="E27" s="33">
        <v>1.01</v>
      </c>
      <c r="F27" s="1">
        <v>110</v>
      </c>
      <c r="G27" t="s">
        <v>290</v>
      </c>
      <c r="H27" s="33"/>
      <c r="I27" s="1">
        <f t="shared" si="0"/>
        <v>50362</v>
      </c>
      <c r="J27" s="1">
        <f t="shared" si="1"/>
        <v>19</v>
      </c>
      <c r="K27" s="33"/>
      <c r="L27" s="1">
        <v>215</v>
      </c>
      <c r="M27" s="1">
        <v>396</v>
      </c>
      <c r="N27" s="1">
        <v>2295</v>
      </c>
      <c r="O27" s="1">
        <v>1810</v>
      </c>
      <c r="P27" s="1">
        <v>5915</v>
      </c>
      <c r="Q27" s="1">
        <v>6162</v>
      </c>
      <c r="R27" s="1">
        <v>2531</v>
      </c>
      <c r="S27" s="1">
        <v>930</v>
      </c>
      <c r="T27" s="1">
        <v>720</v>
      </c>
      <c r="U27" s="1">
        <v>1531</v>
      </c>
      <c r="V27" s="1">
        <v>1545</v>
      </c>
      <c r="W27" s="1">
        <v>1739</v>
      </c>
      <c r="X27" s="1">
        <v>21595</v>
      </c>
      <c r="Y27" s="1">
        <v>1073</v>
      </c>
      <c r="Z27" s="1">
        <v>686</v>
      </c>
      <c r="AA27" s="1">
        <v>279</v>
      </c>
      <c r="AB27" s="1">
        <v>196</v>
      </c>
      <c r="AC27" s="1">
        <v>0</v>
      </c>
      <c r="AD27" s="1">
        <v>507</v>
      </c>
      <c r="AE27" s="1">
        <v>237</v>
      </c>
      <c r="AF27" s="1">
        <v>0</v>
      </c>
      <c r="AG27" s="1">
        <v>0</v>
      </c>
      <c r="AH27" s="33"/>
    </row>
    <row r="28" spans="1:34">
      <c r="A28">
        <v>27</v>
      </c>
      <c r="B28" t="s">
        <v>1159</v>
      </c>
      <c r="E28" s="33">
        <v>1</v>
      </c>
      <c r="F28" s="1">
        <v>106</v>
      </c>
      <c r="G28" t="s">
        <v>251</v>
      </c>
      <c r="H28" s="33"/>
      <c r="I28" s="1">
        <f t="shared" si="0"/>
        <v>44892</v>
      </c>
      <c r="J28" s="1">
        <f t="shared" si="1"/>
        <v>17</v>
      </c>
      <c r="K28" s="33"/>
      <c r="L28" s="1">
        <v>451</v>
      </c>
      <c r="M28" s="1">
        <v>3690</v>
      </c>
      <c r="N28" s="1">
        <v>179</v>
      </c>
      <c r="O28" s="1">
        <v>0</v>
      </c>
      <c r="P28" s="1">
        <v>328</v>
      </c>
      <c r="Q28" s="1">
        <v>717</v>
      </c>
      <c r="R28" s="1">
        <v>318</v>
      </c>
      <c r="S28" s="1">
        <v>514</v>
      </c>
      <c r="T28" s="1">
        <v>111</v>
      </c>
      <c r="U28" s="1">
        <v>0</v>
      </c>
      <c r="V28" s="1">
        <v>251</v>
      </c>
      <c r="W28" s="1">
        <v>0</v>
      </c>
      <c r="X28" s="1">
        <v>7033</v>
      </c>
      <c r="Y28" s="1">
        <v>3244</v>
      </c>
      <c r="Z28" s="1">
        <v>5321</v>
      </c>
      <c r="AA28" s="1">
        <v>3046</v>
      </c>
      <c r="AB28" s="1">
        <v>2527</v>
      </c>
      <c r="AC28" s="1">
        <v>10053</v>
      </c>
      <c r="AD28" s="1">
        <v>5075</v>
      </c>
      <c r="AE28" s="1">
        <v>2034</v>
      </c>
      <c r="AF28" s="1">
        <v>0</v>
      </c>
      <c r="AG28" s="1">
        <v>0</v>
      </c>
      <c r="AH28" s="33"/>
    </row>
    <row r="29" spans="1:34">
      <c r="A29">
        <v>35</v>
      </c>
      <c r="B29" t="s">
        <v>1160</v>
      </c>
      <c r="E29" s="33">
        <v>1.01</v>
      </c>
      <c r="F29" s="1">
        <v>105</v>
      </c>
      <c r="G29" t="s">
        <v>267</v>
      </c>
      <c r="H29" s="33"/>
      <c r="I29" s="1">
        <f t="shared" si="0"/>
        <v>19598</v>
      </c>
      <c r="J29" s="1">
        <f t="shared" si="1"/>
        <v>15</v>
      </c>
      <c r="K29" s="33"/>
      <c r="L29" s="1">
        <v>161</v>
      </c>
      <c r="M29" s="1">
        <v>148</v>
      </c>
      <c r="N29" s="1">
        <v>510</v>
      </c>
      <c r="O29" s="1">
        <v>1461</v>
      </c>
      <c r="P29" s="1">
        <v>1808</v>
      </c>
      <c r="Q29" s="1">
        <v>2133</v>
      </c>
      <c r="R29" s="1">
        <v>2896</v>
      </c>
      <c r="S29" s="1">
        <v>852</v>
      </c>
      <c r="T29" s="1">
        <v>2077</v>
      </c>
      <c r="U29" s="1">
        <v>2201</v>
      </c>
      <c r="V29" s="1">
        <v>416</v>
      </c>
      <c r="W29" s="1">
        <v>340</v>
      </c>
      <c r="X29" s="1">
        <v>371</v>
      </c>
      <c r="Y29" s="1">
        <v>0</v>
      </c>
      <c r="Z29" s="1">
        <v>909</v>
      </c>
      <c r="AA29" s="1">
        <v>3315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33"/>
    </row>
    <row r="30" spans="1:34">
      <c r="A30">
        <v>38</v>
      </c>
      <c r="B30" t="s">
        <v>1161</v>
      </c>
      <c r="E30" s="33">
        <v>1.01</v>
      </c>
      <c r="F30" s="1">
        <v>112</v>
      </c>
      <c r="G30" t="s">
        <v>293</v>
      </c>
      <c r="H30" s="33"/>
      <c r="I30" s="1">
        <f t="shared" si="0"/>
        <v>18504</v>
      </c>
      <c r="J30" s="1">
        <f t="shared" si="1"/>
        <v>16</v>
      </c>
      <c r="K30" s="33"/>
      <c r="L30" s="1">
        <v>154</v>
      </c>
      <c r="M30" s="1">
        <v>191</v>
      </c>
      <c r="N30" s="1">
        <v>87</v>
      </c>
      <c r="O30" s="1">
        <v>59</v>
      </c>
      <c r="P30" s="1">
        <v>855</v>
      </c>
      <c r="Q30" s="1">
        <v>471</v>
      </c>
      <c r="R30" s="1">
        <v>0</v>
      </c>
      <c r="S30" s="1">
        <v>0</v>
      </c>
      <c r="T30" s="1">
        <v>34</v>
      </c>
      <c r="U30" s="1">
        <v>46</v>
      </c>
      <c r="V30" s="1">
        <v>0</v>
      </c>
      <c r="W30" s="1">
        <v>0</v>
      </c>
      <c r="X30" s="1">
        <v>1990</v>
      </c>
      <c r="Y30" s="1">
        <v>6503</v>
      </c>
      <c r="Z30" s="1">
        <v>2152</v>
      </c>
      <c r="AA30" s="1">
        <v>1937</v>
      </c>
      <c r="AB30" s="1">
        <v>2762</v>
      </c>
      <c r="AC30" s="1">
        <v>247</v>
      </c>
      <c r="AD30" s="1">
        <v>649</v>
      </c>
      <c r="AE30" s="1">
        <v>367</v>
      </c>
      <c r="AF30" s="1">
        <v>0</v>
      </c>
      <c r="AG30" s="1">
        <v>0</v>
      </c>
      <c r="AH30" s="33"/>
    </row>
    <row r="31" spans="1:34">
      <c r="A31">
        <v>42</v>
      </c>
      <c r="B31" t="s">
        <v>1162</v>
      </c>
      <c r="E31" s="33">
        <v>1</v>
      </c>
      <c r="F31" s="1">
        <v>106</v>
      </c>
      <c r="G31" t="s">
        <v>239</v>
      </c>
      <c r="H31" s="33"/>
      <c r="I31" s="1">
        <f t="shared" si="0"/>
        <v>17271</v>
      </c>
      <c r="J31" s="1">
        <f t="shared" si="1"/>
        <v>2</v>
      </c>
      <c r="K31" s="33"/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9353</v>
      </c>
      <c r="AE31" s="1">
        <v>7918</v>
      </c>
      <c r="AF31" s="1">
        <v>0</v>
      </c>
      <c r="AG31" s="1">
        <v>0</v>
      </c>
      <c r="AH31" s="33"/>
    </row>
    <row r="32" spans="1:34">
      <c r="A32">
        <v>24</v>
      </c>
      <c r="B32" t="s">
        <v>1163</v>
      </c>
      <c r="E32" s="33">
        <v>1</v>
      </c>
      <c r="F32" s="1">
        <v>106</v>
      </c>
      <c r="G32" t="s">
        <v>285</v>
      </c>
      <c r="H32" s="33"/>
      <c r="I32" s="1">
        <f t="shared" si="0"/>
        <v>16388</v>
      </c>
      <c r="J32" s="1">
        <f t="shared" si="1"/>
        <v>13</v>
      </c>
      <c r="K32" s="33"/>
      <c r="L32" s="1">
        <v>175</v>
      </c>
      <c r="M32" s="1">
        <v>977</v>
      </c>
      <c r="N32" s="1">
        <v>93</v>
      </c>
      <c r="O32" s="1">
        <v>0</v>
      </c>
      <c r="P32" s="1">
        <v>0</v>
      </c>
      <c r="Q32" s="1">
        <v>0</v>
      </c>
      <c r="R32" s="1">
        <v>225</v>
      </c>
      <c r="S32" s="1">
        <v>0</v>
      </c>
      <c r="T32" s="1">
        <v>468</v>
      </c>
      <c r="U32" s="1">
        <v>707</v>
      </c>
      <c r="V32" s="1">
        <v>0</v>
      </c>
      <c r="W32" s="1">
        <v>0</v>
      </c>
      <c r="X32" s="1">
        <v>191</v>
      </c>
      <c r="Y32" s="1">
        <v>0</v>
      </c>
      <c r="Z32" s="1">
        <v>6187</v>
      </c>
      <c r="AA32" s="1">
        <v>1433</v>
      </c>
      <c r="AB32" s="1">
        <v>3954</v>
      </c>
      <c r="AC32" s="1">
        <v>1141</v>
      </c>
      <c r="AD32" s="1">
        <v>413</v>
      </c>
      <c r="AE32" s="1">
        <v>424</v>
      </c>
      <c r="AF32" s="1">
        <v>0</v>
      </c>
      <c r="AG32" s="1">
        <v>0</v>
      </c>
      <c r="AH32" s="33"/>
    </row>
    <row r="33" spans="1:34">
      <c r="A33">
        <v>22</v>
      </c>
      <c r="B33" t="s">
        <v>1164</v>
      </c>
      <c r="E33" s="33">
        <v>1</v>
      </c>
      <c r="F33" s="1">
        <v>106</v>
      </c>
      <c r="G33" t="s">
        <v>274</v>
      </c>
      <c r="H33" s="33"/>
      <c r="I33" s="1">
        <f t="shared" si="0"/>
        <v>16271</v>
      </c>
      <c r="J33" s="1">
        <f t="shared" si="1"/>
        <v>12</v>
      </c>
      <c r="K33" s="33"/>
      <c r="L33" s="1">
        <v>300</v>
      </c>
      <c r="M33" s="1">
        <v>722</v>
      </c>
      <c r="N33" s="1">
        <v>103</v>
      </c>
      <c r="O33" s="1">
        <v>0</v>
      </c>
      <c r="P33" s="1">
        <v>0</v>
      </c>
      <c r="Q33" s="1">
        <v>0</v>
      </c>
      <c r="R33" s="1">
        <v>291</v>
      </c>
      <c r="S33" s="1">
        <v>0</v>
      </c>
      <c r="T33" s="1">
        <v>582</v>
      </c>
      <c r="U33" s="1">
        <v>1163</v>
      </c>
      <c r="V33" s="1">
        <v>0</v>
      </c>
      <c r="W33" s="1">
        <v>0</v>
      </c>
      <c r="X33" s="1">
        <v>0</v>
      </c>
      <c r="Y33" s="1">
        <v>0</v>
      </c>
      <c r="Z33" s="1">
        <v>6284</v>
      </c>
      <c r="AA33" s="1">
        <v>1857</v>
      </c>
      <c r="AB33" s="1">
        <v>3315</v>
      </c>
      <c r="AC33" s="1">
        <v>928</v>
      </c>
      <c r="AD33" s="1">
        <v>448</v>
      </c>
      <c r="AE33" s="1">
        <v>278</v>
      </c>
      <c r="AF33" s="1">
        <v>0</v>
      </c>
      <c r="AG33" s="1">
        <v>0</v>
      </c>
      <c r="AH33" s="33"/>
    </row>
    <row r="34" spans="1:34">
      <c r="A34">
        <v>43</v>
      </c>
      <c r="B34" t="s">
        <v>1165</v>
      </c>
      <c r="E34" s="33">
        <v>1</v>
      </c>
      <c r="F34" s="1">
        <v>106</v>
      </c>
      <c r="G34" t="s">
        <v>283</v>
      </c>
      <c r="H34" s="33"/>
      <c r="I34" s="1">
        <f t="shared" si="0"/>
        <v>16118</v>
      </c>
      <c r="J34" s="1">
        <f t="shared" si="1"/>
        <v>8</v>
      </c>
      <c r="K34" s="33"/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2030</v>
      </c>
      <c r="S34" s="1">
        <v>3733</v>
      </c>
      <c r="T34" s="1">
        <v>1428</v>
      </c>
      <c r="U34" s="1">
        <v>485</v>
      </c>
      <c r="V34" s="1">
        <v>2252</v>
      </c>
      <c r="W34" s="1">
        <v>0</v>
      </c>
      <c r="X34" s="1">
        <v>0</v>
      </c>
      <c r="Y34" s="1">
        <v>402</v>
      </c>
      <c r="Z34" s="1">
        <v>0</v>
      </c>
      <c r="AA34" s="1">
        <v>0</v>
      </c>
      <c r="AB34" s="1">
        <v>4722</v>
      </c>
      <c r="AC34" s="1">
        <v>1066</v>
      </c>
      <c r="AD34" s="1">
        <v>0</v>
      </c>
      <c r="AE34" s="1">
        <v>0</v>
      </c>
      <c r="AF34" s="1">
        <v>0</v>
      </c>
      <c r="AG34" s="1">
        <v>0</v>
      </c>
      <c r="AH34" s="33"/>
    </row>
    <row r="35" spans="1:34">
      <c r="A35">
        <v>41</v>
      </c>
      <c r="B35" t="s">
        <v>1166</v>
      </c>
      <c r="E35" s="33">
        <v>1.01</v>
      </c>
      <c r="F35" s="1">
        <v>110</v>
      </c>
      <c r="G35" t="s">
        <v>230</v>
      </c>
      <c r="H35" s="33"/>
      <c r="I35" s="1">
        <f t="shared" si="0"/>
        <v>16047</v>
      </c>
      <c r="J35" s="1">
        <f t="shared" si="1"/>
        <v>13</v>
      </c>
      <c r="K35" s="33"/>
      <c r="L35" s="1">
        <v>22</v>
      </c>
      <c r="M35" s="1">
        <v>99</v>
      </c>
      <c r="N35" s="1">
        <v>0</v>
      </c>
      <c r="O35" s="1">
        <v>69</v>
      </c>
      <c r="P35" s="1">
        <v>56</v>
      </c>
      <c r="Q35" s="1">
        <v>101</v>
      </c>
      <c r="R35" s="1">
        <v>4183</v>
      </c>
      <c r="S35" s="1">
        <v>4093</v>
      </c>
      <c r="T35" s="1">
        <v>1561</v>
      </c>
      <c r="U35" s="1">
        <v>1738</v>
      </c>
      <c r="V35" s="1">
        <v>919</v>
      </c>
      <c r="W35" s="1">
        <v>1395</v>
      </c>
      <c r="X35" s="1">
        <v>698</v>
      </c>
      <c r="Y35" s="1">
        <v>0</v>
      </c>
      <c r="Z35" s="1">
        <v>1113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3"/>
    </row>
    <row r="36" spans="1:34">
      <c r="A36">
        <v>69</v>
      </c>
      <c r="B36" t="s">
        <v>1167</v>
      </c>
      <c r="E36" s="33">
        <v>1</v>
      </c>
      <c r="F36" s="1">
        <v>106</v>
      </c>
      <c r="G36" t="s">
        <v>216</v>
      </c>
      <c r="H36" s="33"/>
      <c r="I36" s="1">
        <f t="shared" si="0"/>
        <v>6100</v>
      </c>
      <c r="J36" s="1">
        <f t="shared" si="1"/>
        <v>8</v>
      </c>
      <c r="K36" s="33"/>
      <c r="L36" s="1">
        <v>43</v>
      </c>
      <c r="M36" s="1">
        <v>0</v>
      </c>
      <c r="N36" s="1">
        <v>31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2971</v>
      </c>
      <c r="W36" s="1">
        <v>844</v>
      </c>
      <c r="X36" s="1">
        <v>443</v>
      </c>
      <c r="Y36" s="1">
        <v>293</v>
      </c>
      <c r="Z36" s="1">
        <v>683</v>
      </c>
      <c r="AA36" s="1">
        <v>792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33"/>
    </row>
    <row r="37" spans="1:34">
      <c r="A37">
        <v>73</v>
      </c>
      <c r="B37" t="s">
        <v>1168</v>
      </c>
      <c r="E37" s="33">
        <v>1</v>
      </c>
      <c r="F37" s="1">
        <v>107</v>
      </c>
      <c r="G37" t="s">
        <v>265</v>
      </c>
      <c r="H37" s="33"/>
      <c r="I37" s="1">
        <f t="shared" si="0"/>
        <v>5328</v>
      </c>
      <c r="J37" s="1">
        <f t="shared" si="1"/>
        <v>17</v>
      </c>
      <c r="K37" s="33"/>
      <c r="L37" s="1">
        <v>371</v>
      </c>
      <c r="M37" s="1">
        <v>724</v>
      </c>
      <c r="N37" s="1">
        <v>502</v>
      </c>
      <c r="O37" s="1">
        <v>35</v>
      </c>
      <c r="P37" s="1">
        <v>367</v>
      </c>
      <c r="Q37" s="1">
        <v>396</v>
      </c>
      <c r="R37" s="1">
        <v>30</v>
      </c>
      <c r="S37" s="1">
        <v>75</v>
      </c>
      <c r="T37" s="1">
        <v>66</v>
      </c>
      <c r="U37" s="1">
        <v>27</v>
      </c>
      <c r="V37" s="1">
        <v>138</v>
      </c>
      <c r="W37" s="1">
        <v>115</v>
      </c>
      <c r="X37" s="1">
        <v>1091</v>
      </c>
      <c r="Y37" s="1">
        <v>451</v>
      </c>
      <c r="Z37" s="1">
        <v>378</v>
      </c>
      <c r="AA37" s="1">
        <v>289</v>
      </c>
      <c r="AB37" s="1">
        <v>273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3"/>
    </row>
    <row r="38" spans="1:34">
      <c r="A38">
        <v>14</v>
      </c>
      <c r="B38" t="s">
        <v>1169</v>
      </c>
      <c r="E38" s="33">
        <v>1</v>
      </c>
      <c r="F38" s="1">
        <v>106</v>
      </c>
      <c r="G38" t="s">
        <v>273</v>
      </c>
      <c r="H38" s="33"/>
      <c r="I38" s="1">
        <f t="shared" si="0"/>
        <v>4979</v>
      </c>
      <c r="J38" s="1">
        <f t="shared" si="1"/>
        <v>4</v>
      </c>
      <c r="K38" s="33"/>
      <c r="L38" s="1">
        <v>0</v>
      </c>
      <c r="M38" s="1">
        <v>3224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470</v>
      </c>
      <c r="AB38" s="1">
        <v>918</v>
      </c>
      <c r="AC38" s="1">
        <v>367</v>
      </c>
      <c r="AD38" s="1">
        <v>0</v>
      </c>
      <c r="AE38" s="1">
        <v>0</v>
      </c>
      <c r="AF38" s="1">
        <v>0</v>
      </c>
      <c r="AG38" s="1">
        <v>0</v>
      </c>
      <c r="AH38" s="33"/>
    </row>
    <row r="39" spans="1:34">
      <c r="A39">
        <v>63</v>
      </c>
      <c r="B39" t="s">
        <v>1170</v>
      </c>
      <c r="E39" s="33">
        <v>1</v>
      </c>
      <c r="F39" s="1">
        <v>107</v>
      </c>
      <c r="G39" t="s">
        <v>244</v>
      </c>
      <c r="H39" s="33"/>
      <c r="I39" s="1">
        <f t="shared" si="0"/>
        <v>4597</v>
      </c>
      <c r="J39" s="1">
        <f t="shared" si="1"/>
        <v>17</v>
      </c>
      <c r="K39" s="33"/>
      <c r="L39" s="1">
        <v>175</v>
      </c>
      <c r="M39" s="1">
        <v>130</v>
      </c>
      <c r="N39" s="1">
        <v>79</v>
      </c>
      <c r="O39" s="1">
        <v>32</v>
      </c>
      <c r="P39" s="1">
        <v>685</v>
      </c>
      <c r="Q39" s="1">
        <v>694</v>
      </c>
      <c r="R39" s="1">
        <v>236</v>
      </c>
      <c r="S39" s="1">
        <v>276</v>
      </c>
      <c r="T39" s="1">
        <v>190</v>
      </c>
      <c r="U39" s="1">
        <v>168</v>
      </c>
      <c r="V39" s="1">
        <v>548</v>
      </c>
      <c r="W39" s="1">
        <v>352</v>
      </c>
      <c r="X39" s="1">
        <v>125</v>
      </c>
      <c r="Y39" s="1">
        <v>164</v>
      </c>
      <c r="Z39" s="1">
        <v>706</v>
      </c>
      <c r="AA39" s="1">
        <v>0</v>
      </c>
      <c r="AB39" s="1">
        <v>0</v>
      </c>
      <c r="AC39" s="1">
        <v>29</v>
      </c>
      <c r="AD39" s="1">
        <v>0</v>
      </c>
      <c r="AE39" s="1">
        <v>8</v>
      </c>
      <c r="AF39" s="1">
        <v>0</v>
      </c>
      <c r="AG39" s="1">
        <v>0</v>
      </c>
      <c r="AH39" s="33"/>
    </row>
    <row r="40" spans="1:34">
      <c r="A40">
        <v>83</v>
      </c>
      <c r="B40" t="s">
        <v>1171</v>
      </c>
      <c r="E40" s="33" t="s">
        <v>1147</v>
      </c>
      <c r="F40" s="1">
        <v>111</v>
      </c>
      <c r="G40" t="s">
        <v>1172</v>
      </c>
      <c r="H40" s="33"/>
      <c r="I40" s="1">
        <f t="shared" si="0"/>
        <v>4105</v>
      </c>
      <c r="J40" s="1">
        <f t="shared" si="1"/>
        <v>8</v>
      </c>
      <c r="K40" s="33"/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350</v>
      </c>
      <c r="T40" s="1">
        <v>278</v>
      </c>
      <c r="U40" s="1">
        <v>792</v>
      </c>
      <c r="V40" s="1">
        <v>294</v>
      </c>
      <c r="W40" s="1">
        <v>1234</v>
      </c>
      <c r="X40" s="1">
        <v>593</v>
      </c>
      <c r="Y40" s="1">
        <v>367</v>
      </c>
      <c r="Z40" s="1">
        <v>197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33"/>
    </row>
    <row r="41" spans="1:34">
      <c r="A41">
        <v>84</v>
      </c>
      <c r="B41" t="s">
        <v>1173</v>
      </c>
      <c r="E41" s="33" t="s">
        <v>1147</v>
      </c>
      <c r="F41" s="1">
        <v>106</v>
      </c>
      <c r="G41" t="s">
        <v>458</v>
      </c>
      <c r="H41" s="33"/>
      <c r="I41" s="1">
        <f t="shared" si="0"/>
        <v>4090</v>
      </c>
      <c r="J41" s="1">
        <f t="shared" si="1"/>
        <v>1</v>
      </c>
      <c r="K41" s="33"/>
      <c r="L41" s="1">
        <v>4090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3"/>
    </row>
    <row r="42" spans="1:34">
      <c r="A42">
        <v>76</v>
      </c>
      <c r="B42" t="s">
        <v>1174</v>
      </c>
      <c r="E42" s="33">
        <v>1.01</v>
      </c>
      <c r="F42" s="1">
        <v>105</v>
      </c>
      <c r="G42" t="s">
        <v>301</v>
      </c>
      <c r="H42" s="33"/>
      <c r="I42" s="1">
        <f t="shared" si="0"/>
        <v>3901</v>
      </c>
      <c r="J42" s="1">
        <f t="shared" si="1"/>
        <v>2</v>
      </c>
      <c r="K42" s="33"/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2729</v>
      </c>
      <c r="Y42" s="1">
        <v>1172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3"/>
    </row>
    <row r="43" spans="1:34">
      <c r="A43">
        <v>85</v>
      </c>
      <c r="B43" t="s">
        <v>1175</v>
      </c>
      <c r="E43" s="33">
        <v>1.01</v>
      </c>
      <c r="F43" s="1">
        <v>105</v>
      </c>
      <c r="G43" t="s">
        <v>221</v>
      </c>
      <c r="H43" s="33"/>
      <c r="I43" s="1">
        <f t="shared" si="0"/>
        <v>3807</v>
      </c>
      <c r="J43" s="1">
        <f t="shared" si="1"/>
        <v>9</v>
      </c>
      <c r="K43" s="33"/>
      <c r="L43" s="1">
        <v>210</v>
      </c>
      <c r="M43" s="1">
        <v>481</v>
      </c>
      <c r="N43" s="1">
        <v>626</v>
      </c>
      <c r="O43" s="1">
        <v>432</v>
      </c>
      <c r="P43" s="1">
        <v>552</v>
      </c>
      <c r="Q43" s="1">
        <v>876</v>
      </c>
      <c r="R43" s="1">
        <v>0</v>
      </c>
      <c r="S43" s="1">
        <v>272</v>
      </c>
      <c r="T43" s="1">
        <v>309</v>
      </c>
      <c r="U43" s="1">
        <v>49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33"/>
    </row>
    <row r="44" spans="1:34">
      <c r="A44">
        <v>89</v>
      </c>
      <c r="B44" t="s">
        <v>1176</v>
      </c>
      <c r="E44" s="33" t="s">
        <v>1147</v>
      </c>
      <c r="F44" s="1">
        <v>106</v>
      </c>
      <c r="G44" t="s">
        <v>104</v>
      </c>
      <c r="H44" s="33"/>
      <c r="I44" s="1">
        <f t="shared" si="0"/>
        <v>3530</v>
      </c>
      <c r="J44" s="1">
        <f t="shared" si="1"/>
        <v>2</v>
      </c>
      <c r="K44" s="33"/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1411</v>
      </c>
      <c r="AE44" s="1">
        <v>2119</v>
      </c>
      <c r="AF44" s="1">
        <v>0</v>
      </c>
      <c r="AG44" s="1">
        <v>0</v>
      </c>
      <c r="AH44" s="33"/>
    </row>
    <row r="45" spans="1:34">
      <c r="A45">
        <v>86</v>
      </c>
      <c r="B45" t="s">
        <v>1177</v>
      </c>
      <c r="E45" s="33" t="s">
        <v>1147</v>
      </c>
      <c r="F45" s="1">
        <v>135</v>
      </c>
      <c r="G45" t="s">
        <v>1178</v>
      </c>
      <c r="H45" s="33"/>
      <c r="I45" s="1">
        <f t="shared" si="0"/>
        <v>3488</v>
      </c>
      <c r="J45" s="1">
        <f t="shared" si="1"/>
        <v>6</v>
      </c>
      <c r="K45" s="33"/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1050</v>
      </c>
      <c r="AA45" s="1">
        <v>158</v>
      </c>
      <c r="AB45" s="1">
        <v>498</v>
      </c>
      <c r="AC45" s="1">
        <v>1578</v>
      </c>
      <c r="AD45" s="1">
        <v>6</v>
      </c>
      <c r="AE45" s="1">
        <v>198</v>
      </c>
      <c r="AF45" s="1">
        <v>0</v>
      </c>
      <c r="AG45" s="1">
        <v>0</v>
      </c>
      <c r="AH45" s="33"/>
    </row>
    <row r="46" spans="1:34">
      <c r="A46">
        <v>31</v>
      </c>
      <c r="B46" t="s">
        <v>1179</v>
      </c>
      <c r="E46" s="33">
        <v>4</v>
      </c>
      <c r="F46" s="1">
        <v>83</v>
      </c>
      <c r="G46" t="s">
        <v>4</v>
      </c>
      <c r="H46" s="33"/>
      <c r="I46" s="1">
        <f t="shared" si="0"/>
        <v>3160</v>
      </c>
      <c r="J46" s="1">
        <f t="shared" si="1"/>
        <v>7</v>
      </c>
      <c r="K46" s="33"/>
      <c r="L46" s="1">
        <v>29</v>
      </c>
      <c r="M46" s="1">
        <v>1066</v>
      </c>
      <c r="N46" s="1">
        <v>0</v>
      </c>
      <c r="O46" s="1">
        <v>0</v>
      </c>
      <c r="P46" s="1">
        <v>0</v>
      </c>
      <c r="Q46" s="1">
        <v>0</v>
      </c>
      <c r="R46" s="1">
        <v>29</v>
      </c>
      <c r="S46" s="1">
        <v>0</v>
      </c>
      <c r="T46" s="1">
        <v>100</v>
      </c>
      <c r="U46" s="1">
        <v>217</v>
      </c>
      <c r="V46" s="1">
        <v>0</v>
      </c>
      <c r="W46" s="1">
        <v>0</v>
      </c>
      <c r="X46" s="1">
        <v>0</v>
      </c>
      <c r="Y46" s="1">
        <v>0</v>
      </c>
      <c r="Z46" s="1">
        <v>1650</v>
      </c>
      <c r="AA46" s="1">
        <v>0</v>
      </c>
      <c r="AB46" s="1">
        <v>69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3"/>
    </row>
    <row r="47" spans="1:34">
      <c r="A47">
        <v>95</v>
      </c>
      <c r="B47" t="s">
        <v>1180</v>
      </c>
      <c r="E47" s="33" t="s">
        <v>1147</v>
      </c>
      <c r="F47" s="1">
        <v>106</v>
      </c>
      <c r="G47" t="s">
        <v>109</v>
      </c>
      <c r="H47" s="33"/>
      <c r="I47" s="1">
        <f t="shared" si="0"/>
        <v>2980</v>
      </c>
      <c r="J47" s="1">
        <f t="shared" si="1"/>
        <v>4</v>
      </c>
      <c r="K47" s="33"/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1157</v>
      </c>
      <c r="S47" s="1">
        <v>0</v>
      </c>
      <c r="T47" s="1">
        <v>0</v>
      </c>
      <c r="U47" s="1">
        <v>157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1520</v>
      </c>
      <c r="AC47" s="1">
        <v>0</v>
      </c>
      <c r="AD47" s="1">
        <v>146</v>
      </c>
      <c r="AE47" s="1">
        <v>0</v>
      </c>
      <c r="AF47" s="1">
        <v>0</v>
      </c>
      <c r="AG47" s="1">
        <v>0</v>
      </c>
      <c r="AH47" s="33"/>
    </row>
    <row r="48" spans="1:34">
      <c r="A48">
        <v>44</v>
      </c>
      <c r="B48" t="s">
        <v>1181</v>
      </c>
      <c r="E48" s="33">
        <v>2</v>
      </c>
      <c r="F48" s="1">
        <v>106</v>
      </c>
      <c r="G48" t="s">
        <v>50</v>
      </c>
      <c r="H48" s="33"/>
      <c r="I48" s="1">
        <f t="shared" si="0"/>
        <v>2583</v>
      </c>
      <c r="J48" s="1">
        <f t="shared" si="1"/>
        <v>7</v>
      </c>
      <c r="K48" s="33"/>
      <c r="L48" s="1">
        <v>122</v>
      </c>
      <c r="M48" s="1">
        <v>331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32</v>
      </c>
      <c r="V48" s="1">
        <v>229</v>
      </c>
      <c r="W48" s="1">
        <v>0</v>
      </c>
      <c r="X48" s="1">
        <v>0</v>
      </c>
      <c r="Y48" s="1">
        <v>0</v>
      </c>
      <c r="Z48" s="1">
        <v>333</v>
      </c>
      <c r="AA48" s="1">
        <v>632</v>
      </c>
      <c r="AB48" s="1">
        <v>904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3"/>
    </row>
    <row r="49" spans="1:34">
      <c r="A49">
        <v>36</v>
      </c>
      <c r="B49" t="s">
        <v>1182</v>
      </c>
      <c r="E49" s="33">
        <v>1</v>
      </c>
      <c r="F49" s="1">
        <v>104</v>
      </c>
      <c r="G49" t="s">
        <v>199</v>
      </c>
      <c r="H49" s="33"/>
      <c r="I49" s="1">
        <f t="shared" si="0"/>
        <v>2279</v>
      </c>
      <c r="J49" s="1">
        <f t="shared" si="1"/>
        <v>7</v>
      </c>
      <c r="K49" s="33"/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620</v>
      </c>
      <c r="S49" s="1">
        <v>0</v>
      </c>
      <c r="T49" s="1">
        <v>129</v>
      </c>
      <c r="U49" s="1">
        <v>403</v>
      </c>
      <c r="V49" s="1">
        <v>108</v>
      </c>
      <c r="W49" s="1">
        <v>234</v>
      </c>
      <c r="X49" s="1">
        <v>60</v>
      </c>
      <c r="Y49" s="1">
        <v>0</v>
      </c>
      <c r="Z49" s="1">
        <v>0</v>
      </c>
      <c r="AA49" s="1">
        <v>0</v>
      </c>
      <c r="AB49" s="1">
        <v>0</v>
      </c>
      <c r="AC49" s="1">
        <v>725</v>
      </c>
      <c r="AD49" s="1">
        <v>0</v>
      </c>
      <c r="AE49" s="1">
        <v>0</v>
      </c>
      <c r="AF49" s="1">
        <v>0</v>
      </c>
      <c r="AG49" s="1">
        <v>0</v>
      </c>
      <c r="AH49" s="33"/>
    </row>
    <row r="50" spans="1:34">
      <c r="A50">
        <v>82</v>
      </c>
      <c r="B50" t="s">
        <v>1183</v>
      </c>
      <c r="E50" s="33" t="s">
        <v>1147</v>
      </c>
      <c r="F50" s="1">
        <v>97</v>
      </c>
      <c r="G50" t="s">
        <v>1184</v>
      </c>
      <c r="H50" s="33"/>
      <c r="I50" s="1">
        <f t="shared" si="0"/>
        <v>2230</v>
      </c>
      <c r="J50" s="1">
        <f t="shared" si="1"/>
        <v>8</v>
      </c>
      <c r="K50" s="33"/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95</v>
      </c>
      <c r="S50" s="1">
        <v>0</v>
      </c>
      <c r="T50" s="1">
        <v>9</v>
      </c>
      <c r="U50" s="1">
        <v>8</v>
      </c>
      <c r="V50" s="1">
        <v>1765</v>
      </c>
      <c r="W50" s="1">
        <v>0</v>
      </c>
      <c r="X50" s="1">
        <v>0</v>
      </c>
      <c r="Y50" s="1">
        <v>0</v>
      </c>
      <c r="Z50" s="1">
        <v>20</v>
      </c>
      <c r="AA50" s="1">
        <v>13</v>
      </c>
      <c r="AB50" s="1">
        <v>219</v>
      </c>
      <c r="AC50" s="1">
        <v>101</v>
      </c>
      <c r="AD50" s="1">
        <v>0</v>
      </c>
      <c r="AE50" s="1">
        <v>0</v>
      </c>
      <c r="AF50" s="1">
        <v>0</v>
      </c>
      <c r="AG50" s="1">
        <v>0</v>
      </c>
      <c r="AH50" s="33"/>
    </row>
    <row r="51" spans="1:34">
      <c r="A51">
        <v>104</v>
      </c>
      <c r="B51" t="s">
        <v>1185</v>
      </c>
      <c r="E51" s="33" t="s">
        <v>1147</v>
      </c>
      <c r="F51" s="1">
        <v>99</v>
      </c>
      <c r="G51" t="s">
        <v>1186</v>
      </c>
      <c r="H51" s="33"/>
      <c r="I51" s="1">
        <f t="shared" si="0"/>
        <v>2194</v>
      </c>
      <c r="J51" s="1">
        <f t="shared" si="1"/>
        <v>1</v>
      </c>
      <c r="K51" s="33"/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2194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3"/>
    </row>
    <row r="52" spans="1:34">
      <c r="A52">
        <v>79</v>
      </c>
      <c r="B52" t="s">
        <v>1187</v>
      </c>
      <c r="E52" s="33">
        <v>3.5</v>
      </c>
      <c r="F52" s="1">
        <v>107</v>
      </c>
      <c r="G52" t="s">
        <v>33</v>
      </c>
      <c r="H52" s="33"/>
      <c r="I52" s="1">
        <f t="shared" si="0"/>
        <v>2124</v>
      </c>
      <c r="J52" s="1">
        <f t="shared" si="1"/>
        <v>7</v>
      </c>
      <c r="K52" s="33"/>
      <c r="L52" s="1">
        <v>63</v>
      </c>
      <c r="M52" s="1">
        <v>302</v>
      </c>
      <c r="N52" s="1">
        <v>7</v>
      </c>
      <c r="O52" s="1">
        <v>0</v>
      </c>
      <c r="P52" s="1">
        <v>0</v>
      </c>
      <c r="Q52" s="1">
        <v>20</v>
      </c>
      <c r="R52" s="1">
        <v>0</v>
      </c>
      <c r="S52" s="1">
        <v>0</v>
      </c>
      <c r="T52" s="1">
        <v>0</v>
      </c>
      <c r="U52" s="1">
        <v>0</v>
      </c>
      <c r="V52" s="1">
        <v>248</v>
      </c>
      <c r="W52" s="1">
        <v>389</v>
      </c>
      <c r="X52" s="1">
        <v>0</v>
      </c>
      <c r="Y52" s="1">
        <v>0</v>
      </c>
      <c r="Z52" s="1">
        <v>0</v>
      </c>
      <c r="AA52" s="1">
        <v>0</v>
      </c>
      <c r="AB52" s="1">
        <v>1095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3"/>
    </row>
    <row r="53" spans="1:34">
      <c r="A53">
        <v>66</v>
      </c>
      <c r="B53" t="s">
        <v>1188</v>
      </c>
      <c r="E53" s="33">
        <v>1</v>
      </c>
      <c r="F53" s="1">
        <v>106</v>
      </c>
      <c r="G53" t="s">
        <v>227</v>
      </c>
      <c r="H53" s="33"/>
      <c r="I53" s="1">
        <f t="shared" si="0"/>
        <v>2012</v>
      </c>
      <c r="J53" s="1">
        <f t="shared" si="1"/>
        <v>13</v>
      </c>
      <c r="K53" s="33"/>
      <c r="L53" s="1">
        <v>55</v>
      </c>
      <c r="M53" s="1">
        <v>145</v>
      </c>
      <c r="N53" s="1">
        <v>28</v>
      </c>
      <c r="O53" s="1">
        <v>23</v>
      </c>
      <c r="P53" s="1">
        <v>262</v>
      </c>
      <c r="Q53" s="1">
        <v>830</v>
      </c>
      <c r="R53" s="1">
        <v>0</v>
      </c>
      <c r="S53" s="1">
        <v>70</v>
      </c>
      <c r="T53" s="1">
        <v>38</v>
      </c>
      <c r="U53" s="1">
        <v>75</v>
      </c>
      <c r="V53" s="1">
        <v>98</v>
      </c>
      <c r="W53" s="1">
        <v>0</v>
      </c>
      <c r="X53" s="1">
        <v>29</v>
      </c>
      <c r="Y53" s="1">
        <v>0</v>
      </c>
      <c r="Z53" s="1">
        <v>170</v>
      </c>
      <c r="AA53" s="1">
        <v>0</v>
      </c>
      <c r="AB53" s="1">
        <v>0</v>
      </c>
      <c r="AC53" s="1">
        <v>189</v>
      </c>
      <c r="AD53" s="1">
        <v>0</v>
      </c>
      <c r="AE53" s="1">
        <v>0</v>
      </c>
      <c r="AF53" s="1">
        <v>0</v>
      </c>
      <c r="AG53" s="1">
        <v>0</v>
      </c>
      <c r="AH53" s="33"/>
    </row>
    <row r="54" spans="1:34">
      <c r="A54">
        <v>48</v>
      </c>
      <c r="B54" t="s">
        <v>1189</v>
      </c>
      <c r="E54" s="33">
        <v>2</v>
      </c>
      <c r="F54" s="1">
        <v>107</v>
      </c>
      <c r="G54" t="s">
        <v>48</v>
      </c>
      <c r="H54" s="33"/>
      <c r="I54" s="1">
        <f t="shared" si="0"/>
        <v>1917</v>
      </c>
      <c r="J54" s="1">
        <f t="shared" si="1"/>
        <v>7</v>
      </c>
      <c r="K54" s="33"/>
      <c r="L54" s="1">
        <v>23</v>
      </c>
      <c r="M54" s="1">
        <v>116</v>
      </c>
      <c r="N54" s="1">
        <v>0</v>
      </c>
      <c r="O54" s="1">
        <v>0</v>
      </c>
      <c r="P54" s="1">
        <v>36</v>
      </c>
      <c r="Q54" s="1">
        <v>54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401</v>
      </c>
      <c r="AB54" s="1">
        <v>634</v>
      </c>
      <c r="AC54" s="1">
        <v>653</v>
      </c>
      <c r="AD54" s="1">
        <v>0</v>
      </c>
      <c r="AE54" s="1">
        <v>0</v>
      </c>
      <c r="AF54" s="1">
        <v>0</v>
      </c>
      <c r="AG54" s="1">
        <v>0</v>
      </c>
      <c r="AH54" s="33"/>
    </row>
    <row r="55" spans="1:34">
      <c r="A55">
        <v>113</v>
      </c>
      <c r="B55" t="s">
        <v>1190</v>
      </c>
      <c r="E55" s="33">
        <v>1</v>
      </c>
      <c r="F55" s="1">
        <v>107</v>
      </c>
      <c r="G55" t="s">
        <v>195</v>
      </c>
      <c r="H55" s="33"/>
      <c r="I55" s="1">
        <f t="shared" si="0"/>
        <v>1898</v>
      </c>
      <c r="J55" s="1">
        <f t="shared" si="1"/>
        <v>6</v>
      </c>
      <c r="K55" s="33"/>
      <c r="L55" s="1">
        <v>0</v>
      </c>
      <c r="M55" s="1">
        <v>79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61</v>
      </c>
      <c r="AB55" s="1">
        <v>467</v>
      </c>
      <c r="AC55" s="1">
        <v>1177</v>
      </c>
      <c r="AD55" s="1">
        <v>49</v>
      </c>
      <c r="AE55" s="1">
        <v>65</v>
      </c>
      <c r="AF55" s="1">
        <v>0</v>
      </c>
      <c r="AG55" s="1">
        <v>0</v>
      </c>
      <c r="AH55" s="33"/>
    </row>
    <row r="56" spans="1:34">
      <c r="A56">
        <v>37</v>
      </c>
      <c r="B56" t="s">
        <v>1191</v>
      </c>
      <c r="E56" s="33">
        <v>2</v>
      </c>
      <c r="F56" s="1">
        <v>109</v>
      </c>
      <c r="G56" t="s">
        <v>47</v>
      </c>
      <c r="H56" s="33"/>
      <c r="I56" s="1">
        <f t="shared" si="0"/>
        <v>1860</v>
      </c>
      <c r="J56" s="1">
        <f t="shared" si="1"/>
        <v>5</v>
      </c>
      <c r="K56" s="33"/>
      <c r="L56" s="1">
        <v>0</v>
      </c>
      <c r="M56" s="1">
        <v>227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134</v>
      </c>
      <c r="AA56" s="1">
        <v>42</v>
      </c>
      <c r="AB56" s="1">
        <v>1430</v>
      </c>
      <c r="AC56" s="1">
        <v>0</v>
      </c>
      <c r="AD56" s="1">
        <v>27</v>
      </c>
      <c r="AE56" s="1">
        <v>0</v>
      </c>
      <c r="AF56" s="1">
        <v>0</v>
      </c>
      <c r="AG56" s="1">
        <v>0</v>
      </c>
      <c r="AH56" s="33"/>
    </row>
    <row r="57" spans="1:34">
      <c r="A57">
        <v>114</v>
      </c>
      <c r="B57" t="s">
        <v>1192</v>
      </c>
      <c r="E57" s="33">
        <v>3.5</v>
      </c>
      <c r="F57" s="1">
        <v>107</v>
      </c>
      <c r="G57" t="s">
        <v>31</v>
      </c>
      <c r="H57" s="33"/>
      <c r="I57" s="1">
        <f t="shared" si="0"/>
        <v>1800</v>
      </c>
      <c r="J57" s="1">
        <f t="shared" si="1"/>
        <v>6</v>
      </c>
      <c r="K57" s="33"/>
      <c r="L57" s="1">
        <v>93</v>
      </c>
      <c r="M57" s="1">
        <v>262</v>
      </c>
      <c r="N57" s="1">
        <v>16</v>
      </c>
      <c r="O57" s="1">
        <v>0</v>
      </c>
      <c r="P57" s="1">
        <v>0</v>
      </c>
      <c r="Q57" s="1">
        <v>0</v>
      </c>
      <c r="R57" s="1">
        <v>504</v>
      </c>
      <c r="S57" s="1">
        <v>0</v>
      </c>
      <c r="T57" s="1">
        <v>0</v>
      </c>
      <c r="U57" s="1">
        <v>0</v>
      </c>
      <c r="V57" s="1">
        <v>152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773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33"/>
    </row>
    <row r="58" spans="1:34">
      <c r="A58">
        <v>122</v>
      </c>
      <c r="B58" t="s">
        <v>1193</v>
      </c>
      <c r="E58" s="33" t="s">
        <v>1147</v>
      </c>
      <c r="F58" s="1">
        <v>109</v>
      </c>
      <c r="G58" t="s">
        <v>1194</v>
      </c>
      <c r="H58" s="33"/>
      <c r="I58" s="1">
        <f t="shared" si="0"/>
        <v>1601</v>
      </c>
      <c r="J58" s="1">
        <f t="shared" si="1"/>
        <v>4</v>
      </c>
      <c r="K58" s="33"/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942</v>
      </c>
      <c r="V58" s="1">
        <v>308</v>
      </c>
      <c r="W58" s="1">
        <v>0</v>
      </c>
      <c r="X58" s="1">
        <v>0</v>
      </c>
      <c r="Y58" s="1">
        <v>164</v>
      </c>
      <c r="Z58" s="1">
        <v>0</v>
      </c>
      <c r="AA58" s="1">
        <v>187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3"/>
    </row>
    <row r="59" spans="1:34">
      <c r="A59">
        <v>126</v>
      </c>
      <c r="B59" t="s">
        <v>1195</v>
      </c>
      <c r="E59" s="33" t="s">
        <v>1147</v>
      </c>
      <c r="F59" s="1">
        <v>111</v>
      </c>
      <c r="G59" t="s">
        <v>1196</v>
      </c>
      <c r="H59" s="33"/>
      <c r="I59" s="1">
        <f t="shared" si="0"/>
        <v>1577</v>
      </c>
      <c r="J59" s="1">
        <f t="shared" si="1"/>
        <v>3</v>
      </c>
      <c r="K59" s="33"/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226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566</v>
      </c>
      <c r="Z59" s="1">
        <v>785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33"/>
    </row>
    <row r="60" spans="1:34">
      <c r="A60">
        <v>128</v>
      </c>
      <c r="B60" t="s">
        <v>1197</v>
      </c>
      <c r="E60" s="33" t="s">
        <v>1147</v>
      </c>
      <c r="F60" s="1">
        <v>106</v>
      </c>
      <c r="G60" t="s">
        <v>193</v>
      </c>
      <c r="H60" s="33"/>
      <c r="I60" s="1">
        <f t="shared" si="0"/>
        <v>1526</v>
      </c>
      <c r="J60" s="1">
        <f t="shared" si="1"/>
        <v>5</v>
      </c>
      <c r="K60" s="33"/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534</v>
      </c>
      <c r="U60" s="1">
        <v>220</v>
      </c>
      <c r="V60" s="1">
        <v>121</v>
      </c>
      <c r="W60" s="1">
        <v>608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43</v>
      </c>
      <c r="AE60" s="1">
        <v>0</v>
      </c>
      <c r="AF60" s="1">
        <v>0</v>
      </c>
      <c r="AG60" s="1">
        <v>0</v>
      </c>
      <c r="AH60" s="33"/>
    </row>
    <row r="61" spans="1:34">
      <c r="A61">
        <v>61</v>
      </c>
      <c r="B61" t="s">
        <v>1198</v>
      </c>
      <c r="E61" s="33">
        <v>2</v>
      </c>
      <c r="F61" s="1">
        <v>107</v>
      </c>
      <c r="G61" t="s">
        <v>38</v>
      </c>
      <c r="H61" s="33"/>
      <c r="I61" s="1">
        <f t="shared" si="0"/>
        <v>1518</v>
      </c>
      <c r="J61" s="1">
        <f t="shared" si="1"/>
        <v>5</v>
      </c>
      <c r="K61" s="33"/>
      <c r="L61" s="1">
        <v>0</v>
      </c>
      <c r="M61" s="1">
        <v>118</v>
      </c>
      <c r="N61" s="1">
        <v>0</v>
      </c>
      <c r="O61" s="1">
        <v>0</v>
      </c>
      <c r="P61" s="1">
        <v>0</v>
      </c>
      <c r="Q61" s="1">
        <v>0</v>
      </c>
      <c r="R61" s="1">
        <v>607</v>
      </c>
      <c r="S61" s="1">
        <v>0</v>
      </c>
      <c r="T61" s="1">
        <v>0</v>
      </c>
      <c r="U61" s="1">
        <v>0</v>
      </c>
      <c r="V61" s="1">
        <v>217</v>
      </c>
      <c r="W61" s="1">
        <v>250</v>
      </c>
      <c r="X61" s="1">
        <v>0</v>
      </c>
      <c r="Y61" s="1">
        <v>0</v>
      </c>
      <c r="Z61" s="1">
        <v>326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3"/>
    </row>
    <row r="62" spans="1:34">
      <c r="A62">
        <v>111</v>
      </c>
      <c r="B62" t="s">
        <v>1199</v>
      </c>
      <c r="E62" s="33">
        <v>3.5</v>
      </c>
      <c r="F62" s="1">
        <v>107</v>
      </c>
      <c r="G62" t="s">
        <v>34</v>
      </c>
      <c r="H62" s="33"/>
      <c r="I62" s="1">
        <f t="shared" si="0"/>
        <v>1494</v>
      </c>
      <c r="J62" s="1">
        <f t="shared" si="1"/>
        <v>8</v>
      </c>
      <c r="K62" s="33"/>
      <c r="L62" s="1">
        <v>13</v>
      </c>
      <c r="M62" s="1">
        <v>149</v>
      </c>
      <c r="N62" s="1">
        <v>0</v>
      </c>
      <c r="O62" s="1">
        <v>9</v>
      </c>
      <c r="P62" s="1">
        <v>0</v>
      </c>
      <c r="Q62" s="1">
        <v>21</v>
      </c>
      <c r="R62" s="1">
        <v>146</v>
      </c>
      <c r="S62" s="1">
        <v>0</v>
      </c>
      <c r="T62" s="1">
        <v>0</v>
      </c>
      <c r="U62" s="1">
        <v>0</v>
      </c>
      <c r="V62" s="1">
        <v>177</v>
      </c>
      <c r="W62" s="1">
        <v>0</v>
      </c>
      <c r="X62" s="1">
        <v>0</v>
      </c>
      <c r="Y62" s="1">
        <v>0</v>
      </c>
      <c r="Z62" s="1">
        <v>0</v>
      </c>
      <c r="AA62" s="1">
        <v>362</v>
      </c>
      <c r="AB62" s="1">
        <v>617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3"/>
    </row>
    <row r="63" spans="1:34">
      <c r="A63">
        <v>92</v>
      </c>
      <c r="B63" t="s">
        <v>1200</v>
      </c>
      <c r="E63" s="33">
        <v>3.5</v>
      </c>
      <c r="F63" s="1">
        <v>107</v>
      </c>
      <c r="G63" t="s">
        <v>29</v>
      </c>
      <c r="H63" s="33"/>
      <c r="I63" s="1">
        <f t="shared" si="0"/>
        <v>1356</v>
      </c>
      <c r="J63" s="1">
        <f t="shared" si="1"/>
        <v>7</v>
      </c>
      <c r="K63" s="33"/>
      <c r="L63" s="1">
        <v>39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115</v>
      </c>
      <c r="S63" s="1">
        <v>0</v>
      </c>
      <c r="T63" s="1">
        <v>0</v>
      </c>
      <c r="U63" s="1">
        <v>51</v>
      </c>
      <c r="V63" s="1">
        <v>68</v>
      </c>
      <c r="W63" s="1">
        <v>92</v>
      </c>
      <c r="X63" s="1">
        <v>0</v>
      </c>
      <c r="Y63" s="1">
        <v>0</v>
      </c>
      <c r="Z63" s="1">
        <v>161</v>
      </c>
      <c r="AA63" s="1">
        <v>0</v>
      </c>
      <c r="AB63" s="1">
        <v>830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3"/>
    </row>
    <row r="64" spans="1:34">
      <c r="A64">
        <v>136</v>
      </c>
      <c r="B64" t="s">
        <v>1201</v>
      </c>
      <c r="E64" s="33">
        <v>1</v>
      </c>
      <c r="F64" s="1">
        <v>106</v>
      </c>
      <c r="G64" t="s">
        <v>233</v>
      </c>
      <c r="H64" s="33"/>
      <c r="I64" s="1">
        <f t="shared" si="0"/>
        <v>1330</v>
      </c>
      <c r="J64" s="1">
        <f t="shared" si="1"/>
        <v>6</v>
      </c>
      <c r="K64" s="33"/>
      <c r="L64" s="1">
        <v>0</v>
      </c>
      <c r="M64" s="1">
        <v>0</v>
      </c>
      <c r="N64" s="1">
        <v>20</v>
      </c>
      <c r="O64" s="1">
        <v>0</v>
      </c>
      <c r="P64" s="1">
        <v>0</v>
      </c>
      <c r="Q64" s="1">
        <v>0</v>
      </c>
      <c r="R64" s="1">
        <v>506</v>
      </c>
      <c r="S64" s="1">
        <v>282</v>
      </c>
      <c r="T64" s="1">
        <v>15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369</v>
      </c>
      <c r="AA64" s="1">
        <v>0</v>
      </c>
      <c r="AB64" s="1">
        <v>0</v>
      </c>
      <c r="AC64" s="1">
        <v>0</v>
      </c>
      <c r="AD64" s="1">
        <v>138</v>
      </c>
      <c r="AE64" s="1">
        <v>0</v>
      </c>
      <c r="AF64" s="1">
        <v>0</v>
      </c>
      <c r="AG64" s="1">
        <v>0</v>
      </c>
      <c r="AH64" s="33"/>
    </row>
    <row r="65" spans="1:34">
      <c r="A65">
        <v>138</v>
      </c>
      <c r="B65" t="s">
        <v>1202</v>
      </c>
      <c r="E65" s="33">
        <v>1</v>
      </c>
      <c r="F65" s="1">
        <v>106</v>
      </c>
      <c r="G65" t="s">
        <v>212</v>
      </c>
      <c r="H65" s="33"/>
      <c r="I65" s="1">
        <f t="shared" si="0"/>
        <v>1278</v>
      </c>
      <c r="J65" s="1">
        <f t="shared" si="1"/>
        <v>2</v>
      </c>
      <c r="K65" s="33"/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294</v>
      </c>
      <c r="AA65" s="1">
        <v>984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3"/>
    </row>
    <row r="66" spans="1:34">
      <c r="A66">
        <v>91</v>
      </c>
      <c r="B66" t="s">
        <v>1203</v>
      </c>
      <c r="E66" s="33">
        <v>3.5</v>
      </c>
      <c r="F66" s="1">
        <v>106</v>
      </c>
      <c r="G66" t="s">
        <v>24</v>
      </c>
      <c r="H66" s="33"/>
      <c r="I66" s="1">
        <f t="shared" si="0"/>
        <v>1202</v>
      </c>
      <c r="J66" s="1">
        <f t="shared" si="1"/>
        <v>6</v>
      </c>
      <c r="K66" s="33"/>
      <c r="L66" s="1">
        <v>19</v>
      </c>
      <c r="M66" s="1">
        <v>0</v>
      </c>
      <c r="N66" s="1">
        <v>9</v>
      </c>
      <c r="O66" s="1">
        <v>0</v>
      </c>
      <c r="P66" s="1">
        <v>0</v>
      </c>
      <c r="Q66" s="1">
        <v>0</v>
      </c>
      <c r="R66" s="1">
        <v>155</v>
      </c>
      <c r="S66" s="1">
        <v>0</v>
      </c>
      <c r="T66" s="1">
        <v>39</v>
      </c>
      <c r="U66" s="1">
        <v>0</v>
      </c>
      <c r="V66" s="1">
        <v>925</v>
      </c>
      <c r="W66" s="1">
        <v>0</v>
      </c>
      <c r="X66" s="1">
        <v>55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3"/>
    </row>
    <row r="67" spans="1:34">
      <c r="A67">
        <v>80</v>
      </c>
      <c r="B67" t="s">
        <v>1204</v>
      </c>
      <c r="E67" s="33">
        <v>3.5</v>
      </c>
      <c r="F67" s="1">
        <v>107</v>
      </c>
      <c r="G67" t="s">
        <v>28</v>
      </c>
      <c r="H67" s="33"/>
      <c r="I67" s="1">
        <f t="shared" si="0"/>
        <v>1181</v>
      </c>
      <c r="J67" s="1">
        <f t="shared" si="1"/>
        <v>7</v>
      </c>
      <c r="K67" s="33"/>
      <c r="L67" s="1">
        <v>137</v>
      </c>
      <c r="M67" s="1">
        <v>360</v>
      </c>
      <c r="N67" s="1">
        <v>0</v>
      </c>
      <c r="O67" s="1">
        <v>9</v>
      </c>
      <c r="P67" s="1">
        <v>0</v>
      </c>
      <c r="Q67" s="1">
        <v>0</v>
      </c>
      <c r="R67" s="1">
        <v>129</v>
      </c>
      <c r="S67" s="1">
        <v>0</v>
      </c>
      <c r="T67" s="1">
        <v>26</v>
      </c>
      <c r="U67" s="1">
        <v>0</v>
      </c>
      <c r="V67" s="1">
        <v>337</v>
      </c>
      <c r="W67" s="1">
        <v>0</v>
      </c>
      <c r="X67" s="1">
        <v>0</v>
      </c>
      <c r="Y67" s="1">
        <v>0</v>
      </c>
      <c r="Z67" s="1">
        <v>183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3"/>
    </row>
    <row r="68" spans="1:34">
      <c r="A68">
        <v>144</v>
      </c>
      <c r="B68" t="s">
        <v>1205</v>
      </c>
      <c r="E68" s="33" t="s">
        <v>1147</v>
      </c>
      <c r="F68" s="1">
        <v>135</v>
      </c>
      <c r="G68" t="s">
        <v>1206</v>
      </c>
      <c r="H68" s="33"/>
      <c r="I68" s="1">
        <f t="shared" si="0"/>
        <v>1139</v>
      </c>
      <c r="J68" s="1">
        <f t="shared" si="1"/>
        <v>1</v>
      </c>
      <c r="K68" s="33"/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1139</v>
      </c>
      <c r="AD68" s="1">
        <v>0</v>
      </c>
      <c r="AE68" s="1">
        <v>0</v>
      </c>
      <c r="AF68" s="1">
        <v>0</v>
      </c>
      <c r="AG68" s="1">
        <v>0</v>
      </c>
      <c r="AH68" s="33"/>
    </row>
    <row r="69" spans="1:34">
      <c r="A69">
        <v>145</v>
      </c>
      <c r="B69" t="s">
        <v>1207</v>
      </c>
      <c r="E69" s="33">
        <v>1</v>
      </c>
      <c r="F69" s="1">
        <v>106</v>
      </c>
      <c r="G69" t="s">
        <v>258</v>
      </c>
      <c r="H69" s="33"/>
      <c r="I69" s="1">
        <f t="shared" si="0"/>
        <v>1133</v>
      </c>
      <c r="J69" s="1">
        <f t="shared" si="1"/>
        <v>10</v>
      </c>
      <c r="K69" s="33"/>
      <c r="L69" s="1">
        <v>122</v>
      </c>
      <c r="M69" s="1">
        <v>0</v>
      </c>
      <c r="N69" s="1">
        <v>19</v>
      </c>
      <c r="O69" s="1">
        <v>0</v>
      </c>
      <c r="P69" s="1">
        <v>10</v>
      </c>
      <c r="Q69" s="1">
        <v>72</v>
      </c>
      <c r="R69" s="1">
        <v>0</v>
      </c>
      <c r="S69" s="1">
        <v>86</v>
      </c>
      <c r="T69" s="1">
        <v>208</v>
      </c>
      <c r="U69" s="1">
        <v>26</v>
      </c>
      <c r="V69" s="1">
        <v>70</v>
      </c>
      <c r="W69" s="1">
        <v>0</v>
      </c>
      <c r="X69" s="1">
        <v>356</v>
      </c>
      <c r="Y69" s="1">
        <v>164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3"/>
    </row>
    <row r="70" spans="1:34">
      <c r="A70">
        <v>21</v>
      </c>
      <c r="B70" t="s">
        <v>1208</v>
      </c>
      <c r="E70" s="33">
        <v>1.01</v>
      </c>
      <c r="F70" s="1">
        <v>108</v>
      </c>
      <c r="G70" t="s">
        <v>191</v>
      </c>
      <c r="H70" s="33"/>
      <c r="I70" s="1">
        <f t="shared" si="0"/>
        <v>1107</v>
      </c>
      <c r="J70" s="1">
        <f t="shared" si="1"/>
        <v>5</v>
      </c>
      <c r="K70" s="33"/>
      <c r="L70" s="1">
        <v>0</v>
      </c>
      <c r="M70" s="1">
        <v>0</v>
      </c>
      <c r="N70" s="1">
        <v>106</v>
      </c>
      <c r="O70" s="1">
        <v>125</v>
      </c>
      <c r="P70" s="1">
        <v>233</v>
      </c>
      <c r="Q70" s="1">
        <v>228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415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3"/>
    </row>
    <row r="71" spans="1:34">
      <c r="A71">
        <v>147</v>
      </c>
      <c r="B71" t="s">
        <v>1209</v>
      </c>
      <c r="E71" s="33">
        <v>1</v>
      </c>
      <c r="F71" s="1">
        <v>106</v>
      </c>
      <c r="G71" t="s">
        <v>236</v>
      </c>
      <c r="H71" s="33"/>
      <c r="I71" s="1">
        <f t="shared" si="0"/>
        <v>1064</v>
      </c>
      <c r="J71" s="1">
        <f t="shared" si="1"/>
        <v>8</v>
      </c>
      <c r="K71" s="33"/>
      <c r="L71" s="1">
        <v>56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27</v>
      </c>
      <c r="T71" s="1">
        <v>0</v>
      </c>
      <c r="U71" s="1">
        <v>0</v>
      </c>
      <c r="V71" s="1">
        <v>150</v>
      </c>
      <c r="W71" s="1">
        <v>18</v>
      </c>
      <c r="X71" s="1">
        <v>555</v>
      </c>
      <c r="Y71" s="1">
        <v>29</v>
      </c>
      <c r="Z71" s="1">
        <v>0</v>
      </c>
      <c r="AA71" s="1">
        <v>223</v>
      </c>
      <c r="AB71" s="1">
        <v>0</v>
      </c>
      <c r="AC71" s="1">
        <v>0</v>
      </c>
      <c r="AD71" s="1">
        <v>6</v>
      </c>
      <c r="AE71" s="1">
        <v>0</v>
      </c>
      <c r="AF71" s="1">
        <v>0</v>
      </c>
      <c r="AG71" s="1">
        <v>0</v>
      </c>
      <c r="AH71" s="33"/>
    </row>
    <row r="72" spans="1:34">
      <c r="A72">
        <v>116</v>
      </c>
      <c r="B72" t="s">
        <v>1210</v>
      </c>
      <c r="E72" s="33" t="s">
        <v>1147</v>
      </c>
      <c r="F72" s="1">
        <v>119</v>
      </c>
      <c r="G72" t="s">
        <v>1211</v>
      </c>
      <c r="H72" s="33"/>
      <c r="I72" s="1">
        <f t="shared" si="0"/>
        <v>1002</v>
      </c>
      <c r="J72" s="1">
        <f t="shared" si="1"/>
        <v>5</v>
      </c>
      <c r="K72" s="33"/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16</v>
      </c>
      <c r="U72" s="1">
        <v>21</v>
      </c>
      <c r="V72" s="1">
        <v>0</v>
      </c>
      <c r="W72" s="1">
        <v>0</v>
      </c>
      <c r="X72" s="1">
        <v>0</v>
      </c>
      <c r="Y72" s="1">
        <v>0</v>
      </c>
      <c r="Z72" s="1">
        <v>479</v>
      </c>
      <c r="AA72" s="1">
        <v>195</v>
      </c>
      <c r="AB72" s="1">
        <v>0</v>
      </c>
      <c r="AC72" s="1">
        <v>291</v>
      </c>
      <c r="AD72" s="1">
        <v>0</v>
      </c>
      <c r="AE72" s="1">
        <v>0</v>
      </c>
      <c r="AF72" s="1">
        <v>0</v>
      </c>
      <c r="AG72" s="1">
        <v>0</v>
      </c>
      <c r="AH72" s="33"/>
    </row>
    <row r="73" spans="1:34">
      <c r="A73">
        <v>152</v>
      </c>
      <c r="B73" t="s">
        <v>1212</v>
      </c>
      <c r="E73" s="33">
        <v>1</v>
      </c>
      <c r="F73" s="1">
        <v>106</v>
      </c>
      <c r="G73" t="s">
        <v>235</v>
      </c>
      <c r="H73" s="33"/>
      <c r="I73" s="1">
        <f t="shared" si="0"/>
        <v>979</v>
      </c>
      <c r="J73" s="1">
        <f t="shared" si="1"/>
        <v>6</v>
      </c>
      <c r="K73" s="33"/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203</v>
      </c>
      <c r="S73" s="1">
        <v>0</v>
      </c>
      <c r="T73" s="1">
        <v>169</v>
      </c>
      <c r="U73" s="1">
        <v>271</v>
      </c>
      <c r="V73" s="1">
        <v>0</v>
      </c>
      <c r="W73" s="1">
        <v>0</v>
      </c>
      <c r="X73" s="1">
        <v>0</v>
      </c>
      <c r="Y73" s="1">
        <v>0</v>
      </c>
      <c r="Z73" s="1">
        <v>135</v>
      </c>
      <c r="AA73" s="1">
        <v>163</v>
      </c>
      <c r="AB73" s="1">
        <v>0</v>
      </c>
      <c r="AC73" s="1">
        <v>0</v>
      </c>
      <c r="AD73" s="1">
        <v>38</v>
      </c>
      <c r="AE73" s="1">
        <v>0</v>
      </c>
      <c r="AF73" s="1">
        <v>0</v>
      </c>
      <c r="AG73" s="1">
        <v>0</v>
      </c>
      <c r="AH73" s="33"/>
    </row>
    <row r="74" spans="1:34">
      <c r="A74">
        <v>153</v>
      </c>
      <c r="B74" t="s">
        <v>1213</v>
      </c>
      <c r="E74" s="33">
        <v>1</v>
      </c>
      <c r="F74" s="1">
        <v>106</v>
      </c>
      <c r="G74" t="s">
        <v>183</v>
      </c>
      <c r="H74" s="33"/>
      <c r="I74" s="1">
        <f t="shared" si="0"/>
        <v>972</v>
      </c>
      <c r="J74" s="1">
        <f t="shared" si="1"/>
        <v>4</v>
      </c>
      <c r="K74" s="33"/>
      <c r="L74" s="1">
        <v>0</v>
      </c>
      <c r="M74" s="1">
        <v>0</v>
      </c>
      <c r="N74" s="1">
        <v>175</v>
      </c>
      <c r="O74" s="1">
        <v>79</v>
      </c>
      <c r="P74" s="1">
        <v>346</v>
      </c>
      <c r="Q74" s="1">
        <v>372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3"/>
    </row>
    <row r="75" spans="1:34">
      <c r="A75">
        <v>161</v>
      </c>
      <c r="B75" t="s">
        <v>1214</v>
      </c>
      <c r="E75" s="33">
        <v>1.01</v>
      </c>
      <c r="F75" s="1">
        <v>105</v>
      </c>
      <c r="G75" t="s">
        <v>219</v>
      </c>
      <c r="H75" s="33"/>
      <c r="I75" s="1">
        <f t="shared" ref="I75:I138" si="2">SUM(L75:AE75)</f>
        <v>896</v>
      </c>
      <c r="J75" s="1">
        <f t="shared" ref="J75:J138" si="3">COUNTIF(L75:AE75,"&gt;0")</f>
        <v>4</v>
      </c>
      <c r="K75" s="33"/>
      <c r="L75" s="1">
        <v>37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738</v>
      </c>
      <c r="S75" s="1">
        <v>0</v>
      </c>
      <c r="T75" s="1">
        <v>39</v>
      </c>
      <c r="U75" s="1">
        <v>82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3"/>
    </row>
    <row r="76" spans="1:34">
      <c r="A76">
        <v>162</v>
      </c>
      <c r="B76" t="s">
        <v>1215</v>
      </c>
      <c r="E76" s="33">
        <v>1.01</v>
      </c>
      <c r="F76" s="1">
        <v>105</v>
      </c>
      <c r="G76" t="s">
        <v>185</v>
      </c>
      <c r="H76" s="33"/>
      <c r="I76" s="1">
        <f t="shared" si="2"/>
        <v>877</v>
      </c>
      <c r="J76" s="1">
        <f t="shared" si="3"/>
        <v>6</v>
      </c>
      <c r="K76" s="33"/>
      <c r="L76" s="1">
        <v>0</v>
      </c>
      <c r="M76" s="1">
        <v>0</v>
      </c>
      <c r="N76" s="1">
        <v>53</v>
      </c>
      <c r="O76" s="1">
        <v>208</v>
      </c>
      <c r="P76" s="1">
        <v>375</v>
      </c>
      <c r="Q76" s="1">
        <v>23</v>
      </c>
      <c r="R76" s="1">
        <v>0</v>
      </c>
      <c r="S76" s="1">
        <v>0</v>
      </c>
      <c r="T76" s="1">
        <v>200</v>
      </c>
      <c r="U76" s="1">
        <v>18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3"/>
    </row>
    <row r="77" spans="1:34">
      <c r="A77">
        <v>166</v>
      </c>
      <c r="B77" t="s">
        <v>1216</v>
      </c>
      <c r="E77" s="33" t="s">
        <v>1147</v>
      </c>
      <c r="F77" s="1">
        <v>110</v>
      </c>
      <c r="G77" t="s">
        <v>94</v>
      </c>
      <c r="H77" s="33"/>
      <c r="I77" s="1">
        <f t="shared" si="2"/>
        <v>838</v>
      </c>
      <c r="J77" s="1">
        <f t="shared" si="3"/>
        <v>8</v>
      </c>
      <c r="K77" s="33"/>
      <c r="L77" s="1">
        <v>0</v>
      </c>
      <c r="M77" s="1">
        <v>0</v>
      </c>
      <c r="N77" s="1">
        <v>100</v>
      </c>
      <c r="O77" s="1">
        <v>264</v>
      </c>
      <c r="P77" s="1">
        <v>0</v>
      </c>
      <c r="Q77" s="1">
        <v>61</v>
      </c>
      <c r="R77" s="1">
        <v>0</v>
      </c>
      <c r="S77" s="1">
        <v>145</v>
      </c>
      <c r="T77" s="1">
        <v>85</v>
      </c>
      <c r="U77" s="1">
        <v>71</v>
      </c>
      <c r="V77" s="1">
        <v>0</v>
      </c>
      <c r="W77" s="1">
        <v>12</v>
      </c>
      <c r="X77" s="1">
        <v>100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3"/>
    </row>
    <row r="78" spans="1:34">
      <c r="A78">
        <v>58</v>
      </c>
      <c r="B78" t="s">
        <v>1217</v>
      </c>
      <c r="E78" s="33">
        <v>3.5</v>
      </c>
      <c r="F78" s="1">
        <v>107</v>
      </c>
      <c r="G78" t="s">
        <v>25</v>
      </c>
      <c r="H78" s="33"/>
      <c r="I78" s="1">
        <f t="shared" si="2"/>
        <v>824</v>
      </c>
      <c r="J78" s="1">
        <f t="shared" si="3"/>
        <v>6</v>
      </c>
      <c r="K78" s="33"/>
      <c r="L78" s="1">
        <v>66</v>
      </c>
      <c r="M78" s="1">
        <v>213</v>
      </c>
      <c r="N78" s="1">
        <v>0</v>
      </c>
      <c r="O78" s="1">
        <v>0</v>
      </c>
      <c r="P78" s="1">
        <v>0</v>
      </c>
      <c r="Q78" s="1">
        <v>23</v>
      </c>
      <c r="R78" s="1">
        <v>153</v>
      </c>
      <c r="S78" s="1">
        <v>0</v>
      </c>
      <c r="T78" s="1">
        <v>67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302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3"/>
    </row>
    <row r="79" spans="1:34">
      <c r="A79">
        <v>78</v>
      </c>
      <c r="B79" t="s">
        <v>1218</v>
      </c>
      <c r="E79" s="33">
        <v>3.5</v>
      </c>
      <c r="F79" s="1">
        <v>109</v>
      </c>
      <c r="G79" t="s">
        <v>32</v>
      </c>
      <c r="H79" s="33"/>
      <c r="I79" s="1">
        <f t="shared" si="2"/>
        <v>752</v>
      </c>
      <c r="J79" s="1">
        <f t="shared" si="3"/>
        <v>4</v>
      </c>
      <c r="K79" s="33"/>
      <c r="L79" s="1">
        <v>80</v>
      </c>
      <c r="M79" s="1">
        <v>161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20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491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3"/>
    </row>
    <row r="80" spans="1:34">
      <c r="A80">
        <v>56</v>
      </c>
      <c r="B80" t="s">
        <v>1219</v>
      </c>
      <c r="E80" s="33">
        <v>3.5</v>
      </c>
      <c r="F80" s="1">
        <v>86</v>
      </c>
      <c r="G80" t="s">
        <v>35</v>
      </c>
      <c r="H80" s="33"/>
      <c r="I80" s="1">
        <f t="shared" si="2"/>
        <v>697</v>
      </c>
      <c r="J80" s="1">
        <f t="shared" si="3"/>
        <v>4</v>
      </c>
      <c r="K80" s="33"/>
      <c r="L80" s="1">
        <v>0</v>
      </c>
      <c r="M80" s="1">
        <v>0</v>
      </c>
      <c r="N80" s="1">
        <v>0</v>
      </c>
      <c r="O80" s="1">
        <v>0</v>
      </c>
      <c r="P80" s="1">
        <v>16</v>
      </c>
      <c r="Q80" s="1">
        <v>0</v>
      </c>
      <c r="R80" s="1">
        <v>449</v>
      </c>
      <c r="S80" s="1">
        <v>0</v>
      </c>
      <c r="T80" s="1">
        <v>0</v>
      </c>
      <c r="U80" s="1">
        <v>0</v>
      </c>
      <c r="V80" s="1">
        <v>190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42</v>
      </c>
      <c r="AE80" s="1">
        <v>0</v>
      </c>
      <c r="AF80" s="1">
        <v>0</v>
      </c>
      <c r="AG80" s="1">
        <v>0</v>
      </c>
      <c r="AH80" s="33"/>
    </row>
    <row r="81" spans="1:34">
      <c r="A81">
        <v>183</v>
      </c>
      <c r="B81" t="s">
        <v>1220</v>
      </c>
      <c r="E81" s="33" t="s">
        <v>1147</v>
      </c>
      <c r="F81" s="1">
        <v>107</v>
      </c>
      <c r="G81" t="s">
        <v>1221</v>
      </c>
      <c r="H81" s="33"/>
      <c r="I81" s="1">
        <f t="shared" si="2"/>
        <v>687</v>
      </c>
      <c r="J81" s="1">
        <f t="shared" si="3"/>
        <v>2</v>
      </c>
      <c r="K81" s="33"/>
      <c r="L81" s="1">
        <v>0</v>
      </c>
      <c r="M81" s="1">
        <v>0</v>
      </c>
      <c r="N81" s="1">
        <v>0</v>
      </c>
      <c r="O81" s="1">
        <v>0</v>
      </c>
      <c r="P81" s="1">
        <v>294</v>
      </c>
      <c r="Q81" s="1">
        <v>393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3"/>
    </row>
    <row r="82" spans="1:34">
      <c r="A82">
        <v>186</v>
      </c>
      <c r="B82" t="s">
        <v>1222</v>
      </c>
      <c r="E82" s="33">
        <v>2</v>
      </c>
      <c r="F82" s="1">
        <v>106</v>
      </c>
      <c r="G82" t="s">
        <v>82</v>
      </c>
      <c r="H82" s="33"/>
      <c r="I82" s="1">
        <f t="shared" si="2"/>
        <v>665</v>
      </c>
      <c r="J82" s="1">
        <f t="shared" si="3"/>
        <v>6</v>
      </c>
      <c r="K82" s="33"/>
      <c r="L82" s="1">
        <v>114</v>
      </c>
      <c r="M82" s="1">
        <v>27</v>
      </c>
      <c r="N82" s="1">
        <v>0</v>
      </c>
      <c r="O82" s="1">
        <v>0</v>
      </c>
      <c r="P82" s="1">
        <v>0</v>
      </c>
      <c r="Q82" s="1">
        <v>0</v>
      </c>
      <c r="R82" s="1">
        <v>106</v>
      </c>
      <c r="S82" s="1">
        <v>0</v>
      </c>
      <c r="T82" s="1">
        <v>35</v>
      </c>
      <c r="U82" s="1">
        <v>188</v>
      </c>
      <c r="V82" s="1">
        <v>0</v>
      </c>
      <c r="W82" s="1">
        <v>0</v>
      </c>
      <c r="X82" s="1">
        <v>0</v>
      </c>
      <c r="Y82" s="1">
        <v>0</v>
      </c>
      <c r="Z82" s="1">
        <v>195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3"/>
    </row>
    <row r="83" spans="1:34">
      <c r="A83">
        <v>106</v>
      </c>
      <c r="B83" t="s">
        <v>1223</v>
      </c>
      <c r="E83" s="33">
        <v>3.5</v>
      </c>
      <c r="F83" s="1">
        <v>107</v>
      </c>
      <c r="G83" t="s">
        <v>30</v>
      </c>
      <c r="H83" s="33"/>
      <c r="I83" s="1">
        <f t="shared" si="2"/>
        <v>662</v>
      </c>
      <c r="J83" s="1">
        <f t="shared" si="3"/>
        <v>7</v>
      </c>
      <c r="K83" s="33"/>
      <c r="L83" s="1">
        <v>45</v>
      </c>
      <c r="M83" s="1">
        <v>41</v>
      </c>
      <c r="N83" s="1">
        <v>0</v>
      </c>
      <c r="O83" s="1">
        <v>0</v>
      </c>
      <c r="P83" s="1">
        <v>0</v>
      </c>
      <c r="Q83" s="1">
        <v>0</v>
      </c>
      <c r="R83" s="1">
        <v>223</v>
      </c>
      <c r="S83" s="1">
        <v>0</v>
      </c>
      <c r="T83" s="1">
        <v>22</v>
      </c>
      <c r="U83" s="1">
        <v>0</v>
      </c>
      <c r="V83" s="1">
        <v>297</v>
      </c>
      <c r="W83" s="1">
        <v>0</v>
      </c>
      <c r="X83" s="1">
        <v>18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16</v>
      </c>
      <c r="AE83" s="1">
        <v>0</v>
      </c>
      <c r="AF83" s="1">
        <v>0</v>
      </c>
      <c r="AG83" s="1">
        <v>0</v>
      </c>
      <c r="AH83" s="33"/>
    </row>
    <row r="84" spans="1:34">
      <c r="A84">
        <v>190</v>
      </c>
      <c r="B84" t="s">
        <v>1224</v>
      </c>
      <c r="E84" s="33" t="s">
        <v>1147</v>
      </c>
      <c r="F84" s="1">
        <v>106</v>
      </c>
      <c r="G84" t="s">
        <v>176</v>
      </c>
      <c r="H84" s="33"/>
      <c r="I84" s="1">
        <f t="shared" si="2"/>
        <v>632</v>
      </c>
      <c r="J84" s="1">
        <f t="shared" si="3"/>
        <v>1</v>
      </c>
      <c r="K84" s="33"/>
      <c r="L84" s="1">
        <v>0</v>
      </c>
      <c r="M84" s="1">
        <v>632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33"/>
    </row>
    <row r="85" spans="1:34">
      <c r="A85">
        <v>192</v>
      </c>
      <c r="B85" t="s">
        <v>1225</v>
      </c>
      <c r="E85" s="33" t="s">
        <v>1147</v>
      </c>
      <c r="F85" s="1">
        <v>106</v>
      </c>
      <c r="G85" t="s">
        <v>1226</v>
      </c>
      <c r="H85" s="33"/>
      <c r="I85" s="1">
        <f t="shared" si="2"/>
        <v>604</v>
      </c>
      <c r="J85" s="1">
        <f t="shared" si="3"/>
        <v>2</v>
      </c>
      <c r="K85" s="33"/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124</v>
      </c>
      <c r="Z85" s="1">
        <v>0</v>
      </c>
      <c r="AA85" s="1">
        <v>0</v>
      </c>
      <c r="AB85" s="1">
        <v>0</v>
      </c>
      <c r="AC85" s="1">
        <v>480</v>
      </c>
      <c r="AD85" s="1">
        <v>0</v>
      </c>
      <c r="AE85" s="1">
        <v>0</v>
      </c>
      <c r="AF85" s="1">
        <v>0</v>
      </c>
      <c r="AG85" s="1">
        <v>0</v>
      </c>
      <c r="AH85" s="33"/>
    </row>
    <row r="86" spans="1:34">
      <c r="A86">
        <v>118</v>
      </c>
      <c r="B86" t="s">
        <v>1227</v>
      </c>
      <c r="E86" s="33">
        <v>3.5</v>
      </c>
      <c r="F86" s="1">
        <v>96</v>
      </c>
      <c r="G86" t="s">
        <v>27</v>
      </c>
      <c r="H86" s="33"/>
      <c r="I86" s="1">
        <f t="shared" si="2"/>
        <v>580</v>
      </c>
      <c r="J86" s="1">
        <f t="shared" si="3"/>
        <v>6</v>
      </c>
      <c r="K86" s="33"/>
      <c r="L86" s="1">
        <v>73</v>
      </c>
      <c r="M86" s="1">
        <v>176</v>
      </c>
      <c r="N86" s="1">
        <v>0</v>
      </c>
      <c r="O86" s="1">
        <v>0</v>
      </c>
      <c r="P86" s="1">
        <v>0</v>
      </c>
      <c r="Q86" s="1">
        <v>0</v>
      </c>
      <c r="R86" s="1">
        <v>158</v>
      </c>
      <c r="S86" s="1">
        <v>76</v>
      </c>
      <c r="T86" s="1">
        <v>0</v>
      </c>
      <c r="U86" s="1">
        <v>0</v>
      </c>
      <c r="V86" s="1">
        <v>44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53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33"/>
    </row>
    <row r="87" spans="1:34">
      <c r="A87">
        <v>195</v>
      </c>
      <c r="B87" t="s">
        <v>1228</v>
      </c>
      <c r="E87" s="33" t="s">
        <v>1147</v>
      </c>
      <c r="F87" s="1">
        <v>106</v>
      </c>
      <c r="G87" t="s">
        <v>1229</v>
      </c>
      <c r="H87" s="33"/>
      <c r="I87" s="1">
        <f t="shared" si="2"/>
        <v>571</v>
      </c>
      <c r="J87" s="1">
        <f t="shared" si="3"/>
        <v>1</v>
      </c>
      <c r="K87" s="33"/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571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33"/>
    </row>
    <row r="88" spans="1:34">
      <c r="A88">
        <v>9</v>
      </c>
      <c r="B88" t="s">
        <v>1230</v>
      </c>
      <c r="E88" s="33">
        <v>1</v>
      </c>
      <c r="F88" s="1">
        <v>105</v>
      </c>
      <c r="G88" t="s">
        <v>178</v>
      </c>
      <c r="H88" s="33"/>
      <c r="I88" s="1">
        <f t="shared" si="2"/>
        <v>561</v>
      </c>
      <c r="J88" s="1">
        <f t="shared" si="3"/>
        <v>1</v>
      </c>
      <c r="K88" s="33"/>
      <c r="L88" s="1">
        <v>0</v>
      </c>
      <c r="M88" s="1">
        <v>561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33"/>
    </row>
    <row r="89" spans="1:34">
      <c r="A89">
        <v>203</v>
      </c>
      <c r="B89" t="s">
        <v>1231</v>
      </c>
      <c r="E89" s="33" t="s">
        <v>1147</v>
      </c>
      <c r="F89" s="1">
        <v>106</v>
      </c>
      <c r="G89" t="s">
        <v>1232</v>
      </c>
      <c r="H89" s="33"/>
      <c r="I89" s="1">
        <f t="shared" si="2"/>
        <v>536</v>
      </c>
      <c r="J89" s="1">
        <f t="shared" si="3"/>
        <v>5</v>
      </c>
      <c r="K89" s="33"/>
      <c r="L89" s="1">
        <v>0</v>
      </c>
      <c r="M89" s="1">
        <v>121</v>
      </c>
      <c r="N89" s="1">
        <v>39</v>
      </c>
      <c r="O89" s="1">
        <v>0</v>
      </c>
      <c r="P89" s="1">
        <v>0</v>
      </c>
      <c r="Q89" s="1">
        <v>58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187</v>
      </c>
      <c r="AE89" s="1">
        <v>131</v>
      </c>
      <c r="AF89" s="1">
        <v>0</v>
      </c>
      <c r="AG89" s="1">
        <v>0</v>
      </c>
      <c r="AH89" s="33"/>
    </row>
    <row r="90" spans="1:34">
      <c r="A90">
        <v>204</v>
      </c>
      <c r="B90" t="s">
        <v>1233</v>
      </c>
      <c r="E90" s="33" t="s">
        <v>1147</v>
      </c>
      <c r="F90" s="1">
        <v>104</v>
      </c>
      <c r="G90" t="s">
        <v>1234</v>
      </c>
      <c r="H90" s="33"/>
      <c r="I90" s="1">
        <f t="shared" si="2"/>
        <v>509</v>
      </c>
      <c r="J90" s="1">
        <f t="shared" si="3"/>
        <v>2</v>
      </c>
      <c r="K90" s="33"/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283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226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33"/>
    </row>
    <row r="91" spans="1:34">
      <c r="A91">
        <v>135</v>
      </c>
      <c r="B91" t="s">
        <v>1235</v>
      </c>
      <c r="E91" s="33" t="s">
        <v>1147</v>
      </c>
      <c r="F91" s="1">
        <v>106</v>
      </c>
      <c r="G91" t="s">
        <v>1236</v>
      </c>
      <c r="H91" s="33"/>
      <c r="I91" s="1">
        <f t="shared" si="2"/>
        <v>505</v>
      </c>
      <c r="J91" s="1">
        <f t="shared" si="3"/>
        <v>5</v>
      </c>
      <c r="K91" s="33"/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20</v>
      </c>
      <c r="T91" s="1">
        <v>2</v>
      </c>
      <c r="U91" s="1">
        <v>0</v>
      </c>
      <c r="V91" s="1">
        <v>0</v>
      </c>
      <c r="W91" s="1">
        <v>9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464</v>
      </c>
      <c r="AD91" s="1">
        <v>0</v>
      </c>
      <c r="AE91" s="1">
        <v>10</v>
      </c>
      <c r="AF91" s="1">
        <v>0</v>
      </c>
      <c r="AG91" s="1">
        <v>0</v>
      </c>
      <c r="AH91" s="33"/>
    </row>
    <row r="92" spans="1:34">
      <c r="A92">
        <v>207</v>
      </c>
      <c r="B92" t="s">
        <v>1237</v>
      </c>
      <c r="E92" s="33" t="s">
        <v>1147</v>
      </c>
      <c r="F92" s="1">
        <v>89</v>
      </c>
      <c r="G92" t="s">
        <v>1238</v>
      </c>
      <c r="H92" s="33"/>
      <c r="I92" s="1">
        <f t="shared" si="2"/>
        <v>487</v>
      </c>
      <c r="J92" s="1">
        <f t="shared" si="3"/>
        <v>7</v>
      </c>
      <c r="K92" s="33"/>
      <c r="L92" s="1">
        <v>17</v>
      </c>
      <c r="M92" s="1">
        <v>3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39</v>
      </c>
      <c r="U92" s="1">
        <v>44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185</v>
      </c>
      <c r="AC92" s="1">
        <v>190</v>
      </c>
      <c r="AD92" s="1">
        <v>0</v>
      </c>
      <c r="AE92" s="1">
        <v>9</v>
      </c>
      <c r="AF92" s="1">
        <v>0</v>
      </c>
      <c r="AG92" s="1">
        <v>0</v>
      </c>
      <c r="AH92" s="33"/>
    </row>
    <row r="93" spans="1:34">
      <c r="A93">
        <v>208</v>
      </c>
      <c r="B93" t="s">
        <v>1239</v>
      </c>
      <c r="E93" s="33" t="s">
        <v>1147</v>
      </c>
      <c r="F93" s="1">
        <v>105</v>
      </c>
      <c r="G93" t="s">
        <v>1240</v>
      </c>
      <c r="H93" s="33"/>
      <c r="I93" s="1">
        <f t="shared" si="2"/>
        <v>485</v>
      </c>
      <c r="J93" s="1">
        <f t="shared" si="3"/>
        <v>2</v>
      </c>
      <c r="K93" s="33"/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418</v>
      </c>
      <c r="S93" s="1">
        <v>67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33"/>
    </row>
    <row r="94" spans="1:34">
      <c r="A94">
        <v>211</v>
      </c>
      <c r="B94" t="s">
        <v>1241</v>
      </c>
      <c r="E94" s="33" t="s">
        <v>1147</v>
      </c>
      <c r="F94" s="1">
        <v>106</v>
      </c>
      <c r="G94" t="s">
        <v>172</v>
      </c>
      <c r="H94" s="33"/>
      <c r="I94" s="1">
        <f t="shared" si="2"/>
        <v>474</v>
      </c>
      <c r="J94" s="1">
        <f t="shared" si="3"/>
        <v>4</v>
      </c>
      <c r="K94" s="33"/>
      <c r="L94" s="1">
        <v>0</v>
      </c>
      <c r="M94" s="1">
        <v>0</v>
      </c>
      <c r="N94" s="1">
        <v>84</v>
      </c>
      <c r="O94" s="1">
        <v>70</v>
      </c>
      <c r="P94" s="1">
        <v>284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36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33"/>
    </row>
    <row r="95" spans="1:34">
      <c r="A95">
        <v>214</v>
      </c>
      <c r="B95" t="s">
        <v>1242</v>
      </c>
      <c r="E95" s="33" t="s">
        <v>1147</v>
      </c>
      <c r="F95" s="1">
        <v>106</v>
      </c>
      <c r="G95" t="s">
        <v>1243</v>
      </c>
      <c r="H95" s="33"/>
      <c r="I95" s="1">
        <f t="shared" si="2"/>
        <v>460</v>
      </c>
      <c r="J95" s="1">
        <f t="shared" si="3"/>
        <v>1</v>
      </c>
      <c r="K95" s="33"/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460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33"/>
    </row>
    <row r="96" spans="1:34">
      <c r="A96">
        <v>131</v>
      </c>
      <c r="B96" t="s">
        <v>1244</v>
      </c>
      <c r="E96" s="33">
        <v>3.5</v>
      </c>
      <c r="F96" s="1">
        <v>99</v>
      </c>
      <c r="G96" t="s">
        <v>17</v>
      </c>
      <c r="H96" s="33"/>
      <c r="I96" s="1">
        <f t="shared" si="2"/>
        <v>426</v>
      </c>
      <c r="J96" s="1">
        <f t="shared" si="3"/>
        <v>6</v>
      </c>
      <c r="K96" s="33"/>
      <c r="L96" s="1">
        <v>6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153</v>
      </c>
      <c r="S96" s="1">
        <v>54</v>
      </c>
      <c r="T96" s="1">
        <v>0</v>
      </c>
      <c r="U96" s="1">
        <v>0</v>
      </c>
      <c r="V96" s="1">
        <v>71</v>
      </c>
      <c r="W96" s="1">
        <v>0</v>
      </c>
      <c r="X96" s="1">
        <v>0</v>
      </c>
      <c r="Y96" s="1">
        <v>33</v>
      </c>
      <c r="Z96" s="1">
        <v>109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33"/>
    </row>
    <row r="97" spans="1:34">
      <c r="A97">
        <v>158</v>
      </c>
      <c r="B97" t="s">
        <v>1245</v>
      </c>
      <c r="E97" s="33">
        <v>2</v>
      </c>
      <c r="F97" s="1">
        <v>106</v>
      </c>
      <c r="G97" t="s">
        <v>44</v>
      </c>
      <c r="H97" s="33"/>
      <c r="I97" s="1">
        <f t="shared" si="2"/>
        <v>418</v>
      </c>
      <c r="J97" s="1">
        <f t="shared" si="3"/>
        <v>1</v>
      </c>
      <c r="K97" s="33"/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418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33"/>
    </row>
    <row r="98" spans="1:34">
      <c r="A98">
        <v>233</v>
      </c>
      <c r="B98" t="s">
        <v>1246</v>
      </c>
      <c r="E98" s="33">
        <v>1.01</v>
      </c>
      <c r="F98" s="1">
        <v>110</v>
      </c>
      <c r="G98" t="s">
        <v>96</v>
      </c>
      <c r="H98" s="33"/>
      <c r="I98" s="1">
        <f t="shared" si="2"/>
        <v>392</v>
      </c>
      <c r="J98" s="1">
        <f t="shared" si="3"/>
        <v>4</v>
      </c>
      <c r="K98" s="33"/>
      <c r="L98" s="1">
        <v>0</v>
      </c>
      <c r="M98" s="1">
        <v>0</v>
      </c>
      <c r="N98" s="1">
        <v>35</v>
      </c>
      <c r="O98" s="1">
        <v>173</v>
      </c>
      <c r="P98" s="1">
        <v>0</v>
      </c>
      <c r="Q98" s="1">
        <v>60</v>
      </c>
      <c r="R98" s="1">
        <v>124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33"/>
    </row>
    <row r="99" spans="1:34">
      <c r="A99">
        <v>237</v>
      </c>
      <c r="B99" t="s">
        <v>1247</v>
      </c>
      <c r="E99" s="33" t="s">
        <v>1147</v>
      </c>
      <c r="F99" s="1">
        <v>108</v>
      </c>
      <c r="G99" t="s">
        <v>1248</v>
      </c>
      <c r="H99" s="33"/>
      <c r="I99" s="1">
        <f t="shared" si="2"/>
        <v>381</v>
      </c>
      <c r="J99" s="1">
        <f t="shared" si="3"/>
        <v>1</v>
      </c>
      <c r="K99" s="33"/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381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33"/>
    </row>
    <row r="100" spans="1:34">
      <c r="A100">
        <v>33</v>
      </c>
      <c r="B100" t="s">
        <v>1249</v>
      </c>
      <c r="E100" s="33">
        <v>1</v>
      </c>
      <c r="F100" s="1">
        <v>106</v>
      </c>
      <c r="G100" t="s">
        <v>167</v>
      </c>
      <c r="H100" s="33"/>
      <c r="I100" s="1">
        <f t="shared" si="2"/>
        <v>379</v>
      </c>
      <c r="J100" s="1">
        <f t="shared" si="3"/>
        <v>1</v>
      </c>
      <c r="K100" s="33"/>
      <c r="L100" s="1">
        <v>0</v>
      </c>
      <c r="M100" s="1">
        <v>379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33"/>
    </row>
    <row r="101" spans="1:34">
      <c r="A101">
        <v>245</v>
      </c>
      <c r="B101" t="s">
        <v>1250</v>
      </c>
      <c r="E101" s="33">
        <v>1</v>
      </c>
      <c r="F101" s="1">
        <v>106</v>
      </c>
      <c r="G101" t="s">
        <v>171</v>
      </c>
      <c r="H101" s="33"/>
      <c r="I101" s="1">
        <f t="shared" si="2"/>
        <v>363</v>
      </c>
      <c r="J101" s="1">
        <f t="shared" si="3"/>
        <v>1</v>
      </c>
      <c r="K101" s="33"/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363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33"/>
    </row>
    <row r="102" spans="1:34">
      <c r="A102">
        <v>140</v>
      </c>
      <c r="B102" t="s">
        <v>1251</v>
      </c>
      <c r="E102" s="33">
        <v>3.5</v>
      </c>
      <c r="F102" s="1">
        <v>107</v>
      </c>
      <c r="G102" t="s">
        <v>26</v>
      </c>
      <c r="H102" s="33"/>
      <c r="I102" s="1">
        <f t="shared" si="2"/>
        <v>352</v>
      </c>
      <c r="J102" s="1">
        <f t="shared" si="3"/>
        <v>4</v>
      </c>
      <c r="K102" s="33"/>
      <c r="L102" s="1">
        <v>39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210</v>
      </c>
      <c r="S102" s="1">
        <v>0</v>
      </c>
      <c r="T102" s="1">
        <v>48</v>
      </c>
      <c r="U102" s="1">
        <v>0</v>
      </c>
      <c r="V102" s="1">
        <v>55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33"/>
    </row>
    <row r="103" spans="1:34">
      <c r="A103">
        <v>250</v>
      </c>
      <c r="B103" t="s">
        <v>1252</v>
      </c>
      <c r="E103" s="33" t="s">
        <v>1147</v>
      </c>
      <c r="F103" s="1">
        <v>96</v>
      </c>
      <c r="G103" t="s">
        <v>1253</v>
      </c>
      <c r="H103" s="33"/>
      <c r="I103" s="1">
        <f t="shared" si="2"/>
        <v>335</v>
      </c>
      <c r="J103" s="1">
        <f t="shared" si="3"/>
        <v>2</v>
      </c>
      <c r="K103" s="33"/>
      <c r="L103" s="1">
        <v>38</v>
      </c>
      <c r="M103" s="1">
        <v>297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33"/>
    </row>
    <row r="104" spans="1:34">
      <c r="A104">
        <v>251</v>
      </c>
      <c r="B104" t="s">
        <v>1254</v>
      </c>
      <c r="E104" s="33">
        <v>1</v>
      </c>
      <c r="F104" s="1">
        <v>104</v>
      </c>
      <c r="G104" t="s">
        <v>1255</v>
      </c>
      <c r="H104" s="33"/>
      <c r="I104" s="1">
        <f t="shared" si="2"/>
        <v>331</v>
      </c>
      <c r="J104" s="1">
        <f t="shared" si="3"/>
        <v>2</v>
      </c>
      <c r="K104" s="33"/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231</v>
      </c>
      <c r="U104" s="1">
        <v>100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33"/>
    </row>
    <row r="105" spans="1:34">
      <c r="A105">
        <v>174</v>
      </c>
      <c r="B105" t="s">
        <v>1256</v>
      </c>
      <c r="E105" s="33">
        <v>1</v>
      </c>
      <c r="F105" s="1">
        <v>106</v>
      </c>
      <c r="G105" t="s">
        <v>253</v>
      </c>
      <c r="H105" s="33"/>
      <c r="I105" s="1">
        <f t="shared" si="2"/>
        <v>321</v>
      </c>
      <c r="J105" s="1">
        <f t="shared" si="3"/>
        <v>2</v>
      </c>
      <c r="K105" s="33"/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52</v>
      </c>
      <c r="AA105" s="1">
        <v>269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33"/>
    </row>
    <row r="106" spans="1:34">
      <c r="A106">
        <v>257</v>
      </c>
      <c r="B106" t="s">
        <v>1257</v>
      </c>
      <c r="E106" s="33" t="s">
        <v>1147</v>
      </c>
      <c r="F106" s="1">
        <v>110</v>
      </c>
      <c r="G106" t="s">
        <v>95</v>
      </c>
      <c r="H106" s="33"/>
      <c r="I106" s="1">
        <f t="shared" si="2"/>
        <v>313</v>
      </c>
      <c r="J106" s="1">
        <f t="shared" si="3"/>
        <v>5</v>
      </c>
      <c r="K106" s="33"/>
      <c r="L106" s="1">
        <v>0</v>
      </c>
      <c r="M106" s="1">
        <v>0</v>
      </c>
      <c r="N106" s="1">
        <v>48</v>
      </c>
      <c r="O106" s="1">
        <v>0</v>
      </c>
      <c r="P106" s="1">
        <v>61</v>
      </c>
      <c r="Q106" s="1">
        <v>26</v>
      </c>
      <c r="R106" s="1">
        <v>100</v>
      </c>
      <c r="S106" s="1">
        <v>0</v>
      </c>
      <c r="T106" s="1">
        <v>0</v>
      </c>
      <c r="U106" s="1">
        <v>78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33"/>
    </row>
    <row r="107" spans="1:34">
      <c r="A107">
        <v>127</v>
      </c>
      <c r="B107" t="s">
        <v>1258</v>
      </c>
      <c r="E107" s="33">
        <v>2</v>
      </c>
      <c r="F107" s="1">
        <v>108</v>
      </c>
      <c r="G107" t="s">
        <v>49</v>
      </c>
      <c r="H107" s="33"/>
      <c r="I107" s="1">
        <f t="shared" si="2"/>
        <v>310</v>
      </c>
      <c r="J107" s="1">
        <f t="shared" si="3"/>
        <v>6</v>
      </c>
      <c r="K107" s="33"/>
      <c r="L107" s="1">
        <v>0</v>
      </c>
      <c r="M107" s="1">
        <v>0</v>
      </c>
      <c r="N107" s="1">
        <v>0</v>
      </c>
      <c r="O107" s="1">
        <v>31</v>
      </c>
      <c r="P107" s="1">
        <v>0</v>
      </c>
      <c r="Q107" s="1">
        <v>12</v>
      </c>
      <c r="R107" s="1">
        <v>0</v>
      </c>
      <c r="S107" s="1">
        <v>0</v>
      </c>
      <c r="T107" s="1">
        <v>45</v>
      </c>
      <c r="U107" s="1">
        <v>0</v>
      </c>
      <c r="V107" s="1">
        <v>130</v>
      </c>
      <c r="W107" s="1">
        <v>0</v>
      </c>
      <c r="X107" s="1">
        <v>49</v>
      </c>
      <c r="Y107" s="1">
        <v>0</v>
      </c>
      <c r="Z107" s="1">
        <v>43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33"/>
    </row>
    <row r="108" spans="1:34">
      <c r="A108">
        <v>258</v>
      </c>
      <c r="B108" t="s">
        <v>1259</v>
      </c>
      <c r="E108" s="33" t="s">
        <v>1147</v>
      </c>
      <c r="F108" s="1">
        <v>106</v>
      </c>
      <c r="G108" t="s">
        <v>1260</v>
      </c>
      <c r="H108" s="33"/>
      <c r="I108" s="1">
        <f t="shared" si="2"/>
        <v>305</v>
      </c>
      <c r="J108" s="1">
        <f t="shared" si="3"/>
        <v>1</v>
      </c>
      <c r="K108" s="33"/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305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33"/>
    </row>
    <row r="109" spans="1:34">
      <c r="A109">
        <v>260</v>
      </c>
      <c r="B109" t="s">
        <v>1261</v>
      </c>
      <c r="E109" s="33">
        <v>1</v>
      </c>
      <c r="F109" s="1">
        <v>106</v>
      </c>
      <c r="G109" t="s">
        <v>91</v>
      </c>
      <c r="H109" s="33"/>
      <c r="I109" s="1">
        <f t="shared" si="2"/>
        <v>298</v>
      </c>
      <c r="J109" s="1">
        <f t="shared" si="3"/>
        <v>2</v>
      </c>
      <c r="K109" s="33"/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86</v>
      </c>
      <c r="S109" s="1">
        <v>0</v>
      </c>
      <c r="T109" s="1">
        <v>0</v>
      </c>
      <c r="U109" s="1">
        <v>0</v>
      </c>
      <c r="V109" s="1">
        <v>212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33"/>
    </row>
    <row r="110" spans="1:34">
      <c r="A110">
        <v>261</v>
      </c>
      <c r="B110" t="s">
        <v>1262</v>
      </c>
      <c r="E110" s="33" t="s">
        <v>1147</v>
      </c>
      <c r="F110" s="1">
        <v>97</v>
      </c>
      <c r="G110" t="s">
        <v>497</v>
      </c>
      <c r="H110" s="33"/>
      <c r="I110" s="1">
        <f t="shared" si="2"/>
        <v>297</v>
      </c>
      <c r="J110" s="1">
        <f t="shared" si="3"/>
        <v>5</v>
      </c>
      <c r="K110" s="33"/>
      <c r="L110" s="1">
        <v>13</v>
      </c>
      <c r="M110" s="1">
        <v>0</v>
      </c>
      <c r="N110" s="1">
        <v>0</v>
      </c>
      <c r="O110" s="1">
        <v>0</v>
      </c>
      <c r="P110" s="1">
        <v>89</v>
      </c>
      <c r="Q110" s="1">
        <v>140</v>
      </c>
      <c r="R110" s="1">
        <v>0</v>
      </c>
      <c r="S110" s="1">
        <v>31</v>
      </c>
      <c r="T110" s="1">
        <v>0</v>
      </c>
      <c r="U110" s="1">
        <v>0</v>
      </c>
      <c r="V110" s="1">
        <v>0</v>
      </c>
      <c r="W110" s="1">
        <v>24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33"/>
    </row>
    <row r="111" spans="1:34">
      <c r="A111">
        <v>134</v>
      </c>
      <c r="B111" t="s">
        <v>1263</v>
      </c>
      <c r="E111" s="33">
        <v>4</v>
      </c>
      <c r="F111" s="1">
        <v>83</v>
      </c>
      <c r="G111" t="s">
        <v>2</v>
      </c>
      <c r="H111" s="33"/>
      <c r="I111" s="1">
        <f t="shared" si="2"/>
        <v>292</v>
      </c>
      <c r="J111" s="1">
        <f t="shared" si="3"/>
        <v>2</v>
      </c>
      <c r="K111" s="33"/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41</v>
      </c>
      <c r="S111" s="1">
        <v>0</v>
      </c>
      <c r="T111" s="1">
        <v>0</v>
      </c>
      <c r="U111" s="1">
        <v>0</v>
      </c>
      <c r="V111" s="1">
        <v>251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33"/>
    </row>
    <row r="112" spans="1:34">
      <c r="A112">
        <v>228</v>
      </c>
      <c r="B112" t="s">
        <v>1264</v>
      </c>
      <c r="E112" s="33" t="s">
        <v>1147</v>
      </c>
      <c r="F112" s="1">
        <v>97</v>
      </c>
      <c r="G112" t="s">
        <v>1265</v>
      </c>
      <c r="H112" s="33"/>
      <c r="I112" s="1">
        <f t="shared" si="2"/>
        <v>258</v>
      </c>
      <c r="J112" s="1">
        <f t="shared" si="3"/>
        <v>3</v>
      </c>
      <c r="K112" s="33"/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84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156</v>
      </c>
      <c r="AC112" s="1">
        <v>0</v>
      </c>
      <c r="AD112" s="1">
        <v>18</v>
      </c>
      <c r="AE112" s="1">
        <v>0</v>
      </c>
      <c r="AF112" s="1">
        <v>0</v>
      </c>
      <c r="AG112" s="1">
        <v>0</v>
      </c>
      <c r="AH112" s="33"/>
    </row>
    <row r="113" spans="1:34">
      <c r="A113">
        <v>223</v>
      </c>
      <c r="B113" t="s">
        <v>1266</v>
      </c>
      <c r="E113" s="33">
        <v>3.5</v>
      </c>
      <c r="F113" s="1">
        <v>107</v>
      </c>
      <c r="G113" t="s">
        <v>18</v>
      </c>
      <c r="H113" s="33"/>
      <c r="I113" s="1">
        <f t="shared" si="2"/>
        <v>251</v>
      </c>
      <c r="J113" s="1">
        <f t="shared" si="3"/>
        <v>5</v>
      </c>
      <c r="K113" s="33"/>
      <c r="L113" s="1">
        <v>59</v>
      </c>
      <c r="M113" s="1">
        <v>37</v>
      </c>
      <c r="N113" s="1">
        <v>0</v>
      </c>
      <c r="O113" s="1">
        <v>0</v>
      </c>
      <c r="P113" s="1">
        <v>0</v>
      </c>
      <c r="Q113" s="1">
        <v>0</v>
      </c>
      <c r="R113" s="1">
        <v>71</v>
      </c>
      <c r="S113" s="1">
        <v>0</v>
      </c>
      <c r="T113" s="1">
        <v>0</v>
      </c>
      <c r="U113" s="1">
        <v>0</v>
      </c>
      <c r="V113" s="1">
        <v>73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11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33"/>
    </row>
    <row r="114" spans="1:34">
      <c r="A114">
        <v>119</v>
      </c>
      <c r="B114" t="s">
        <v>1267</v>
      </c>
      <c r="E114" s="33">
        <v>3.5</v>
      </c>
      <c r="F114" s="1">
        <v>106</v>
      </c>
      <c r="G114" t="s">
        <v>19</v>
      </c>
      <c r="H114" s="33"/>
      <c r="I114" s="1">
        <f t="shared" si="2"/>
        <v>225</v>
      </c>
      <c r="J114" s="1">
        <f t="shared" si="3"/>
        <v>5</v>
      </c>
      <c r="K114" s="33"/>
      <c r="L114" s="1">
        <v>34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140</v>
      </c>
      <c r="S114" s="1">
        <v>0</v>
      </c>
      <c r="T114" s="1">
        <v>3</v>
      </c>
      <c r="U114" s="1">
        <v>0</v>
      </c>
      <c r="V114" s="1">
        <v>23</v>
      </c>
      <c r="W114" s="1">
        <v>0</v>
      </c>
      <c r="X114" s="1">
        <v>25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33"/>
    </row>
    <row r="115" spans="1:34">
      <c r="A115">
        <v>297</v>
      </c>
      <c r="B115" t="s">
        <v>1268</v>
      </c>
      <c r="E115" s="33" t="s">
        <v>1147</v>
      </c>
      <c r="F115" s="1">
        <v>83</v>
      </c>
      <c r="G115" t="s">
        <v>1269</v>
      </c>
      <c r="H115" s="33"/>
      <c r="I115" s="1">
        <f t="shared" si="2"/>
        <v>210</v>
      </c>
      <c r="J115" s="1">
        <f t="shared" si="3"/>
        <v>2</v>
      </c>
      <c r="K115" s="33"/>
      <c r="L115" s="1">
        <v>0</v>
      </c>
      <c r="M115" s="1">
        <v>0</v>
      </c>
      <c r="N115" s="1">
        <v>11</v>
      </c>
      <c r="O115" s="1">
        <v>0</v>
      </c>
      <c r="P115" s="1">
        <v>0</v>
      </c>
      <c r="Q115" s="1">
        <v>0</v>
      </c>
      <c r="R115" s="1">
        <v>199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33"/>
    </row>
    <row r="116" spans="1:34">
      <c r="A116">
        <v>299</v>
      </c>
      <c r="B116" t="s">
        <v>1270</v>
      </c>
      <c r="E116" s="33" t="s">
        <v>1147</v>
      </c>
      <c r="F116" s="1">
        <v>106</v>
      </c>
      <c r="G116" t="s">
        <v>1271</v>
      </c>
      <c r="H116" s="33"/>
      <c r="I116" s="1">
        <f t="shared" si="2"/>
        <v>210</v>
      </c>
      <c r="J116" s="1">
        <f t="shared" si="3"/>
        <v>1</v>
      </c>
      <c r="K116" s="33"/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210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33"/>
    </row>
    <row r="117" spans="1:34">
      <c r="A117">
        <v>282</v>
      </c>
      <c r="B117" t="s">
        <v>1272</v>
      </c>
      <c r="E117" s="33" t="s">
        <v>1147</v>
      </c>
      <c r="F117" s="1">
        <v>85</v>
      </c>
      <c r="G117" t="s">
        <v>1273</v>
      </c>
      <c r="H117" s="33"/>
      <c r="I117" s="1">
        <f t="shared" si="2"/>
        <v>197</v>
      </c>
      <c r="J117" s="1">
        <f t="shared" si="3"/>
        <v>5</v>
      </c>
      <c r="K117" s="33"/>
      <c r="L117" s="1">
        <v>0</v>
      </c>
      <c r="M117" s="1">
        <v>3</v>
      </c>
      <c r="N117" s="1">
        <v>0</v>
      </c>
      <c r="O117" s="1">
        <v>0</v>
      </c>
      <c r="P117" s="1">
        <v>0</v>
      </c>
      <c r="Q117" s="1">
        <v>0</v>
      </c>
      <c r="R117" s="1">
        <v>88</v>
      </c>
      <c r="S117" s="1">
        <v>0</v>
      </c>
      <c r="T117" s="1">
        <v>0</v>
      </c>
      <c r="U117" s="1">
        <v>0</v>
      </c>
      <c r="V117" s="1">
        <v>7</v>
      </c>
      <c r="W117" s="1">
        <v>0</v>
      </c>
      <c r="X117" s="1">
        <v>0</v>
      </c>
      <c r="Y117" s="1">
        <v>0</v>
      </c>
      <c r="Z117" s="1">
        <v>34</v>
      </c>
      <c r="AA117" s="1">
        <v>0</v>
      </c>
      <c r="AB117" s="1">
        <v>65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33"/>
    </row>
    <row r="118" spans="1:34">
      <c r="A118">
        <v>305</v>
      </c>
      <c r="B118" t="s">
        <v>1274</v>
      </c>
      <c r="E118" s="33" t="s">
        <v>1147</v>
      </c>
      <c r="F118" s="1">
        <v>106</v>
      </c>
      <c r="G118" t="s">
        <v>1275</v>
      </c>
      <c r="H118" s="33"/>
      <c r="I118" s="1">
        <f t="shared" si="2"/>
        <v>196</v>
      </c>
      <c r="J118" s="1">
        <f t="shared" si="3"/>
        <v>1</v>
      </c>
      <c r="K118" s="33"/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196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33"/>
    </row>
    <row r="119" spans="1:34">
      <c r="A119">
        <v>306</v>
      </c>
      <c r="B119" t="s">
        <v>1276</v>
      </c>
      <c r="E119" s="33">
        <v>1.01</v>
      </c>
      <c r="F119" s="1">
        <v>110</v>
      </c>
      <c r="G119" t="s">
        <v>98</v>
      </c>
      <c r="H119" s="33"/>
      <c r="I119" s="1">
        <f t="shared" si="2"/>
        <v>195</v>
      </c>
      <c r="J119" s="1">
        <f t="shared" si="3"/>
        <v>2</v>
      </c>
      <c r="K119" s="33"/>
      <c r="L119" s="1">
        <v>0</v>
      </c>
      <c r="M119" s="1">
        <v>0</v>
      </c>
      <c r="N119" s="1">
        <v>0</v>
      </c>
      <c r="O119" s="1">
        <v>0</v>
      </c>
      <c r="P119" s="1">
        <v>107</v>
      </c>
      <c r="Q119" s="1">
        <v>0</v>
      </c>
      <c r="R119" s="1">
        <v>0</v>
      </c>
      <c r="S119" s="1">
        <v>0</v>
      </c>
      <c r="T119" s="1">
        <v>0</v>
      </c>
      <c r="U119" s="1">
        <v>88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33"/>
    </row>
    <row r="120" spans="1:34">
      <c r="A120">
        <v>267</v>
      </c>
      <c r="B120" t="s">
        <v>1277</v>
      </c>
      <c r="E120" s="33" t="s">
        <v>1147</v>
      </c>
      <c r="F120" s="1">
        <v>123</v>
      </c>
      <c r="G120" t="s">
        <v>1278</v>
      </c>
      <c r="H120" s="33"/>
      <c r="I120" s="1">
        <f t="shared" si="2"/>
        <v>193</v>
      </c>
      <c r="J120" s="1">
        <f t="shared" si="3"/>
        <v>1</v>
      </c>
      <c r="K120" s="33"/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193</v>
      </c>
      <c r="AD120" s="1">
        <v>0</v>
      </c>
      <c r="AE120" s="1">
        <v>0</v>
      </c>
      <c r="AF120" s="1">
        <v>0</v>
      </c>
      <c r="AG120" s="1">
        <v>0</v>
      </c>
      <c r="AH120" s="33"/>
    </row>
    <row r="121" spans="1:34">
      <c r="A121">
        <v>307</v>
      </c>
      <c r="B121" t="s">
        <v>1279</v>
      </c>
      <c r="E121" s="33">
        <v>1</v>
      </c>
      <c r="F121" s="1">
        <v>106</v>
      </c>
      <c r="G121" t="s">
        <v>101</v>
      </c>
      <c r="H121" s="33"/>
      <c r="I121" s="1">
        <f t="shared" si="2"/>
        <v>193</v>
      </c>
      <c r="J121" s="1">
        <f t="shared" si="3"/>
        <v>1</v>
      </c>
      <c r="K121" s="33"/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193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33"/>
    </row>
    <row r="122" spans="1:34">
      <c r="A122">
        <v>309</v>
      </c>
      <c r="B122" t="s">
        <v>1280</v>
      </c>
      <c r="E122" s="33">
        <v>3.5</v>
      </c>
      <c r="F122" s="1">
        <v>107</v>
      </c>
      <c r="G122" t="s">
        <v>1281</v>
      </c>
      <c r="H122" s="33"/>
      <c r="I122" s="1">
        <f t="shared" si="2"/>
        <v>192</v>
      </c>
      <c r="J122" s="1">
        <f t="shared" si="3"/>
        <v>2</v>
      </c>
      <c r="K122" s="33"/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167</v>
      </c>
      <c r="W122" s="1">
        <v>0</v>
      </c>
      <c r="X122" s="1">
        <v>25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33"/>
    </row>
    <row r="123" spans="1:34">
      <c r="A123">
        <v>310</v>
      </c>
      <c r="B123" t="s">
        <v>1282</v>
      </c>
      <c r="E123" s="33" t="s">
        <v>1147</v>
      </c>
      <c r="F123" s="1">
        <v>106</v>
      </c>
      <c r="G123" t="s">
        <v>106</v>
      </c>
      <c r="H123" s="33"/>
      <c r="I123" s="1">
        <f t="shared" si="2"/>
        <v>191</v>
      </c>
      <c r="J123" s="1">
        <f t="shared" si="3"/>
        <v>2</v>
      </c>
      <c r="K123" s="33"/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133</v>
      </c>
      <c r="S123" s="1">
        <v>58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33"/>
    </row>
    <row r="124" spans="1:34">
      <c r="A124">
        <v>88</v>
      </c>
      <c r="B124" t="s">
        <v>1283</v>
      </c>
      <c r="E124" s="33">
        <v>2</v>
      </c>
      <c r="F124" s="1">
        <v>108</v>
      </c>
      <c r="G124" t="s">
        <v>70</v>
      </c>
      <c r="H124" s="33"/>
      <c r="I124" s="1">
        <f t="shared" si="2"/>
        <v>186</v>
      </c>
      <c r="J124" s="1">
        <f t="shared" si="3"/>
        <v>1</v>
      </c>
      <c r="K124" s="33"/>
      <c r="L124" s="1">
        <v>0</v>
      </c>
      <c r="M124" s="1">
        <v>186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33"/>
    </row>
    <row r="125" spans="1:34">
      <c r="A125">
        <v>209</v>
      </c>
      <c r="B125" t="s">
        <v>1284</v>
      </c>
      <c r="E125" s="33">
        <v>1.1000000000000001</v>
      </c>
      <c r="F125" s="1">
        <v>106</v>
      </c>
      <c r="G125" t="s">
        <v>103</v>
      </c>
      <c r="H125" s="33"/>
      <c r="I125" s="1">
        <f t="shared" si="2"/>
        <v>186</v>
      </c>
      <c r="J125" s="1">
        <f t="shared" si="3"/>
        <v>2</v>
      </c>
      <c r="K125" s="33"/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150</v>
      </c>
      <c r="W125" s="1">
        <v>0</v>
      </c>
      <c r="X125" s="1">
        <v>36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33"/>
    </row>
    <row r="126" spans="1:34">
      <c r="A126">
        <v>311</v>
      </c>
      <c r="B126" t="s">
        <v>1285</v>
      </c>
      <c r="E126" s="33" t="s">
        <v>1147</v>
      </c>
      <c r="F126" s="1">
        <v>106</v>
      </c>
      <c r="G126" t="s">
        <v>1286</v>
      </c>
      <c r="H126" s="33"/>
      <c r="I126" s="1">
        <f t="shared" si="2"/>
        <v>185</v>
      </c>
      <c r="J126" s="1">
        <f t="shared" si="3"/>
        <v>1</v>
      </c>
      <c r="K126" s="33"/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185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33"/>
    </row>
    <row r="127" spans="1:34">
      <c r="A127">
        <v>316</v>
      </c>
      <c r="B127" t="s">
        <v>1287</v>
      </c>
      <c r="E127" s="33">
        <v>3.5</v>
      </c>
      <c r="F127" s="1">
        <v>107</v>
      </c>
      <c r="G127" t="s">
        <v>10</v>
      </c>
      <c r="H127" s="33"/>
      <c r="I127" s="1">
        <f t="shared" si="2"/>
        <v>182</v>
      </c>
      <c r="J127" s="1">
        <f t="shared" si="3"/>
        <v>3</v>
      </c>
      <c r="K127" s="33"/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50</v>
      </c>
      <c r="S127" s="1">
        <v>0</v>
      </c>
      <c r="T127" s="1">
        <v>0</v>
      </c>
      <c r="U127" s="1">
        <v>0</v>
      </c>
      <c r="V127" s="1">
        <v>0</v>
      </c>
      <c r="W127" s="1">
        <v>76</v>
      </c>
      <c r="X127" s="1">
        <v>0</v>
      </c>
      <c r="Y127" s="1">
        <v>0</v>
      </c>
      <c r="Z127" s="1">
        <v>56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33"/>
    </row>
    <row r="128" spans="1:34">
      <c r="A128">
        <v>318</v>
      </c>
      <c r="B128" t="s">
        <v>1288</v>
      </c>
      <c r="E128" s="33" t="s">
        <v>1147</v>
      </c>
      <c r="F128" s="1">
        <v>129</v>
      </c>
      <c r="G128" t="s">
        <v>1289</v>
      </c>
      <c r="H128" s="33"/>
      <c r="I128" s="1">
        <f t="shared" si="2"/>
        <v>180</v>
      </c>
      <c r="J128" s="1">
        <f t="shared" si="3"/>
        <v>3</v>
      </c>
      <c r="K128" s="33"/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6</v>
      </c>
      <c r="AB128" s="1">
        <v>59</v>
      </c>
      <c r="AC128" s="1">
        <v>115</v>
      </c>
      <c r="AD128" s="1">
        <v>0</v>
      </c>
      <c r="AE128" s="1">
        <v>0</v>
      </c>
      <c r="AF128" s="1">
        <v>0</v>
      </c>
      <c r="AG128" s="1">
        <v>0</v>
      </c>
      <c r="AH128" s="33"/>
    </row>
    <row r="129" spans="1:34">
      <c r="A129">
        <v>319</v>
      </c>
      <c r="B129" t="s">
        <v>1290</v>
      </c>
      <c r="E129" s="33" t="s">
        <v>1147</v>
      </c>
      <c r="F129" s="1">
        <v>97</v>
      </c>
      <c r="G129" t="s">
        <v>1291</v>
      </c>
      <c r="H129" s="33"/>
      <c r="I129" s="1">
        <f t="shared" si="2"/>
        <v>179</v>
      </c>
      <c r="J129" s="1">
        <f t="shared" si="3"/>
        <v>2</v>
      </c>
      <c r="K129" s="33"/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169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33"/>
    </row>
    <row r="130" spans="1:34">
      <c r="A130">
        <v>320</v>
      </c>
      <c r="B130" t="s">
        <v>1292</v>
      </c>
      <c r="E130" s="33" t="s">
        <v>1147</v>
      </c>
      <c r="F130" s="1">
        <v>112</v>
      </c>
      <c r="G130" t="s">
        <v>1293</v>
      </c>
      <c r="H130" s="33"/>
      <c r="I130" s="1">
        <f t="shared" si="2"/>
        <v>178</v>
      </c>
      <c r="J130" s="1">
        <f t="shared" si="3"/>
        <v>1</v>
      </c>
      <c r="K130" s="33"/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178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33"/>
    </row>
    <row r="131" spans="1:34">
      <c r="A131">
        <v>230</v>
      </c>
      <c r="B131" t="s">
        <v>1294</v>
      </c>
      <c r="E131" s="33" t="s">
        <v>1147</v>
      </c>
      <c r="F131" s="1">
        <v>107</v>
      </c>
      <c r="G131" t="s">
        <v>1295</v>
      </c>
      <c r="H131" s="33"/>
      <c r="I131" s="1">
        <f t="shared" si="2"/>
        <v>174</v>
      </c>
      <c r="J131" s="1">
        <f t="shared" si="3"/>
        <v>5</v>
      </c>
      <c r="K131" s="33"/>
      <c r="L131" s="1">
        <v>38</v>
      </c>
      <c r="M131" s="1">
        <v>50</v>
      </c>
      <c r="N131" s="1">
        <v>0</v>
      </c>
      <c r="O131" s="1">
        <v>0</v>
      </c>
      <c r="P131" s="1">
        <v>0</v>
      </c>
      <c r="Q131" s="1">
        <v>0</v>
      </c>
      <c r="R131" s="1">
        <v>17</v>
      </c>
      <c r="S131" s="1">
        <v>5</v>
      </c>
      <c r="T131" s="1">
        <v>0</v>
      </c>
      <c r="U131" s="1">
        <v>0</v>
      </c>
      <c r="V131" s="1">
        <v>64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33"/>
    </row>
    <row r="132" spans="1:34">
      <c r="A132">
        <v>298</v>
      </c>
      <c r="B132" t="s">
        <v>1296</v>
      </c>
      <c r="E132" s="33" t="s">
        <v>1147</v>
      </c>
      <c r="F132" s="1">
        <v>137</v>
      </c>
      <c r="G132" t="s">
        <v>1297</v>
      </c>
      <c r="H132" s="33"/>
      <c r="I132" s="1">
        <f t="shared" si="2"/>
        <v>174</v>
      </c>
      <c r="J132" s="1">
        <f t="shared" si="3"/>
        <v>2</v>
      </c>
      <c r="K132" s="33"/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36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138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33"/>
    </row>
    <row r="133" spans="1:34">
      <c r="A133">
        <v>323</v>
      </c>
      <c r="B133" t="s">
        <v>1298</v>
      </c>
      <c r="E133" s="33" t="s">
        <v>1147</v>
      </c>
      <c r="F133" s="1">
        <v>106</v>
      </c>
      <c r="G133" t="s">
        <v>1299</v>
      </c>
      <c r="H133" s="33"/>
      <c r="I133" s="1">
        <f t="shared" si="2"/>
        <v>169</v>
      </c>
      <c r="J133" s="1">
        <f t="shared" si="3"/>
        <v>1</v>
      </c>
      <c r="K133" s="33"/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169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33"/>
    </row>
    <row r="134" spans="1:34">
      <c r="A134">
        <v>326</v>
      </c>
      <c r="B134" t="s">
        <v>1300</v>
      </c>
      <c r="E134" s="33" t="s">
        <v>1147</v>
      </c>
      <c r="F134" s="1">
        <v>106</v>
      </c>
      <c r="G134" t="s">
        <v>1301</v>
      </c>
      <c r="H134" s="33"/>
      <c r="I134" s="1">
        <f t="shared" si="2"/>
        <v>168</v>
      </c>
      <c r="J134" s="1">
        <f t="shared" si="3"/>
        <v>2</v>
      </c>
      <c r="K134" s="33"/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71</v>
      </c>
      <c r="Y134" s="1">
        <v>97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33"/>
    </row>
    <row r="135" spans="1:34">
      <c r="A135">
        <v>327</v>
      </c>
      <c r="B135" t="s">
        <v>1302</v>
      </c>
      <c r="E135" s="33" t="s">
        <v>1147</v>
      </c>
      <c r="F135" s="1">
        <v>106</v>
      </c>
      <c r="G135" t="s">
        <v>1303</v>
      </c>
      <c r="H135" s="33"/>
      <c r="I135" s="1">
        <f t="shared" si="2"/>
        <v>167</v>
      </c>
      <c r="J135" s="1">
        <f t="shared" si="3"/>
        <v>4</v>
      </c>
      <c r="K135" s="33"/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16</v>
      </c>
      <c r="S135" s="1">
        <v>89</v>
      </c>
      <c r="T135" s="1">
        <v>14</v>
      </c>
      <c r="U135" s="1">
        <v>48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33"/>
    </row>
    <row r="136" spans="1:34">
      <c r="A136">
        <v>328</v>
      </c>
      <c r="B136" t="s">
        <v>1304</v>
      </c>
      <c r="E136" s="33" t="s">
        <v>1147</v>
      </c>
      <c r="F136" s="1">
        <v>106</v>
      </c>
      <c r="G136" t="s">
        <v>1305</v>
      </c>
      <c r="H136" s="33"/>
      <c r="I136" s="1">
        <f t="shared" si="2"/>
        <v>167</v>
      </c>
      <c r="J136" s="1">
        <f t="shared" si="3"/>
        <v>1</v>
      </c>
      <c r="K136" s="33"/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167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33"/>
    </row>
    <row r="137" spans="1:34">
      <c r="A137">
        <v>330</v>
      </c>
      <c r="B137" t="s">
        <v>1306</v>
      </c>
      <c r="E137" s="33">
        <v>1</v>
      </c>
      <c r="F137" s="1">
        <v>106</v>
      </c>
      <c r="G137" t="s">
        <v>246</v>
      </c>
      <c r="H137" s="33"/>
      <c r="I137" s="1">
        <f t="shared" si="2"/>
        <v>166</v>
      </c>
      <c r="J137" s="1">
        <f t="shared" si="3"/>
        <v>5</v>
      </c>
      <c r="K137" s="33"/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56</v>
      </c>
      <c r="S137" s="1">
        <v>0</v>
      </c>
      <c r="T137" s="1">
        <v>57</v>
      </c>
      <c r="U137" s="1">
        <v>19</v>
      </c>
      <c r="V137" s="1">
        <v>22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12</v>
      </c>
      <c r="AF137" s="1">
        <v>0</v>
      </c>
      <c r="AG137" s="1">
        <v>0</v>
      </c>
      <c r="AH137" s="33"/>
    </row>
    <row r="138" spans="1:34">
      <c r="A138">
        <v>334</v>
      </c>
      <c r="B138" t="s">
        <v>1307</v>
      </c>
      <c r="E138" s="33" t="s">
        <v>1147</v>
      </c>
      <c r="F138" s="1">
        <v>135</v>
      </c>
      <c r="G138" t="s">
        <v>1308</v>
      </c>
      <c r="H138" s="33"/>
      <c r="I138" s="1">
        <f t="shared" si="2"/>
        <v>164</v>
      </c>
      <c r="J138" s="1">
        <f t="shared" si="3"/>
        <v>1</v>
      </c>
      <c r="K138" s="33"/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164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33"/>
    </row>
    <row r="139" spans="1:34">
      <c r="A139">
        <v>335</v>
      </c>
      <c r="B139" t="s">
        <v>1309</v>
      </c>
      <c r="E139" s="33" t="s">
        <v>1147</v>
      </c>
      <c r="F139" s="1">
        <v>119</v>
      </c>
      <c r="G139" t="s">
        <v>1310</v>
      </c>
      <c r="H139" s="33"/>
      <c r="I139" s="1">
        <f t="shared" ref="I139:I202" si="4">SUM(L139:AE139)</f>
        <v>163</v>
      </c>
      <c r="J139" s="1">
        <f t="shared" ref="J139:J202" si="5">COUNTIF(L139:AE139,"&gt;0")</f>
        <v>1</v>
      </c>
      <c r="K139" s="33"/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163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33"/>
    </row>
    <row r="140" spans="1:34">
      <c r="A140">
        <v>337</v>
      </c>
      <c r="B140" t="s">
        <v>1311</v>
      </c>
      <c r="E140" s="33" t="s">
        <v>1147</v>
      </c>
      <c r="F140" s="1">
        <v>106</v>
      </c>
      <c r="G140" t="s">
        <v>1312</v>
      </c>
      <c r="H140" s="33"/>
      <c r="I140" s="1">
        <f t="shared" si="4"/>
        <v>161</v>
      </c>
      <c r="J140" s="1">
        <f t="shared" si="5"/>
        <v>1</v>
      </c>
      <c r="K140" s="33"/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161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33"/>
    </row>
    <row r="141" spans="1:34">
      <c r="A141">
        <v>109</v>
      </c>
      <c r="B141" t="s">
        <v>1313</v>
      </c>
      <c r="E141" s="33">
        <v>1</v>
      </c>
      <c r="F141" s="1">
        <v>106</v>
      </c>
      <c r="G141" t="s">
        <v>160</v>
      </c>
      <c r="H141" s="33"/>
      <c r="I141" s="1">
        <f t="shared" si="4"/>
        <v>160</v>
      </c>
      <c r="J141" s="1">
        <f t="shared" si="5"/>
        <v>1</v>
      </c>
      <c r="K141" s="33"/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160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33"/>
    </row>
    <row r="142" spans="1:34">
      <c r="A142">
        <v>340</v>
      </c>
      <c r="B142" t="s">
        <v>1314</v>
      </c>
      <c r="E142" s="33" t="s">
        <v>1147</v>
      </c>
      <c r="F142" s="1">
        <v>106</v>
      </c>
      <c r="G142" t="s">
        <v>1315</v>
      </c>
      <c r="H142" s="33"/>
      <c r="I142" s="1">
        <f t="shared" si="4"/>
        <v>158</v>
      </c>
      <c r="J142" s="1">
        <f t="shared" si="5"/>
        <v>1</v>
      </c>
      <c r="K142" s="33"/>
      <c r="L142" s="1">
        <v>0</v>
      </c>
      <c r="M142" s="1">
        <v>158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33"/>
    </row>
    <row r="143" spans="1:34">
      <c r="A143">
        <v>341</v>
      </c>
      <c r="B143" t="s">
        <v>1316</v>
      </c>
      <c r="E143" s="33">
        <v>2</v>
      </c>
      <c r="F143" s="1">
        <v>108</v>
      </c>
      <c r="G143" t="s">
        <v>69</v>
      </c>
      <c r="H143" s="33"/>
      <c r="I143" s="1">
        <f t="shared" si="4"/>
        <v>156</v>
      </c>
      <c r="J143" s="1">
        <f t="shared" si="5"/>
        <v>2</v>
      </c>
      <c r="K143" s="33"/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37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119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33"/>
    </row>
    <row r="144" spans="1:34">
      <c r="A144">
        <v>103</v>
      </c>
      <c r="B144" t="s">
        <v>1317</v>
      </c>
      <c r="E144" s="33" t="s">
        <v>1147</v>
      </c>
      <c r="F144" s="1">
        <v>135</v>
      </c>
      <c r="G144" t="s">
        <v>1318</v>
      </c>
      <c r="H144" s="33"/>
      <c r="I144" s="1">
        <f t="shared" si="4"/>
        <v>154</v>
      </c>
      <c r="J144" s="1">
        <f t="shared" si="5"/>
        <v>1</v>
      </c>
      <c r="K144" s="33"/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154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33"/>
    </row>
    <row r="145" spans="1:34">
      <c r="A145">
        <v>240</v>
      </c>
      <c r="B145" t="s">
        <v>1319</v>
      </c>
      <c r="E145" s="33">
        <v>3.5</v>
      </c>
      <c r="F145" s="1">
        <v>107</v>
      </c>
      <c r="G145" t="s">
        <v>15</v>
      </c>
      <c r="H145" s="33"/>
      <c r="I145" s="1">
        <f t="shared" si="4"/>
        <v>152</v>
      </c>
      <c r="J145" s="1">
        <f t="shared" si="5"/>
        <v>2</v>
      </c>
      <c r="K145" s="33"/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33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119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33"/>
    </row>
    <row r="146" spans="1:34">
      <c r="A146">
        <v>346</v>
      </c>
      <c r="B146" t="s">
        <v>1320</v>
      </c>
      <c r="E146" s="33">
        <v>1</v>
      </c>
      <c r="F146" s="1">
        <v>105</v>
      </c>
      <c r="G146" t="s">
        <v>152</v>
      </c>
      <c r="H146" s="33"/>
      <c r="I146" s="1">
        <f t="shared" si="4"/>
        <v>150</v>
      </c>
      <c r="J146" s="1">
        <f t="shared" si="5"/>
        <v>2</v>
      </c>
      <c r="K146" s="33"/>
      <c r="L146" s="1">
        <v>0</v>
      </c>
      <c r="M146" s="1">
        <v>0</v>
      </c>
      <c r="N146" s="1">
        <v>52</v>
      </c>
      <c r="O146" s="1">
        <v>98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33"/>
    </row>
    <row r="147" spans="1:34">
      <c r="A147">
        <v>268</v>
      </c>
      <c r="B147" t="s">
        <v>1321</v>
      </c>
      <c r="E147" s="33">
        <v>3.5</v>
      </c>
      <c r="F147" s="1">
        <v>107</v>
      </c>
      <c r="G147" t="s">
        <v>16</v>
      </c>
      <c r="H147" s="33"/>
      <c r="I147" s="1">
        <f t="shared" si="4"/>
        <v>145</v>
      </c>
      <c r="J147" s="1">
        <f t="shared" si="5"/>
        <v>4</v>
      </c>
      <c r="K147" s="33"/>
      <c r="L147" s="1">
        <v>0</v>
      </c>
      <c r="M147" s="1">
        <v>64</v>
      </c>
      <c r="N147" s="1">
        <v>19</v>
      </c>
      <c r="O147" s="1">
        <v>0</v>
      </c>
      <c r="P147" s="1">
        <v>0</v>
      </c>
      <c r="Q147" s="1">
        <v>36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26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33"/>
    </row>
    <row r="148" spans="1:34">
      <c r="A148">
        <v>357</v>
      </c>
      <c r="B148" t="s">
        <v>1322</v>
      </c>
      <c r="E148" s="33">
        <v>1</v>
      </c>
      <c r="F148" s="1">
        <v>106</v>
      </c>
      <c r="G148" t="s">
        <v>1323</v>
      </c>
      <c r="H148" s="33"/>
      <c r="I148" s="1">
        <f t="shared" si="4"/>
        <v>136</v>
      </c>
      <c r="J148" s="1">
        <f t="shared" si="5"/>
        <v>1</v>
      </c>
      <c r="K148" s="33"/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136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33"/>
    </row>
    <row r="149" spans="1:34">
      <c r="A149">
        <v>366</v>
      </c>
      <c r="B149" t="s">
        <v>1324</v>
      </c>
      <c r="E149" s="33" t="s">
        <v>1147</v>
      </c>
      <c r="F149" s="1">
        <v>107</v>
      </c>
      <c r="G149" t="s">
        <v>1325</v>
      </c>
      <c r="H149" s="33"/>
      <c r="I149" s="1">
        <f t="shared" si="4"/>
        <v>129</v>
      </c>
      <c r="J149" s="1">
        <f t="shared" si="5"/>
        <v>1</v>
      </c>
      <c r="K149" s="33"/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129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33"/>
    </row>
    <row r="150" spans="1:34">
      <c r="A150">
        <v>367</v>
      </c>
      <c r="B150" t="s">
        <v>1326</v>
      </c>
      <c r="E150" s="33" t="s">
        <v>1147</v>
      </c>
      <c r="F150" s="1">
        <v>106</v>
      </c>
      <c r="G150" t="s">
        <v>1327</v>
      </c>
      <c r="H150" s="33"/>
      <c r="I150" s="1">
        <f t="shared" si="4"/>
        <v>129</v>
      </c>
      <c r="J150" s="1">
        <f t="shared" si="5"/>
        <v>1</v>
      </c>
      <c r="K150" s="33"/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129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33"/>
    </row>
    <row r="151" spans="1:34">
      <c r="A151">
        <v>198</v>
      </c>
      <c r="B151" t="s">
        <v>1328</v>
      </c>
      <c r="E151" s="33" t="s">
        <v>1147</v>
      </c>
      <c r="F151" s="1">
        <v>115</v>
      </c>
      <c r="G151" t="s">
        <v>1329</v>
      </c>
      <c r="H151" s="33"/>
      <c r="I151" s="1">
        <f t="shared" si="4"/>
        <v>128</v>
      </c>
      <c r="J151" s="1">
        <f t="shared" si="5"/>
        <v>7</v>
      </c>
      <c r="K151" s="33"/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15</v>
      </c>
      <c r="U151" s="1">
        <v>38</v>
      </c>
      <c r="V151" s="1">
        <v>0</v>
      </c>
      <c r="W151" s="1">
        <v>14</v>
      </c>
      <c r="X151" s="1">
        <v>0</v>
      </c>
      <c r="Y151" s="1">
        <v>0</v>
      </c>
      <c r="Z151" s="1">
        <v>0</v>
      </c>
      <c r="AA151" s="1">
        <v>21</v>
      </c>
      <c r="AB151" s="1">
        <v>6</v>
      </c>
      <c r="AC151" s="1">
        <v>17</v>
      </c>
      <c r="AD151" s="1">
        <v>0</v>
      </c>
      <c r="AE151" s="1">
        <v>17</v>
      </c>
      <c r="AF151" s="1">
        <v>0</v>
      </c>
      <c r="AG151" s="1">
        <v>0</v>
      </c>
      <c r="AH151" s="33"/>
    </row>
    <row r="152" spans="1:34">
      <c r="A152">
        <v>374</v>
      </c>
      <c r="B152" t="s">
        <v>1330</v>
      </c>
      <c r="E152" s="33">
        <v>3.5</v>
      </c>
      <c r="F152" s="1">
        <v>107</v>
      </c>
      <c r="G152" t="s">
        <v>20</v>
      </c>
      <c r="H152" s="33"/>
      <c r="I152" s="1">
        <f t="shared" si="4"/>
        <v>123</v>
      </c>
      <c r="J152" s="1">
        <f t="shared" si="5"/>
        <v>2</v>
      </c>
      <c r="K152" s="33"/>
      <c r="L152" s="1">
        <v>0</v>
      </c>
      <c r="M152" s="1">
        <v>7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116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33"/>
    </row>
    <row r="153" spans="1:34">
      <c r="A153">
        <v>377</v>
      </c>
      <c r="B153" t="s">
        <v>1331</v>
      </c>
      <c r="E153" s="33" t="s">
        <v>1147</v>
      </c>
      <c r="F153" s="1">
        <v>110</v>
      </c>
      <c r="G153" t="s">
        <v>97</v>
      </c>
      <c r="H153" s="33"/>
      <c r="I153" s="1">
        <f t="shared" si="4"/>
        <v>121</v>
      </c>
      <c r="J153" s="1">
        <f t="shared" si="5"/>
        <v>1</v>
      </c>
      <c r="K153" s="33"/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121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33"/>
    </row>
    <row r="154" spans="1:34">
      <c r="A154">
        <v>57</v>
      </c>
      <c r="B154" t="s">
        <v>1332</v>
      </c>
      <c r="E154" s="33">
        <v>1</v>
      </c>
      <c r="F154" s="1">
        <v>106</v>
      </c>
      <c r="G154" t="s">
        <v>188</v>
      </c>
      <c r="H154" s="33"/>
      <c r="I154" s="1">
        <f t="shared" si="4"/>
        <v>120</v>
      </c>
      <c r="J154" s="1">
        <f t="shared" si="5"/>
        <v>3</v>
      </c>
      <c r="K154" s="33"/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13</v>
      </c>
      <c r="T154" s="1">
        <v>71</v>
      </c>
      <c r="U154" s="1">
        <v>36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33"/>
    </row>
    <row r="155" spans="1:34">
      <c r="A155">
        <v>67</v>
      </c>
      <c r="B155" t="s">
        <v>1333</v>
      </c>
      <c r="E155" s="33" t="s">
        <v>1147</v>
      </c>
      <c r="F155" s="1">
        <v>97</v>
      </c>
      <c r="G155" t="s">
        <v>1334</v>
      </c>
      <c r="H155" s="33"/>
      <c r="I155" s="1">
        <f t="shared" si="4"/>
        <v>116</v>
      </c>
      <c r="J155" s="1">
        <f t="shared" si="5"/>
        <v>2</v>
      </c>
      <c r="K155" s="33"/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92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24</v>
      </c>
      <c r="AE155" s="1">
        <v>0</v>
      </c>
      <c r="AF155" s="1">
        <v>0</v>
      </c>
      <c r="AG155" s="1">
        <v>0</v>
      </c>
      <c r="AH155" s="33"/>
    </row>
    <row r="156" spans="1:34">
      <c r="A156">
        <v>313</v>
      </c>
      <c r="B156" t="s">
        <v>1335</v>
      </c>
      <c r="E156" s="33" t="s">
        <v>1147</v>
      </c>
      <c r="F156" s="1">
        <v>87</v>
      </c>
      <c r="G156" t="s">
        <v>1336</v>
      </c>
      <c r="H156" s="33"/>
      <c r="I156" s="1">
        <f t="shared" si="4"/>
        <v>116</v>
      </c>
      <c r="J156" s="1">
        <f t="shared" si="5"/>
        <v>1</v>
      </c>
      <c r="K156" s="33"/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116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33"/>
    </row>
    <row r="157" spans="1:34">
      <c r="A157">
        <v>381</v>
      </c>
      <c r="B157" t="s">
        <v>1337</v>
      </c>
      <c r="E157" s="33" t="s">
        <v>1147</v>
      </c>
      <c r="F157" s="1">
        <v>102</v>
      </c>
      <c r="G157" t="s">
        <v>1338</v>
      </c>
      <c r="H157" s="33"/>
      <c r="I157" s="1">
        <f t="shared" si="4"/>
        <v>116</v>
      </c>
      <c r="J157" s="1">
        <f t="shared" si="5"/>
        <v>1</v>
      </c>
      <c r="K157" s="33"/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116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33"/>
    </row>
    <row r="158" spans="1:34">
      <c r="A158">
        <v>382</v>
      </c>
      <c r="B158" t="s">
        <v>1339</v>
      </c>
      <c r="E158" s="33" t="s">
        <v>1147</v>
      </c>
      <c r="F158" s="1">
        <v>108</v>
      </c>
      <c r="G158" t="s">
        <v>1340</v>
      </c>
      <c r="H158" s="33"/>
      <c r="I158" s="1">
        <f t="shared" si="4"/>
        <v>115</v>
      </c>
      <c r="J158" s="1">
        <f t="shared" si="5"/>
        <v>1</v>
      </c>
      <c r="K158" s="33"/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115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33"/>
    </row>
    <row r="159" spans="1:34">
      <c r="A159">
        <v>385</v>
      </c>
      <c r="B159" t="s">
        <v>1341</v>
      </c>
      <c r="E159" s="33">
        <v>1.01</v>
      </c>
      <c r="F159" s="1">
        <v>108</v>
      </c>
      <c r="G159" t="s">
        <v>149</v>
      </c>
      <c r="H159" s="33"/>
      <c r="I159" s="1">
        <f t="shared" si="4"/>
        <v>113</v>
      </c>
      <c r="J159" s="1">
        <f t="shared" si="5"/>
        <v>1</v>
      </c>
      <c r="K159" s="33"/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113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33"/>
    </row>
    <row r="160" spans="1:34">
      <c r="A160">
        <v>391</v>
      </c>
      <c r="B160" t="s">
        <v>1342</v>
      </c>
      <c r="E160" s="33">
        <v>3.5</v>
      </c>
      <c r="F160" s="1">
        <v>101</v>
      </c>
      <c r="G160" t="s">
        <v>21</v>
      </c>
      <c r="H160" s="33"/>
      <c r="I160" s="1">
        <f t="shared" si="4"/>
        <v>108</v>
      </c>
      <c r="J160" s="1">
        <f t="shared" si="5"/>
        <v>3</v>
      </c>
      <c r="K160" s="33"/>
      <c r="L160" s="1">
        <v>6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37</v>
      </c>
      <c r="S160" s="1">
        <v>0</v>
      </c>
      <c r="T160" s="1">
        <v>0</v>
      </c>
      <c r="U160" s="1">
        <v>0</v>
      </c>
      <c r="V160" s="1">
        <v>65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33"/>
    </row>
    <row r="161" spans="1:34">
      <c r="A161">
        <v>392</v>
      </c>
      <c r="B161" t="s">
        <v>1343</v>
      </c>
      <c r="E161" s="33" t="s">
        <v>1147</v>
      </c>
      <c r="F161" s="1">
        <v>98</v>
      </c>
      <c r="G161" t="s">
        <v>146</v>
      </c>
      <c r="H161" s="33"/>
      <c r="I161" s="1">
        <f t="shared" si="4"/>
        <v>107</v>
      </c>
      <c r="J161" s="1">
        <f t="shared" si="5"/>
        <v>2</v>
      </c>
      <c r="K161" s="33"/>
      <c r="L161" s="1">
        <v>0</v>
      </c>
      <c r="M161" s="1">
        <v>0</v>
      </c>
      <c r="N161" s="1">
        <v>0</v>
      </c>
      <c r="O161" s="1">
        <v>0</v>
      </c>
      <c r="P161" s="1">
        <v>61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46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33"/>
    </row>
    <row r="162" spans="1:34">
      <c r="A162">
        <v>393</v>
      </c>
      <c r="B162" t="s">
        <v>1344</v>
      </c>
      <c r="E162" s="33" t="s">
        <v>1147</v>
      </c>
      <c r="F162" s="1">
        <v>119</v>
      </c>
      <c r="G162" t="s">
        <v>1345</v>
      </c>
      <c r="H162" s="33"/>
      <c r="I162" s="1">
        <f t="shared" si="4"/>
        <v>107</v>
      </c>
      <c r="J162" s="1">
        <f t="shared" si="5"/>
        <v>3</v>
      </c>
      <c r="K162" s="33"/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10</v>
      </c>
      <c r="V162" s="1">
        <v>0</v>
      </c>
      <c r="W162" s="1">
        <v>0</v>
      </c>
      <c r="X162" s="1">
        <v>0</v>
      </c>
      <c r="Y162" s="1">
        <v>0</v>
      </c>
      <c r="Z162" s="1">
        <v>81</v>
      </c>
      <c r="AA162" s="1">
        <v>16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33"/>
    </row>
    <row r="163" spans="1:34">
      <c r="A163">
        <v>395</v>
      </c>
      <c r="B163" t="s">
        <v>1346</v>
      </c>
      <c r="E163" s="33" t="s">
        <v>1147</v>
      </c>
      <c r="F163" s="1">
        <v>106</v>
      </c>
      <c r="G163" t="s">
        <v>1347</v>
      </c>
      <c r="H163" s="33"/>
      <c r="I163" s="1">
        <f t="shared" si="4"/>
        <v>105</v>
      </c>
      <c r="J163" s="1">
        <f t="shared" si="5"/>
        <v>1</v>
      </c>
      <c r="K163" s="33"/>
      <c r="L163" s="1">
        <v>0</v>
      </c>
      <c r="M163" s="1">
        <v>105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33"/>
    </row>
    <row r="164" spans="1:34">
      <c r="A164">
        <v>397</v>
      </c>
      <c r="B164" t="s">
        <v>1348</v>
      </c>
      <c r="E164" s="33">
        <v>1</v>
      </c>
      <c r="F164" s="1">
        <v>106</v>
      </c>
      <c r="G164" t="s">
        <v>156</v>
      </c>
      <c r="H164" s="33"/>
      <c r="I164" s="1">
        <f t="shared" si="4"/>
        <v>104</v>
      </c>
      <c r="J164" s="1">
        <f t="shared" si="5"/>
        <v>2</v>
      </c>
      <c r="K164" s="33"/>
      <c r="L164" s="1">
        <v>28</v>
      </c>
      <c r="M164" s="1">
        <v>76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33"/>
    </row>
    <row r="165" spans="1:34">
      <c r="A165">
        <v>398</v>
      </c>
      <c r="B165" t="s">
        <v>1349</v>
      </c>
      <c r="E165" s="33" t="s">
        <v>1147</v>
      </c>
      <c r="F165" s="1">
        <v>110</v>
      </c>
      <c r="G165" t="s">
        <v>93</v>
      </c>
      <c r="H165" s="33"/>
      <c r="I165" s="1">
        <f t="shared" si="4"/>
        <v>104</v>
      </c>
      <c r="J165" s="1">
        <f t="shared" si="5"/>
        <v>2</v>
      </c>
      <c r="K165" s="33"/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25</v>
      </c>
      <c r="U165" s="1">
        <v>79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33"/>
    </row>
    <row r="166" spans="1:34">
      <c r="A166">
        <v>130</v>
      </c>
      <c r="B166" t="s">
        <v>1350</v>
      </c>
      <c r="E166" s="33" t="s">
        <v>1147</v>
      </c>
      <c r="F166" s="1">
        <v>137</v>
      </c>
      <c r="G166" t="s">
        <v>1351</v>
      </c>
      <c r="H166" s="33"/>
      <c r="I166" s="1">
        <f t="shared" si="4"/>
        <v>103</v>
      </c>
      <c r="J166" s="1">
        <f t="shared" si="5"/>
        <v>3</v>
      </c>
      <c r="K166" s="33"/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27</v>
      </c>
      <c r="AB166" s="1">
        <v>0</v>
      </c>
      <c r="AC166" s="1">
        <v>35</v>
      </c>
      <c r="AD166" s="1">
        <v>0</v>
      </c>
      <c r="AE166" s="1">
        <v>41</v>
      </c>
      <c r="AF166" s="1">
        <v>0</v>
      </c>
      <c r="AG166" s="1">
        <v>0</v>
      </c>
      <c r="AH166" s="33"/>
    </row>
    <row r="167" spans="1:34">
      <c r="A167">
        <v>403</v>
      </c>
      <c r="B167" t="s">
        <v>1352</v>
      </c>
      <c r="E167" s="33" t="s">
        <v>1147</v>
      </c>
      <c r="F167" s="1">
        <v>99</v>
      </c>
      <c r="G167" t="s">
        <v>1353</v>
      </c>
      <c r="H167" s="33"/>
      <c r="I167" s="1">
        <f t="shared" si="4"/>
        <v>101</v>
      </c>
      <c r="J167" s="1">
        <f t="shared" si="5"/>
        <v>1</v>
      </c>
      <c r="K167" s="33"/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101</v>
      </c>
      <c r="AD167" s="1">
        <v>0</v>
      </c>
      <c r="AE167" s="1">
        <v>0</v>
      </c>
      <c r="AF167" s="1">
        <v>0</v>
      </c>
      <c r="AG167" s="1">
        <v>0</v>
      </c>
      <c r="AH167" s="33"/>
    </row>
    <row r="168" spans="1:34">
      <c r="A168">
        <v>348</v>
      </c>
      <c r="B168" t="s">
        <v>1354</v>
      </c>
      <c r="E168" s="33" t="s">
        <v>1147</v>
      </c>
      <c r="F168" s="1">
        <v>93</v>
      </c>
      <c r="G168" t="s">
        <v>1355</v>
      </c>
      <c r="H168" s="33"/>
      <c r="I168" s="1">
        <f t="shared" si="4"/>
        <v>100</v>
      </c>
      <c r="J168" s="1">
        <f t="shared" si="5"/>
        <v>2</v>
      </c>
      <c r="K168" s="33"/>
      <c r="L168" s="1">
        <v>11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89</v>
      </c>
      <c r="AD168" s="1">
        <v>0</v>
      </c>
      <c r="AE168" s="1">
        <v>0</v>
      </c>
      <c r="AF168" s="1">
        <v>0</v>
      </c>
      <c r="AG168" s="1">
        <v>0</v>
      </c>
      <c r="AH168" s="33"/>
    </row>
    <row r="169" spans="1:34">
      <c r="A169">
        <v>407</v>
      </c>
      <c r="B169" t="s">
        <v>1356</v>
      </c>
      <c r="E169" s="33">
        <v>2</v>
      </c>
      <c r="F169" s="1">
        <v>108</v>
      </c>
      <c r="G169" t="s">
        <v>67</v>
      </c>
      <c r="H169" s="33"/>
      <c r="I169" s="1">
        <f t="shared" si="4"/>
        <v>100</v>
      </c>
      <c r="J169" s="1">
        <f t="shared" si="5"/>
        <v>2</v>
      </c>
      <c r="K169" s="33"/>
      <c r="L169" s="1">
        <v>0</v>
      </c>
      <c r="M169" s="1">
        <v>0</v>
      </c>
      <c r="N169" s="1">
        <v>67</v>
      </c>
      <c r="O169" s="1">
        <v>0</v>
      </c>
      <c r="P169" s="1">
        <v>0</v>
      </c>
      <c r="Q169" s="1">
        <v>0</v>
      </c>
      <c r="R169" s="1">
        <v>0</v>
      </c>
      <c r="S169" s="1">
        <v>33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33"/>
    </row>
    <row r="170" spans="1:34">
      <c r="A170">
        <v>137</v>
      </c>
      <c r="B170" t="s">
        <v>1357</v>
      </c>
      <c r="E170" s="33">
        <v>1</v>
      </c>
      <c r="F170" s="1">
        <v>87</v>
      </c>
      <c r="G170" t="s">
        <v>139</v>
      </c>
      <c r="H170" s="33"/>
      <c r="I170" s="1">
        <f t="shared" si="4"/>
        <v>97</v>
      </c>
      <c r="J170" s="1">
        <f t="shared" si="5"/>
        <v>1</v>
      </c>
      <c r="K170" s="33"/>
      <c r="L170" s="1">
        <v>0</v>
      </c>
      <c r="M170" s="1">
        <v>97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33"/>
    </row>
    <row r="171" spans="1:34">
      <c r="A171">
        <v>411</v>
      </c>
      <c r="B171" t="s">
        <v>1358</v>
      </c>
      <c r="E171" s="33" t="s">
        <v>1147</v>
      </c>
      <c r="F171" s="1">
        <v>121</v>
      </c>
      <c r="G171" t="s">
        <v>1359</v>
      </c>
      <c r="H171" s="33"/>
      <c r="I171" s="1">
        <f t="shared" si="4"/>
        <v>97</v>
      </c>
      <c r="J171" s="1">
        <f t="shared" si="5"/>
        <v>2</v>
      </c>
      <c r="K171" s="33"/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71</v>
      </c>
      <c r="S171" s="1">
        <v>0</v>
      </c>
      <c r="T171" s="1">
        <v>0</v>
      </c>
      <c r="U171" s="1">
        <v>0</v>
      </c>
      <c r="V171" s="1">
        <v>26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33"/>
    </row>
    <row r="172" spans="1:34">
      <c r="A172">
        <v>412</v>
      </c>
      <c r="B172" t="s">
        <v>1360</v>
      </c>
      <c r="E172" s="33" t="s">
        <v>1147</v>
      </c>
      <c r="F172" s="1">
        <v>135</v>
      </c>
      <c r="G172" t="s">
        <v>1361</v>
      </c>
      <c r="H172" s="33"/>
      <c r="I172" s="1">
        <f t="shared" si="4"/>
        <v>97</v>
      </c>
      <c r="J172" s="1">
        <f t="shared" si="5"/>
        <v>2</v>
      </c>
      <c r="K172" s="33"/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38</v>
      </c>
      <c r="W172" s="1">
        <v>0</v>
      </c>
      <c r="X172" s="1">
        <v>0</v>
      </c>
      <c r="Y172" s="1">
        <v>0</v>
      </c>
      <c r="Z172" s="1">
        <v>0</v>
      </c>
      <c r="AA172" s="1">
        <v>59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33"/>
    </row>
    <row r="173" spans="1:34">
      <c r="A173">
        <v>146</v>
      </c>
      <c r="B173" t="s">
        <v>1362</v>
      </c>
      <c r="E173" s="33">
        <v>2</v>
      </c>
      <c r="F173" s="1">
        <v>107</v>
      </c>
      <c r="G173" t="s">
        <v>64</v>
      </c>
      <c r="H173" s="33"/>
      <c r="I173" s="1">
        <f t="shared" si="4"/>
        <v>96</v>
      </c>
      <c r="J173" s="1">
        <f t="shared" si="5"/>
        <v>1</v>
      </c>
      <c r="K173" s="33"/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96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33"/>
    </row>
    <row r="174" spans="1:34">
      <c r="A174">
        <v>409</v>
      </c>
      <c r="B174" t="s">
        <v>1363</v>
      </c>
      <c r="E174" s="33">
        <v>3.5</v>
      </c>
      <c r="F174" s="1">
        <v>106</v>
      </c>
      <c r="G174" t="s">
        <v>1364</v>
      </c>
      <c r="H174" s="33"/>
      <c r="I174" s="1">
        <f t="shared" si="4"/>
        <v>96</v>
      </c>
      <c r="J174" s="1">
        <f t="shared" si="5"/>
        <v>3</v>
      </c>
      <c r="K174" s="33"/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51</v>
      </c>
      <c r="S174" s="1">
        <v>0</v>
      </c>
      <c r="T174" s="1">
        <v>0</v>
      </c>
      <c r="U174" s="1">
        <v>0</v>
      </c>
      <c r="V174" s="1">
        <v>14</v>
      </c>
      <c r="W174" s="1">
        <v>0</v>
      </c>
      <c r="X174" s="1">
        <v>31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33"/>
    </row>
    <row r="175" spans="1:34">
      <c r="A175">
        <v>410</v>
      </c>
      <c r="B175" t="s">
        <v>1365</v>
      </c>
      <c r="E175" s="33" t="s">
        <v>1147</v>
      </c>
      <c r="F175" s="1">
        <v>85</v>
      </c>
      <c r="G175" t="s">
        <v>1366</v>
      </c>
      <c r="H175" s="33"/>
      <c r="I175" s="1">
        <f t="shared" si="4"/>
        <v>95</v>
      </c>
      <c r="J175" s="1">
        <f t="shared" si="5"/>
        <v>1</v>
      </c>
      <c r="K175" s="33"/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95</v>
      </c>
      <c r="AD175" s="1">
        <v>0</v>
      </c>
      <c r="AE175" s="1">
        <v>0</v>
      </c>
      <c r="AF175" s="1">
        <v>0</v>
      </c>
      <c r="AG175" s="1">
        <v>0</v>
      </c>
      <c r="AH175" s="33"/>
    </row>
    <row r="176" spans="1:34">
      <c r="A176">
        <v>418</v>
      </c>
      <c r="B176" t="s">
        <v>1367</v>
      </c>
      <c r="E176" s="33" t="s">
        <v>1147</v>
      </c>
      <c r="F176" s="1">
        <v>108</v>
      </c>
      <c r="G176" t="s">
        <v>1368</v>
      </c>
      <c r="H176" s="33"/>
      <c r="I176" s="1">
        <f t="shared" si="4"/>
        <v>94</v>
      </c>
      <c r="J176" s="1">
        <f t="shared" si="5"/>
        <v>1</v>
      </c>
      <c r="K176" s="33"/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94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33"/>
    </row>
    <row r="177" spans="1:34">
      <c r="A177">
        <v>419</v>
      </c>
      <c r="B177" t="s">
        <v>1369</v>
      </c>
      <c r="E177" s="33" t="s">
        <v>1147</v>
      </c>
      <c r="F177" s="1">
        <v>142</v>
      </c>
      <c r="G177" t="s">
        <v>1370</v>
      </c>
      <c r="H177" s="33"/>
      <c r="I177" s="1">
        <f t="shared" si="4"/>
        <v>94</v>
      </c>
      <c r="J177" s="1">
        <f t="shared" si="5"/>
        <v>1</v>
      </c>
      <c r="K177" s="33"/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94</v>
      </c>
      <c r="AE177" s="1">
        <v>0</v>
      </c>
      <c r="AF177" s="1">
        <v>0</v>
      </c>
      <c r="AG177" s="1">
        <v>0</v>
      </c>
      <c r="AH177" s="33"/>
    </row>
    <row r="178" spans="1:34">
      <c r="A178">
        <v>422</v>
      </c>
      <c r="B178" t="s">
        <v>1371</v>
      </c>
      <c r="E178" s="33" t="s">
        <v>1147</v>
      </c>
      <c r="F178" s="1">
        <v>108</v>
      </c>
      <c r="G178" t="s">
        <v>1372</v>
      </c>
      <c r="H178" s="33"/>
      <c r="I178" s="1">
        <f t="shared" si="4"/>
        <v>92</v>
      </c>
      <c r="J178" s="1">
        <f t="shared" si="5"/>
        <v>1</v>
      </c>
      <c r="K178" s="33"/>
      <c r="L178" s="1">
        <v>0</v>
      </c>
      <c r="M178" s="1">
        <v>92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33"/>
    </row>
    <row r="179" spans="1:34">
      <c r="A179">
        <v>425</v>
      </c>
      <c r="B179" t="s">
        <v>1373</v>
      </c>
      <c r="E179" s="33" t="s">
        <v>1147</v>
      </c>
      <c r="F179" s="1">
        <v>97</v>
      </c>
      <c r="G179" t="s">
        <v>889</v>
      </c>
      <c r="H179" s="33"/>
      <c r="I179" s="1">
        <f t="shared" si="4"/>
        <v>91</v>
      </c>
      <c r="J179" s="1">
        <f t="shared" si="5"/>
        <v>2</v>
      </c>
      <c r="K179" s="33"/>
      <c r="L179" s="1">
        <v>0</v>
      </c>
      <c r="M179" s="1">
        <v>0</v>
      </c>
      <c r="N179" s="1">
        <v>0</v>
      </c>
      <c r="O179" s="1">
        <v>46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45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33"/>
    </row>
    <row r="180" spans="1:34">
      <c r="A180">
        <v>428</v>
      </c>
      <c r="B180" t="s">
        <v>1374</v>
      </c>
      <c r="E180" s="33" t="s">
        <v>1147</v>
      </c>
      <c r="F180" s="1">
        <v>105</v>
      </c>
      <c r="G180" t="s">
        <v>144</v>
      </c>
      <c r="H180" s="33"/>
      <c r="I180" s="1">
        <f t="shared" si="4"/>
        <v>90</v>
      </c>
      <c r="J180" s="1">
        <f t="shared" si="5"/>
        <v>1</v>
      </c>
      <c r="K180" s="33"/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90</v>
      </c>
      <c r="AF180" s="1">
        <v>0</v>
      </c>
      <c r="AG180" s="1">
        <v>0</v>
      </c>
      <c r="AH180" s="33"/>
    </row>
    <row r="181" spans="1:34">
      <c r="A181">
        <v>399</v>
      </c>
      <c r="B181" t="s">
        <v>1375</v>
      </c>
      <c r="E181" s="33" t="s">
        <v>1147</v>
      </c>
      <c r="F181" s="1">
        <v>115</v>
      </c>
      <c r="G181" t="s">
        <v>1376</v>
      </c>
      <c r="H181" s="33"/>
      <c r="I181" s="1">
        <f t="shared" si="4"/>
        <v>88</v>
      </c>
      <c r="J181" s="1">
        <f t="shared" si="5"/>
        <v>4</v>
      </c>
      <c r="K181" s="33"/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4</v>
      </c>
      <c r="AA181" s="1">
        <v>0</v>
      </c>
      <c r="AB181" s="1">
        <v>58</v>
      </c>
      <c r="AC181" s="1">
        <v>2</v>
      </c>
      <c r="AD181" s="1">
        <v>24</v>
      </c>
      <c r="AE181" s="1">
        <v>0</v>
      </c>
      <c r="AF181" s="1">
        <v>0</v>
      </c>
      <c r="AG181" s="1">
        <v>0</v>
      </c>
      <c r="AH181" s="33"/>
    </row>
    <row r="182" spans="1:34">
      <c r="A182">
        <v>434</v>
      </c>
      <c r="B182" t="s">
        <v>1377</v>
      </c>
      <c r="E182" s="33" t="s">
        <v>1147</v>
      </c>
      <c r="F182" s="1">
        <v>106</v>
      </c>
      <c r="G182" t="s">
        <v>1378</v>
      </c>
      <c r="H182" s="33"/>
      <c r="I182" s="1">
        <f t="shared" si="4"/>
        <v>87</v>
      </c>
      <c r="J182" s="1">
        <f t="shared" si="5"/>
        <v>1</v>
      </c>
      <c r="K182" s="33"/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87</v>
      </c>
      <c r="AE182" s="1">
        <v>0</v>
      </c>
      <c r="AF182" s="1">
        <v>0</v>
      </c>
      <c r="AG182" s="1">
        <v>0</v>
      </c>
      <c r="AH182" s="33"/>
    </row>
    <row r="183" spans="1:34">
      <c r="A183">
        <v>438</v>
      </c>
      <c r="B183" t="s">
        <v>1379</v>
      </c>
      <c r="E183" s="33" t="s">
        <v>1147</v>
      </c>
      <c r="F183" s="1">
        <v>84</v>
      </c>
      <c r="G183" t="s">
        <v>1380</v>
      </c>
      <c r="H183" s="33"/>
      <c r="I183" s="1">
        <f t="shared" si="4"/>
        <v>86</v>
      </c>
      <c r="J183" s="1">
        <f t="shared" si="5"/>
        <v>1</v>
      </c>
      <c r="K183" s="33"/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86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33"/>
    </row>
    <row r="184" spans="1:34">
      <c r="A184">
        <v>439</v>
      </c>
      <c r="B184" t="s">
        <v>1381</v>
      </c>
      <c r="E184" s="33" t="s">
        <v>1147</v>
      </c>
      <c r="F184" s="1">
        <v>112</v>
      </c>
      <c r="G184" t="s">
        <v>1382</v>
      </c>
      <c r="H184" s="33"/>
      <c r="I184" s="1">
        <f t="shared" si="4"/>
        <v>86</v>
      </c>
      <c r="J184" s="1">
        <f t="shared" si="5"/>
        <v>1</v>
      </c>
      <c r="K184" s="33"/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86</v>
      </c>
      <c r="AD184" s="1">
        <v>0</v>
      </c>
      <c r="AE184" s="1">
        <v>0</v>
      </c>
      <c r="AF184" s="1">
        <v>0</v>
      </c>
      <c r="AG184" s="1">
        <v>0</v>
      </c>
      <c r="AH184" s="33"/>
    </row>
    <row r="185" spans="1:34">
      <c r="A185">
        <v>441</v>
      </c>
      <c r="B185" t="s">
        <v>1383</v>
      </c>
      <c r="E185" s="33">
        <v>1.01</v>
      </c>
      <c r="F185" s="1">
        <v>105</v>
      </c>
      <c r="G185" t="s">
        <v>204</v>
      </c>
      <c r="H185" s="33"/>
      <c r="I185" s="1">
        <f t="shared" si="4"/>
        <v>85</v>
      </c>
      <c r="J185" s="1">
        <f t="shared" si="5"/>
        <v>1</v>
      </c>
      <c r="K185" s="33"/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85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33"/>
    </row>
    <row r="186" spans="1:34">
      <c r="A186">
        <v>169</v>
      </c>
      <c r="B186" t="s">
        <v>1384</v>
      </c>
      <c r="E186" s="33" t="s">
        <v>1147</v>
      </c>
      <c r="F186" s="1">
        <v>97</v>
      </c>
      <c r="G186" t="s">
        <v>1385</v>
      </c>
      <c r="H186" s="33"/>
      <c r="I186" s="1">
        <f t="shared" si="4"/>
        <v>84</v>
      </c>
      <c r="J186" s="1">
        <f t="shared" si="5"/>
        <v>1</v>
      </c>
      <c r="K186" s="33"/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84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33"/>
    </row>
    <row r="187" spans="1:34">
      <c r="A187">
        <v>317</v>
      </c>
      <c r="B187" t="s">
        <v>1386</v>
      </c>
      <c r="E187" s="33" t="s">
        <v>1147</v>
      </c>
      <c r="F187" s="1">
        <v>114</v>
      </c>
      <c r="G187" t="s">
        <v>1387</v>
      </c>
      <c r="H187" s="33"/>
      <c r="I187" s="1">
        <f t="shared" si="4"/>
        <v>84</v>
      </c>
      <c r="J187" s="1">
        <f t="shared" si="5"/>
        <v>3</v>
      </c>
      <c r="K187" s="33"/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75</v>
      </c>
      <c r="T187" s="1">
        <v>0</v>
      </c>
      <c r="U187" s="1">
        <v>0</v>
      </c>
      <c r="V187" s="1">
        <v>0</v>
      </c>
      <c r="W187" s="1">
        <v>0</v>
      </c>
      <c r="X187" s="1">
        <v>4</v>
      </c>
      <c r="Y187" s="1">
        <v>5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33"/>
    </row>
    <row r="188" spans="1:34">
      <c r="A188">
        <v>445</v>
      </c>
      <c r="B188" t="s">
        <v>1388</v>
      </c>
      <c r="E188" s="33" t="s">
        <v>1147</v>
      </c>
      <c r="F188" s="1">
        <v>110</v>
      </c>
      <c r="G188" t="s">
        <v>1389</v>
      </c>
      <c r="H188" s="33"/>
      <c r="I188" s="1">
        <f t="shared" si="4"/>
        <v>82</v>
      </c>
      <c r="J188" s="1">
        <f t="shared" si="5"/>
        <v>1</v>
      </c>
      <c r="K188" s="33"/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82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33"/>
    </row>
    <row r="189" spans="1:34">
      <c r="A189">
        <v>446</v>
      </c>
      <c r="B189" t="s">
        <v>1390</v>
      </c>
      <c r="E189" s="33" t="s">
        <v>1147</v>
      </c>
      <c r="F189" s="1">
        <v>119</v>
      </c>
      <c r="G189" t="s">
        <v>1391</v>
      </c>
      <c r="H189" s="33"/>
      <c r="I189" s="1">
        <f t="shared" si="4"/>
        <v>82</v>
      </c>
      <c r="J189" s="1">
        <f t="shared" si="5"/>
        <v>1</v>
      </c>
      <c r="K189" s="33"/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82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33"/>
    </row>
    <row r="190" spans="1:34">
      <c r="A190">
        <v>449</v>
      </c>
      <c r="B190" t="s">
        <v>1392</v>
      </c>
      <c r="E190" s="33" t="s">
        <v>1147</v>
      </c>
      <c r="F190" s="1">
        <v>136</v>
      </c>
      <c r="G190" t="s">
        <v>1393</v>
      </c>
      <c r="H190" s="33"/>
      <c r="I190" s="1">
        <f t="shared" si="4"/>
        <v>81</v>
      </c>
      <c r="J190" s="1">
        <f t="shared" si="5"/>
        <v>2</v>
      </c>
      <c r="K190" s="33"/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7</v>
      </c>
      <c r="W190" s="1">
        <v>74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33"/>
    </row>
    <row r="191" spans="1:34">
      <c r="A191">
        <v>453</v>
      </c>
      <c r="B191" t="s">
        <v>1394</v>
      </c>
      <c r="E191" s="33" t="s">
        <v>1147</v>
      </c>
      <c r="F191" s="1">
        <v>97</v>
      </c>
      <c r="G191" t="s">
        <v>1395</v>
      </c>
      <c r="H191" s="33"/>
      <c r="I191" s="1">
        <f t="shared" si="4"/>
        <v>79</v>
      </c>
      <c r="J191" s="1">
        <f t="shared" si="5"/>
        <v>1</v>
      </c>
      <c r="K191" s="33"/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79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33"/>
    </row>
    <row r="192" spans="1:34">
      <c r="A192">
        <v>454</v>
      </c>
      <c r="B192" t="s">
        <v>1396</v>
      </c>
      <c r="E192" s="33" t="s">
        <v>1147</v>
      </c>
      <c r="F192" s="1">
        <v>119</v>
      </c>
      <c r="G192" t="s">
        <v>1397</v>
      </c>
      <c r="H192" s="33"/>
      <c r="I192" s="1">
        <f t="shared" si="4"/>
        <v>79</v>
      </c>
      <c r="J192" s="1">
        <f t="shared" si="5"/>
        <v>1</v>
      </c>
      <c r="K192" s="33"/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79</v>
      </c>
      <c r="AD192" s="1">
        <v>0</v>
      </c>
      <c r="AE192" s="1">
        <v>0</v>
      </c>
      <c r="AF192" s="1">
        <v>0</v>
      </c>
      <c r="AG192" s="1">
        <v>0</v>
      </c>
      <c r="AH192" s="33"/>
    </row>
    <row r="193" spans="1:34">
      <c r="A193">
        <v>455</v>
      </c>
      <c r="B193" t="s">
        <v>1398</v>
      </c>
      <c r="E193" s="33" t="s">
        <v>1147</v>
      </c>
      <c r="F193" s="1">
        <v>110</v>
      </c>
      <c r="G193" t="s">
        <v>1399</v>
      </c>
      <c r="H193" s="33"/>
      <c r="I193" s="1">
        <f t="shared" si="4"/>
        <v>79</v>
      </c>
      <c r="J193" s="1">
        <f t="shared" si="5"/>
        <v>1</v>
      </c>
      <c r="K193" s="33"/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79</v>
      </c>
      <c r="AD193" s="1">
        <v>0</v>
      </c>
      <c r="AE193" s="1">
        <v>0</v>
      </c>
      <c r="AF193" s="1">
        <v>0</v>
      </c>
      <c r="AG193" s="1">
        <v>0</v>
      </c>
      <c r="AH193" s="33"/>
    </row>
    <row r="194" spans="1:34">
      <c r="A194">
        <v>100</v>
      </c>
      <c r="B194" t="s">
        <v>1400</v>
      </c>
      <c r="E194" s="33">
        <v>1</v>
      </c>
      <c r="F194" s="1">
        <v>105</v>
      </c>
      <c r="G194" t="s">
        <v>154</v>
      </c>
      <c r="H194" s="33"/>
      <c r="I194" s="1">
        <f t="shared" si="4"/>
        <v>75</v>
      </c>
      <c r="J194" s="1">
        <f t="shared" si="5"/>
        <v>3</v>
      </c>
      <c r="K194" s="33"/>
      <c r="L194" s="1">
        <v>20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3</v>
      </c>
      <c r="S194" s="1">
        <v>52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33"/>
    </row>
    <row r="195" spans="1:34">
      <c r="A195">
        <v>163</v>
      </c>
      <c r="B195" t="s">
        <v>1401</v>
      </c>
      <c r="E195" s="33">
        <v>3.5</v>
      </c>
      <c r="F195" s="1">
        <v>107</v>
      </c>
      <c r="G195" t="s">
        <v>23</v>
      </c>
      <c r="H195" s="33"/>
      <c r="I195" s="1">
        <f t="shared" si="4"/>
        <v>75</v>
      </c>
      <c r="J195" s="1">
        <f t="shared" si="5"/>
        <v>2</v>
      </c>
      <c r="K195" s="33"/>
      <c r="L195" s="1">
        <v>0</v>
      </c>
      <c r="M195" s="1">
        <v>37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38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33"/>
    </row>
    <row r="196" spans="1:34">
      <c r="A196">
        <v>464</v>
      </c>
      <c r="B196" t="s">
        <v>1402</v>
      </c>
      <c r="E196" s="33" t="s">
        <v>1147</v>
      </c>
      <c r="F196" s="1">
        <v>104</v>
      </c>
      <c r="G196" t="s">
        <v>1403</v>
      </c>
      <c r="H196" s="33"/>
      <c r="I196" s="1">
        <f t="shared" si="4"/>
        <v>74</v>
      </c>
      <c r="J196" s="1">
        <f t="shared" si="5"/>
        <v>1</v>
      </c>
      <c r="K196" s="33"/>
      <c r="L196" s="1">
        <v>0</v>
      </c>
      <c r="M196" s="1">
        <v>74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33"/>
    </row>
    <row r="197" spans="1:34">
      <c r="A197">
        <v>68</v>
      </c>
      <c r="B197" t="s">
        <v>1404</v>
      </c>
      <c r="E197" s="33" t="s">
        <v>1147</v>
      </c>
      <c r="F197" s="1">
        <v>100</v>
      </c>
      <c r="G197" t="s">
        <v>1405</v>
      </c>
      <c r="H197" s="33"/>
      <c r="I197" s="1">
        <f t="shared" si="4"/>
        <v>73</v>
      </c>
      <c r="J197" s="1">
        <f t="shared" si="5"/>
        <v>1</v>
      </c>
      <c r="K197" s="33"/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73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33"/>
    </row>
    <row r="198" spans="1:34">
      <c r="A198">
        <v>270</v>
      </c>
      <c r="B198" t="s">
        <v>1406</v>
      </c>
      <c r="E198" s="33" t="s">
        <v>1147</v>
      </c>
      <c r="F198" s="1">
        <v>140</v>
      </c>
      <c r="G198" t="s">
        <v>1407</v>
      </c>
      <c r="H198" s="33"/>
      <c r="I198" s="1">
        <f t="shared" si="4"/>
        <v>72</v>
      </c>
      <c r="J198" s="1">
        <f t="shared" si="5"/>
        <v>5</v>
      </c>
      <c r="K198" s="33"/>
      <c r="L198" s="1">
        <v>5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4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11</v>
      </c>
      <c r="AA198" s="1">
        <v>0</v>
      </c>
      <c r="AB198" s="1">
        <v>50</v>
      </c>
      <c r="AC198" s="1">
        <v>0</v>
      </c>
      <c r="AD198" s="1">
        <v>2</v>
      </c>
      <c r="AE198" s="1">
        <v>0</v>
      </c>
      <c r="AF198" s="1">
        <v>0</v>
      </c>
      <c r="AG198" s="1">
        <v>0</v>
      </c>
      <c r="AH198" s="33"/>
    </row>
    <row r="199" spans="1:34">
      <c r="A199">
        <v>471</v>
      </c>
      <c r="B199" t="s">
        <v>1408</v>
      </c>
      <c r="E199" s="33" t="s">
        <v>1147</v>
      </c>
      <c r="F199" s="1">
        <v>125</v>
      </c>
      <c r="G199" t="s">
        <v>1409</v>
      </c>
      <c r="H199" s="33"/>
      <c r="I199" s="1">
        <f t="shared" si="4"/>
        <v>72</v>
      </c>
      <c r="J199" s="1">
        <f t="shared" si="5"/>
        <v>1</v>
      </c>
      <c r="K199" s="33"/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72</v>
      </c>
      <c r="AD199" s="1">
        <v>0</v>
      </c>
      <c r="AE199" s="1">
        <v>0</v>
      </c>
      <c r="AF199" s="1">
        <v>0</v>
      </c>
      <c r="AG199" s="1">
        <v>0</v>
      </c>
      <c r="AH199" s="33"/>
    </row>
    <row r="200" spans="1:34">
      <c r="A200">
        <v>474</v>
      </c>
      <c r="B200" t="s">
        <v>1410</v>
      </c>
      <c r="E200" s="33" t="s">
        <v>1147</v>
      </c>
      <c r="F200" s="1">
        <v>142</v>
      </c>
      <c r="G200" t="s">
        <v>1411</v>
      </c>
      <c r="H200" s="33"/>
      <c r="I200" s="1">
        <f t="shared" si="4"/>
        <v>71</v>
      </c>
      <c r="J200" s="1">
        <f t="shared" si="5"/>
        <v>1</v>
      </c>
      <c r="K200" s="33"/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71</v>
      </c>
      <c r="AD200" s="1">
        <v>0</v>
      </c>
      <c r="AE200" s="1">
        <v>0</v>
      </c>
      <c r="AF200" s="1">
        <v>0</v>
      </c>
      <c r="AG200" s="1">
        <v>0</v>
      </c>
      <c r="AH200" s="33"/>
    </row>
    <row r="201" spans="1:34">
      <c r="A201">
        <v>478</v>
      </c>
      <c r="B201" t="s">
        <v>1412</v>
      </c>
      <c r="E201" s="33" t="s">
        <v>1147</v>
      </c>
      <c r="F201" s="1">
        <v>106</v>
      </c>
      <c r="G201" t="s">
        <v>1413</v>
      </c>
      <c r="H201" s="33"/>
      <c r="I201" s="1">
        <f t="shared" si="4"/>
        <v>69</v>
      </c>
      <c r="J201" s="1">
        <f t="shared" si="5"/>
        <v>1</v>
      </c>
      <c r="K201" s="33"/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69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33"/>
    </row>
    <row r="202" spans="1:34">
      <c r="A202">
        <v>375</v>
      </c>
      <c r="B202" t="s">
        <v>1414</v>
      </c>
      <c r="E202" s="33" t="s">
        <v>1147</v>
      </c>
      <c r="F202" s="1">
        <v>133</v>
      </c>
      <c r="G202" t="s">
        <v>1415</v>
      </c>
      <c r="H202" s="33"/>
      <c r="I202" s="1">
        <f t="shared" si="4"/>
        <v>68</v>
      </c>
      <c r="J202" s="1">
        <f t="shared" si="5"/>
        <v>6</v>
      </c>
      <c r="K202" s="33"/>
      <c r="L202" s="1">
        <v>6</v>
      </c>
      <c r="M202" s="1">
        <v>15</v>
      </c>
      <c r="N202" s="1">
        <v>0</v>
      </c>
      <c r="O202" s="1">
        <v>0</v>
      </c>
      <c r="P202" s="1">
        <v>0</v>
      </c>
      <c r="Q202" s="1">
        <v>0</v>
      </c>
      <c r="R202" s="1">
        <v>2</v>
      </c>
      <c r="S202" s="1">
        <v>22</v>
      </c>
      <c r="T202" s="1">
        <v>0</v>
      </c>
      <c r="U202" s="1">
        <v>0</v>
      </c>
      <c r="V202" s="1">
        <v>17</v>
      </c>
      <c r="W202" s="1">
        <v>0</v>
      </c>
      <c r="X202" s="1">
        <v>0</v>
      </c>
      <c r="Y202" s="1">
        <v>0</v>
      </c>
      <c r="Z202" s="1">
        <v>0</v>
      </c>
      <c r="AA202" s="1">
        <v>6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33"/>
    </row>
    <row r="203" spans="1:34">
      <c r="A203">
        <v>480</v>
      </c>
      <c r="B203" t="s">
        <v>1416</v>
      </c>
      <c r="E203" s="33" t="s">
        <v>1147</v>
      </c>
      <c r="F203" s="1">
        <v>119</v>
      </c>
      <c r="G203" t="s">
        <v>1417</v>
      </c>
      <c r="H203" s="33"/>
      <c r="I203" s="1">
        <f t="shared" ref="I203:I266" si="6">SUM(L203:AE203)</f>
        <v>67</v>
      </c>
      <c r="J203" s="1">
        <f t="shared" ref="J203:J266" si="7">COUNTIF(L203:AE203,"&gt;0")</f>
        <v>1</v>
      </c>
      <c r="K203" s="33"/>
      <c r="L203" s="1">
        <v>0</v>
      </c>
      <c r="M203" s="1">
        <v>67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33"/>
    </row>
    <row r="204" spans="1:34">
      <c r="A204">
        <v>481</v>
      </c>
      <c r="B204" t="s">
        <v>1418</v>
      </c>
      <c r="E204" s="33" t="s">
        <v>1147</v>
      </c>
      <c r="F204" s="1">
        <v>106</v>
      </c>
      <c r="G204" t="s">
        <v>1419</v>
      </c>
      <c r="H204" s="33"/>
      <c r="I204" s="1">
        <f t="shared" si="6"/>
        <v>67</v>
      </c>
      <c r="J204" s="1">
        <f t="shared" si="7"/>
        <v>1</v>
      </c>
      <c r="K204" s="33"/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67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33"/>
    </row>
    <row r="205" spans="1:34">
      <c r="A205">
        <v>486</v>
      </c>
      <c r="B205" t="s">
        <v>1420</v>
      </c>
      <c r="E205" s="33" t="s">
        <v>1147</v>
      </c>
      <c r="F205" s="1">
        <v>135</v>
      </c>
      <c r="G205" t="s">
        <v>1421</v>
      </c>
      <c r="H205" s="33"/>
      <c r="I205" s="1">
        <f t="shared" si="6"/>
        <v>66</v>
      </c>
      <c r="J205" s="1">
        <f t="shared" si="7"/>
        <v>1</v>
      </c>
      <c r="K205" s="33"/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66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33"/>
    </row>
    <row r="206" spans="1:34">
      <c r="A206">
        <v>488</v>
      </c>
      <c r="B206" t="s">
        <v>1422</v>
      </c>
      <c r="E206" s="33" t="s">
        <v>1147</v>
      </c>
      <c r="F206" s="1">
        <v>111</v>
      </c>
      <c r="G206" t="s">
        <v>1423</v>
      </c>
      <c r="H206" s="33"/>
      <c r="I206" s="1">
        <f t="shared" si="6"/>
        <v>65</v>
      </c>
      <c r="J206" s="1">
        <f t="shared" si="7"/>
        <v>1</v>
      </c>
      <c r="K206" s="33"/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65</v>
      </c>
      <c r="AD206" s="1">
        <v>0</v>
      </c>
      <c r="AE206" s="1">
        <v>0</v>
      </c>
      <c r="AF206" s="1">
        <v>0</v>
      </c>
      <c r="AG206" s="1">
        <v>0</v>
      </c>
      <c r="AH206" s="33"/>
    </row>
    <row r="207" spans="1:34">
      <c r="A207">
        <v>490</v>
      </c>
      <c r="B207" t="s">
        <v>1424</v>
      </c>
      <c r="E207" s="33" t="s">
        <v>1147</v>
      </c>
      <c r="F207" s="1">
        <v>118</v>
      </c>
      <c r="G207" t="s">
        <v>1425</v>
      </c>
      <c r="H207" s="33"/>
      <c r="I207" s="1">
        <f t="shared" si="6"/>
        <v>64</v>
      </c>
      <c r="J207" s="1">
        <f t="shared" si="7"/>
        <v>1</v>
      </c>
      <c r="K207" s="33"/>
      <c r="L207" s="1">
        <v>0</v>
      </c>
      <c r="M207" s="1">
        <v>64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33"/>
    </row>
    <row r="208" spans="1:34">
      <c r="A208">
        <v>45</v>
      </c>
      <c r="B208" t="s">
        <v>1426</v>
      </c>
      <c r="E208" s="33" t="s">
        <v>1147</v>
      </c>
      <c r="F208" s="1">
        <v>140</v>
      </c>
      <c r="G208" t="s">
        <v>1427</v>
      </c>
      <c r="H208" s="33"/>
      <c r="I208" s="1">
        <f t="shared" si="6"/>
        <v>63</v>
      </c>
      <c r="J208" s="1">
        <f t="shared" si="7"/>
        <v>3</v>
      </c>
      <c r="K208" s="33"/>
      <c r="L208" s="1">
        <v>17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26</v>
      </c>
      <c r="AB208" s="1">
        <v>0</v>
      </c>
      <c r="AC208" s="1">
        <v>20</v>
      </c>
      <c r="AD208" s="1">
        <v>0</v>
      </c>
      <c r="AE208" s="1">
        <v>0</v>
      </c>
      <c r="AF208" s="1">
        <v>0</v>
      </c>
      <c r="AG208" s="1">
        <v>0</v>
      </c>
      <c r="AH208" s="33"/>
    </row>
    <row r="209" spans="1:34">
      <c r="A209">
        <v>493</v>
      </c>
      <c r="B209" t="s">
        <v>1428</v>
      </c>
      <c r="E209" s="33" t="s">
        <v>1147</v>
      </c>
      <c r="F209" s="1">
        <v>106</v>
      </c>
      <c r="G209" t="s">
        <v>1429</v>
      </c>
      <c r="H209" s="33"/>
      <c r="I209" s="1">
        <f t="shared" si="6"/>
        <v>63</v>
      </c>
      <c r="J209" s="1">
        <f t="shared" si="7"/>
        <v>1</v>
      </c>
      <c r="K209" s="33"/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63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33"/>
    </row>
    <row r="210" spans="1:34">
      <c r="A210">
        <v>494</v>
      </c>
      <c r="B210" t="s">
        <v>1430</v>
      </c>
      <c r="E210" s="33" t="s">
        <v>1147</v>
      </c>
      <c r="F210" s="1">
        <v>111</v>
      </c>
      <c r="G210" t="s">
        <v>1431</v>
      </c>
      <c r="H210" s="33"/>
      <c r="I210" s="1">
        <f t="shared" si="6"/>
        <v>63</v>
      </c>
      <c r="J210" s="1">
        <f t="shared" si="7"/>
        <v>1</v>
      </c>
      <c r="K210" s="33"/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63</v>
      </c>
      <c r="AD210" s="1">
        <v>0</v>
      </c>
      <c r="AE210" s="1">
        <v>0</v>
      </c>
      <c r="AF210" s="1">
        <v>0</v>
      </c>
      <c r="AG210" s="1">
        <v>0</v>
      </c>
      <c r="AH210" s="33"/>
    </row>
    <row r="211" spans="1:34">
      <c r="A211">
        <v>213</v>
      </c>
      <c r="B211" t="s">
        <v>1432</v>
      </c>
      <c r="E211" s="33">
        <v>1</v>
      </c>
      <c r="F211" s="1">
        <v>105</v>
      </c>
      <c r="G211" t="s">
        <v>137</v>
      </c>
      <c r="H211" s="33"/>
      <c r="I211" s="1">
        <f t="shared" si="6"/>
        <v>62</v>
      </c>
      <c r="J211" s="1">
        <f t="shared" si="7"/>
        <v>1</v>
      </c>
      <c r="K211" s="33"/>
      <c r="L211" s="1">
        <v>0</v>
      </c>
      <c r="M211" s="1">
        <v>62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33"/>
    </row>
    <row r="212" spans="1:34">
      <c r="A212">
        <v>498</v>
      </c>
      <c r="B212" t="s">
        <v>1433</v>
      </c>
      <c r="E212" s="33" t="s">
        <v>1147</v>
      </c>
      <c r="F212" s="1">
        <v>106</v>
      </c>
      <c r="G212" t="s">
        <v>1434</v>
      </c>
      <c r="H212" s="33"/>
      <c r="I212" s="1">
        <f t="shared" si="6"/>
        <v>62</v>
      </c>
      <c r="J212" s="1">
        <f t="shared" si="7"/>
        <v>1</v>
      </c>
      <c r="K212" s="33"/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62</v>
      </c>
      <c r="AF212" s="1">
        <v>0</v>
      </c>
      <c r="AG212" s="1">
        <v>0</v>
      </c>
      <c r="AH212" s="33"/>
    </row>
    <row r="213" spans="1:34">
      <c r="A213">
        <v>501</v>
      </c>
      <c r="B213" t="s">
        <v>1435</v>
      </c>
      <c r="E213" s="33" t="s">
        <v>1147</v>
      </c>
      <c r="F213" s="1">
        <v>107</v>
      </c>
      <c r="G213" t="s">
        <v>210</v>
      </c>
      <c r="H213" s="33"/>
      <c r="I213" s="1">
        <f t="shared" si="6"/>
        <v>61</v>
      </c>
      <c r="J213" s="1">
        <f t="shared" si="7"/>
        <v>1</v>
      </c>
      <c r="K213" s="33"/>
      <c r="L213" s="1">
        <v>0</v>
      </c>
      <c r="M213" s="1">
        <v>61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33"/>
    </row>
    <row r="214" spans="1:34">
      <c r="A214">
        <v>502</v>
      </c>
      <c r="B214" t="s">
        <v>1436</v>
      </c>
      <c r="E214" s="33" t="s">
        <v>1147</v>
      </c>
      <c r="F214" s="1">
        <v>121</v>
      </c>
      <c r="G214" t="s">
        <v>1437</v>
      </c>
      <c r="H214" s="33"/>
      <c r="I214" s="1">
        <f t="shared" si="6"/>
        <v>61</v>
      </c>
      <c r="J214" s="1">
        <f t="shared" si="7"/>
        <v>1</v>
      </c>
      <c r="K214" s="33"/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61</v>
      </c>
      <c r="AD214" s="1">
        <v>0</v>
      </c>
      <c r="AE214" s="1">
        <v>0</v>
      </c>
      <c r="AF214" s="1">
        <v>0</v>
      </c>
      <c r="AG214" s="1">
        <v>0</v>
      </c>
      <c r="AH214" s="33"/>
    </row>
    <row r="215" spans="1:34">
      <c r="A215">
        <v>505</v>
      </c>
      <c r="B215" t="s">
        <v>1438</v>
      </c>
      <c r="E215" s="33" t="s">
        <v>1147</v>
      </c>
      <c r="F215" s="1">
        <v>84</v>
      </c>
      <c r="G215" t="s">
        <v>1439</v>
      </c>
      <c r="H215" s="33"/>
      <c r="I215" s="1">
        <f t="shared" si="6"/>
        <v>59</v>
      </c>
      <c r="J215" s="1">
        <f t="shared" si="7"/>
        <v>3</v>
      </c>
      <c r="K215" s="33"/>
      <c r="L215" s="1">
        <v>18</v>
      </c>
      <c r="M215" s="1">
        <v>22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19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33"/>
    </row>
    <row r="216" spans="1:34">
      <c r="A216">
        <v>506</v>
      </c>
      <c r="B216" t="s">
        <v>1440</v>
      </c>
      <c r="E216" s="33" t="s">
        <v>1147</v>
      </c>
      <c r="F216" s="1">
        <v>132</v>
      </c>
      <c r="G216" t="s">
        <v>1441</v>
      </c>
      <c r="H216" s="33"/>
      <c r="I216" s="1">
        <f t="shared" si="6"/>
        <v>59</v>
      </c>
      <c r="J216" s="1">
        <f t="shared" si="7"/>
        <v>2</v>
      </c>
      <c r="K216" s="33"/>
      <c r="L216" s="1">
        <v>7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52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33"/>
    </row>
    <row r="217" spans="1:34">
      <c r="A217">
        <v>507</v>
      </c>
      <c r="B217" t="s">
        <v>1442</v>
      </c>
      <c r="E217" s="33" t="s">
        <v>1147</v>
      </c>
      <c r="F217" s="1">
        <v>135</v>
      </c>
      <c r="G217" t="s">
        <v>1443</v>
      </c>
      <c r="H217" s="33"/>
      <c r="I217" s="1">
        <f t="shared" si="6"/>
        <v>59</v>
      </c>
      <c r="J217" s="1">
        <f t="shared" si="7"/>
        <v>1</v>
      </c>
      <c r="K217" s="33"/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59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33"/>
    </row>
    <row r="218" spans="1:34">
      <c r="A218">
        <v>508</v>
      </c>
      <c r="B218" t="s">
        <v>1444</v>
      </c>
      <c r="E218" s="33" t="s">
        <v>1147</v>
      </c>
      <c r="F218" s="1">
        <v>117</v>
      </c>
      <c r="G218" t="s">
        <v>1445</v>
      </c>
      <c r="H218" s="33"/>
      <c r="I218" s="1">
        <f t="shared" si="6"/>
        <v>59</v>
      </c>
      <c r="J218" s="1">
        <f t="shared" si="7"/>
        <v>1</v>
      </c>
      <c r="K218" s="33"/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59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33"/>
    </row>
    <row r="219" spans="1:34">
      <c r="A219">
        <v>269</v>
      </c>
      <c r="B219" t="s">
        <v>1446</v>
      </c>
      <c r="E219" s="33">
        <v>2</v>
      </c>
      <c r="F219" s="1">
        <v>107</v>
      </c>
      <c r="G219" t="s">
        <v>45</v>
      </c>
      <c r="H219" s="33"/>
      <c r="I219" s="1">
        <f t="shared" si="6"/>
        <v>58</v>
      </c>
      <c r="J219" s="1">
        <f t="shared" si="7"/>
        <v>1</v>
      </c>
      <c r="K219" s="33"/>
      <c r="L219" s="1">
        <v>58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33"/>
    </row>
    <row r="220" spans="1:34">
      <c r="A220">
        <v>513</v>
      </c>
      <c r="B220" t="s">
        <v>1447</v>
      </c>
      <c r="E220" s="33" t="s">
        <v>1147</v>
      </c>
      <c r="F220" s="1">
        <v>82</v>
      </c>
      <c r="G220" t="s">
        <v>1448</v>
      </c>
      <c r="H220" s="33"/>
      <c r="I220" s="1">
        <f t="shared" si="6"/>
        <v>57</v>
      </c>
      <c r="J220" s="1">
        <f t="shared" si="7"/>
        <v>1</v>
      </c>
      <c r="K220" s="33"/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57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33"/>
    </row>
    <row r="221" spans="1:34">
      <c r="A221">
        <v>514</v>
      </c>
      <c r="B221" t="s">
        <v>1449</v>
      </c>
      <c r="E221" s="33" t="s">
        <v>1147</v>
      </c>
      <c r="F221" s="1">
        <v>83</v>
      </c>
      <c r="G221" t="s">
        <v>1450</v>
      </c>
      <c r="H221" s="33"/>
      <c r="I221" s="1">
        <f t="shared" si="6"/>
        <v>57</v>
      </c>
      <c r="J221" s="1">
        <f t="shared" si="7"/>
        <v>1</v>
      </c>
      <c r="K221" s="33"/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57</v>
      </c>
      <c r="AD221" s="1">
        <v>0</v>
      </c>
      <c r="AE221" s="1">
        <v>0</v>
      </c>
      <c r="AF221" s="1">
        <v>0</v>
      </c>
      <c r="AG221" s="1">
        <v>0</v>
      </c>
      <c r="AH221" s="33"/>
    </row>
    <row r="222" spans="1:34">
      <c r="A222">
        <v>515</v>
      </c>
      <c r="B222" t="s">
        <v>1451</v>
      </c>
      <c r="E222" s="33">
        <v>1</v>
      </c>
      <c r="F222" s="1">
        <v>106</v>
      </c>
      <c r="G222" t="s">
        <v>135</v>
      </c>
      <c r="H222" s="33"/>
      <c r="I222" s="1">
        <f t="shared" si="6"/>
        <v>56</v>
      </c>
      <c r="J222" s="1">
        <f t="shared" si="7"/>
        <v>1</v>
      </c>
      <c r="K222" s="33"/>
      <c r="L222" s="1">
        <v>56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33"/>
    </row>
    <row r="223" spans="1:34">
      <c r="A223">
        <v>516</v>
      </c>
      <c r="B223" t="s">
        <v>1452</v>
      </c>
      <c r="E223" s="33" t="s">
        <v>1147</v>
      </c>
      <c r="F223" s="1">
        <v>142</v>
      </c>
      <c r="G223" t="s">
        <v>1453</v>
      </c>
      <c r="H223" s="33"/>
      <c r="I223" s="1">
        <f t="shared" si="6"/>
        <v>56</v>
      </c>
      <c r="J223" s="1">
        <f t="shared" si="7"/>
        <v>1</v>
      </c>
      <c r="K223" s="33"/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56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33"/>
    </row>
    <row r="224" spans="1:34">
      <c r="A224">
        <v>517</v>
      </c>
      <c r="B224" t="s">
        <v>1454</v>
      </c>
      <c r="E224" s="33" t="s">
        <v>1147</v>
      </c>
      <c r="F224" s="1">
        <v>107</v>
      </c>
      <c r="G224" t="s">
        <v>1455</v>
      </c>
      <c r="H224" s="33"/>
      <c r="I224" s="1">
        <f t="shared" si="6"/>
        <v>56</v>
      </c>
      <c r="J224" s="1">
        <f t="shared" si="7"/>
        <v>1</v>
      </c>
      <c r="K224" s="33"/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56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33"/>
    </row>
    <row r="225" spans="1:34">
      <c r="A225">
        <v>522</v>
      </c>
      <c r="B225" t="s">
        <v>1456</v>
      </c>
      <c r="E225" s="33" t="s">
        <v>1147</v>
      </c>
      <c r="F225" s="1">
        <v>109</v>
      </c>
      <c r="G225" t="s">
        <v>1457</v>
      </c>
      <c r="H225" s="33"/>
      <c r="I225" s="1">
        <f t="shared" si="6"/>
        <v>54</v>
      </c>
      <c r="J225" s="1">
        <f t="shared" si="7"/>
        <v>2</v>
      </c>
      <c r="K225" s="33"/>
      <c r="L225" s="1">
        <v>0</v>
      </c>
      <c r="M225" s="1">
        <v>4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50</v>
      </c>
      <c r="AF225" s="1">
        <v>0</v>
      </c>
      <c r="AG225" s="1">
        <v>0</v>
      </c>
      <c r="AH225" s="33"/>
    </row>
    <row r="226" spans="1:34">
      <c r="A226">
        <v>528</v>
      </c>
      <c r="B226" t="s">
        <v>1458</v>
      </c>
      <c r="E226" s="33" t="s">
        <v>1147</v>
      </c>
      <c r="F226" s="1">
        <v>84</v>
      </c>
      <c r="G226" t="s">
        <v>1459</v>
      </c>
      <c r="H226" s="33"/>
      <c r="I226" s="1">
        <f t="shared" si="6"/>
        <v>52</v>
      </c>
      <c r="J226" s="1">
        <f t="shared" si="7"/>
        <v>1</v>
      </c>
      <c r="K226" s="33"/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52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33"/>
    </row>
    <row r="227" spans="1:34">
      <c r="A227">
        <v>533</v>
      </c>
      <c r="B227" t="s">
        <v>1460</v>
      </c>
      <c r="E227" s="33" t="s">
        <v>1147</v>
      </c>
      <c r="F227" s="1">
        <v>107</v>
      </c>
      <c r="G227" t="s">
        <v>1461</v>
      </c>
      <c r="H227" s="33"/>
      <c r="I227" s="1">
        <f t="shared" si="6"/>
        <v>50</v>
      </c>
      <c r="J227" s="1">
        <f t="shared" si="7"/>
        <v>1</v>
      </c>
      <c r="K227" s="33"/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50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33"/>
    </row>
    <row r="228" spans="1:34">
      <c r="A228">
        <v>534</v>
      </c>
      <c r="B228" t="s">
        <v>1462</v>
      </c>
      <c r="E228" s="33" t="s">
        <v>1147</v>
      </c>
      <c r="F228" s="1">
        <v>104</v>
      </c>
      <c r="G228" t="s">
        <v>1463</v>
      </c>
      <c r="H228" s="33"/>
      <c r="I228" s="1">
        <f t="shared" si="6"/>
        <v>50</v>
      </c>
      <c r="J228" s="1">
        <f t="shared" si="7"/>
        <v>1</v>
      </c>
      <c r="K228" s="33"/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50</v>
      </c>
      <c r="AF228" s="1">
        <v>0</v>
      </c>
      <c r="AG228" s="1">
        <v>0</v>
      </c>
      <c r="AH228" s="33"/>
    </row>
    <row r="229" spans="1:34">
      <c r="A229">
        <v>536</v>
      </c>
      <c r="B229" t="s">
        <v>1464</v>
      </c>
      <c r="E229" s="33" t="s">
        <v>1147</v>
      </c>
      <c r="F229" s="1">
        <v>95</v>
      </c>
      <c r="G229" t="s">
        <v>1465</v>
      </c>
      <c r="H229" s="33"/>
      <c r="I229" s="1">
        <f t="shared" si="6"/>
        <v>49</v>
      </c>
      <c r="J229" s="1">
        <f t="shared" si="7"/>
        <v>1</v>
      </c>
      <c r="K229" s="33"/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49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33"/>
    </row>
    <row r="230" spans="1:34">
      <c r="A230">
        <v>537</v>
      </c>
      <c r="B230" t="s">
        <v>1466</v>
      </c>
      <c r="E230" s="33" t="s">
        <v>1147</v>
      </c>
      <c r="F230" s="1">
        <v>90</v>
      </c>
      <c r="G230" t="s">
        <v>1467</v>
      </c>
      <c r="H230" s="33"/>
      <c r="I230" s="1">
        <f t="shared" si="6"/>
        <v>49</v>
      </c>
      <c r="J230" s="1">
        <f t="shared" si="7"/>
        <v>1</v>
      </c>
      <c r="K230" s="33"/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49</v>
      </c>
      <c r="AE230" s="1">
        <v>0</v>
      </c>
      <c r="AF230" s="1">
        <v>0</v>
      </c>
      <c r="AG230" s="1">
        <v>0</v>
      </c>
      <c r="AH230" s="33"/>
    </row>
    <row r="231" spans="1:34">
      <c r="A231">
        <v>543</v>
      </c>
      <c r="B231" t="s">
        <v>1468</v>
      </c>
      <c r="E231" s="33" t="s">
        <v>1147</v>
      </c>
      <c r="F231" s="1">
        <v>97</v>
      </c>
      <c r="G231" t="s">
        <v>1469</v>
      </c>
      <c r="H231" s="33"/>
      <c r="I231" s="1">
        <f t="shared" si="6"/>
        <v>46</v>
      </c>
      <c r="J231" s="1">
        <f t="shared" si="7"/>
        <v>1</v>
      </c>
      <c r="K231" s="33"/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46</v>
      </c>
      <c r="AD231" s="1">
        <v>0</v>
      </c>
      <c r="AE231" s="1">
        <v>0</v>
      </c>
      <c r="AF231" s="1">
        <v>0</v>
      </c>
      <c r="AG231" s="1">
        <v>0</v>
      </c>
      <c r="AH231" s="33"/>
    </row>
    <row r="232" spans="1:34">
      <c r="A232">
        <v>544</v>
      </c>
      <c r="B232" t="s">
        <v>1470</v>
      </c>
      <c r="E232" s="33" t="s">
        <v>1147</v>
      </c>
      <c r="F232" s="1">
        <v>109</v>
      </c>
      <c r="G232" t="s">
        <v>1471</v>
      </c>
      <c r="H232" s="33"/>
      <c r="I232" s="1">
        <f t="shared" si="6"/>
        <v>46</v>
      </c>
      <c r="J232" s="1">
        <f t="shared" si="7"/>
        <v>1</v>
      </c>
      <c r="K232" s="33"/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46</v>
      </c>
      <c r="AD232" s="1">
        <v>0</v>
      </c>
      <c r="AE232" s="1">
        <v>0</v>
      </c>
      <c r="AF232" s="1">
        <v>0</v>
      </c>
      <c r="AG232" s="1">
        <v>0</v>
      </c>
      <c r="AH232" s="33"/>
    </row>
    <row r="233" spans="1:34">
      <c r="A233">
        <v>246</v>
      </c>
      <c r="B233" t="s">
        <v>1472</v>
      </c>
      <c r="E233" s="33" t="s">
        <v>1147</v>
      </c>
      <c r="F233" s="1">
        <v>89</v>
      </c>
      <c r="G233" t="s">
        <v>1473</v>
      </c>
      <c r="H233" s="33"/>
      <c r="I233" s="1">
        <f t="shared" si="6"/>
        <v>44</v>
      </c>
      <c r="J233" s="1">
        <f t="shared" si="7"/>
        <v>2</v>
      </c>
      <c r="K233" s="33"/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9</v>
      </c>
      <c r="T233" s="1">
        <v>0</v>
      </c>
      <c r="U233" s="1">
        <v>0</v>
      </c>
      <c r="V233" s="1">
        <v>0</v>
      </c>
      <c r="W233" s="1">
        <v>35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33"/>
    </row>
    <row r="234" spans="1:34">
      <c r="A234">
        <v>477</v>
      </c>
      <c r="B234" t="s">
        <v>1474</v>
      </c>
      <c r="E234" s="33" t="s">
        <v>1147</v>
      </c>
      <c r="F234" s="1">
        <v>135</v>
      </c>
      <c r="G234" t="s">
        <v>1475</v>
      </c>
      <c r="H234" s="33"/>
      <c r="I234" s="1">
        <f t="shared" si="6"/>
        <v>44</v>
      </c>
      <c r="J234" s="1">
        <f t="shared" si="7"/>
        <v>1</v>
      </c>
      <c r="K234" s="33"/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44</v>
      </c>
      <c r="AF234" s="1">
        <v>0</v>
      </c>
      <c r="AG234" s="1">
        <v>0</v>
      </c>
      <c r="AH234" s="33"/>
    </row>
    <row r="235" spans="1:34">
      <c r="A235">
        <v>550</v>
      </c>
      <c r="B235" t="s">
        <v>1476</v>
      </c>
      <c r="E235" s="33" t="s">
        <v>1147</v>
      </c>
      <c r="F235" s="1">
        <v>125</v>
      </c>
      <c r="G235" t="s">
        <v>1477</v>
      </c>
      <c r="H235" s="33"/>
      <c r="I235" s="1">
        <f t="shared" si="6"/>
        <v>44</v>
      </c>
      <c r="J235" s="1">
        <f t="shared" si="7"/>
        <v>1</v>
      </c>
      <c r="K235" s="33"/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44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33"/>
    </row>
    <row r="236" spans="1:34">
      <c r="A236">
        <v>314</v>
      </c>
      <c r="B236" t="s">
        <v>1478</v>
      </c>
      <c r="E236" s="33" t="s">
        <v>1147</v>
      </c>
      <c r="F236" s="1">
        <v>107</v>
      </c>
      <c r="G236" t="s">
        <v>1479</v>
      </c>
      <c r="H236" s="33"/>
      <c r="I236" s="1">
        <f t="shared" si="6"/>
        <v>43</v>
      </c>
      <c r="J236" s="1">
        <f t="shared" si="7"/>
        <v>2</v>
      </c>
      <c r="K236" s="33"/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26</v>
      </c>
      <c r="Z236" s="1">
        <v>0</v>
      </c>
      <c r="AA236" s="1">
        <v>0</v>
      </c>
      <c r="AB236" s="1">
        <v>17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33"/>
    </row>
    <row r="237" spans="1:34">
      <c r="A237">
        <v>194</v>
      </c>
      <c r="B237" t="s">
        <v>1480</v>
      </c>
      <c r="E237" s="33">
        <v>1</v>
      </c>
      <c r="F237" s="1">
        <v>106</v>
      </c>
      <c r="G237" t="s">
        <v>133</v>
      </c>
      <c r="H237" s="33"/>
      <c r="I237" s="1">
        <f t="shared" si="6"/>
        <v>41</v>
      </c>
      <c r="J237" s="1">
        <f t="shared" si="7"/>
        <v>1</v>
      </c>
      <c r="K237" s="33"/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41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33"/>
    </row>
    <row r="238" spans="1:34">
      <c r="A238">
        <v>413</v>
      </c>
      <c r="B238" t="s">
        <v>1481</v>
      </c>
      <c r="E238" s="33">
        <v>3.5</v>
      </c>
      <c r="F238" s="1">
        <v>106</v>
      </c>
      <c r="G238" t="s">
        <v>9</v>
      </c>
      <c r="H238" s="33"/>
      <c r="I238" s="1">
        <f t="shared" si="6"/>
        <v>41</v>
      </c>
      <c r="J238" s="1">
        <f t="shared" si="7"/>
        <v>2</v>
      </c>
      <c r="K238" s="33"/>
      <c r="L238" s="1">
        <v>18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23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33"/>
    </row>
    <row r="239" spans="1:34">
      <c r="A239">
        <v>557</v>
      </c>
      <c r="B239" t="s">
        <v>1482</v>
      </c>
      <c r="E239" s="33" t="s">
        <v>1147</v>
      </c>
      <c r="F239" s="1">
        <v>117</v>
      </c>
      <c r="G239" t="s">
        <v>1483</v>
      </c>
      <c r="H239" s="33"/>
      <c r="I239" s="1">
        <f t="shared" si="6"/>
        <v>41</v>
      </c>
      <c r="J239" s="1">
        <f t="shared" si="7"/>
        <v>1</v>
      </c>
      <c r="K239" s="33"/>
      <c r="L239" s="1">
        <v>0</v>
      </c>
      <c r="M239" s="1">
        <v>41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33"/>
    </row>
    <row r="240" spans="1:34">
      <c r="A240">
        <v>558</v>
      </c>
      <c r="B240" t="s">
        <v>1484</v>
      </c>
      <c r="E240" s="33" t="s">
        <v>1147</v>
      </c>
      <c r="F240" s="1">
        <v>106</v>
      </c>
      <c r="G240" t="s">
        <v>1485</v>
      </c>
      <c r="H240" s="33"/>
      <c r="I240" s="1">
        <f t="shared" si="6"/>
        <v>41</v>
      </c>
      <c r="J240" s="1">
        <f t="shared" si="7"/>
        <v>1</v>
      </c>
      <c r="K240" s="33"/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41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33"/>
    </row>
    <row r="241" spans="1:34">
      <c r="A241">
        <v>559</v>
      </c>
      <c r="B241" t="s">
        <v>1486</v>
      </c>
      <c r="E241" s="33" t="s">
        <v>1147</v>
      </c>
      <c r="F241" s="1">
        <v>84</v>
      </c>
      <c r="G241" t="s">
        <v>1487</v>
      </c>
      <c r="H241" s="33"/>
      <c r="I241" s="1">
        <f t="shared" si="6"/>
        <v>41</v>
      </c>
      <c r="J241" s="1">
        <f t="shared" si="7"/>
        <v>1</v>
      </c>
      <c r="K241" s="33"/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41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33"/>
    </row>
    <row r="242" spans="1:34">
      <c r="A242">
        <v>568</v>
      </c>
      <c r="B242" t="s">
        <v>1488</v>
      </c>
      <c r="E242" s="33" t="s">
        <v>1147</v>
      </c>
      <c r="F242" s="1">
        <v>97</v>
      </c>
      <c r="G242" t="s">
        <v>888</v>
      </c>
      <c r="H242" s="33"/>
      <c r="I242" s="1">
        <f t="shared" si="6"/>
        <v>39</v>
      </c>
      <c r="J242" s="1">
        <f t="shared" si="7"/>
        <v>1</v>
      </c>
      <c r="K242" s="33"/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39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33"/>
    </row>
    <row r="243" spans="1:34">
      <c r="A243">
        <v>575</v>
      </c>
      <c r="B243" t="s">
        <v>1489</v>
      </c>
      <c r="E243" s="33" t="s">
        <v>1147</v>
      </c>
      <c r="F243" s="1">
        <v>97</v>
      </c>
      <c r="G243" t="s">
        <v>890</v>
      </c>
      <c r="H243" s="33"/>
      <c r="I243" s="1">
        <f t="shared" si="6"/>
        <v>37</v>
      </c>
      <c r="J243" s="1">
        <f t="shared" si="7"/>
        <v>2</v>
      </c>
      <c r="K243" s="33"/>
      <c r="L243" s="1">
        <v>0</v>
      </c>
      <c r="M243" s="1">
        <v>0</v>
      </c>
      <c r="N243" s="1">
        <v>0</v>
      </c>
      <c r="O243" s="1">
        <v>0</v>
      </c>
      <c r="P243" s="1">
        <v>18</v>
      </c>
      <c r="Q243" s="1">
        <v>19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33"/>
    </row>
    <row r="244" spans="1:34">
      <c r="A244">
        <v>576</v>
      </c>
      <c r="B244" t="s">
        <v>1490</v>
      </c>
      <c r="E244" s="33" t="s">
        <v>1147</v>
      </c>
      <c r="F244" s="1">
        <v>108</v>
      </c>
      <c r="G244" t="s">
        <v>1491</v>
      </c>
      <c r="H244" s="33"/>
      <c r="I244" s="1">
        <f t="shared" si="6"/>
        <v>37</v>
      </c>
      <c r="J244" s="1">
        <f t="shared" si="7"/>
        <v>1</v>
      </c>
      <c r="K244" s="33"/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37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33"/>
    </row>
    <row r="245" spans="1:34">
      <c r="A245">
        <v>577</v>
      </c>
      <c r="B245" t="s">
        <v>1492</v>
      </c>
      <c r="E245" s="33" t="s">
        <v>1147</v>
      </c>
      <c r="F245" s="1">
        <v>143</v>
      </c>
      <c r="G245" t="s">
        <v>1493</v>
      </c>
      <c r="H245" s="33"/>
      <c r="I245" s="1">
        <f t="shared" si="6"/>
        <v>37</v>
      </c>
      <c r="J245" s="1">
        <f t="shared" si="7"/>
        <v>1</v>
      </c>
      <c r="K245" s="33"/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37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33"/>
    </row>
    <row r="246" spans="1:34">
      <c r="A246">
        <v>578</v>
      </c>
      <c r="B246" t="s">
        <v>1494</v>
      </c>
      <c r="E246" s="33" t="s">
        <v>1147</v>
      </c>
      <c r="F246" s="1">
        <v>108</v>
      </c>
      <c r="G246" t="s">
        <v>1495</v>
      </c>
      <c r="H246" s="33"/>
      <c r="I246" s="1">
        <f t="shared" si="6"/>
        <v>37</v>
      </c>
      <c r="J246" s="1">
        <f t="shared" si="7"/>
        <v>1</v>
      </c>
      <c r="K246" s="33"/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37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33"/>
    </row>
    <row r="247" spans="1:34">
      <c r="A247">
        <v>579</v>
      </c>
      <c r="B247" t="s">
        <v>1496</v>
      </c>
      <c r="E247" s="33" t="s">
        <v>1147</v>
      </c>
      <c r="F247" s="1">
        <v>130</v>
      </c>
      <c r="G247" t="s">
        <v>1497</v>
      </c>
      <c r="H247" s="33"/>
      <c r="I247" s="1">
        <f t="shared" si="6"/>
        <v>37</v>
      </c>
      <c r="J247" s="1">
        <f t="shared" si="7"/>
        <v>1</v>
      </c>
      <c r="K247" s="33"/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37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33"/>
    </row>
    <row r="248" spans="1:34">
      <c r="A248">
        <v>582</v>
      </c>
      <c r="B248" t="s">
        <v>1498</v>
      </c>
      <c r="E248" s="33" t="s">
        <v>1147</v>
      </c>
      <c r="F248" s="1">
        <v>99</v>
      </c>
      <c r="G248" t="s">
        <v>1499</v>
      </c>
      <c r="H248" s="33"/>
      <c r="I248" s="1">
        <f t="shared" si="6"/>
        <v>36</v>
      </c>
      <c r="J248" s="1">
        <f t="shared" si="7"/>
        <v>1</v>
      </c>
      <c r="K248" s="33"/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36</v>
      </c>
      <c r="AD248" s="1">
        <v>0</v>
      </c>
      <c r="AE248" s="1">
        <v>0</v>
      </c>
      <c r="AF248" s="1">
        <v>0</v>
      </c>
      <c r="AG248" s="1">
        <v>0</v>
      </c>
      <c r="AH248" s="33"/>
    </row>
    <row r="249" spans="1:34">
      <c r="A249">
        <v>521</v>
      </c>
      <c r="B249" t="s">
        <v>1500</v>
      </c>
      <c r="E249" s="33" t="s">
        <v>1147</v>
      </c>
      <c r="F249" s="1">
        <v>124</v>
      </c>
      <c r="G249" t="s">
        <v>1501</v>
      </c>
      <c r="H249" s="33"/>
      <c r="I249" s="1">
        <f t="shared" si="6"/>
        <v>35</v>
      </c>
      <c r="J249" s="1">
        <f t="shared" si="7"/>
        <v>1</v>
      </c>
      <c r="K249" s="33"/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35</v>
      </c>
      <c r="AD249" s="1">
        <v>0</v>
      </c>
      <c r="AE249" s="1">
        <v>0</v>
      </c>
      <c r="AF249" s="1">
        <v>0</v>
      </c>
      <c r="AG249" s="1">
        <v>0</v>
      </c>
      <c r="AH249" s="33"/>
    </row>
    <row r="250" spans="1:34">
      <c r="A250">
        <v>583</v>
      </c>
      <c r="B250" t="s">
        <v>1502</v>
      </c>
      <c r="E250" s="33" t="s">
        <v>1147</v>
      </c>
      <c r="F250" s="1">
        <v>97</v>
      </c>
      <c r="G250" t="s">
        <v>1503</v>
      </c>
      <c r="H250" s="33"/>
      <c r="I250" s="1">
        <f t="shared" si="6"/>
        <v>35</v>
      </c>
      <c r="J250" s="1">
        <f t="shared" si="7"/>
        <v>1</v>
      </c>
      <c r="K250" s="33"/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35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33"/>
    </row>
    <row r="251" spans="1:34">
      <c r="A251">
        <v>584</v>
      </c>
      <c r="B251" t="s">
        <v>1504</v>
      </c>
      <c r="E251" s="33" t="s">
        <v>1147</v>
      </c>
      <c r="F251" s="1">
        <v>140</v>
      </c>
      <c r="G251" t="s">
        <v>1505</v>
      </c>
      <c r="H251" s="33"/>
      <c r="I251" s="1">
        <f t="shared" si="6"/>
        <v>35</v>
      </c>
      <c r="J251" s="1">
        <f t="shared" si="7"/>
        <v>1</v>
      </c>
      <c r="K251" s="33"/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35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33"/>
    </row>
    <row r="252" spans="1:34">
      <c r="A252">
        <v>585</v>
      </c>
      <c r="B252" t="s">
        <v>1506</v>
      </c>
      <c r="E252" s="33" t="s">
        <v>1147</v>
      </c>
      <c r="F252" s="1">
        <v>139</v>
      </c>
      <c r="G252" t="s">
        <v>1507</v>
      </c>
      <c r="H252" s="33"/>
      <c r="I252" s="1">
        <f t="shared" si="6"/>
        <v>35</v>
      </c>
      <c r="J252" s="1">
        <f t="shared" si="7"/>
        <v>1</v>
      </c>
      <c r="K252" s="33"/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35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33"/>
    </row>
    <row r="253" spans="1:34">
      <c r="A253">
        <v>468</v>
      </c>
      <c r="B253" t="s">
        <v>1508</v>
      </c>
      <c r="E253" s="33">
        <v>3.5</v>
      </c>
      <c r="F253" s="1">
        <v>107</v>
      </c>
      <c r="G253" t="s">
        <v>14</v>
      </c>
      <c r="H253" s="33"/>
      <c r="I253" s="1">
        <f t="shared" si="6"/>
        <v>34</v>
      </c>
      <c r="J253" s="1">
        <f t="shared" si="7"/>
        <v>2</v>
      </c>
      <c r="K253" s="33"/>
      <c r="L253" s="1">
        <v>7</v>
      </c>
      <c r="M253" s="1">
        <v>0</v>
      </c>
      <c r="N253" s="1">
        <v>0</v>
      </c>
      <c r="O253" s="1">
        <v>0</v>
      </c>
      <c r="P253" s="1">
        <v>0</v>
      </c>
      <c r="Q253" s="1">
        <v>27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33"/>
    </row>
    <row r="254" spans="1:34">
      <c r="A254">
        <v>592</v>
      </c>
      <c r="B254" t="s">
        <v>1509</v>
      </c>
      <c r="E254" s="33" t="s">
        <v>1147</v>
      </c>
      <c r="F254" s="1">
        <v>137</v>
      </c>
      <c r="G254" t="s">
        <v>1510</v>
      </c>
      <c r="H254" s="33"/>
      <c r="I254" s="1">
        <f t="shared" si="6"/>
        <v>34</v>
      </c>
      <c r="J254" s="1">
        <f t="shared" si="7"/>
        <v>1</v>
      </c>
      <c r="K254" s="33"/>
      <c r="L254" s="1">
        <v>0</v>
      </c>
      <c r="M254" s="1">
        <v>34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33"/>
    </row>
    <row r="255" spans="1:34">
      <c r="A255">
        <v>593</v>
      </c>
      <c r="B255" t="s">
        <v>1511</v>
      </c>
      <c r="E255" s="33" t="s">
        <v>1147</v>
      </c>
      <c r="F255" s="1">
        <v>137</v>
      </c>
      <c r="G255" t="s">
        <v>1512</v>
      </c>
      <c r="H255" s="33"/>
      <c r="I255" s="1">
        <f t="shared" si="6"/>
        <v>34</v>
      </c>
      <c r="J255" s="1">
        <f t="shared" si="7"/>
        <v>1</v>
      </c>
      <c r="K255" s="33"/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34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33"/>
    </row>
    <row r="256" spans="1:34">
      <c r="A256">
        <v>594</v>
      </c>
      <c r="B256" t="s">
        <v>1513</v>
      </c>
      <c r="E256" s="33" t="s">
        <v>1147</v>
      </c>
      <c r="F256" s="1">
        <v>106</v>
      </c>
      <c r="G256" t="s">
        <v>1514</v>
      </c>
      <c r="H256" s="33"/>
      <c r="I256" s="1">
        <f t="shared" si="6"/>
        <v>34</v>
      </c>
      <c r="J256" s="1">
        <f t="shared" si="7"/>
        <v>1</v>
      </c>
      <c r="K256" s="33"/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34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33"/>
    </row>
    <row r="257" spans="1:34">
      <c r="A257">
        <v>384</v>
      </c>
      <c r="B257" t="s">
        <v>1515</v>
      </c>
      <c r="E257" s="33" t="s">
        <v>1147</v>
      </c>
      <c r="F257" s="1">
        <v>114</v>
      </c>
      <c r="G257" t="s">
        <v>1516</v>
      </c>
      <c r="H257" s="33"/>
      <c r="I257" s="1">
        <f t="shared" si="6"/>
        <v>31</v>
      </c>
      <c r="J257" s="1">
        <f t="shared" si="7"/>
        <v>1</v>
      </c>
      <c r="K257" s="33"/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31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33"/>
    </row>
    <row r="258" spans="1:34">
      <c r="A258">
        <v>612</v>
      </c>
      <c r="B258" t="s">
        <v>1517</v>
      </c>
      <c r="E258" s="33">
        <v>3.5</v>
      </c>
      <c r="F258" s="1">
        <v>86</v>
      </c>
      <c r="G258" t="s">
        <v>22</v>
      </c>
      <c r="H258" s="33"/>
      <c r="I258" s="1">
        <f t="shared" si="6"/>
        <v>30</v>
      </c>
      <c r="J258" s="1">
        <f t="shared" si="7"/>
        <v>3</v>
      </c>
      <c r="K258" s="33"/>
      <c r="L258" s="1">
        <v>0</v>
      </c>
      <c r="M258" s="1">
        <v>2</v>
      </c>
      <c r="N258" s="1">
        <v>0</v>
      </c>
      <c r="O258" s="1">
        <v>0</v>
      </c>
      <c r="P258" s="1">
        <v>0</v>
      </c>
      <c r="Q258" s="1">
        <v>0</v>
      </c>
      <c r="R258" s="1">
        <v>14</v>
      </c>
      <c r="S258" s="1">
        <v>0</v>
      </c>
      <c r="T258" s="1">
        <v>0</v>
      </c>
      <c r="U258" s="1">
        <v>0</v>
      </c>
      <c r="V258" s="1">
        <v>14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33"/>
    </row>
    <row r="259" spans="1:34">
      <c r="A259">
        <v>616</v>
      </c>
      <c r="B259" t="s">
        <v>1518</v>
      </c>
      <c r="E259" s="33" t="s">
        <v>1147</v>
      </c>
      <c r="F259" s="1">
        <v>135</v>
      </c>
      <c r="G259" t="s">
        <v>1519</v>
      </c>
      <c r="H259" s="33"/>
      <c r="I259" s="1">
        <f t="shared" si="6"/>
        <v>29</v>
      </c>
      <c r="J259" s="1">
        <f t="shared" si="7"/>
        <v>3</v>
      </c>
      <c r="K259" s="33"/>
      <c r="L259" s="1">
        <v>0</v>
      </c>
      <c r="M259" s="1">
        <v>9</v>
      </c>
      <c r="N259" s="1">
        <v>0</v>
      </c>
      <c r="O259" s="1">
        <v>0</v>
      </c>
      <c r="P259" s="1">
        <v>0</v>
      </c>
      <c r="Q259" s="1">
        <v>0</v>
      </c>
      <c r="R259" s="1">
        <v>12</v>
      </c>
      <c r="S259" s="1">
        <v>8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33"/>
    </row>
    <row r="260" spans="1:34">
      <c r="A260">
        <v>617</v>
      </c>
      <c r="B260" t="s">
        <v>1520</v>
      </c>
      <c r="E260" s="33" t="s">
        <v>1147</v>
      </c>
      <c r="F260" s="1">
        <v>106</v>
      </c>
      <c r="G260" t="s">
        <v>59</v>
      </c>
      <c r="H260" s="33"/>
      <c r="I260" s="1">
        <f t="shared" si="6"/>
        <v>29</v>
      </c>
      <c r="J260" s="1">
        <f t="shared" si="7"/>
        <v>2</v>
      </c>
      <c r="K260" s="33"/>
      <c r="L260" s="1">
        <v>0</v>
      </c>
      <c r="M260" s="1">
        <v>0</v>
      </c>
      <c r="N260" s="1">
        <v>0</v>
      </c>
      <c r="O260" s="1">
        <v>27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2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33"/>
    </row>
    <row r="261" spans="1:34">
      <c r="A261">
        <v>618</v>
      </c>
      <c r="B261" t="s">
        <v>1521</v>
      </c>
      <c r="E261" s="33" t="s">
        <v>1147</v>
      </c>
      <c r="F261" s="1">
        <v>97</v>
      </c>
      <c r="G261" t="s">
        <v>1522</v>
      </c>
      <c r="H261" s="33"/>
      <c r="I261" s="1">
        <f t="shared" si="6"/>
        <v>29</v>
      </c>
      <c r="J261" s="1">
        <f t="shared" si="7"/>
        <v>1</v>
      </c>
      <c r="K261" s="33"/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29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33"/>
    </row>
    <row r="262" spans="1:34">
      <c r="A262">
        <v>619</v>
      </c>
      <c r="B262" t="s">
        <v>1523</v>
      </c>
      <c r="E262" s="33" t="s">
        <v>1147</v>
      </c>
      <c r="F262" s="1">
        <v>96</v>
      </c>
      <c r="G262" t="s">
        <v>1524</v>
      </c>
      <c r="H262" s="33"/>
      <c r="I262" s="1">
        <f t="shared" si="6"/>
        <v>29</v>
      </c>
      <c r="J262" s="1">
        <f t="shared" si="7"/>
        <v>1</v>
      </c>
      <c r="K262" s="33"/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29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33"/>
    </row>
    <row r="263" spans="1:34">
      <c r="A263">
        <v>620</v>
      </c>
      <c r="B263" t="s">
        <v>1525</v>
      </c>
      <c r="E263" s="33" t="s">
        <v>1147</v>
      </c>
      <c r="F263" s="1">
        <v>135</v>
      </c>
      <c r="G263" t="s">
        <v>1526</v>
      </c>
      <c r="H263" s="33"/>
      <c r="I263" s="1">
        <f t="shared" si="6"/>
        <v>29</v>
      </c>
      <c r="J263" s="1">
        <f t="shared" si="7"/>
        <v>1</v>
      </c>
      <c r="K263" s="33"/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29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33"/>
    </row>
    <row r="264" spans="1:34">
      <c r="A264">
        <v>621</v>
      </c>
      <c r="B264" t="s">
        <v>1527</v>
      </c>
      <c r="E264" s="33" t="s">
        <v>1147</v>
      </c>
      <c r="F264" s="1">
        <v>128</v>
      </c>
      <c r="G264" t="s">
        <v>1528</v>
      </c>
      <c r="H264" s="33"/>
      <c r="I264" s="1">
        <f t="shared" si="6"/>
        <v>29</v>
      </c>
      <c r="J264" s="1">
        <f t="shared" si="7"/>
        <v>1</v>
      </c>
      <c r="K264" s="33"/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29</v>
      </c>
      <c r="AD264" s="1">
        <v>0</v>
      </c>
      <c r="AE264" s="1">
        <v>0</v>
      </c>
      <c r="AF264" s="1">
        <v>0</v>
      </c>
      <c r="AG264" s="1">
        <v>0</v>
      </c>
      <c r="AH264" s="33"/>
    </row>
    <row r="265" spans="1:34">
      <c r="A265">
        <v>622</v>
      </c>
      <c r="B265" t="s">
        <v>1529</v>
      </c>
      <c r="E265" s="33" t="s">
        <v>1147</v>
      </c>
      <c r="F265" s="1">
        <v>91</v>
      </c>
      <c r="G265" t="s">
        <v>1530</v>
      </c>
      <c r="H265" s="33"/>
      <c r="I265" s="1">
        <f t="shared" si="6"/>
        <v>29</v>
      </c>
      <c r="J265" s="1">
        <f t="shared" si="7"/>
        <v>1</v>
      </c>
      <c r="K265" s="33"/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29</v>
      </c>
      <c r="AD265" s="1">
        <v>0</v>
      </c>
      <c r="AE265" s="1">
        <v>0</v>
      </c>
      <c r="AF265" s="1">
        <v>0</v>
      </c>
      <c r="AG265" s="1">
        <v>0</v>
      </c>
      <c r="AH265" s="33"/>
    </row>
    <row r="266" spans="1:34">
      <c r="A266">
        <v>210</v>
      </c>
      <c r="B266" t="s">
        <v>1531</v>
      </c>
      <c r="E266" s="33" t="s">
        <v>1147</v>
      </c>
      <c r="F266" s="1">
        <v>106</v>
      </c>
      <c r="G266" t="s">
        <v>1532</v>
      </c>
      <c r="H266" s="33"/>
      <c r="I266" s="1">
        <f t="shared" si="6"/>
        <v>28</v>
      </c>
      <c r="J266" s="1">
        <f t="shared" si="7"/>
        <v>1</v>
      </c>
      <c r="K266" s="33"/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28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33"/>
    </row>
    <row r="267" spans="1:34">
      <c r="A267">
        <v>629</v>
      </c>
      <c r="B267" t="s">
        <v>1533</v>
      </c>
      <c r="E267" s="33" t="s">
        <v>1147</v>
      </c>
      <c r="F267" s="1">
        <v>107</v>
      </c>
      <c r="G267" t="s">
        <v>1534</v>
      </c>
      <c r="H267" s="33"/>
      <c r="I267" s="1">
        <f t="shared" ref="I267:I330" si="8">SUM(L267:AE267)</f>
        <v>28</v>
      </c>
      <c r="J267" s="1">
        <f t="shared" ref="J267:J330" si="9">COUNTIF(L267:AE267,"&gt;0")</f>
        <v>1</v>
      </c>
      <c r="K267" s="33"/>
      <c r="L267" s="1">
        <v>28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33"/>
    </row>
    <row r="268" spans="1:34">
      <c r="A268">
        <v>630</v>
      </c>
      <c r="B268" t="s">
        <v>1535</v>
      </c>
      <c r="E268" s="33" t="s">
        <v>1147</v>
      </c>
      <c r="F268" s="1">
        <v>122</v>
      </c>
      <c r="G268" t="s">
        <v>1536</v>
      </c>
      <c r="H268" s="33"/>
      <c r="I268" s="1">
        <f t="shared" si="8"/>
        <v>28</v>
      </c>
      <c r="J268" s="1">
        <f t="shared" si="9"/>
        <v>1</v>
      </c>
      <c r="K268" s="33"/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28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33"/>
    </row>
    <row r="269" spans="1:34">
      <c r="A269">
        <v>631</v>
      </c>
      <c r="B269" t="s">
        <v>1537</v>
      </c>
      <c r="E269" s="33" t="s">
        <v>1147</v>
      </c>
      <c r="F269" s="1">
        <v>106</v>
      </c>
      <c r="G269" t="s">
        <v>1538</v>
      </c>
      <c r="H269" s="33"/>
      <c r="I269" s="1">
        <f t="shared" si="8"/>
        <v>28</v>
      </c>
      <c r="J269" s="1">
        <f t="shared" si="9"/>
        <v>1</v>
      </c>
      <c r="K269" s="33"/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28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33"/>
    </row>
    <row r="270" spans="1:34">
      <c r="A270">
        <v>632</v>
      </c>
      <c r="B270" t="s">
        <v>1539</v>
      </c>
      <c r="E270" s="33" t="s">
        <v>1147</v>
      </c>
      <c r="F270" s="1">
        <v>95</v>
      </c>
      <c r="G270" t="s">
        <v>1540</v>
      </c>
      <c r="H270" s="33"/>
      <c r="I270" s="1">
        <f t="shared" si="8"/>
        <v>28</v>
      </c>
      <c r="J270" s="1">
        <f t="shared" si="9"/>
        <v>1</v>
      </c>
      <c r="K270" s="33"/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28</v>
      </c>
      <c r="AD270" s="1">
        <v>0</v>
      </c>
      <c r="AE270" s="1">
        <v>0</v>
      </c>
      <c r="AF270" s="1">
        <v>0</v>
      </c>
      <c r="AG270" s="1">
        <v>0</v>
      </c>
      <c r="AH270" s="33"/>
    </row>
    <row r="271" spans="1:34">
      <c r="A271">
        <v>633</v>
      </c>
      <c r="B271" t="s">
        <v>1541</v>
      </c>
      <c r="E271" s="33" t="s">
        <v>1147</v>
      </c>
      <c r="F271" s="1">
        <v>106</v>
      </c>
      <c r="G271" t="s">
        <v>1542</v>
      </c>
      <c r="H271" s="33"/>
      <c r="I271" s="1">
        <f t="shared" si="8"/>
        <v>28</v>
      </c>
      <c r="J271" s="1">
        <f t="shared" si="9"/>
        <v>1</v>
      </c>
      <c r="K271" s="33"/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28</v>
      </c>
      <c r="AE271" s="1">
        <v>0</v>
      </c>
      <c r="AF271" s="1">
        <v>0</v>
      </c>
      <c r="AG271" s="1">
        <v>0</v>
      </c>
      <c r="AH271" s="33"/>
    </row>
    <row r="272" spans="1:34">
      <c r="A272">
        <v>638</v>
      </c>
      <c r="B272" t="s">
        <v>1543</v>
      </c>
      <c r="E272" s="33">
        <v>3.5</v>
      </c>
      <c r="F272" s="1">
        <v>107</v>
      </c>
      <c r="G272" t="s">
        <v>12</v>
      </c>
      <c r="H272" s="33"/>
      <c r="I272" s="1">
        <f t="shared" si="8"/>
        <v>27</v>
      </c>
      <c r="J272" s="1">
        <f t="shared" si="9"/>
        <v>2</v>
      </c>
      <c r="K272" s="33"/>
      <c r="L272" s="1">
        <v>0</v>
      </c>
      <c r="M272" s="1">
        <v>10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17</v>
      </c>
      <c r="AD272" s="1">
        <v>0</v>
      </c>
      <c r="AE272" s="1">
        <v>0</v>
      </c>
      <c r="AF272" s="1">
        <v>0</v>
      </c>
      <c r="AG272" s="1">
        <v>0</v>
      </c>
      <c r="AH272" s="33"/>
    </row>
    <row r="273" spans="1:34">
      <c r="A273">
        <v>645</v>
      </c>
      <c r="B273" t="s">
        <v>1544</v>
      </c>
      <c r="E273" s="33" t="s">
        <v>1147</v>
      </c>
      <c r="F273" s="1">
        <v>88</v>
      </c>
      <c r="G273" t="s">
        <v>1545</v>
      </c>
      <c r="H273" s="33"/>
      <c r="I273" s="1">
        <f t="shared" si="8"/>
        <v>26</v>
      </c>
      <c r="J273" s="1">
        <f t="shared" si="9"/>
        <v>2</v>
      </c>
      <c r="K273" s="33"/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14</v>
      </c>
      <c r="S273" s="1">
        <v>12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33"/>
    </row>
    <row r="274" spans="1:34">
      <c r="A274">
        <v>646</v>
      </c>
      <c r="B274" t="s">
        <v>1546</v>
      </c>
      <c r="E274" s="33" t="s">
        <v>1147</v>
      </c>
      <c r="F274" s="1">
        <v>107</v>
      </c>
      <c r="G274" t="s">
        <v>1547</v>
      </c>
      <c r="H274" s="33"/>
      <c r="I274" s="1">
        <f t="shared" si="8"/>
        <v>26</v>
      </c>
      <c r="J274" s="1">
        <f t="shared" si="9"/>
        <v>1</v>
      </c>
      <c r="K274" s="33"/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26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33"/>
    </row>
    <row r="275" spans="1:34">
      <c r="A275">
        <v>647</v>
      </c>
      <c r="B275" t="s">
        <v>1548</v>
      </c>
      <c r="E275" s="33" t="s">
        <v>1147</v>
      </c>
      <c r="F275" s="1">
        <v>139</v>
      </c>
      <c r="G275" t="s">
        <v>1549</v>
      </c>
      <c r="H275" s="33"/>
      <c r="I275" s="1">
        <f t="shared" si="8"/>
        <v>26</v>
      </c>
      <c r="J275" s="1">
        <f t="shared" si="9"/>
        <v>1</v>
      </c>
      <c r="K275" s="33"/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26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33"/>
    </row>
    <row r="276" spans="1:34">
      <c r="A276">
        <v>650</v>
      </c>
      <c r="B276" t="s">
        <v>1550</v>
      </c>
      <c r="E276" s="33" t="s">
        <v>1147</v>
      </c>
      <c r="F276" s="1">
        <v>131</v>
      </c>
      <c r="G276" t="s">
        <v>1551</v>
      </c>
      <c r="H276" s="33"/>
      <c r="I276" s="1">
        <f t="shared" si="8"/>
        <v>25</v>
      </c>
      <c r="J276" s="1">
        <f t="shared" si="9"/>
        <v>1</v>
      </c>
      <c r="K276" s="33"/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25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33"/>
    </row>
    <row r="277" spans="1:34">
      <c r="A277">
        <v>651</v>
      </c>
      <c r="B277" t="s">
        <v>1552</v>
      </c>
      <c r="E277" s="33" t="s">
        <v>1147</v>
      </c>
      <c r="F277" s="1">
        <v>115</v>
      </c>
      <c r="G277" t="s">
        <v>1553</v>
      </c>
      <c r="H277" s="33"/>
      <c r="I277" s="1">
        <f t="shared" si="8"/>
        <v>25</v>
      </c>
      <c r="J277" s="1">
        <f t="shared" si="9"/>
        <v>1</v>
      </c>
      <c r="K277" s="33"/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25</v>
      </c>
      <c r="AD277" s="1">
        <v>0</v>
      </c>
      <c r="AE277" s="1">
        <v>0</v>
      </c>
      <c r="AF277" s="1">
        <v>0</v>
      </c>
      <c r="AG277" s="1">
        <v>0</v>
      </c>
      <c r="AH277" s="33"/>
    </row>
    <row r="278" spans="1:34">
      <c r="A278">
        <v>652</v>
      </c>
      <c r="B278" t="s">
        <v>1554</v>
      </c>
      <c r="E278" s="33" t="s">
        <v>1147</v>
      </c>
      <c r="F278" s="1">
        <v>134</v>
      </c>
      <c r="G278" t="s">
        <v>1555</v>
      </c>
      <c r="H278" s="33"/>
      <c r="I278" s="1">
        <f t="shared" si="8"/>
        <v>25</v>
      </c>
      <c r="J278" s="1">
        <f t="shared" si="9"/>
        <v>2</v>
      </c>
      <c r="K278" s="33"/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18</v>
      </c>
      <c r="AD278" s="1">
        <v>0</v>
      </c>
      <c r="AE278" s="1">
        <v>7</v>
      </c>
      <c r="AF278" s="1">
        <v>0</v>
      </c>
      <c r="AG278" s="1">
        <v>0</v>
      </c>
      <c r="AH278" s="33"/>
    </row>
    <row r="279" spans="1:34">
      <c r="A279">
        <v>658</v>
      </c>
      <c r="B279" t="s">
        <v>1556</v>
      </c>
      <c r="E279" s="33" t="s">
        <v>1147</v>
      </c>
      <c r="F279" s="1">
        <v>82</v>
      </c>
      <c r="G279" t="s">
        <v>1557</v>
      </c>
      <c r="H279" s="33"/>
      <c r="I279" s="1">
        <f t="shared" si="8"/>
        <v>24</v>
      </c>
      <c r="J279" s="1">
        <f t="shared" si="9"/>
        <v>1</v>
      </c>
      <c r="K279" s="33"/>
      <c r="L279" s="1">
        <v>0</v>
      </c>
      <c r="M279" s="1">
        <v>24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33"/>
    </row>
    <row r="280" spans="1:34">
      <c r="A280">
        <v>659</v>
      </c>
      <c r="B280" t="s">
        <v>1558</v>
      </c>
      <c r="E280" s="33" t="s">
        <v>1147</v>
      </c>
      <c r="F280" s="1">
        <v>97</v>
      </c>
      <c r="G280" t="s">
        <v>1559</v>
      </c>
      <c r="H280" s="33"/>
      <c r="I280" s="1">
        <f t="shared" si="8"/>
        <v>24</v>
      </c>
      <c r="J280" s="1">
        <f t="shared" si="9"/>
        <v>1</v>
      </c>
      <c r="K280" s="33"/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24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33"/>
    </row>
    <row r="281" spans="1:34">
      <c r="A281">
        <v>664</v>
      </c>
      <c r="B281" t="s">
        <v>1560</v>
      </c>
      <c r="E281" s="33" t="s">
        <v>1147</v>
      </c>
      <c r="F281" s="1">
        <v>107</v>
      </c>
      <c r="G281" t="s">
        <v>1561</v>
      </c>
      <c r="H281" s="33"/>
      <c r="I281" s="1">
        <f t="shared" si="8"/>
        <v>23</v>
      </c>
      <c r="J281" s="1">
        <f t="shared" si="9"/>
        <v>1</v>
      </c>
      <c r="K281" s="33"/>
      <c r="L281" s="1">
        <v>0</v>
      </c>
      <c r="M281" s="1">
        <v>23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33"/>
    </row>
    <row r="282" spans="1:34">
      <c r="A282">
        <v>665</v>
      </c>
      <c r="B282" t="s">
        <v>1562</v>
      </c>
      <c r="E282" s="33" t="s">
        <v>1147</v>
      </c>
      <c r="F282" s="1">
        <v>106</v>
      </c>
      <c r="G282" t="s">
        <v>1563</v>
      </c>
      <c r="H282" s="33"/>
      <c r="I282" s="1">
        <f t="shared" si="8"/>
        <v>23</v>
      </c>
      <c r="J282" s="1">
        <f t="shared" si="9"/>
        <v>1</v>
      </c>
      <c r="K282" s="33"/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23</v>
      </c>
      <c r="AD282" s="1">
        <v>0</v>
      </c>
      <c r="AE282" s="1">
        <v>0</v>
      </c>
      <c r="AF282" s="1">
        <v>0</v>
      </c>
      <c r="AG282" s="1">
        <v>0</v>
      </c>
      <c r="AH282" s="33"/>
    </row>
    <row r="283" spans="1:34">
      <c r="A283">
        <v>666</v>
      </c>
      <c r="B283" t="s">
        <v>1564</v>
      </c>
      <c r="E283" s="33" t="s">
        <v>1147</v>
      </c>
      <c r="F283" s="1">
        <v>99</v>
      </c>
      <c r="G283" t="s">
        <v>1565</v>
      </c>
      <c r="H283" s="33"/>
      <c r="I283" s="1">
        <f t="shared" si="8"/>
        <v>23</v>
      </c>
      <c r="J283" s="1">
        <f t="shared" si="9"/>
        <v>1</v>
      </c>
      <c r="K283" s="33"/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23</v>
      </c>
      <c r="AD283" s="1">
        <v>0</v>
      </c>
      <c r="AE283" s="1">
        <v>0</v>
      </c>
      <c r="AF283" s="1">
        <v>0</v>
      </c>
      <c r="AG283" s="1">
        <v>0</v>
      </c>
      <c r="AH283" s="33"/>
    </row>
    <row r="284" spans="1:34">
      <c r="A284">
        <v>667</v>
      </c>
      <c r="B284" t="s">
        <v>1566</v>
      </c>
      <c r="E284" s="33" t="s">
        <v>1147</v>
      </c>
      <c r="F284" s="1">
        <v>106</v>
      </c>
      <c r="G284" t="s">
        <v>1567</v>
      </c>
      <c r="H284" s="33"/>
      <c r="I284" s="1">
        <f t="shared" si="8"/>
        <v>23</v>
      </c>
      <c r="J284" s="1">
        <f t="shared" si="9"/>
        <v>1</v>
      </c>
      <c r="K284" s="33"/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23</v>
      </c>
      <c r="AF284" s="1">
        <v>0</v>
      </c>
      <c r="AG284" s="1">
        <v>0</v>
      </c>
      <c r="AH284" s="33"/>
    </row>
    <row r="285" spans="1:34">
      <c r="A285">
        <v>676</v>
      </c>
      <c r="B285" t="s">
        <v>1568</v>
      </c>
      <c r="E285" s="33" t="s">
        <v>1147</v>
      </c>
      <c r="F285" s="1">
        <v>112</v>
      </c>
      <c r="G285" t="s">
        <v>1569</v>
      </c>
      <c r="H285" s="33"/>
      <c r="I285" s="1">
        <f t="shared" si="8"/>
        <v>22</v>
      </c>
      <c r="J285" s="1">
        <f t="shared" si="9"/>
        <v>1</v>
      </c>
      <c r="K285" s="33"/>
      <c r="L285" s="1">
        <v>22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33"/>
    </row>
    <row r="286" spans="1:34">
      <c r="A286">
        <v>677</v>
      </c>
      <c r="B286" t="s">
        <v>1570</v>
      </c>
      <c r="E286" s="33" t="s">
        <v>1147</v>
      </c>
      <c r="F286" s="1">
        <v>84</v>
      </c>
      <c r="G286" t="s">
        <v>1571</v>
      </c>
      <c r="H286" s="33"/>
      <c r="I286" s="1">
        <f t="shared" si="8"/>
        <v>22</v>
      </c>
      <c r="J286" s="1">
        <f t="shared" si="9"/>
        <v>1</v>
      </c>
      <c r="K286" s="33"/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22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33"/>
    </row>
    <row r="287" spans="1:34">
      <c r="A287">
        <v>678</v>
      </c>
      <c r="B287" t="s">
        <v>1572</v>
      </c>
      <c r="E287" s="33" t="s">
        <v>1147</v>
      </c>
      <c r="F287" s="1">
        <v>125</v>
      </c>
      <c r="G287" t="s">
        <v>1573</v>
      </c>
      <c r="H287" s="33"/>
      <c r="I287" s="1">
        <f t="shared" si="8"/>
        <v>22</v>
      </c>
      <c r="J287" s="1">
        <f t="shared" si="9"/>
        <v>1</v>
      </c>
      <c r="K287" s="33"/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22</v>
      </c>
      <c r="AD287" s="1">
        <v>0</v>
      </c>
      <c r="AE287" s="1">
        <v>0</v>
      </c>
      <c r="AF287" s="1">
        <v>0</v>
      </c>
      <c r="AG287" s="1">
        <v>0</v>
      </c>
      <c r="AH287" s="33"/>
    </row>
    <row r="288" spans="1:34">
      <c r="A288">
        <v>249</v>
      </c>
      <c r="B288" t="s">
        <v>1574</v>
      </c>
      <c r="E288" s="33" t="s">
        <v>1147</v>
      </c>
      <c r="F288" s="1">
        <v>138</v>
      </c>
      <c r="G288" t="s">
        <v>1575</v>
      </c>
      <c r="H288" s="33"/>
      <c r="I288" s="1">
        <f t="shared" si="8"/>
        <v>21</v>
      </c>
      <c r="J288" s="1">
        <f t="shared" si="9"/>
        <v>3</v>
      </c>
      <c r="K288" s="33"/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3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8</v>
      </c>
      <c r="AE288" s="1">
        <v>10</v>
      </c>
      <c r="AF288" s="1">
        <v>0</v>
      </c>
      <c r="AG288" s="1">
        <v>0</v>
      </c>
      <c r="AH288" s="33"/>
    </row>
    <row r="289" spans="1:34">
      <c r="A289">
        <v>567</v>
      </c>
      <c r="B289" t="s">
        <v>1576</v>
      </c>
      <c r="E289" s="33" t="s">
        <v>1147</v>
      </c>
      <c r="F289" s="1">
        <v>83</v>
      </c>
      <c r="G289" t="s">
        <v>1577</v>
      </c>
      <c r="H289" s="33"/>
      <c r="I289" s="1">
        <f t="shared" si="8"/>
        <v>21</v>
      </c>
      <c r="J289" s="1">
        <f t="shared" si="9"/>
        <v>2</v>
      </c>
      <c r="K289" s="33"/>
      <c r="L289" s="1">
        <v>0</v>
      </c>
      <c r="M289" s="1">
        <v>9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12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33"/>
    </row>
    <row r="290" spans="1:34">
      <c r="A290">
        <v>685</v>
      </c>
      <c r="B290" t="s">
        <v>1578</v>
      </c>
      <c r="E290" s="33" t="s">
        <v>1147</v>
      </c>
      <c r="F290" s="1">
        <v>140</v>
      </c>
      <c r="G290" t="s">
        <v>1579</v>
      </c>
      <c r="H290" s="33"/>
      <c r="I290" s="1">
        <f t="shared" si="8"/>
        <v>21</v>
      </c>
      <c r="J290" s="1">
        <f t="shared" si="9"/>
        <v>1</v>
      </c>
      <c r="K290" s="33"/>
      <c r="L290" s="1">
        <v>21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33"/>
    </row>
    <row r="291" spans="1:34">
      <c r="A291">
        <v>686</v>
      </c>
      <c r="B291" t="s">
        <v>1580</v>
      </c>
      <c r="E291" s="33" t="s">
        <v>1147</v>
      </c>
      <c r="F291" s="1">
        <v>106</v>
      </c>
      <c r="G291" t="s">
        <v>1581</v>
      </c>
      <c r="H291" s="33"/>
      <c r="I291" s="1">
        <f t="shared" si="8"/>
        <v>21</v>
      </c>
      <c r="J291" s="1">
        <f t="shared" si="9"/>
        <v>1</v>
      </c>
      <c r="K291" s="33"/>
      <c r="L291" s="1">
        <v>21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33"/>
    </row>
    <row r="292" spans="1:34">
      <c r="A292">
        <v>687</v>
      </c>
      <c r="B292" t="s">
        <v>1582</v>
      </c>
      <c r="E292" s="33">
        <v>3.5</v>
      </c>
      <c r="F292" s="1">
        <v>107</v>
      </c>
      <c r="G292" t="s">
        <v>6</v>
      </c>
      <c r="H292" s="33"/>
      <c r="I292" s="1">
        <f t="shared" si="8"/>
        <v>21</v>
      </c>
      <c r="J292" s="1">
        <f t="shared" si="9"/>
        <v>1</v>
      </c>
      <c r="K292" s="33"/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21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33"/>
    </row>
    <row r="293" spans="1:34">
      <c r="A293">
        <v>688</v>
      </c>
      <c r="B293" t="s">
        <v>1583</v>
      </c>
      <c r="E293" s="33" t="s">
        <v>1147</v>
      </c>
      <c r="F293" s="1">
        <v>106</v>
      </c>
      <c r="G293" t="s">
        <v>1584</v>
      </c>
      <c r="H293" s="33"/>
      <c r="I293" s="1">
        <f t="shared" si="8"/>
        <v>21</v>
      </c>
      <c r="J293" s="1">
        <f t="shared" si="9"/>
        <v>1</v>
      </c>
      <c r="K293" s="33"/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21</v>
      </c>
      <c r="AD293" s="1">
        <v>0</v>
      </c>
      <c r="AE293" s="1">
        <v>0</v>
      </c>
      <c r="AF293" s="1">
        <v>0</v>
      </c>
      <c r="AG293" s="1">
        <v>0</v>
      </c>
      <c r="AH293" s="33"/>
    </row>
    <row r="294" spans="1:34">
      <c r="A294">
        <v>124</v>
      </c>
      <c r="B294" t="s">
        <v>1585</v>
      </c>
      <c r="E294" s="33" t="s">
        <v>1147</v>
      </c>
      <c r="F294" s="1">
        <v>119</v>
      </c>
      <c r="G294" t="s">
        <v>1586</v>
      </c>
      <c r="H294" s="33"/>
      <c r="I294" s="1">
        <f t="shared" si="8"/>
        <v>20</v>
      </c>
      <c r="J294" s="1">
        <f t="shared" si="9"/>
        <v>1</v>
      </c>
      <c r="K294" s="33"/>
      <c r="L294" s="1">
        <v>0</v>
      </c>
      <c r="M294" s="1">
        <v>20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33"/>
    </row>
    <row r="295" spans="1:34">
      <c r="A295">
        <v>607</v>
      </c>
      <c r="B295" t="s">
        <v>1587</v>
      </c>
      <c r="E295" s="33" t="s">
        <v>1147</v>
      </c>
      <c r="F295" s="1">
        <v>82</v>
      </c>
      <c r="G295" t="s">
        <v>1588</v>
      </c>
      <c r="H295" s="33"/>
      <c r="I295" s="1">
        <f t="shared" si="8"/>
        <v>20</v>
      </c>
      <c r="J295" s="1">
        <f t="shared" si="9"/>
        <v>2</v>
      </c>
      <c r="K295" s="33"/>
      <c r="L295" s="1">
        <v>11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9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33"/>
    </row>
    <row r="296" spans="1:34">
      <c r="A296">
        <v>694</v>
      </c>
      <c r="B296" t="s">
        <v>1589</v>
      </c>
      <c r="E296" s="33" t="s">
        <v>1147</v>
      </c>
      <c r="F296" s="1">
        <v>136</v>
      </c>
      <c r="G296" t="s">
        <v>1590</v>
      </c>
      <c r="H296" s="33"/>
      <c r="I296" s="1">
        <f t="shared" si="8"/>
        <v>20</v>
      </c>
      <c r="J296" s="1">
        <f t="shared" si="9"/>
        <v>1</v>
      </c>
      <c r="K296" s="33"/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20</v>
      </c>
      <c r="AD296" s="1">
        <v>0</v>
      </c>
      <c r="AE296" s="1">
        <v>0</v>
      </c>
      <c r="AF296" s="1">
        <v>0</v>
      </c>
      <c r="AG296" s="1">
        <v>0</v>
      </c>
      <c r="AH296" s="33"/>
    </row>
    <row r="297" spans="1:34">
      <c r="A297">
        <v>702</v>
      </c>
      <c r="B297" t="s">
        <v>1591</v>
      </c>
      <c r="E297" s="33" t="s">
        <v>1147</v>
      </c>
      <c r="F297" s="1">
        <v>127</v>
      </c>
      <c r="G297" t="s">
        <v>1592</v>
      </c>
      <c r="H297" s="33"/>
      <c r="I297" s="1">
        <f t="shared" si="8"/>
        <v>19</v>
      </c>
      <c r="J297" s="1">
        <f t="shared" si="9"/>
        <v>2</v>
      </c>
      <c r="K297" s="33"/>
      <c r="L297" s="1">
        <v>0</v>
      </c>
      <c r="M297" s="1">
        <v>12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7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33"/>
    </row>
    <row r="298" spans="1:34">
      <c r="A298">
        <v>703</v>
      </c>
      <c r="B298" t="s">
        <v>1593</v>
      </c>
      <c r="E298" s="33" t="s">
        <v>1147</v>
      </c>
      <c r="F298" s="1">
        <v>97</v>
      </c>
      <c r="G298" t="s">
        <v>1594</v>
      </c>
      <c r="H298" s="33"/>
      <c r="I298" s="1">
        <f t="shared" si="8"/>
        <v>19</v>
      </c>
      <c r="J298" s="1">
        <f t="shared" si="9"/>
        <v>1</v>
      </c>
      <c r="K298" s="33"/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19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33"/>
    </row>
    <row r="299" spans="1:34">
      <c r="A299">
        <v>704</v>
      </c>
      <c r="B299" t="s">
        <v>1595</v>
      </c>
      <c r="E299" s="33" t="s">
        <v>1147</v>
      </c>
      <c r="F299" s="1">
        <v>106</v>
      </c>
      <c r="G299" t="s">
        <v>128</v>
      </c>
      <c r="H299" s="33"/>
      <c r="I299" s="1">
        <f t="shared" si="8"/>
        <v>19</v>
      </c>
      <c r="J299" s="1">
        <f t="shared" si="9"/>
        <v>1</v>
      </c>
      <c r="K299" s="33"/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19</v>
      </c>
      <c r="AE299" s="1">
        <v>0</v>
      </c>
      <c r="AF299" s="1">
        <v>0</v>
      </c>
      <c r="AG299" s="1">
        <v>0</v>
      </c>
      <c r="AH299" s="33"/>
    </row>
    <row r="300" spans="1:34">
      <c r="A300">
        <v>185</v>
      </c>
      <c r="B300" t="s">
        <v>1596</v>
      </c>
      <c r="E300" s="33" t="s">
        <v>1147</v>
      </c>
      <c r="F300" s="1">
        <v>82</v>
      </c>
      <c r="G300" t="s">
        <v>1597</v>
      </c>
      <c r="H300" s="33"/>
      <c r="I300" s="1">
        <f t="shared" si="8"/>
        <v>18</v>
      </c>
      <c r="J300" s="1">
        <f t="shared" si="9"/>
        <v>2</v>
      </c>
      <c r="K300" s="33"/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12</v>
      </c>
      <c r="U300" s="1">
        <v>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33"/>
    </row>
    <row r="301" spans="1:34">
      <c r="A301">
        <v>232</v>
      </c>
      <c r="B301" t="s">
        <v>1598</v>
      </c>
      <c r="E301" s="33" t="s">
        <v>1147</v>
      </c>
      <c r="F301" s="1">
        <v>117</v>
      </c>
      <c r="G301" t="s">
        <v>1599</v>
      </c>
      <c r="H301" s="33"/>
      <c r="I301" s="1">
        <f t="shared" si="8"/>
        <v>18</v>
      </c>
      <c r="J301" s="1">
        <f t="shared" si="9"/>
        <v>1</v>
      </c>
      <c r="K301" s="33"/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18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33"/>
    </row>
    <row r="302" spans="1:34">
      <c r="A302">
        <v>712</v>
      </c>
      <c r="B302" t="s">
        <v>1600</v>
      </c>
      <c r="E302" s="33" t="s">
        <v>1147</v>
      </c>
      <c r="F302" s="1">
        <v>101</v>
      </c>
      <c r="G302" t="s">
        <v>1601</v>
      </c>
      <c r="H302" s="33"/>
      <c r="I302" s="1">
        <f t="shared" si="8"/>
        <v>18</v>
      </c>
      <c r="J302" s="1">
        <f t="shared" si="9"/>
        <v>1</v>
      </c>
      <c r="K302" s="33"/>
      <c r="L302" s="1">
        <v>0</v>
      </c>
      <c r="M302" s="1">
        <v>18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33"/>
    </row>
    <row r="303" spans="1:34">
      <c r="A303">
        <v>713</v>
      </c>
      <c r="B303" t="s">
        <v>1602</v>
      </c>
      <c r="E303" s="33" t="s">
        <v>1147</v>
      </c>
      <c r="F303" s="1">
        <v>85</v>
      </c>
      <c r="G303" t="s">
        <v>1603</v>
      </c>
      <c r="H303" s="33"/>
      <c r="I303" s="1">
        <f t="shared" si="8"/>
        <v>18</v>
      </c>
      <c r="J303" s="1">
        <f t="shared" si="9"/>
        <v>2</v>
      </c>
      <c r="K303" s="33"/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7</v>
      </c>
      <c r="S303" s="1">
        <v>11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33"/>
    </row>
    <row r="304" spans="1:34">
      <c r="A304">
        <v>714</v>
      </c>
      <c r="B304" t="s">
        <v>1604</v>
      </c>
      <c r="E304" s="33" t="s">
        <v>1147</v>
      </c>
      <c r="F304" s="1">
        <v>104</v>
      </c>
      <c r="G304" t="s">
        <v>1605</v>
      </c>
      <c r="H304" s="33"/>
      <c r="I304" s="1">
        <f t="shared" si="8"/>
        <v>18</v>
      </c>
      <c r="J304" s="1">
        <f t="shared" si="9"/>
        <v>1</v>
      </c>
      <c r="K304" s="33"/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18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33"/>
    </row>
    <row r="305" spans="1:34">
      <c r="A305">
        <v>718</v>
      </c>
      <c r="B305" t="s">
        <v>1606</v>
      </c>
      <c r="E305" s="33" t="s">
        <v>1147</v>
      </c>
      <c r="F305" s="1">
        <v>135</v>
      </c>
      <c r="G305" t="s">
        <v>1607</v>
      </c>
      <c r="H305" s="33"/>
      <c r="I305" s="1">
        <f t="shared" si="8"/>
        <v>17</v>
      </c>
      <c r="J305" s="1">
        <f t="shared" si="9"/>
        <v>1</v>
      </c>
      <c r="K305" s="33"/>
      <c r="L305" s="1">
        <v>17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33"/>
    </row>
    <row r="306" spans="1:34">
      <c r="A306">
        <v>719</v>
      </c>
      <c r="B306" t="s">
        <v>1608</v>
      </c>
      <c r="E306" s="33" t="s">
        <v>1147</v>
      </c>
      <c r="F306" s="1">
        <v>108</v>
      </c>
      <c r="G306" t="s">
        <v>1609</v>
      </c>
      <c r="H306" s="33"/>
      <c r="I306" s="1">
        <f t="shared" si="8"/>
        <v>17</v>
      </c>
      <c r="J306" s="1">
        <f t="shared" si="9"/>
        <v>2</v>
      </c>
      <c r="K306" s="33"/>
      <c r="L306" s="1">
        <v>0</v>
      </c>
      <c r="M306" s="1">
        <v>6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33"/>
    </row>
    <row r="307" spans="1:34">
      <c r="A307">
        <v>720</v>
      </c>
      <c r="B307" t="s">
        <v>1610</v>
      </c>
      <c r="E307" s="33" t="s">
        <v>1147</v>
      </c>
      <c r="F307" s="1">
        <v>97</v>
      </c>
      <c r="G307" t="s">
        <v>1611</v>
      </c>
      <c r="H307" s="33"/>
      <c r="I307" s="1">
        <f t="shared" si="8"/>
        <v>17</v>
      </c>
      <c r="J307" s="1">
        <f t="shared" si="9"/>
        <v>1</v>
      </c>
      <c r="K307" s="33"/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17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33"/>
    </row>
    <row r="308" spans="1:34">
      <c r="A308">
        <v>721</v>
      </c>
      <c r="B308" t="s">
        <v>1612</v>
      </c>
      <c r="E308" s="33" t="s">
        <v>1147</v>
      </c>
      <c r="F308" s="1">
        <v>134</v>
      </c>
      <c r="G308" t="s">
        <v>1613</v>
      </c>
      <c r="H308" s="33"/>
      <c r="I308" s="1">
        <f t="shared" si="8"/>
        <v>17</v>
      </c>
      <c r="J308" s="1">
        <f t="shared" si="9"/>
        <v>1</v>
      </c>
      <c r="K308" s="33"/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17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33"/>
    </row>
    <row r="309" spans="1:34">
      <c r="A309">
        <v>722</v>
      </c>
      <c r="B309" t="s">
        <v>1614</v>
      </c>
      <c r="E309" s="33" t="s">
        <v>1147</v>
      </c>
      <c r="F309" s="1">
        <v>107</v>
      </c>
      <c r="G309" t="s">
        <v>1615</v>
      </c>
      <c r="H309" s="33"/>
      <c r="I309" s="1">
        <f t="shared" si="8"/>
        <v>17</v>
      </c>
      <c r="J309" s="1">
        <f t="shared" si="9"/>
        <v>1</v>
      </c>
      <c r="K309" s="33"/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17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33"/>
    </row>
    <row r="310" spans="1:34">
      <c r="A310">
        <v>723</v>
      </c>
      <c r="B310" t="s">
        <v>1616</v>
      </c>
      <c r="E310" s="33" t="s">
        <v>1147</v>
      </c>
      <c r="F310" s="1">
        <v>133</v>
      </c>
      <c r="G310" t="s">
        <v>1617</v>
      </c>
      <c r="H310" s="33"/>
      <c r="I310" s="1">
        <f t="shared" si="8"/>
        <v>17</v>
      </c>
      <c r="J310" s="1">
        <f t="shared" si="9"/>
        <v>1</v>
      </c>
      <c r="K310" s="33"/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17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33"/>
    </row>
    <row r="311" spans="1:34">
      <c r="A311">
        <v>724</v>
      </c>
      <c r="B311" t="s">
        <v>1618</v>
      </c>
      <c r="E311" s="33" t="s">
        <v>1147</v>
      </c>
      <c r="F311" s="1">
        <v>116</v>
      </c>
      <c r="G311" t="s">
        <v>1619</v>
      </c>
      <c r="H311" s="33"/>
      <c r="I311" s="1">
        <f t="shared" si="8"/>
        <v>17</v>
      </c>
      <c r="J311" s="1">
        <f t="shared" si="9"/>
        <v>1</v>
      </c>
      <c r="K311" s="33"/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17</v>
      </c>
      <c r="AD311" s="1">
        <v>0</v>
      </c>
      <c r="AE311" s="1">
        <v>0</v>
      </c>
      <c r="AF311" s="1">
        <v>0</v>
      </c>
      <c r="AG311" s="1">
        <v>0</v>
      </c>
      <c r="AH311" s="33"/>
    </row>
    <row r="312" spans="1:34">
      <c r="A312">
        <v>729</v>
      </c>
      <c r="B312" t="s">
        <v>1620</v>
      </c>
      <c r="E312" s="33" t="s">
        <v>1147</v>
      </c>
      <c r="F312" s="1">
        <v>119</v>
      </c>
      <c r="G312" t="s">
        <v>1621</v>
      </c>
      <c r="H312" s="33"/>
      <c r="I312" s="1">
        <f t="shared" si="8"/>
        <v>16</v>
      </c>
      <c r="J312" s="1">
        <f t="shared" si="9"/>
        <v>2</v>
      </c>
      <c r="K312" s="33"/>
      <c r="L312" s="1">
        <v>5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11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33"/>
    </row>
    <row r="313" spans="1:34">
      <c r="A313">
        <v>730</v>
      </c>
      <c r="B313" t="s">
        <v>1622</v>
      </c>
      <c r="E313" s="33" t="s">
        <v>1147</v>
      </c>
      <c r="F313" s="1">
        <v>87</v>
      </c>
      <c r="G313" t="s">
        <v>1623</v>
      </c>
      <c r="H313" s="33"/>
      <c r="I313" s="1">
        <f t="shared" si="8"/>
        <v>16</v>
      </c>
      <c r="J313" s="1">
        <f t="shared" si="9"/>
        <v>1</v>
      </c>
      <c r="K313" s="33"/>
      <c r="L313" s="1">
        <v>0</v>
      </c>
      <c r="M313" s="1">
        <v>16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33"/>
    </row>
    <row r="314" spans="1:34">
      <c r="A314">
        <v>731</v>
      </c>
      <c r="B314" t="s">
        <v>1624</v>
      </c>
      <c r="E314" s="33">
        <v>2</v>
      </c>
      <c r="F314" s="1">
        <v>106</v>
      </c>
      <c r="G314" t="s">
        <v>54</v>
      </c>
      <c r="H314" s="33"/>
      <c r="I314" s="1">
        <f t="shared" si="8"/>
        <v>16</v>
      </c>
      <c r="J314" s="1">
        <f t="shared" si="9"/>
        <v>1</v>
      </c>
      <c r="K314" s="33"/>
      <c r="L314" s="1">
        <v>0</v>
      </c>
      <c r="M314" s="1">
        <v>0</v>
      </c>
      <c r="N314" s="1">
        <v>16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33"/>
    </row>
    <row r="315" spans="1:34">
      <c r="A315">
        <v>732</v>
      </c>
      <c r="B315" t="s">
        <v>1625</v>
      </c>
      <c r="E315" s="33">
        <v>1</v>
      </c>
      <c r="F315" s="1">
        <v>95</v>
      </c>
      <c r="G315" t="s">
        <v>1626</v>
      </c>
      <c r="H315" s="33"/>
      <c r="I315" s="1">
        <f t="shared" si="8"/>
        <v>16</v>
      </c>
      <c r="J315" s="1">
        <f t="shared" si="9"/>
        <v>3</v>
      </c>
      <c r="K315" s="33"/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4</v>
      </c>
      <c r="S315" s="1">
        <v>0</v>
      </c>
      <c r="T315" s="1">
        <v>3</v>
      </c>
      <c r="U315" s="1">
        <v>0</v>
      </c>
      <c r="V315" s="1">
        <v>0</v>
      </c>
      <c r="W315" s="1">
        <v>9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33"/>
    </row>
    <row r="316" spans="1:34">
      <c r="A316">
        <v>733</v>
      </c>
      <c r="B316" t="s">
        <v>1627</v>
      </c>
      <c r="E316" s="33" t="s">
        <v>1147</v>
      </c>
      <c r="F316" s="1">
        <v>97</v>
      </c>
      <c r="G316" t="s">
        <v>504</v>
      </c>
      <c r="H316" s="33"/>
      <c r="I316" s="1">
        <f t="shared" si="8"/>
        <v>16</v>
      </c>
      <c r="J316" s="1">
        <f t="shared" si="9"/>
        <v>1</v>
      </c>
      <c r="K316" s="33"/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16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33"/>
    </row>
    <row r="317" spans="1:34">
      <c r="A317">
        <v>734</v>
      </c>
      <c r="B317" t="s">
        <v>1628</v>
      </c>
      <c r="E317" s="33" t="s">
        <v>1147</v>
      </c>
      <c r="F317" s="1">
        <v>111</v>
      </c>
      <c r="G317" t="s">
        <v>1629</v>
      </c>
      <c r="H317" s="33"/>
      <c r="I317" s="1">
        <f t="shared" si="8"/>
        <v>16</v>
      </c>
      <c r="J317" s="1">
        <f t="shared" si="9"/>
        <v>1</v>
      </c>
      <c r="K317" s="33"/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16</v>
      </c>
      <c r="AD317" s="1">
        <v>0</v>
      </c>
      <c r="AE317" s="1">
        <v>0</v>
      </c>
      <c r="AF317" s="1">
        <v>0</v>
      </c>
      <c r="AG317" s="1">
        <v>0</v>
      </c>
      <c r="AH317" s="33"/>
    </row>
    <row r="318" spans="1:34">
      <c r="A318">
        <v>284</v>
      </c>
      <c r="B318" t="s">
        <v>1630</v>
      </c>
      <c r="E318" s="33" t="s">
        <v>1147</v>
      </c>
      <c r="F318" s="1">
        <v>91</v>
      </c>
      <c r="G318" t="s">
        <v>1631</v>
      </c>
      <c r="H318" s="33"/>
      <c r="I318" s="1">
        <f t="shared" si="8"/>
        <v>15</v>
      </c>
      <c r="J318" s="1">
        <f t="shared" si="9"/>
        <v>1</v>
      </c>
      <c r="K318" s="33"/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15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33"/>
    </row>
    <row r="319" spans="1:34">
      <c r="A319">
        <v>466</v>
      </c>
      <c r="B319" t="s">
        <v>1632</v>
      </c>
      <c r="E319" s="33" t="s">
        <v>1147</v>
      </c>
      <c r="F319" s="1">
        <v>83</v>
      </c>
      <c r="G319" t="s">
        <v>1633</v>
      </c>
      <c r="H319" s="33"/>
      <c r="I319" s="1">
        <f t="shared" si="8"/>
        <v>15</v>
      </c>
      <c r="J319" s="1">
        <f t="shared" si="9"/>
        <v>1</v>
      </c>
      <c r="K319" s="33"/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15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33"/>
    </row>
    <row r="320" spans="1:34">
      <c r="A320">
        <v>610</v>
      </c>
      <c r="B320" t="s">
        <v>1634</v>
      </c>
      <c r="E320" s="33" t="s">
        <v>1147</v>
      </c>
      <c r="F320" s="1">
        <v>94</v>
      </c>
      <c r="G320" t="s">
        <v>1635</v>
      </c>
      <c r="H320" s="33"/>
      <c r="I320" s="1">
        <f t="shared" si="8"/>
        <v>15</v>
      </c>
      <c r="J320" s="1">
        <f t="shared" si="9"/>
        <v>2</v>
      </c>
      <c r="K320" s="33"/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5</v>
      </c>
      <c r="AB320" s="1">
        <v>0</v>
      </c>
      <c r="AC320" s="1">
        <v>10</v>
      </c>
      <c r="AD320" s="1">
        <v>0</v>
      </c>
      <c r="AE320" s="1">
        <v>0</v>
      </c>
      <c r="AF320" s="1">
        <v>0</v>
      </c>
      <c r="AG320" s="1">
        <v>0</v>
      </c>
      <c r="AH320" s="33"/>
    </row>
    <row r="321" spans="1:34">
      <c r="A321">
        <v>738</v>
      </c>
      <c r="B321" t="s">
        <v>1636</v>
      </c>
      <c r="E321" s="33" t="s">
        <v>1147</v>
      </c>
      <c r="F321" s="1">
        <v>119</v>
      </c>
      <c r="G321" t="s">
        <v>1637</v>
      </c>
      <c r="H321" s="33"/>
      <c r="I321" s="1">
        <f t="shared" si="8"/>
        <v>15</v>
      </c>
      <c r="J321" s="1">
        <f t="shared" si="9"/>
        <v>1</v>
      </c>
      <c r="K321" s="33"/>
      <c r="L321" s="1">
        <v>0</v>
      </c>
      <c r="M321" s="1">
        <v>15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33"/>
    </row>
    <row r="322" spans="1:34">
      <c r="A322">
        <v>739</v>
      </c>
      <c r="B322" t="s">
        <v>1638</v>
      </c>
      <c r="E322" s="33" t="s">
        <v>1147</v>
      </c>
      <c r="F322" s="1">
        <v>107</v>
      </c>
      <c r="G322" t="s">
        <v>84</v>
      </c>
      <c r="H322" s="33"/>
      <c r="I322" s="1">
        <f t="shared" si="8"/>
        <v>15</v>
      </c>
      <c r="J322" s="1">
        <f t="shared" si="9"/>
        <v>1</v>
      </c>
      <c r="K322" s="33"/>
      <c r="L322" s="1">
        <v>0</v>
      </c>
      <c r="M322" s="1">
        <v>0</v>
      </c>
      <c r="N322" s="1">
        <v>15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33"/>
    </row>
    <row r="323" spans="1:34">
      <c r="A323">
        <v>740</v>
      </c>
      <c r="B323" t="s">
        <v>1639</v>
      </c>
      <c r="E323" s="33">
        <v>1</v>
      </c>
      <c r="F323" s="1">
        <v>106</v>
      </c>
      <c r="G323" t="s">
        <v>141</v>
      </c>
      <c r="H323" s="33"/>
      <c r="I323" s="1">
        <f t="shared" si="8"/>
        <v>15</v>
      </c>
      <c r="J323" s="1">
        <f t="shared" si="9"/>
        <v>1</v>
      </c>
      <c r="K323" s="33"/>
      <c r="L323" s="1">
        <v>0</v>
      </c>
      <c r="M323" s="1">
        <v>0</v>
      </c>
      <c r="N323" s="1">
        <v>15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33"/>
    </row>
    <row r="324" spans="1:34">
      <c r="A324">
        <v>741</v>
      </c>
      <c r="B324" t="s">
        <v>1640</v>
      </c>
      <c r="E324" s="33" t="s">
        <v>1147</v>
      </c>
      <c r="F324" s="1">
        <v>101</v>
      </c>
      <c r="G324" t="s">
        <v>1641</v>
      </c>
      <c r="H324" s="33"/>
      <c r="I324" s="1">
        <f t="shared" si="8"/>
        <v>15</v>
      </c>
      <c r="J324" s="1">
        <f t="shared" si="9"/>
        <v>1</v>
      </c>
      <c r="K324" s="33"/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15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33"/>
    </row>
    <row r="325" spans="1:34">
      <c r="A325">
        <v>742</v>
      </c>
      <c r="B325" t="s">
        <v>1642</v>
      </c>
      <c r="E325" s="33" t="s">
        <v>1147</v>
      </c>
      <c r="F325" s="1">
        <v>127</v>
      </c>
      <c r="G325" t="s">
        <v>1643</v>
      </c>
      <c r="H325" s="33"/>
      <c r="I325" s="1">
        <f t="shared" si="8"/>
        <v>15</v>
      </c>
      <c r="J325" s="1">
        <f t="shared" si="9"/>
        <v>1</v>
      </c>
      <c r="K325" s="33"/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15</v>
      </c>
      <c r="AD325" s="1">
        <v>0</v>
      </c>
      <c r="AE325" s="1">
        <v>0</v>
      </c>
      <c r="AF325" s="1">
        <v>0</v>
      </c>
      <c r="AG325" s="1">
        <v>0</v>
      </c>
      <c r="AH325" s="33"/>
    </row>
    <row r="326" spans="1:34">
      <c r="A326">
        <v>743</v>
      </c>
      <c r="B326" t="s">
        <v>1644</v>
      </c>
      <c r="E326" s="33" t="s">
        <v>1147</v>
      </c>
      <c r="F326" s="1">
        <v>129</v>
      </c>
      <c r="G326" t="s">
        <v>1645</v>
      </c>
      <c r="H326" s="33"/>
      <c r="I326" s="1">
        <f t="shared" si="8"/>
        <v>15</v>
      </c>
      <c r="J326" s="1">
        <f t="shared" si="9"/>
        <v>1</v>
      </c>
      <c r="K326" s="33"/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15</v>
      </c>
      <c r="AD326" s="1">
        <v>0</v>
      </c>
      <c r="AE326" s="1">
        <v>0</v>
      </c>
      <c r="AF326" s="1">
        <v>0</v>
      </c>
      <c r="AG326" s="1">
        <v>0</v>
      </c>
      <c r="AH326" s="33"/>
    </row>
    <row r="327" spans="1:34">
      <c r="A327">
        <v>744</v>
      </c>
      <c r="B327" t="s">
        <v>1646</v>
      </c>
      <c r="E327" s="33" t="s">
        <v>1147</v>
      </c>
      <c r="F327" s="1">
        <v>121</v>
      </c>
      <c r="G327" t="s">
        <v>1647</v>
      </c>
      <c r="H327" s="33"/>
      <c r="I327" s="1">
        <f t="shared" si="8"/>
        <v>15</v>
      </c>
      <c r="J327" s="1">
        <f t="shared" si="9"/>
        <v>1</v>
      </c>
      <c r="K327" s="33"/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15</v>
      </c>
      <c r="AE327" s="1">
        <v>0</v>
      </c>
      <c r="AF327" s="1">
        <v>0</v>
      </c>
      <c r="AG327" s="1">
        <v>0</v>
      </c>
      <c r="AH327" s="33"/>
    </row>
    <row r="328" spans="1:34">
      <c r="A328">
        <v>644</v>
      </c>
      <c r="B328" t="s">
        <v>1648</v>
      </c>
      <c r="E328" s="33" t="s">
        <v>1147</v>
      </c>
      <c r="F328" s="1">
        <v>119</v>
      </c>
      <c r="G328" t="s">
        <v>1649</v>
      </c>
      <c r="H328" s="33"/>
      <c r="I328" s="1">
        <f t="shared" si="8"/>
        <v>14</v>
      </c>
      <c r="J328" s="1">
        <f t="shared" si="9"/>
        <v>1</v>
      </c>
      <c r="K328" s="33"/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14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33"/>
    </row>
    <row r="329" spans="1:34">
      <c r="A329">
        <v>751</v>
      </c>
      <c r="B329" t="s">
        <v>1650</v>
      </c>
      <c r="E329" s="33" t="s">
        <v>1147</v>
      </c>
      <c r="F329" s="1">
        <v>131</v>
      </c>
      <c r="G329" t="s">
        <v>1651</v>
      </c>
      <c r="H329" s="33"/>
      <c r="I329" s="1">
        <f t="shared" si="8"/>
        <v>14</v>
      </c>
      <c r="J329" s="1">
        <f t="shared" si="9"/>
        <v>2</v>
      </c>
      <c r="K329" s="33"/>
      <c r="L329" s="1">
        <v>11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3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33"/>
    </row>
    <row r="330" spans="1:34">
      <c r="A330">
        <v>752</v>
      </c>
      <c r="B330" t="s">
        <v>1652</v>
      </c>
      <c r="E330" s="33" t="s">
        <v>1147</v>
      </c>
      <c r="F330" s="1">
        <v>121</v>
      </c>
      <c r="G330" t="s">
        <v>1653</v>
      </c>
      <c r="H330" s="33"/>
      <c r="I330" s="1">
        <f t="shared" si="8"/>
        <v>14</v>
      </c>
      <c r="J330" s="1">
        <f t="shared" si="9"/>
        <v>1</v>
      </c>
      <c r="K330" s="33"/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14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33"/>
    </row>
    <row r="331" spans="1:34">
      <c r="A331">
        <v>753</v>
      </c>
      <c r="B331" t="s">
        <v>1654</v>
      </c>
      <c r="E331" s="33" t="s">
        <v>1147</v>
      </c>
      <c r="F331" s="1">
        <v>133</v>
      </c>
      <c r="G331" t="s">
        <v>1655</v>
      </c>
      <c r="H331" s="33"/>
      <c r="I331" s="1">
        <f t="shared" ref="I331:I394" si="10">SUM(L331:AE331)</f>
        <v>14</v>
      </c>
      <c r="J331" s="1">
        <f t="shared" ref="J331:J394" si="11">COUNTIF(L331:AE331,"&gt;0")</f>
        <v>1</v>
      </c>
      <c r="K331" s="33"/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14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33"/>
    </row>
    <row r="332" spans="1:34">
      <c r="A332">
        <v>754</v>
      </c>
      <c r="B332" t="s">
        <v>1656</v>
      </c>
      <c r="E332" s="33" t="s">
        <v>1147</v>
      </c>
      <c r="F332" s="1">
        <v>115</v>
      </c>
      <c r="G332" t="s">
        <v>1657</v>
      </c>
      <c r="H332" s="33"/>
      <c r="I332" s="1">
        <f t="shared" si="10"/>
        <v>14</v>
      </c>
      <c r="J332" s="1">
        <f t="shared" si="11"/>
        <v>1</v>
      </c>
      <c r="K332" s="33"/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14</v>
      </c>
      <c r="AD332" s="1">
        <v>0</v>
      </c>
      <c r="AE332" s="1">
        <v>0</v>
      </c>
      <c r="AF332" s="1">
        <v>0</v>
      </c>
      <c r="AG332" s="1">
        <v>0</v>
      </c>
      <c r="AH332" s="33"/>
    </row>
    <row r="333" spans="1:34">
      <c r="A333">
        <v>149</v>
      </c>
      <c r="B333" t="s">
        <v>1658</v>
      </c>
      <c r="E333" s="33" t="s">
        <v>1147</v>
      </c>
      <c r="F333" s="1">
        <v>106</v>
      </c>
      <c r="G333" t="s">
        <v>1659</v>
      </c>
      <c r="H333" s="33"/>
      <c r="I333" s="1">
        <f t="shared" si="10"/>
        <v>13</v>
      </c>
      <c r="J333" s="1">
        <f t="shared" si="11"/>
        <v>1</v>
      </c>
      <c r="K333" s="33"/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13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33"/>
    </row>
    <row r="334" spans="1:34">
      <c r="A334">
        <v>408</v>
      </c>
      <c r="B334" t="s">
        <v>1660</v>
      </c>
      <c r="E334" s="33" t="s">
        <v>1147</v>
      </c>
      <c r="F334" s="1">
        <v>127</v>
      </c>
      <c r="G334" t="s">
        <v>1661</v>
      </c>
      <c r="H334" s="33"/>
      <c r="I334" s="1">
        <f t="shared" si="10"/>
        <v>13</v>
      </c>
      <c r="J334" s="1">
        <f t="shared" si="11"/>
        <v>1</v>
      </c>
      <c r="K334" s="33"/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13</v>
      </c>
      <c r="AD334" s="1">
        <v>0</v>
      </c>
      <c r="AE334" s="1">
        <v>0</v>
      </c>
      <c r="AF334" s="1">
        <v>0</v>
      </c>
      <c r="AG334" s="1">
        <v>0</v>
      </c>
      <c r="AH334" s="33"/>
    </row>
    <row r="335" spans="1:34">
      <c r="A335">
        <v>662</v>
      </c>
      <c r="B335" t="s">
        <v>1662</v>
      </c>
      <c r="E335" s="33" t="s">
        <v>1147</v>
      </c>
      <c r="F335" s="1">
        <v>109</v>
      </c>
      <c r="G335" t="s">
        <v>1663</v>
      </c>
      <c r="H335" s="33"/>
      <c r="I335" s="1">
        <f t="shared" si="10"/>
        <v>13</v>
      </c>
      <c r="J335" s="1">
        <f t="shared" si="11"/>
        <v>1</v>
      </c>
      <c r="K335" s="33"/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13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33"/>
    </row>
    <row r="336" spans="1:34">
      <c r="A336">
        <v>670</v>
      </c>
      <c r="B336" t="s">
        <v>1664</v>
      </c>
      <c r="E336" s="33" t="s">
        <v>1147</v>
      </c>
      <c r="F336" s="1">
        <v>115</v>
      </c>
      <c r="G336" t="s">
        <v>1665</v>
      </c>
      <c r="H336" s="33"/>
      <c r="I336" s="1">
        <f t="shared" si="10"/>
        <v>13</v>
      </c>
      <c r="J336" s="1">
        <f t="shared" si="11"/>
        <v>1</v>
      </c>
      <c r="K336" s="33"/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13</v>
      </c>
      <c r="AD336" s="1">
        <v>0</v>
      </c>
      <c r="AE336" s="1">
        <v>0</v>
      </c>
      <c r="AF336" s="1">
        <v>0</v>
      </c>
      <c r="AG336" s="1">
        <v>0</v>
      </c>
      <c r="AH336" s="33"/>
    </row>
    <row r="337" spans="1:34">
      <c r="A337">
        <v>765</v>
      </c>
      <c r="B337" t="s">
        <v>1666</v>
      </c>
      <c r="E337" s="33">
        <v>1</v>
      </c>
      <c r="F337" s="1">
        <v>106</v>
      </c>
      <c r="G337" t="s">
        <v>1667</v>
      </c>
      <c r="H337" s="33"/>
      <c r="I337" s="1">
        <f t="shared" si="10"/>
        <v>13</v>
      </c>
      <c r="J337" s="1">
        <f t="shared" si="11"/>
        <v>1</v>
      </c>
      <c r="K337" s="33"/>
      <c r="L337" s="1">
        <v>0</v>
      </c>
      <c r="M337" s="1">
        <v>0</v>
      </c>
      <c r="N337" s="1">
        <v>0</v>
      </c>
      <c r="O337" s="1">
        <v>13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33"/>
    </row>
    <row r="338" spans="1:34">
      <c r="A338">
        <v>766</v>
      </c>
      <c r="B338" t="s">
        <v>1668</v>
      </c>
      <c r="E338" s="33" t="s">
        <v>1147</v>
      </c>
      <c r="F338" s="1">
        <v>112</v>
      </c>
      <c r="G338" t="s">
        <v>1669</v>
      </c>
      <c r="H338" s="33"/>
      <c r="I338" s="1">
        <f t="shared" si="10"/>
        <v>13</v>
      </c>
      <c r="J338" s="1">
        <f t="shared" si="11"/>
        <v>1</v>
      </c>
      <c r="K338" s="33"/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13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33"/>
    </row>
    <row r="339" spans="1:34">
      <c r="A339">
        <v>767</v>
      </c>
      <c r="B339" t="s">
        <v>1670</v>
      </c>
      <c r="E339" s="33" t="s">
        <v>1147</v>
      </c>
      <c r="F339" s="1">
        <v>84</v>
      </c>
      <c r="G339" t="s">
        <v>1671</v>
      </c>
      <c r="H339" s="33"/>
      <c r="I339" s="1">
        <f t="shared" si="10"/>
        <v>13</v>
      </c>
      <c r="J339" s="1">
        <f t="shared" si="11"/>
        <v>1</v>
      </c>
      <c r="K339" s="33"/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13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33"/>
    </row>
    <row r="340" spans="1:34">
      <c r="A340">
        <v>768</v>
      </c>
      <c r="B340" t="s">
        <v>1672</v>
      </c>
      <c r="E340" s="33" t="s">
        <v>1147</v>
      </c>
      <c r="F340" s="1">
        <v>143</v>
      </c>
      <c r="G340" t="s">
        <v>1673</v>
      </c>
      <c r="H340" s="33"/>
      <c r="I340" s="1">
        <f t="shared" si="10"/>
        <v>13</v>
      </c>
      <c r="J340" s="1">
        <f t="shared" si="11"/>
        <v>1</v>
      </c>
      <c r="K340" s="33"/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13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33"/>
    </row>
    <row r="341" spans="1:34">
      <c r="A341">
        <v>769</v>
      </c>
      <c r="B341" t="s">
        <v>1674</v>
      </c>
      <c r="E341" s="33" t="s">
        <v>1147</v>
      </c>
      <c r="F341" s="1">
        <v>112</v>
      </c>
      <c r="G341" t="s">
        <v>1675</v>
      </c>
      <c r="H341" s="33"/>
      <c r="I341" s="1">
        <f t="shared" si="10"/>
        <v>13</v>
      </c>
      <c r="J341" s="1">
        <f t="shared" si="11"/>
        <v>1</v>
      </c>
      <c r="K341" s="33"/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13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33"/>
    </row>
    <row r="342" spans="1:34">
      <c r="A342">
        <v>770</v>
      </c>
      <c r="B342" t="s">
        <v>1676</v>
      </c>
      <c r="E342" s="33" t="s">
        <v>1147</v>
      </c>
      <c r="F342" s="1">
        <v>97</v>
      </c>
      <c r="G342" t="s">
        <v>1677</v>
      </c>
      <c r="H342" s="33"/>
      <c r="I342" s="1">
        <f t="shared" si="10"/>
        <v>13</v>
      </c>
      <c r="J342" s="1">
        <f t="shared" si="11"/>
        <v>1</v>
      </c>
      <c r="K342" s="33"/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13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33"/>
    </row>
    <row r="343" spans="1:34">
      <c r="A343">
        <v>771</v>
      </c>
      <c r="B343" t="s">
        <v>1678</v>
      </c>
      <c r="E343" s="33" t="s">
        <v>1147</v>
      </c>
      <c r="F343" s="1">
        <v>123</v>
      </c>
      <c r="G343" t="s">
        <v>1679</v>
      </c>
      <c r="H343" s="33"/>
      <c r="I343" s="1">
        <f t="shared" si="10"/>
        <v>13</v>
      </c>
      <c r="J343" s="1">
        <f t="shared" si="11"/>
        <v>1</v>
      </c>
      <c r="K343" s="33"/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13</v>
      </c>
      <c r="AF343" s="1">
        <v>0</v>
      </c>
      <c r="AG343" s="1">
        <v>0</v>
      </c>
      <c r="AH343" s="33"/>
    </row>
    <row r="344" spans="1:34">
      <c r="A344">
        <v>286</v>
      </c>
      <c r="B344" t="s">
        <v>1680</v>
      </c>
      <c r="E344" s="33" t="s">
        <v>1147</v>
      </c>
      <c r="F344" s="1">
        <v>89</v>
      </c>
      <c r="G344" t="s">
        <v>1681</v>
      </c>
      <c r="H344" s="33"/>
      <c r="I344" s="1">
        <f t="shared" si="10"/>
        <v>12</v>
      </c>
      <c r="J344" s="1">
        <f t="shared" si="11"/>
        <v>1</v>
      </c>
      <c r="K344" s="33"/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12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33"/>
    </row>
    <row r="345" spans="1:34">
      <c r="A345">
        <v>784</v>
      </c>
      <c r="B345" t="s">
        <v>1682</v>
      </c>
      <c r="E345" s="33" t="s">
        <v>1147</v>
      </c>
      <c r="F345" s="1">
        <v>124</v>
      </c>
      <c r="G345" t="s">
        <v>1683</v>
      </c>
      <c r="H345" s="33"/>
      <c r="I345" s="1">
        <f t="shared" si="10"/>
        <v>12</v>
      </c>
      <c r="J345" s="1">
        <f t="shared" si="11"/>
        <v>1</v>
      </c>
      <c r="K345" s="33"/>
      <c r="L345" s="1">
        <v>0</v>
      </c>
      <c r="M345" s="1">
        <v>12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33"/>
    </row>
    <row r="346" spans="1:34">
      <c r="A346">
        <v>785</v>
      </c>
      <c r="B346" t="s">
        <v>1684</v>
      </c>
      <c r="E346" s="33" t="s">
        <v>1147</v>
      </c>
      <c r="F346" s="1">
        <v>93</v>
      </c>
      <c r="G346" t="s">
        <v>1685</v>
      </c>
      <c r="H346" s="33"/>
      <c r="I346" s="1">
        <f t="shared" si="10"/>
        <v>12</v>
      </c>
      <c r="J346" s="1">
        <f t="shared" si="11"/>
        <v>1</v>
      </c>
      <c r="K346" s="33"/>
      <c r="L346" s="1">
        <v>0</v>
      </c>
      <c r="M346" s="1">
        <v>12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33"/>
    </row>
    <row r="347" spans="1:34">
      <c r="A347">
        <v>786</v>
      </c>
      <c r="B347" t="s">
        <v>1686</v>
      </c>
      <c r="E347" s="33" t="s">
        <v>1147</v>
      </c>
      <c r="F347" s="1">
        <v>135</v>
      </c>
      <c r="G347" t="s">
        <v>1687</v>
      </c>
      <c r="H347" s="33"/>
      <c r="I347" s="1">
        <f t="shared" si="10"/>
        <v>12</v>
      </c>
      <c r="J347" s="1">
        <f t="shared" si="11"/>
        <v>1</v>
      </c>
      <c r="K347" s="33"/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12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33"/>
    </row>
    <row r="348" spans="1:34">
      <c r="A348">
        <v>787</v>
      </c>
      <c r="B348" t="s">
        <v>1688</v>
      </c>
      <c r="E348" s="33" t="s">
        <v>1147</v>
      </c>
      <c r="F348" s="1">
        <v>122</v>
      </c>
      <c r="G348" t="s">
        <v>1689</v>
      </c>
      <c r="H348" s="33"/>
      <c r="I348" s="1">
        <f t="shared" si="10"/>
        <v>12</v>
      </c>
      <c r="J348" s="1">
        <f t="shared" si="11"/>
        <v>1</v>
      </c>
      <c r="K348" s="33"/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12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33"/>
    </row>
    <row r="349" spans="1:34">
      <c r="A349">
        <v>788</v>
      </c>
      <c r="B349" t="s">
        <v>1690</v>
      </c>
      <c r="E349" s="33" t="s">
        <v>1147</v>
      </c>
      <c r="F349" s="1">
        <v>97</v>
      </c>
      <c r="G349" t="s">
        <v>1691</v>
      </c>
      <c r="H349" s="33"/>
      <c r="I349" s="1">
        <f t="shared" si="10"/>
        <v>12</v>
      </c>
      <c r="J349" s="1">
        <f t="shared" si="11"/>
        <v>1</v>
      </c>
      <c r="K349" s="33"/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12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33"/>
    </row>
    <row r="350" spans="1:34">
      <c r="A350">
        <v>789</v>
      </c>
      <c r="B350" t="s">
        <v>1692</v>
      </c>
      <c r="E350" s="33" t="s">
        <v>1147</v>
      </c>
      <c r="F350" s="1">
        <v>84</v>
      </c>
      <c r="G350" t="s">
        <v>1693</v>
      </c>
      <c r="H350" s="33"/>
      <c r="I350" s="1">
        <f t="shared" si="10"/>
        <v>12</v>
      </c>
      <c r="J350" s="1">
        <f t="shared" si="11"/>
        <v>1</v>
      </c>
      <c r="K350" s="33"/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12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33"/>
    </row>
    <row r="351" spans="1:34">
      <c r="A351">
        <v>790</v>
      </c>
      <c r="B351" t="s">
        <v>1694</v>
      </c>
      <c r="E351" s="33" t="s">
        <v>1147</v>
      </c>
      <c r="F351" s="1">
        <v>83</v>
      </c>
      <c r="G351" t="s">
        <v>1695</v>
      </c>
      <c r="H351" s="33"/>
      <c r="I351" s="1">
        <f t="shared" si="10"/>
        <v>12</v>
      </c>
      <c r="J351" s="1">
        <f t="shared" si="11"/>
        <v>1</v>
      </c>
      <c r="K351" s="33"/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12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33"/>
    </row>
    <row r="352" spans="1:34">
      <c r="A352">
        <v>791</v>
      </c>
      <c r="B352" t="s">
        <v>1696</v>
      </c>
      <c r="E352" s="33" t="s">
        <v>1147</v>
      </c>
      <c r="F352" s="1">
        <v>89</v>
      </c>
      <c r="G352" t="s">
        <v>1697</v>
      </c>
      <c r="H352" s="33"/>
      <c r="I352" s="1">
        <f t="shared" si="10"/>
        <v>12</v>
      </c>
      <c r="J352" s="1">
        <f t="shared" si="11"/>
        <v>1</v>
      </c>
      <c r="K352" s="33"/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12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33"/>
    </row>
    <row r="353" spans="1:34">
      <c r="A353">
        <v>792</v>
      </c>
      <c r="B353" t="s">
        <v>1698</v>
      </c>
      <c r="E353" s="33" t="s">
        <v>1147</v>
      </c>
      <c r="F353" s="1">
        <v>130</v>
      </c>
      <c r="G353" t="s">
        <v>1699</v>
      </c>
      <c r="H353" s="33"/>
      <c r="I353" s="1">
        <f t="shared" si="10"/>
        <v>12</v>
      </c>
      <c r="J353" s="1">
        <f t="shared" si="11"/>
        <v>1</v>
      </c>
      <c r="K353" s="33"/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12</v>
      </c>
      <c r="AD353" s="1">
        <v>0</v>
      </c>
      <c r="AE353" s="1">
        <v>0</v>
      </c>
      <c r="AF353" s="1">
        <v>0</v>
      </c>
      <c r="AG353" s="1">
        <v>0</v>
      </c>
      <c r="AH353" s="33"/>
    </row>
    <row r="354" spans="1:34">
      <c r="A354">
        <v>793</v>
      </c>
      <c r="B354" t="s">
        <v>1700</v>
      </c>
      <c r="E354" s="33" t="s">
        <v>1147</v>
      </c>
      <c r="F354" s="1">
        <v>91</v>
      </c>
      <c r="G354" t="s">
        <v>1701</v>
      </c>
      <c r="H354" s="33"/>
      <c r="I354" s="1">
        <f t="shared" si="10"/>
        <v>12</v>
      </c>
      <c r="J354" s="1">
        <f t="shared" si="11"/>
        <v>1</v>
      </c>
      <c r="K354" s="33"/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12</v>
      </c>
      <c r="AD354" s="1">
        <v>0</v>
      </c>
      <c r="AE354" s="1">
        <v>0</v>
      </c>
      <c r="AF354" s="1">
        <v>0</v>
      </c>
      <c r="AG354" s="1">
        <v>0</v>
      </c>
      <c r="AH354" s="33"/>
    </row>
    <row r="355" spans="1:34">
      <c r="A355">
        <v>117</v>
      </c>
      <c r="B355" t="s">
        <v>1702</v>
      </c>
      <c r="E355" s="33" t="s">
        <v>1147</v>
      </c>
      <c r="F355" s="1">
        <v>83</v>
      </c>
      <c r="G355" t="s">
        <v>1703</v>
      </c>
      <c r="H355" s="33"/>
      <c r="I355" s="1">
        <f t="shared" si="10"/>
        <v>11</v>
      </c>
      <c r="J355" s="1">
        <f t="shared" si="11"/>
        <v>1</v>
      </c>
      <c r="K355" s="33"/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11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33"/>
    </row>
    <row r="356" spans="1:34">
      <c r="A356">
        <v>160</v>
      </c>
      <c r="B356" t="s">
        <v>1704</v>
      </c>
      <c r="E356" s="33" t="s">
        <v>1147</v>
      </c>
      <c r="F356" s="1">
        <v>90</v>
      </c>
      <c r="G356" t="s">
        <v>1705</v>
      </c>
      <c r="H356" s="33"/>
      <c r="I356" s="1">
        <f t="shared" si="10"/>
        <v>11</v>
      </c>
      <c r="J356" s="1">
        <f t="shared" si="11"/>
        <v>1</v>
      </c>
      <c r="K356" s="33"/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11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33"/>
    </row>
    <row r="357" spans="1:34">
      <c r="A357">
        <v>347</v>
      </c>
      <c r="B357" t="s">
        <v>1706</v>
      </c>
      <c r="E357" s="33" t="s">
        <v>1147</v>
      </c>
      <c r="F357" s="1">
        <v>100</v>
      </c>
      <c r="G357" t="s">
        <v>1707</v>
      </c>
      <c r="H357" s="33"/>
      <c r="I357" s="1">
        <f t="shared" si="10"/>
        <v>11</v>
      </c>
      <c r="J357" s="1">
        <f t="shared" si="11"/>
        <v>1</v>
      </c>
      <c r="K357" s="33"/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11</v>
      </c>
      <c r="AF357" s="1">
        <v>0</v>
      </c>
      <c r="AG357" s="1">
        <v>0</v>
      </c>
      <c r="AH357" s="33"/>
    </row>
    <row r="358" spans="1:34">
      <c r="A358">
        <v>804</v>
      </c>
      <c r="B358" t="s">
        <v>1708</v>
      </c>
      <c r="E358" s="33" t="s">
        <v>1147</v>
      </c>
      <c r="F358" s="1">
        <v>133</v>
      </c>
      <c r="G358" t="s">
        <v>1709</v>
      </c>
      <c r="H358" s="33"/>
      <c r="I358" s="1">
        <f t="shared" si="10"/>
        <v>11</v>
      </c>
      <c r="J358" s="1">
        <f t="shared" si="11"/>
        <v>2</v>
      </c>
      <c r="K358" s="33"/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3</v>
      </c>
      <c r="S358" s="1">
        <v>0</v>
      </c>
      <c r="T358" s="1">
        <v>0</v>
      </c>
      <c r="U358" s="1">
        <v>0</v>
      </c>
      <c r="V358" s="1">
        <v>8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33"/>
    </row>
    <row r="359" spans="1:34">
      <c r="A359">
        <v>805</v>
      </c>
      <c r="B359" t="s">
        <v>1710</v>
      </c>
      <c r="E359" s="33" t="s">
        <v>1147</v>
      </c>
      <c r="F359" s="1">
        <v>142</v>
      </c>
      <c r="G359" t="s">
        <v>1711</v>
      </c>
      <c r="H359" s="33"/>
      <c r="I359" s="1">
        <f t="shared" si="10"/>
        <v>11</v>
      </c>
      <c r="J359" s="1">
        <f t="shared" si="11"/>
        <v>2</v>
      </c>
      <c r="K359" s="33"/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2</v>
      </c>
      <c r="S359" s="1">
        <v>0</v>
      </c>
      <c r="T359" s="1">
        <v>0</v>
      </c>
      <c r="U359" s="1">
        <v>0</v>
      </c>
      <c r="V359" s="1">
        <v>9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33"/>
    </row>
    <row r="360" spans="1:34">
      <c r="A360">
        <v>806</v>
      </c>
      <c r="B360" t="s">
        <v>1712</v>
      </c>
      <c r="E360" s="33" t="s">
        <v>1147</v>
      </c>
      <c r="F360" s="1">
        <v>98</v>
      </c>
      <c r="G360" t="s">
        <v>1713</v>
      </c>
      <c r="H360" s="33"/>
      <c r="I360" s="1">
        <f t="shared" si="10"/>
        <v>11</v>
      </c>
      <c r="J360" s="1">
        <f t="shared" si="11"/>
        <v>1</v>
      </c>
      <c r="K360" s="33"/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33"/>
    </row>
    <row r="361" spans="1:34">
      <c r="A361">
        <v>807</v>
      </c>
      <c r="B361" t="s">
        <v>1714</v>
      </c>
      <c r="E361" s="33" t="s">
        <v>1147</v>
      </c>
      <c r="F361" s="1">
        <v>107</v>
      </c>
      <c r="G361" t="s">
        <v>1715</v>
      </c>
      <c r="H361" s="33"/>
      <c r="I361" s="1">
        <f t="shared" si="10"/>
        <v>11</v>
      </c>
      <c r="J361" s="1">
        <f t="shared" si="11"/>
        <v>1</v>
      </c>
      <c r="K361" s="33"/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11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33"/>
    </row>
    <row r="362" spans="1:34">
      <c r="A362">
        <v>808</v>
      </c>
      <c r="B362" t="s">
        <v>1716</v>
      </c>
      <c r="E362" s="33" t="s">
        <v>1147</v>
      </c>
      <c r="F362" s="1">
        <v>86</v>
      </c>
      <c r="G362" t="s">
        <v>1717</v>
      </c>
      <c r="H362" s="33"/>
      <c r="I362" s="1">
        <f t="shared" si="10"/>
        <v>11</v>
      </c>
      <c r="J362" s="1">
        <f t="shared" si="11"/>
        <v>1</v>
      </c>
      <c r="K362" s="33"/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11</v>
      </c>
      <c r="AD362" s="1">
        <v>0</v>
      </c>
      <c r="AE362" s="1">
        <v>0</v>
      </c>
      <c r="AF362" s="1">
        <v>0</v>
      </c>
      <c r="AG362" s="1">
        <v>0</v>
      </c>
      <c r="AH362" s="33"/>
    </row>
    <row r="363" spans="1:34">
      <c r="A363">
        <v>524</v>
      </c>
      <c r="B363" t="s">
        <v>1718</v>
      </c>
      <c r="E363" s="33" t="s">
        <v>1147</v>
      </c>
      <c r="F363" s="1">
        <v>89</v>
      </c>
      <c r="G363" t="s">
        <v>1719</v>
      </c>
      <c r="H363" s="33"/>
      <c r="I363" s="1">
        <f t="shared" si="10"/>
        <v>10</v>
      </c>
      <c r="J363" s="1">
        <f t="shared" si="11"/>
        <v>1</v>
      </c>
      <c r="K363" s="33"/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10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33"/>
    </row>
    <row r="364" spans="1:34">
      <c r="A364">
        <v>823</v>
      </c>
      <c r="B364" t="s">
        <v>1720</v>
      </c>
      <c r="E364" s="33" t="s">
        <v>1147</v>
      </c>
      <c r="F364" s="1">
        <v>108</v>
      </c>
      <c r="G364" t="s">
        <v>1721</v>
      </c>
      <c r="H364" s="33"/>
      <c r="I364" s="1">
        <f t="shared" si="10"/>
        <v>10</v>
      </c>
      <c r="J364" s="1">
        <f t="shared" si="11"/>
        <v>1</v>
      </c>
      <c r="K364" s="33"/>
      <c r="L364" s="1">
        <v>10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33"/>
    </row>
    <row r="365" spans="1:34">
      <c r="A365">
        <v>824</v>
      </c>
      <c r="B365" t="s">
        <v>1722</v>
      </c>
      <c r="E365" s="33" t="s">
        <v>1147</v>
      </c>
      <c r="F365" s="1">
        <v>97</v>
      </c>
      <c r="G365" t="s">
        <v>1723</v>
      </c>
      <c r="H365" s="33"/>
      <c r="I365" s="1">
        <f t="shared" si="10"/>
        <v>10</v>
      </c>
      <c r="J365" s="1">
        <f t="shared" si="11"/>
        <v>1</v>
      </c>
      <c r="K365" s="33"/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10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33"/>
    </row>
    <row r="366" spans="1:34">
      <c r="A366">
        <v>825</v>
      </c>
      <c r="B366" t="s">
        <v>1724</v>
      </c>
      <c r="E366" s="33" t="s">
        <v>1147</v>
      </c>
      <c r="F366" s="1">
        <v>117</v>
      </c>
      <c r="G366" t="s">
        <v>1725</v>
      </c>
      <c r="H366" s="33"/>
      <c r="I366" s="1">
        <f t="shared" si="10"/>
        <v>10</v>
      </c>
      <c r="J366" s="1">
        <f t="shared" si="11"/>
        <v>1</v>
      </c>
      <c r="K366" s="33"/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10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33"/>
    </row>
    <row r="367" spans="1:34">
      <c r="A367">
        <v>826</v>
      </c>
      <c r="B367" t="s">
        <v>1726</v>
      </c>
      <c r="E367" s="33" t="s">
        <v>1147</v>
      </c>
      <c r="F367" s="1">
        <v>90</v>
      </c>
      <c r="G367" t="s">
        <v>1727</v>
      </c>
      <c r="H367" s="33"/>
      <c r="I367" s="1">
        <f t="shared" si="10"/>
        <v>10</v>
      </c>
      <c r="J367" s="1">
        <f t="shared" si="11"/>
        <v>1</v>
      </c>
      <c r="K367" s="33"/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10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33"/>
    </row>
    <row r="368" spans="1:34">
      <c r="A368">
        <v>827</v>
      </c>
      <c r="B368" t="s">
        <v>1728</v>
      </c>
      <c r="E368" s="33" t="s">
        <v>1147</v>
      </c>
      <c r="F368" s="1">
        <v>142</v>
      </c>
      <c r="G368" t="s">
        <v>1729</v>
      </c>
      <c r="H368" s="33"/>
      <c r="I368" s="1">
        <f t="shared" si="10"/>
        <v>10</v>
      </c>
      <c r="J368" s="1">
        <f t="shared" si="11"/>
        <v>1</v>
      </c>
      <c r="K368" s="33"/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33"/>
    </row>
    <row r="369" spans="1:34">
      <c r="A369">
        <v>828</v>
      </c>
      <c r="B369" t="s">
        <v>1730</v>
      </c>
      <c r="E369" s="33" t="s">
        <v>1147</v>
      </c>
      <c r="F369" s="1">
        <v>134</v>
      </c>
      <c r="G369" t="s">
        <v>1731</v>
      </c>
      <c r="H369" s="33"/>
      <c r="I369" s="1">
        <f t="shared" si="10"/>
        <v>10</v>
      </c>
      <c r="J369" s="1">
        <f t="shared" si="11"/>
        <v>1</v>
      </c>
      <c r="K369" s="33"/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10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33"/>
    </row>
    <row r="370" spans="1:34">
      <c r="A370">
        <v>829</v>
      </c>
      <c r="B370" t="s">
        <v>1732</v>
      </c>
      <c r="E370" s="33" t="s">
        <v>1147</v>
      </c>
      <c r="F370" s="1">
        <v>105</v>
      </c>
      <c r="G370" t="s">
        <v>1733</v>
      </c>
      <c r="H370" s="33"/>
      <c r="I370" s="1">
        <f t="shared" si="10"/>
        <v>10</v>
      </c>
      <c r="J370" s="1">
        <f t="shared" si="11"/>
        <v>1</v>
      </c>
      <c r="K370" s="33"/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10</v>
      </c>
      <c r="AD370" s="1">
        <v>0</v>
      </c>
      <c r="AE370" s="1">
        <v>0</v>
      </c>
      <c r="AF370" s="1">
        <v>0</v>
      </c>
      <c r="AG370" s="1">
        <v>0</v>
      </c>
      <c r="AH370" s="33"/>
    </row>
    <row r="371" spans="1:34">
      <c r="A371">
        <v>830</v>
      </c>
      <c r="B371" t="s">
        <v>1734</v>
      </c>
      <c r="E371" s="33" t="s">
        <v>1147</v>
      </c>
      <c r="F371" s="1">
        <v>85</v>
      </c>
      <c r="G371" t="s">
        <v>1735</v>
      </c>
      <c r="H371" s="33"/>
      <c r="I371" s="1">
        <f t="shared" si="10"/>
        <v>10</v>
      </c>
      <c r="J371" s="1">
        <f t="shared" si="11"/>
        <v>1</v>
      </c>
      <c r="K371" s="33"/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10</v>
      </c>
      <c r="AD371" s="1">
        <v>0</v>
      </c>
      <c r="AE371" s="1">
        <v>0</v>
      </c>
      <c r="AF371" s="1">
        <v>0</v>
      </c>
      <c r="AG371" s="1">
        <v>0</v>
      </c>
      <c r="AH371" s="33"/>
    </row>
    <row r="372" spans="1:34">
      <c r="A372">
        <v>831</v>
      </c>
      <c r="B372" t="s">
        <v>1736</v>
      </c>
      <c r="E372" s="33" t="s">
        <v>1147</v>
      </c>
      <c r="F372" s="1">
        <v>143</v>
      </c>
      <c r="G372" t="s">
        <v>1737</v>
      </c>
      <c r="H372" s="33"/>
      <c r="I372" s="1">
        <f t="shared" si="10"/>
        <v>10</v>
      </c>
      <c r="J372" s="1">
        <f t="shared" si="11"/>
        <v>1</v>
      </c>
      <c r="K372" s="33"/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10</v>
      </c>
      <c r="AF372" s="1">
        <v>0</v>
      </c>
      <c r="AG372" s="1">
        <v>0</v>
      </c>
      <c r="AH372" s="33"/>
    </row>
    <row r="373" spans="1:34">
      <c r="A373">
        <v>224</v>
      </c>
      <c r="B373" t="s">
        <v>1738</v>
      </c>
      <c r="E373" s="33" t="s">
        <v>1147</v>
      </c>
      <c r="F373" s="1">
        <v>86</v>
      </c>
      <c r="G373" t="s">
        <v>1739</v>
      </c>
      <c r="H373" s="33"/>
      <c r="I373" s="1">
        <f t="shared" si="10"/>
        <v>9</v>
      </c>
      <c r="J373" s="1">
        <f t="shared" si="11"/>
        <v>1</v>
      </c>
      <c r="K373" s="33"/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9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33"/>
    </row>
    <row r="374" spans="1:34">
      <c r="A374">
        <v>842</v>
      </c>
      <c r="B374" t="s">
        <v>1740</v>
      </c>
      <c r="E374" s="33" t="s">
        <v>1147</v>
      </c>
      <c r="F374" s="1">
        <v>92</v>
      </c>
      <c r="G374" t="s">
        <v>1741</v>
      </c>
      <c r="H374" s="33"/>
      <c r="I374" s="1">
        <f t="shared" si="10"/>
        <v>9</v>
      </c>
      <c r="J374" s="1">
        <f t="shared" si="11"/>
        <v>1</v>
      </c>
      <c r="K374" s="33"/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9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33"/>
    </row>
    <row r="375" spans="1:34">
      <c r="A375">
        <v>843</v>
      </c>
      <c r="B375" t="s">
        <v>1742</v>
      </c>
      <c r="E375" s="33">
        <v>1</v>
      </c>
      <c r="F375" s="1">
        <v>88</v>
      </c>
      <c r="G375" t="s">
        <v>1743</v>
      </c>
      <c r="H375" s="33"/>
      <c r="I375" s="1">
        <f t="shared" si="10"/>
        <v>9</v>
      </c>
      <c r="J375" s="1">
        <f t="shared" si="11"/>
        <v>3</v>
      </c>
      <c r="K375" s="33"/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2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2</v>
      </c>
      <c r="Z375" s="1">
        <v>0</v>
      </c>
      <c r="AA375" s="1">
        <v>0</v>
      </c>
      <c r="AB375" s="1">
        <v>0</v>
      </c>
      <c r="AC375" s="1">
        <v>5</v>
      </c>
      <c r="AD375" s="1">
        <v>0</v>
      </c>
      <c r="AE375" s="1">
        <v>0</v>
      </c>
      <c r="AF375" s="1">
        <v>0</v>
      </c>
      <c r="AG375" s="1">
        <v>0</v>
      </c>
      <c r="AH375" s="33"/>
    </row>
    <row r="376" spans="1:34">
      <c r="A376">
        <v>844</v>
      </c>
      <c r="B376" t="s">
        <v>1744</v>
      </c>
      <c r="E376" s="33" t="s">
        <v>1147</v>
      </c>
      <c r="F376" s="1">
        <v>106</v>
      </c>
      <c r="G376" t="s">
        <v>1745</v>
      </c>
      <c r="H376" s="33"/>
      <c r="I376" s="1">
        <f t="shared" si="10"/>
        <v>9</v>
      </c>
      <c r="J376" s="1">
        <f t="shared" si="11"/>
        <v>1</v>
      </c>
      <c r="K376" s="33"/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9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33"/>
    </row>
    <row r="377" spans="1:34">
      <c r="A377">
        <v>845</v>
      </c>
      <c r="B377" t="s">
        <v>1746</v>
      </c>
      <c r="E377" s="33" t="s">
        <v>1147</v>
      </c>
      <c r="F377" s="1">
        <v>135</v>
      </c>
      <c r="G377" t="s">
        <v>1747</v>
      </c>
      <c r="H377" s="33"/>
      <c r="I377" s="1">
        <f t="shared" si="10"/>
        <v>9</v>
      </c>
      <c r="J377" s="1">
        <f t="shared" si="11"/>
        <v>1</v>
      </c>
      <c r="K377" s="33"/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9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33"/>
    </row>
    <row r="378" spans="1:34">
      <c r="A378">
        <v>846</v>
      </c>
      <c r="B378" t="s">
        <v>1748</v>
      </c>
      <c r="E378" s="33" t="s">
        <v>1147</v>
      </c>
      <c r="F378" s="1">
        <v>112</v>
      </c>
      <c r="G378" t="s">
        <v>1749</v>
      </c>
      <c r="H378" s="33"/>
      <c r="I378" s="1">
        <f t="shared" si="10"/>
        <v>9</v>
      </c>
      <c r="J378" s="1">
        <f t="shared" si="11"/>
        <v>2</v>
      </c>
      <c r="K378" s="33"/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4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5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33"/>
    </row>
    <row r="379" spans="1:34">
      <c r="A379">
        <v>847</v>
      </c>
      <c r="B379" t="s">
        <v>1750</v>
      </c>
      <c r="E379" s="33" t="s">
        <v>1147</v>
      </c>
      <c r="F379" s="1">
        <v>121</v>
      </c>
      <c r="G379" t="s">
        <v>1751</v>
      </c>
      <c r="H379" s="33"/>
      <c r="I379" s="1">
        <f t="shared" si="10"/>
        <v>9</v>
      </c>
      <c r="J379" s="1">
        <f t="shared" si="11"/>
        <v>1</v>
      </c>
      <c r="K379" s="33"/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9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33"/>
    </row>
    <row r="380" spans="1:34">
      <c r="A380">
        <v>848</v>
      </c>
      <c r="B380" t="s">
        <v>1752</v>
      </c>
      <c r="E380" s="33" t="s">
        <v>1147</v>
      </c>
      <c r="F380" s="1">
        <v>135</v>
      </c>
      <c r="G380" t="s">
        <v>1753</v>
      </c>
      <c r="H380" s="33"/>
      <c r="I380" s="1">
        <f t="shared" si="10"/>
        <v>9</v>
      </c>
      <c r="J380" s="1">
        <f t="shared" si="11"/>
        <v>1</v>
      </c>
      <c r="K380" s="33"/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9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33"/>
    </row>
    <row r="381" spans="1:34">
      <c r="A381">
        <v>849</v>
      </c>
      <c r="B381" t="s">
        <v>1754</v>
      </c>
      <c r="E381" s="33" t="s">
        <v>1147</v>
      </c>
      <c r="F381" s="1">
        <v>107</v>
      </c>
      <c r="G381" t="s">
        <v>1755</v>
      </c>
      <c r="H381" s="33"/>
      <c r="I381" s="1">
        <f t="shared" si="10"/>
        <v>9</v>
      </c>
      <c r="J381" s="1">
        <f t="shared" si="11"/>
        <v>1</v>
      </c>
      <c r="K381" s="33"/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9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33"/>
    </row>
    <row r="382" spans="1:34">
      <c r="A382">
        <v>850</v>
      </c>
      <c r="B382" t="s">
        <v>1756</v>
      </c>
      <c r="E382" s="33" t="s">
        <v>1147</v>
      </c>
      <c r="F382" s="1">
        <v>104</v>
      </c>
      <c r="G382" t="s">
        <v>1757</v>
      </c>
      <c r="H382" s="33"/>
      <c r="I382" s="1">
        <f t="shared" si="10"/>
        <v>9</v>
      </c>
      <c r="J382" s="1">
        <f t="shared" si="11"/>
        <v>1</v>
      </c>
      <c r="K382" s="33"/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9</v>
      </c>
      <c r="AF382" s="1">
        <v>0</v>
      </c>
      <c r="AG382" s="1">
        <v>0</v>
      </c>
      <c r="AH382" s="33"/>
    </row>
    <row r="383" spans="1:34">
      <c r="A383">
        <v>277</v>
      </c>
      <c r="B383" t="s">
        <v>1758</v>
      </c>
      <c r="E383" s="33" t="s">
        <v>1147</v>
      </c>
      <c r="F383" s="1">
        <v>95</v>
      </c>
      <c r="G383" t="s">
        <v>1759</v>
      </c>
      <c r="H383" s="33"/>
      <c r="I383" s="1">
        <f t="shared" si="10"/>
        <v>8</v>
      </c>
      <c r="J383" s="1">
        <f t="shared" si="11"/>
        <v>1</v>
      </c>
      <c r="K383" s="33"/>
      <c r="L383" s="1">
        <v>8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33"/>
    </row>
    <row r="384" spans="1:34">
      <c r="A384">
        <v>866</v>
      </c>
      <c r="B384" t="s">
        <v>1760</v>
      </c>
      <c r="E384" s="33" t="s">
        <v>1147</v>
      </c>
      <c r="F384" s="1">
        <v>130</v>
      </c>
      <c r="G384" t="s">
        <v>1761</v>
      </c>
      <c r="H384" s="33"/>
      <c r="I384" s="1">
        <f t="shared" si="10"/>
        <v>8</v>
      </c>
      <c r="J384" s="1">
        <f t="shared" si="11"/>
        <v>1</v>
      </c>
      <c r="K384" s="33"/>
      <c r="L384" s="1">
        <v>0</v>
      </c>
      <c r="M384" s="1">
        <v>8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33"/>
    </row>
    <row r="385" spans="1:34">
      <c r="A385">
        <v>867</v>
      </c>
      <c r="B385" t="s">
        <v>1762</v>
      </c>
      <c r="E385" s="33" t="s">
        <v>1147</v>
      </c>
      <c r="F385" s="1">
        <v>84</v>
      </c>
      <c r="G385" t="s">
        <v>1763</v>
      </c>
      <c r="H385" s="33"/>
      <c r="I385" s="1">
        <f t="shared" si="10"/>
        <v>8</v>
      </c>
      <c r="J385" s="1">
        <f t="shared" si="11"/>
        <v>1</v>
      </c>
      <c r="K385" s="33"/>
      <c r="L385" s="1">
        <v>0</v>
      </c>
      <c r="M385" s="1">
        <v>0</v>
      </c>
      <c r="N385" s="1">
        <v>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33"/>
    </row>
    <row r="386" spans="1:34">
      <c r="A386">
        <v>868</v>
      </c>
      <c r="B386" t="s">
        <v>1764</v>
      </c>
      <c r="E386" s="33" t="s">
        <v>1147</v>
      </c>
      <c r="F386" s="1">
        <v>109</v>
      </c>
      <c r="G386" t="s">
        <v>1765</v>
      </c>
      <c r="H386" s="33"/>
      <c r="I386" s="1">
        <f t="shared" si="10"/>
        <v>8</v>
      </c>
      <c r="J386" s="1">
        <f t="shared" si="11"/>
        <v>1</v>
      </c>
      <c r="K386" s="33"/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8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33"/>
    </row>
    <row r="387" spans="1:34">
      <c r="A387">
        <v>869</v>
      </c>
      <c r="B387" t="s">
        <v>1766</v>
      </c>
      <c r="E387" s="33" t="s">
        <v>1147</v>
      </c>
      <c r="F387" s="1">
        <v>139</v>
      </c>
      <c r="G387" t="s">
        <v>1767</v>
      </c>
      <c r="H387" s="33"/>
      <c r="I387" s="1">
        <f t="shared" si="10"/>
        <v>8</v>
      </c>
      <c r="J387" s="1">
        <f t="shared" si="11"/>
        <v>1</v>
      </c>
      <c r="K387" s="33"/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8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33"/>
    </row>
    <row r="388" spans="1:34">
      <c r="A388">
        <v>870</v>
      </c>
      <c r="B388" t="s">
        <v>1768</v>
      </c>
      <c r="E388" s="33">
        <v>1.01</v>
      </c>
      <c r="F388" s="1">
        <v>85</v>
      </c>
      <c r="G388" t="s">
        <v>1769</v>
      </c>
      <c r="H388" s="33"/>
      <c r="I388" s="1">
        <f t="shared" si="10"/>
        <v>8</v>
      </c>
      <c r="J388" s="1">
        <f t="shared" si="11"/>
        <v>3</v>
      </c>
      <c r="K388" s="33"/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3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3</v>
      </c>
      <c r="Z388" s="1">
        <v>0</v>
      </c>
      <c r="AA388" s="1">
        <v>0</v>
      </c>
      <c r="AB388" s="1">
        <v>2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33"/>
    </row>
    <row r="389" spans="1:34">
      <c r="A389">
        <v>871</v>
      </c>
      <c r="B389" t="s">
        <v>1770</v>
      </c>
      <c r="E389" s="33" t="s">
        <v>1147</v>
      </c>
      <c r="F389" s="1">
        <v>105</v>
      </c>
      <c r="G389" t="s">
        <v>1771</v>
      </c>
      <c r="H389" s="33"/>
      <c r="I389" s="1">
        <f t="shared" si="10"/>
        <v>8</v>
      </c>
      <c r="J389" s="1">
        <f t="shared" si="11"/>
        <v>1</v>
      </c>
      <c r="K389" s="33"/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8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33"/>
    </row>
    <row r="390" spans="1:34">
      <c r="A390">
        <v>872</v>
      </c>
      <c r="B390" t="s">
        <v>1772</v>
      </c>
      <c r="E390" s="33" t="s">
        <v>1147</v>
      </c>
      <c r="F390" s="1">
        <v>105</v>
      </c>
      <c r="G390" t="s">
        <v>1773</v>
      </c>
      <c r="H390" s="33"/>
      <c r="I390" s="1">
        <f t="shared" si="10"/>
        <v>8</v>
      </c>
      <c r="J390" s="1">
        <f t="shared" si="11"/>
        <v>1</v>
      </c>
      <c r="K390" s="33"/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8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33"/>
    </row>
    <row r="391" spans="1:34">
      <c r="A391">
        <v>873</v>
      </c>
      <c r="B391" t="s">
        <v>1774</v>
      </c>
      <c r="E391" s="33" t="s">
        <v>1147</v>
      </c>
      <c r="F391" s="1">
        <v>130</v>
      </c>
      <c r="G391" t="s">
        <v>1775</v>
      </c>
      <c r="H391" s="33"/>
      <c r="I391" s="1">
        <f t="shared" si="10"/>
        <v>8</v>
      </c>
      <c r="J391" s="1">
        <f t="shared" si="11"/>
        <v>1</v>
      </c>
      <c r="K391" s="33"/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8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33"/>
    </row>
    <row r="392" spans="1:34">
      <c r="A392">
        <v>874</v>
      </c>
      <c r="B392" t="s">
        <v>1776</v>
      </c>
      <c r="E392" s="33" t="s">
        <v>1147</v>
      </c>
      <c r="F392" s="1">
        <v>142</v>
      </c>
      <c r="G392" t="s">
        <v>1777</v>
      </c>
      <c r="H392" s="33"/>
      <c r="I392" s="1">
        <f t="shared" si="10"/>
        <v>8</v>
      </c>
      <c r="J392" s="1">
        <f t="shared" si="11"/>
        <v>1</v>
      </c>
      <c r="K392" s="33"/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8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33"/>
    </row>
    <row r="393" spans="1:34">
      <c r="A393">
        <v>875</v>
      </c>
      <c r="B393" t="s">
        <v>1778</v>
      </c>
      <c r="E393" s="33" t="s">
        <v>1147</v>
      </c>
      <c r="F393" s="1">
        <v>97</v>
      </c>
      <c r="G393" t="s">
        <v>1779</v>
      </c>
      <c r="H393" s="33"/>
      <c r="I393" s="1">
        <f t="shared" si="10"/>
        <v>8</v>
      </c>
      <c r="J393" s="1">
        <f t="shared" si="11"/>
        <v>1</v>
      </c>
      <c r="K393" s="33"/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8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33"/>
    </row>
    <row r="394" spans="1:34">
      <c r="A394">
        <v>876</v>
      </c>
      <c r="B394" t="s">
        <v>1780</v>
      </c>
      <c r="E394" s="33" t="s">
        <v>1147</v>
      </c>
      <c r="F394" s="1">
        <v>133</v>
      </c>
      <c r="G394" t="s">
        <v>1781</v>
      </c>
      <c r="H394" s="33"/>
      <c r="I394" s="1">
        <f t="shared" si="10"/>
        <v>8</v>
      </c>
      <c r="J394" s="1">
        <f t="shared" si="11"/>
        <v>1</v>
      </c>
      <c r="K394" s="33"/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8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33"/>
    </row>
    <row r="395" spans="1:34">
      <c r="A395">
        <v>877</v>
      </c>
      <c r="B395" t="s">
        <v>1782</v>
      </c>
      <c r="E395" s="33" t="s">
        <v>1147</v>
      </c>
      <c r="F395" s="1">
        <v>137</v>
      </c>
      <c r="G395" t="s">
        <v>1783</v>
      </c>
      <c r="H395" s="33"/>
      <c r="I395" s="1">
        <f t="shared" ref="I395:I458" si="12">SUM(L395:AE395)</f>
        <v>8</v>
      </c>
      <c r="J395" s="1">
        <f t="shared" ref="J395:J458" si="13">COUNTIF(L395:AE395,"&gt;0")</f>
        <v>1</v>
      </c>
      <c r="K395" s="33"/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8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33"/>
    </row>
    <row r="396" spans="1:34">
      <c r="A396">
        <v>878</v>
      </c>
      <c r="B396" t="s">
        <v>1784</v>
      </c>
      <c r="E396" s="33" t="s">
        <v>1147</v>
      </c>
      <c r="F396" s="1">
        <v>89</v>
      </c>
      <c r="G396" t="s">
        <v>1785</v>
      </c>
      <c r="H396" s="33"/>
      <c r="I396" s="1">
        <f t="shared" si="12"/>
        <v>8</v>
      </c>
      <c r="J396" s="1">
        <f t="shared" si="13"/>
        <v>1</v>
      </c>
      <c r="K396" s="33"/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8</v>
      </c>
      <c r="AD396" s="1">
        <v>0</v>
      </c>
      <c r="AE396" s="1">
        <v>0</v>
      </c>
      <c r="AF396" s="1">
        <v>0</v>
      </c>
      <c r="AG396" s="1">
        <v>0</v>
      </c>
      <c r="AH396" s="33"/>
    </row>
    <row r="397" spans="1:34">
      <c r="A397">
        <v>879</v>
      </c>
      <c r="B397" t="s">
        <v>1786</v>
      </c>
      <c r="E397" s="33" t="s">
        <v>1147</v>
      </c>
      <c r="F397" s="1">
        <v>109</v>
      </c>
      <c r="G397" t="s">
        <v>1787</v>
      </c>
      <c r="H397" s="33"/>
      <c r="I397" s="1">
        <f t="shared" si="12"/>
        <v>8</v>
      </c>
      <c r="J397" s="1">
        <f t="shared" si="13"/>
        <v>1</v>
      </c>
      <c r="K397" s="33"/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8</v>
      </c>
      <c r="AD397" s="1">
        <v>0</v>
      </c>
      <c r="AE397" s="1">
        <v>0</v>
      </c>
      <c r="AF397" s="1">
        <v>0</v>
      </c>
      <c r="AG397" s="1">
        <v>0</v>
      </c>
      <c r="AH397" s="33"/>
    </row>
    <row r="398" spans="1:34">
      <c r="A398">
        <v>880</v>
      </c>
      <c r="B398" t="s">
        <v>1788</v>
      </c>
      <c r="E398" s="33" t="s">
        <v>1147</v>
      </c>
      <c r="F398" s="1">
        <v>119</v>
      </c>
      <c r="G398" t="s">
        <v>1789</v>
      </c>
      <c r="H398" s="33"/>
      <c r="I398" s="1">
        <f t="shared" si="12"/>
        <v>8</v>
      </c>
      <c r="J398" s="1">
        <f t="shared" si="13"/>
        <v>1</v>
      </c>
      <c r="K398" s="33"/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8</v>
      </c>
      <c r="AE398" s="1">
        <v>0</v>
      </c>
      <c r="AF398" s="1">
        <v>0</v>
      </c>
      <c r="AG398" s="1">
        <v>0</v>
      </c>
      <c r="AH398" s="33"/>
    </row>
    <row r="399" spans="1:34">
      <c r="A399">
        <v>881</v>
      </c>
      <c r="B399" t="s">
        <v>1790</v>
      </c>
      <c r="E399" s="33" t="s">
        <v>1147</v>
      </c>
      <c r="F399" s="1">
        <v>104</v>
      </c>
      <c r="G399" t="s">
        <v>1791</v>
      </c>
      <c r="H399" s="33"/>
      <c r="I399" s="1">
        <f t="shared" si="12"/>
        <v>8</v>
      </c>
      <c r="J399" s="1">
        <f t="shared" si="13"/>
        <v>1</v>
      </c>
      <c r="K399" s="33"/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8</v>
      </c>
      <c r="AF399" s="1">
        <v>0</v>
      </c>
      <c r="AG399" s="1">
        <v>0</v>
      </c>
      <c r="AH399" s="33"/>
    </row>
    <row r="400" spans="1:34">
      <c r="A400">
        <v>287</v>
      </c>
      <c r="B400" t="s">
        <v>1792</v>
      </c>
      <c r="E400" s="33" t="s">
        <v>1147</v>
      </c>
      <c r="F400" s="1">
        <v>87</v>
      </c>
      <c r="G400" t="s">
        <v>1793</v>
      </c>
      <c r="H400" s="33"/>
      <c r="I400" s="1">
        <f t="shared" si="12"/>
        <v>7</v>
      </c>
      <c r="J400" s="1">
        <f t="shared" si="13"/>
        <v>1</v>
      </c>
      <c r="K400" s="33"/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7</v>
      </c>
      <c r="AE400" s="1">
        <v>0</v>
      </c>
      <c r="AF400" s="1">
        <v>0</v>
      </c>
      <c r="AG400" s="1">
        <v>0</v>
      </c>
      <c r="AH400" s="33"/>
    </row>
    <row r="401" spans="1:34">
      <c r="A401">
        <v>312</v>
      </c>
      <c r="B401" t="s">
        <v>1794</v>
      </c>
      <c r="E401" s="33" t="s">
        <v>1147</v>
      </c>
      <c r="F401" s="1">
        <v>108</v>
      </c>
      <c r="G401" t="s">
        <v>1795</v>
      </c>
      <c r="H401" s="33"/>
      <c r="I401" s="1">
        <f t="shared" si="12"/>
        <v>7</v>
      </c>
      <c r="J401" s="1">
        <f t="shared" si="13"/>
        <v>1</v>
      </c>
      <c r="K401" s="33"/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7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33"/>
    </row>
    <row r="402" spans="1:34">
      <c r="A402">
        <v>400</v>
      </c>
      <c r="B402" t="s">
        <v>1796</v>
      </c>
      <c r="E402" s="33" t="s">
        <v>1147</v>
      </c>
      <c r="F402" s="1">
        <v>110</v>
      </c>
      <c r="G402" t="s">
        <v>1797</v>
      </c>
      <c r="H402" s="33"/>
      <c r="I402" s="1">
        <f t="shared" si="12"/>
        <v>7</v>
      </c>
      <c r="J402" s="1">
        <f t="shared" si="13"/>
        <v>1</v>
      </c>
      <c r="K402" s="33"/>
      <c r="L402" s="1">
        <v>7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33"/>
    </row>
    <row r="403" spans="1:34">
      <c r="A403">
        <v>895</v>
      </c>
      <c r="B403" t="s">
        <v>1798</v>
      </c>
      <c r="E403" s="33" t="s">
        <v>1147</v>
      </c>
      <c r="F403" s="1">
        <v>115</v>
      </c>
      <c r="G403" t="s">
        <v>1799</v>
      </c>
      <c r="H403" s="33"/>
      <c r="I403" s="1">
        <f t="shared" si="12"/>
        <v>7</v>
      </c>
      <c r="J403" s="1">
        <f t="shared" si="13"/>
        <v>1</v>
      </c>
      <c r="K403" s="33"/>
      <c r="L403" s="1">
        <v>7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33"/>
    </row>
    <row r="404" spans="1:34">
      <c r="A404">
        <v>896</v>
      </c>
      <c r="B404" t="s">
        <v>1800</v>
      </c>
      <c r="E404" s="33" t="s">
        <v>1147</v>
      </c>
      <c r="F404" s="1">
        <v>120</v>
      </c>
      <c r="G404" t="s">
        <v>1801</v>
      </c>
      <c r="H404" s="33"/>
      <c r="I404" s="1">
        <f t="shared" si="12"/>
        <v>7</v>
      </c>
      <c r="J404" s="1">
        <f t="shared" si="13"/>
        <v>1</v>
      </c>
      <c r="K404" s="33"/>
      <c r="L404" s="1">
        <v>7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33"/>
    </row>
    <row r="405" spans="1:34">
      <c r="A405">
        <v>897</v>
      </c>
      <c r="B405" t="s">
        <v>1802</v>
      </c>
      <c r="E405" s="33" t="s">
        <v>1147</v>
      </c>
      <c r="F405" s="1">
        <v>118</v>
      </c>
      <c r="G405" t="s">
        <v>1803</v>
      </c>
      <c r="H405" s="33"/>
      <c r="I405" s="1">
        <f t="shared" si="12"/>
        <v>7</v>
      </c>
      <c r="J405" s="1">
        <f t="shared" si="13"/>
        <v>2</v>
      </c>
      <c r="K405" s="33"/>
      <c r="L405" s="1">
        <v>3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4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33"/>
    </row>
    <row r="406" spans="1:34">
      <c r="A406">
        <v>898</v>
      </c>
      <c r="B406" t="s">
        <v>1804</v>
      </c>
      <c r="E406" s="33" t="s">
        <v>1147</v>
      </c>
      <c r="F406" s="1">
        <v>110</v>
      </c>
      <c r="G406" t="s">
        <v>1805</v>
      </c>
      <c r="H406" s="33"/>
      <c r="I406" s="1">
        <f t="shared" si="12"/>
        <v>7</v>
      </c>
      <c r="J406" s="1">
        <f t="shared" si="13"/>
        <v>1</v>
      </c>
      <c r="K406" s="33"/>
      <c r="L406" s="1">
        <v>7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33"/>
    </row>
    <row r="407" spans="1:34">
      <c r="A407">
        <v>899</v>
      </c>
      <c r="B407" t="s">
        <v>1806</v>
      </c>
      <c r="E407" s="33" t="s">
        <v>1147</v>
      </c>
      <c r="F407" s="1">
        <v>115</v>
      </c>
      <c r="G407" t="s">
        <v>1807</v>
      </c>
      <c r="H407" s="33"/>
      <c r="I407" s="1">
        <f t="shared" si="12"/>
        <v>7</v>
      </c>
      <c r="J407" s="1">
        <f t="shared" si="13"/>
        <v>1</v>
      </c>
      <c r="K407" s="33"/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7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33"/>
    </row>
    <row r="408" spans="1:34">
      <c r="A408">
        <v>900</v>
      </c>
      <c r="B408" t="s">
        <v>1808</v>
      </c>
      <c r="E408" s="33" t="s">
        <v>1147</v>
      </c>
      <c r="F408" s="1">
        <v>107</v>
      </c>
      <c r="G408" t="s">
        <v>1809</v>
      </c>
      <c r="H408" s="33"/>
      <c r="I408" s="1">
        <f t="shared" si="12"/>
        <v>7</v>
      </c>
      <c r="J408" s="1">
        <f t="shared" si="13"/>
        <v>2</v>
      </c>
      <c r="K408" s="33"/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5</v>
      </c>
      <c r="T408" s="1">
        <v>2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33"/>
    </row>
    <row r="409" spans="1:34">
      <c r="A409">
        <v>901</v>
      </c>
      <c r="B409" t="s">
        <v>1810</v>
      </c>
      <c r="E409" s="33" t="s">
        <v>1147</v>
      </c>
      <c r="F409" s="1">
        <v>90</v>
      </c>
      <c r="G409" t="s">
        <v>1811</v>
      </c>
      <c r="H409" s="33"/>
      <c r="I409" s="1">
        <f t="shared" si="12"/>
        <v>7</v>
      </c>
      <c r="J409" s="1">
        <f t="shared" si="13"/>
        <v>2</v>
      </c>
      <c r="K409" s="33"/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5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2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33"/>
    </row>
    <row r="410" spans="1:34">
      <c r="A410">
        <v>902</v>
      </c>
      <c r="B410" t="s">
        <v>1812</v>
      </c>
      <c r="E410" s="33" t="s">
        <v>1147</v>
      </c>
      <c r="F410" s="1">
        <v>123</v>
      </c>
      <c r="G410" t="s">
        <v>1813</v>
      </c>
      <c r="H410" s="33"/>
      <c r="I410" s="1">
        <f t="shared" si="12"/>
        <v>7</v>
      </c>
      <c r="J410" s="1">
        <f t="shared" si="13"/>
        <v>1</v>
      </c>
      <c r="K410" s="33"/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7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33"/>
    </row>
    <row r="411" spans="1:34">
      <c r="A411">
        <v>903</v>
      </c>
      <c r="B411" t="s">
        <v>1814</v>
      </c>
      <c r="E411" s="33" t="s">
        <v>1147</v>
      </c>
      <c r="F411" s="1">
        <v>118</v>
      </c>
      <c r="G411" t="s">
        <v>1815</v>
      </c>
      <c r="H411" s="33"/>
      <c r="I411" s="1">
        <f t="shared" si="12"/>
        <v>7</v>
      </c>
      <c r="J411" s="1">
        <f t="shared" si="13"/>
        <v>1</v>
      </c>
      <c r="K411" s="33"/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7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33"/>
    </row>
    <row r="412" spans="1:34">
      <c r="A412">
        <v>904</v>
      </c>
      <c r="B412" t="s">
        <v>1816</v>
      </c>
      <c r="E412" s="33" t="s">
        <v>1147</v>
      </c>
      <c r="F412" s="1">
        <v>133</v>
      </c>
      <c r="G412" t="s">
        <v>1817</v>
      </c>
      <c r="H412" s="33"/>
      <c r="I412" s="1">
        <f t="shared" si="12"/>
        <v>7</v>
      </c>
      <c r="J412" s="1">
        <f t="shared" si="13"/>
        <v>1</v>
      </c>
      <c r="K412" s="33"/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7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33"/>
    </row>
    <row r="413" spans="1:34">
      <c r="A413">
        <v>905</v>
      </c>
      <c r="B413" t="s">
        <v>1818</v>
      </c>
      <c r="E413" s="33" t="s">
        <v>1147</v>
      </c>
      <c r="F413" s="1">
        <v>117</v>
      </c>
      <c r="G413" t="s">
        <v>1819</v>
      </c>
      <c r="H413" s="33"/>
      <c r="I413" s="1">
        <f t="shared" si="12"/>
        <v>7</v>
      </c>
      <c r="J413" s="1">
        <f t="shared" si="13"/>
        <v>1</v>
      </c>
      <c r="K413" s="33"/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7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33"/>
    </row>
    <row r="414" spans="1:34">
      <c r="A414">
        <v>906</v>
      </c>
      <c r="B414" t="s">
        <v>1820</v>
      </c>
      <c r="E414" s="33" t="s">
        <v>1147</v>
      </c>
      <c r="F414" s="1">
        <v>133</v>
      </c>
      <c r="G414" t="s">
        <v>1821</v>
      </c>
      <c r="H414" s="33"/>
      <c r="I414" s="1">
        <f t="shared" si="12"/>
        <v>7</v>
      </c>
      <c r="J414" s="1">
        <f t="shared" si="13"/>
        <v>1</v>
      </c>
      <c r="K414" s="33"/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7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33"/>
    </row>
    <row r="415" spans="1:34">
      <c r="A415">
        <v>907</v>
      </c>
      <c r="B415" t="s">
        <v>1822</v>
      </c>
      <c r="E415" s="33" t="s">
        <v>1147</v>
      </c>
      <c r="F415" s="1">
        <v>97</v>
      </c>
      <c r="G415" t="s">
        <v>1823</v>
      </c>
      <c r="H415" s="33"/>
      <c r="I415" s="1">
        <f t="shared" si="12"/>
        <v>7</v>
      </c>
      <c r="J415" s="1">
        <f t="shared" si="13"/>
        <v>1</v>
      </c>
      <c r="K415" s="33"/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7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33"/>
    </row>
    <row r="416" spans="1:34">
      <c r="A416">
        <v>908</v>
      </c>
      <c r="B416" t="s">
        <v>1824</v>
      </c>
      <c r="E416" s="33" t="s">
        <v>1147</v>
      </c>
      <c r="F416" s="1">
        <v>106</v>
      </c>
      <c r="G416" t="s">
        <v>1825</v>
      </c>
      <c r="H416" s="33"/>
      <c r="I416" s="1">
        <f t="shared" si="12"/>
        <v>7</v>
      </c>
      <c r="J416" s="1">
        <f t="shared" si="13"/>
        <v>1</v>
      </c>
      <c r="K416" s="33"/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7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33"/>
    </row>
    <row r="417" spans="1:34">
      <c r="A417">
        <v>909</v>
      </c>
      <c r="B417" t="s">
        <v>1826</v>
      </c>
      <c r="E417" s="33" t="s">
        <v>1147</v>
      </c>
      <c r="F417" s="1">
        <v>133</v>
      </c>
      <c r="G417" t="s">
        <v>1827</v>
      </c>
      <c r="H417" s="33"/>
      <c r="I417" s="1">
        <f t="shared" si="12"/>
        <v>7</v>
      </c>
      <c r="J417" s="1">
        <f t="shared" si="13"/>
        <v>1</v>
      </c>
      <c r="K417" s="33"/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7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33"/>
    </row>
    <row r="418" spans="1:34">
      <c r="A418">
        <v>910</v>
      </c>
      <c r="B418" t="s">
        <v>1828</v>
      </c>
      <c r="E418" s="33" t="s">
        <v>1147</v>
      </c>
      <c r="F418" s="1">
        <v>104</v>
      </c>
      <c r="G418" t="s">
        <v>1829</v>
      </c>
      <c r="H418" s="33"/>
      <c r="I418" s="1">
        <f t="shared" si="12"/>
        <v>7</v>
      </c>
      <c r="J418" s="1">
        <f t="shared" si="13"/>
        <v>1</v>
      </c>
      <c r="K418" s="33"/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7</v>
      </c>
      <c r="AD418" s="1">
        <v>0</v>
      </c>
      <c r="AE418" s="1">
        <v>0</v>
      </c>
      <c r="AF418" s="1">
        <v>0</v>
      </c>
      <c r="AG418" s="1">
        <v>0</v>
      </c>
      <c r="AH418" s="33"/>
    </row>
    <row r="419" spans="1:34">
      <c r="A419">
        <v>911</v>
      </c>
      <c r="B419" t="s">
        <v>1830</v>
      </c>
      <c r="E419" s="33" t="s">
        <v>1147</v>
      </c>
      <c r="F419" s="1">
        <v>98</v>
      </c>
      <c r="G419" t="s">
        <v>1831</v>
      </c>
      <c r="H419" s="33"/>
      <c r="I419" s="1">
        <f t="shared" si="12"/>
        <v>7</v>
      </c>
      <c r="J419" s="1">
        <f t="shared" si="13"/>
        <v>1</v>
      </c>
      <c r="K419" s="33"/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7</v>
      </c>
      <c r="AD419" s="1">
        <v>0</v>
      </c>
      <c r="AE419" s="1">
        <v>0</v>
      </c>
      <c r="AF419" s="1">
        <v>0</v>
      </c>
      <c r="AG419" s="1">
        <v>0</v>
      </c>
      <c r="AH419" s="33"/>
    </row>
    <row r="420" spans="1:34">
      <c r="A420">
        <v>912</v>
      </c>
      <c r="B420" t="s">
        <v>1832</v>
      </c>
      <c r="E420" s="33" t="s">
        <v>1147</v>
      </c>
      <c r="F420" s="1">
        <v>133</v>
      </c>
      <c r="G420" t="s">
        <v>1833</v>
      </c>
      <c r="H420" s="33"/>
      <c r="I420" s="1">
        <f t="shared" si="12"/>
        <v>7</v>
      </c>
      <c r="J420" s="1">
        <f t="shared" si="13"/>
        <v>1</v>
      </c>
      <c r="K420" s="33"/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7</v>
      </c>
      <c r="AD420" s="1">
        <v>0</v>
      </c>
      <c r="AE420" s="1">
        <v>0</v>
      </c>
      <c r="AF420" s="1">
        <v>0</v>
      </c>
      <c r="AG420" s="1">
        <v>0</v>
      </c>
      <c r="AH420" s="33"/>
    </row>
    <row r="421" spans="1:34">
      <c r="A421">
        <v>913</v>
      </c>
      <c r="B421" t="s">
        <v>1834</v>
      </c>
      <c r="E421" s="33" t="s">
        <v>1147</v>
      </c>
      <c r="F421" s="1">
        <v>98</v>
      </c>
      <c r="G421" t="s">
        <v>1835</v>
      </c>
      <c r="H421" s="33"/>
      <c r="I421" s="1">
        <f t="shared" si="12"/>
        <v>7</v>
      </c>
      <c r="J421" s="1">
        <f t="shared" si="13"/>
        <v>1</v>
      </c>
      <c r="K421" s="33"/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7</v>
      </c>
      <c r="AE421" s="1">
        <v>0</v>
      </c>
      <c r="AF421" s="1">
        <v>0</v>
      </c>
      <c r="AG421" s="1">
        <v>0</v>
      </c>
      <c r="AH421" s="33"/>
    </row>
    <row r="422" spans="1:34">
      <c r="A422">
        <v>914</v>
      </c>
      <c r="B422" t="s">
        <v>1836</v>
      </c>
      <c r="E422" s="33" t="s">
        <v>1147</v>
      </c>
      <c r="F422" s="1">
        <v>88</v>
      </c>
      <c r="G422" t="s">
        <v>1837</v>
      </c>
      <c r="H422" s="33"/>
      <c r="I422" s="1">
        <f t="shared" si="12"/>
        <v>7</v>
      </c>
      <c r="J422" s="1">
        <f t="shared" si="13"/>
        <v>1</v>
      </c>
      <c r="K422" s="33"/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7</v>
      </c>
      <c r="AF422" s="1">
        <v>0</v>
      </c>
      <c r="AG422" s="1">
        <v>0</v>
      </c>
      <c r="AH422" s="33"/>
    </row>
    <row r="423" spans="1:34">
      <c r="A423">
        <v>915</v>
      </c>
      <c r="B423" t="s">
        <v>1838</v>
      </c>
      <c r="E423" s="33" t="s">
        <v>1147</v>
      </c>
      <c r="F423" s="1">
        <v>100</v>
      </c>
      <c r="G423" t="s">
        <v>1839</v>
      </c>
      <c r="H423" s="33"/>
      <c r="I423" s="1">
        <f t="shared" si="12"/>
        <v>7</v>
      </c>
      <c r="J423" s="1">
        <f t="shared" si="13"/>
        <v>1</v>
      </c>
      <c r="K423" s="33"/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7</v>
      </c>
      <c r="AF423" s="1">
        <v>0</v>
      </c>
      <c r="AG423" s="1">
        <v>0</v>
      </c>
      <c r="AH423" s="33"/>
    </row>
    <row r="424" spans="1:34">
      <c r="A424">
        <v>187</v>
      </c>
      <c r="B424" t="s">
        <v>1840</v>
      </c>
      <c r="E424" s="33" t="s">
        <v>1147</v>
      </c>
      <c r="F424" s="1">
        <v>90</v>
      </c>
      <c r="G424" t="s">
        <v>1841</v>
      </c>
      <c r="H424" s="33"/>
      <c r="I424" s="1">
        <f t="shared" si="12"/>
        <v>6</v>
      </c>
      <c r="J424" s="1">
        <f t="shared" si="13"/>
        <v>1</v>
      </c>
      <c r="K424" s="33"/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6</v>
      </c>
      <c r="AD424" s="1">
        <v>0</v>
      </c>
      <c r="AE424" s="1">
        <v>0</v>
      </c>
      <c r="AF424" s="1">
        <v>0</v>
      </c>
      <c r="AG424" s="1">
        <v>0</v>
      </c>
      <c r="AH424" s="33"/>
    </row>
    <row r="425" spans="1:34">
      <c r="A425">
        <v>429</v>
      </c>
      <c r="B425" t="s">
        <v>1842</v>
      </c>
      <c r="E425" s="33" t="s">
        <v>1147</v>
      </c>
      <c r="F425" s="1">
        <v>82</v>
      </c>
      <c r="G425" t="s">
        <v>1843</v>
      </c>
      <c r="H425" s="33"/>
      <c r="I425" s="1">
        <f t="shared" si="12"/>
        <v>6</v>
      </c>
      <c r="J425" s="1">
        <f t="shared" si="13"/>
        <v>1</v>
      </c>
      <c r="K425" s="33"/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6</v>
      </c>
      <c r="AD425" s="1">
        <v>0</v>
      </c>
      <c r="AE425" s="1">
        <v>0</v>
      </c>
      <c r="AF425" s="1">
        <v>0</v>
      </c>
      <c r="AG425" s="1">
        <v>0</v>
      </c>
      <c r="AH425" s="33"/>
    </row>
    <row r="426" spans="1:34">
      <c r="A426">
        <v>930</v>
      </c>
      <c r="B426" t="s">
        <v>1844</v>
      </c>
      <c r="E426" s="33" t="s">
        <v>1147</v>
      </c>
      <c r="F426" s="1">
        <v>97</v>
      </c>
      <c r="G426" t="s">
        <v>1845</v>
      </c>
      <c r="H426" s="33"/>
      <c r="I426" s="1">
        <f t="shared" si="12"/>
        <v>6</v>
      </c>
      <c r="J426" s="1">
        <f t="shared" si="13"/>
        <v>1</v>
      </c>
      <c r="K426" s="33"/>
      <c r="L426" s="1">
        <v>6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33"/>
    </row>
    <row r="427" spans="1:34">
      <c r="A427">
        <v>931</v>
      </c>
      <c r="B427" t="s">
        <v>1846</v>
      </c>
      <c r="E427" s="33" t="s">
        <v>1147</v>
      </c>
      <c r="F427" s="1">
        <v>143</v>
      </c>
      <c r="G427" t="s">
        <v>1847</v>
      </c>
      <c r="H427" s="33"/>
      <c r="I427" s="1">
        <f t="shared" si="12"/>
        <v>6</v>
      </c>
      <c r="J427" s="1">
        <f t="shared" si="13"/>
        <v>1</v>
      </c>
      <c r="K427" s="33"/>
      <c r="L427" s="1">
        <v>0</v>
      </c>
      <c r="M427" s="1">
        <v>6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33"/>
    </row>
    <row r="428" spans="1:34">
      <c r="A428">
        <v>932</v>
      </c>
      <c r="B428" t="s">
        <v>1848</v>
      </c>
      <c r="E428" s="33" t="s">
        <v>1147</v>
      </c>
      <c r="F428" s="1">
        <v>103</v>
      </c>
      <c r="G428" t="s">
        <v>1849</v>
      </c>
      <c r="H428" s="33"/>
      <c r="I428" s="1">
        <f t="shared" si="12"/>
        <v>6</v>
      </c>
      <c r="J428" s="1">
        <f t="shared" si="13"/>
        <v>1</v>
      </c>
      <c r="K428" s="33"/>
      <c r="L428" s="1">
        <v>0</v>
      </c>
      <c r="M428" s="1">
        <v>6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33"/>
    </row>
    <row r="429" spans="1:34">
      <c r="A429">
        <v>933</v>
      </c>
      <c r="B429" t="s">
        <v>1850</v>
      </c>
      <c r="E429" s="33" t="s">
        <v>1147</v>
      </c>
      <c r="F429" s="1">
        <v>84</v>
      </c>
      <c r="G429" t="s">
        <v>1851</v>
      </c>
      <c r="H429" s="33"/>
      <c r="I429" s="1">
        <f t="shared" si="12"/>
        <v>6</v>
      </c>
      <c r="J429" s="1">
        <f t="shared" si="13"/>
        <v>2</v>
      </c>
      <c r="K429" s="33"/>
      <c r="L429" s="1">
        <v>0</v>
      </c>
      <c r="M429" s="1">
        <v>3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3</v>
      </c>
      <c r="AD429" s="1">
        <v>0</v>
      </c>
      <c r="AE429" s="1">
        <v>0</v>
      </c>
      <c r="AF429" s="1">
        <v>0</v>
      </c>
      <c r="AG429" s="1">
        <v>0</v>
      </c>
      <c r="AH429" s="33"/>
    </row>
    <row r="430" spans="1:34">
      <c r="A430">
        <v>934</v>
      </c>
      <c r="B430" t="s">
        <v>1852</v>
      </c>
      <c r="E430" s="33" t="s">
        <v>1147</v>
      </c>
      <c r="F430" s="1">
        <v>134</v>
      </c>
      <c r="G430" t="s">
        <v>1853</v>
      </c>
      <c r="H430" s="33"/>
      <c r="I430" s="1">
        <f t="shared" si="12"/>
        <v>6</v>
      </c>
      <c r="J430" s="1">
        <f t="shared" si="13"/>
        <v>1</v>
      </c>
      <c r="K430" s="33"/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6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33"/>
    </row>
    <row r="431" spans="1:34">
      <c r="A431">
        <v>935</v>
      </c>
      <c r="B431" t="s">
        <v>1854</v>
      </c>
      <c r="E431" s="33">
        <v>1</v>
      </c>
      <c r="F431" s="1">
        <v>105</v>
      </c>
      <c r="G431" t="s">
        <v>124</v>
      </c>
      <c r="H431" s="33"/>
      <c r="I431" s="1">
        <f t="shared" si="12"/>
        <v>6</v>
      </c>
      <c r="J431" s="1">
        <f t="shared" si="13"/>
        <v>1</v>
      </c>
      <c r="K431" s="33"/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6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33"/>
    </row>
    <row r="432" spans="1:34">
      <c r="A432">
        <v>936</v>
      </c>
      <c r="B432" t="s">
        <v>1855</v>
      </c>
      <c r="E432" s="33" t="s">
        <v>1147</v>
      </c>
      <c r="F432" s="1">
        <v>83</v>
      </c>
      <c r="G432" t="s">
        <v>1856</v>
      </c>
      <c r="H432" s="33"/>
      <c r="I432" s="1">
        <f t="shared" si="12"/>
        <v>6</v>
      </c>
      <c r="J432" s="1">
        <f t="shared" si="13"/>
        <v>1</v>
      </c>
      <c r="K432" s="33"/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6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33"/>
    </row>
    <row r="433" spans="1:34">
      <c r="A433">
        <v>937</v>
      </c>
      <c r="B433" t="s">
        <v>1857</v>
      </c>
      <c r="E433" s="33" t="s">
        <v>1147</v>
      </c>
      <c r="F433" s="1">
        <v>121</v>
      </c>
      <c r="G433" t="s">
        <v>1858</v>
      </c>
      <c r="H433" s="33"/>
      <c r="I433" s="1">
        <f t="shared" si="12"/>
        <v>6</v>
      </c>
      <c r="J433" s="1">
        <f t="shared" si="13"/>
        <v>1</v>
      </c>
      <c r="K433" s="33"/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6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33"/>
    </row>
    <row r="434" spans="1:34">
      <c r="A434">
        <v>938</v>
      </c>
      <c r="B434" t="s">
        <v>1859</v>
      </c>
      <c r="E434" s="33">
        <v>1</v>
      </c>
      <c r="F434" s="1">
        <v>106</v>
      </c>
      <c r="G434" t="s">
        <v>117</v>
      </c>
      <c r="H434" s="33"/>
      <c r="I434" s="1">
        <f t="shared" si="12"/>
        <v>6</v>
      </c>
      <c r="J434" s="1">
        <f t="shared" si="13"/>
        <v>1</v>
      </c>
      <c r="K434" s="33"/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6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33"/>
    </row>
    <row r="435" spans="1:34">
      <c r="A435">
        <v>939</v>
      </c>
      <c r="B435" t="s">
        <v>1860</v>
      </c>
      <c r="E435" s="33" t="s">
        <v>1147</v>
      </c>
      <c r="F435" s="1">
        <v>94</v>
      </c>
      <c r="G435" t="s">
        <v>1861</v>
      </c>
      <c r="H435" s="33"/>
      <c r="I435" s="1">
        <f t="shared" si="12"/>
        <v>6</v>
      </c>
      <c r="J435" s="1">
        <f t="shared" si="13"/>
        <v>1</v>
      </c>
      <c r="K435" s="33"/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6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33"/>
    </row>
    <row r="436" spans="1:34">
      <c r="A436">
        <v>940</v>
      </c>
      <c r="B436" t="s">
        <v>1862</v>
      </c>
      <c r="E436" s="33" t="s">
        <v>1147</v>
      </c>
      <c r="F436" s="1">
        <v>87</v>
      </c>
      <c r="G436" t="s">
        <v>1863</v>
      </c>
      <c r="H436" s="33"/>
      <c r="I436" s="1">
        <f t="shared" si="12"/>
        <v>6</v>
      </c>
      <c r="J436" s="1">
        <f t="shared" si="13"/>
        <v>1</v>
      </c>
      <c r="K436" s="33"/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6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33"/>
    </row>
    <row r="437" spans="1:34">
      <c r="A437">
        <v>941</v>
      </c>
      <c r="B437" t="s">
        <v>1864</v>
      </c>
      <c r="E437" s="33" t="s">
        <v>1147</v>
      </c>
      <c r="F437" s="1">
        <v>137</v>
      </c>
      <c r="G437" t="s">
        <v>1865</v>
      </c>
      <c r="H437" s="33"/>
      <c r="I437" s="1">
        <f t="shared" si="12"/>
        <v>6</v>
      </c>
      <c r="J437" s="1">
        <f t="shared" si="13"/>
        <v>1</v>
      </c>
      <c r="K437" s="33"/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6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33"/>
    </row>
    <row r="438" spans="1:34">
      <c r="A438">
        <v>942</v>
      </c>
      <c r="B438" t="s">
        <v>1866</v>
      </c>
      <c r="E438" s="33" t="s">
        <v>1147</v>
      </c>
      <c r="F438" s="1">
        <v>102</v>
      </c>
      <c r="G438" t="s">
        <v>1867</v>
      </c>
      <c r="H438" s="33"/>
      <c r="I438" s="1">
        <f t="shared" si="12"/>
        <v>6</v>
      </c>
      <c r="J438" s="1">
        <f t="shared" si="13"/>
        <v>1</v>
      </c>
      <c r="K438" s="33"/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6</v>
      </c>
      <c r="AD438" s="1">
        <v>0</v>
      </c>
      <c r="AE438" s="1">
        <v>0</v>
      </c>
      <c r="AF438" s="1">
        <v>0</v>
      </c>
      <c r="AG438" s="1">
        <v>0</v>
      </c>
      <c r="AH438" s="33"/>
    </row>
    <row r="439" spans="1:34">
      <c r="A439">
        <v>300</v>
      </c>
      <c r="B439" t="s">
        <v>1868</v>
      </c>
      <c r="E439" s="33">
        <v>1</v>
      </c>
      <c r="F439" s="1">
        <v>106</v>
      </c>
      <c r="G439" t="s">
        <v>179</v>
      </c>
      <c r="H439" s="33"/>
      <c r="I439" s="1">
        <f t="shared" si="12"/>
        <v>5</v>
      </c>
      <c r="J439" s="1">
        <f t="shared" si="13"/>
        <v>1</v>
      </c>
      <c r="K439" s="33"/>
      <c r="L439" s="1">
        <v>5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33"/>
    </row>
    <row r="440" spans="1:34">
      <c r="A440">
        <v>959</v>
      </c>
      <c r="B440" t="s">
        <v>1869</v>
      </c>
      <c r="E440" s="33" t="s">
        <v>1147</v>
      </c>
      <c r="F440" s="1">
        <v>97</v>
      </c>
      <c r="G440" t="s">
        <v>1870</v>
      </c>
      <c r="H440" s="33"/>
      <c r="I440" s="1">
        <f t="shared" si="12"/>
        <v>5</v>
      </c>
      <c r="J440" s="1">
        <f t="shared" si="13"/>
        <v>1</v>
      </c>
      <c r="K440" s="33"/>
      <c r="L440" s="1">
        <v>0</v>
      </c>
      <c r="M440" s="1">
        <v>5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33"/>
    </row>
    <row r="441" spans="1:34">
      <c r="A441">
        <v>960</v>
      </c>
      <c r="B441" t="s">
        <v>1871</v>
      </c>
      <c r="E441" s="33" t="s">
        <v>1147</v>
      </c>
      <c r="F441" s="1">
        <v>88</v>
      </c>
      <c r="G441" t="s">
        <v>1872</v>
      </c>
      <c r="H441" s="33"/>
      <c r="I441" s="1">
        <f t="shared" si="12"/>
        <v>5</v>
      </c>
      <c r="J441" s="1">
        <f t="shared" si="13"/>
        <v>2</v>
      </c>
      <c r="K441" s="33"/>
      <c r="L441" s="1">
        <v>0</v>
      </c>
      <c r="M441" s="1">
        <v>0</v>
      </c>
      <c r="N441" s="1">
        <v>0</v>
      </c>
      <c r="O441" s="1">
        <v>0</v>
      </c>
      <c r="P441" s="1">
        <v>2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3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33"/>
    </row>
    <row r="442" spans="1:34">
      <c r="A442">
        <v>961</v>
      </c>
      <c r="B442" t="s">
        <v>1873</v>
      </c>
      <c r="E442" s="33" t="s">
        <v>1147</v>
      </c>
      <c r="F442" s="1">
        <v>97</v>
      </c>
      <c r="G442" t="s">
        <v>894</v>
      </c>
      <c r="H442" s="33"/>
      <c r="I442" s="1">
        <f t="shared" si="12"/>
        <v>5</v>
      </c>
      <c r="J442" s="1">
        <f t="shared" si="13"/>
        <v>1</v>
      </c>
      <c r="K442" s="33"/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5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33"/>
    </row>
    <row r="443" spans="1:34">
      <c r="A443">
        <v>962</v>
      </c>
      <c r="B443" t="s">
        <v>1874</v>
      </c>
      <c r="E443" s="33" t="s">
        <v>1147</v>
      </c>
      <c r="F443" s="1">
        <v>107</v>
      </c>
      <c r="G443" t="s">
        <v>1875</v>
      </c>
      <c r="H443" s="33"/>
      <c r="I443" s="1">
        <f t="shared" si="12"/>
        <v>5</v>
      </c>
      <c r="J443" s="1">
        <f t="shared" si="13"/>
        <v>1</v>
      </c>
      <c r="K443" s="33"/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5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33"/>
    </row>
    <row r="444" spans="1:34">
      <c r="A444">
        <v>963</v>
      </c>
      <c r="B444" t="s">
        <v>1876</v>
      </c>
      <c r="E444" s="33" t="s">
        <v>1147</v>
      </c>
      <c r="F444" s="1">
        <v>125</v>
      </c>
      <c r="G444" t="s">
        <v>1877</v>
      </c>
      <c r="H444" s="33"/>
      <c r="I444" s="1">
        <f t="shared" si="12"/>
        <v>5</v>
      </c>
      <c r="J444" s="1">
        <f t="shared" si="13"/>
        <v>1</v>
      </c>
      <c r="K444" s="33"/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5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33"/>
    </row>
    <row r="445" spans="1:34">
      <c r="A445">
        <v>964</v>
      </c>
      <c r="B445" t="s">
        <v>1878</v>
      </c>
      <c r="E445" s="33" t="s">
        <v>1147</v>
      </c>
      <c r="F445" s="1">
        <v>85</v>
      </c>
      <c r="G445" t="s">
        <v>1879</v>
      </c>
      <c r="H445" s="33"/>
      <c r="I445" s="1">
        <f t="shared" si="12"/>
        <v>5</v>
      </c>
      <c r="J445" s="1">
        <f t="shared" si="13"/>
        <v>1</v>
      </c>
      <c r="K445" s="33"/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5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33"/>
    </row>
    <row r="446" spans="1:34">
      <c r="A446">
        <v>965</v>
      </c>
      <c r="B446" t="s">
        <v>1880</v>
      </c>
      <c r="E446" s="33" t="s">
        <v>1147</v>
      </c>
      <c r="F446" s="1">
        <v>123</v>
      </c>
      <c r="G446" t="s">
        <v>1881</v>
      </c>
      <c r="H446" s="33"/>
      <c r="I446" s="1">
        <f t="shared" si="12"/>
        <v>5</v>
      </c>
      <c r="J446" s="1">
        <f t="shared" si="13"/>
        <v>1</v>
      </c>
      <c r="K446" s="33"/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5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33"/>
    </row>
    <row r="447" spans="1:34">
      <c r="A447">
        <v>966</v>
      </c>
      <c r="B447" t="s">
        <v>1882</v>
      </c>
      <c r="E447" s="33" t="s">
        <v>1147</v>
      </c>
      <c r="F447" s="1">
        <v>109</v>
      </c>
      <c r="G447" t="s">
        <v>1883</v>
      </c>
      <c r="H447" s="33"/>
      <c r="I447" s="1">
        <f t="shared" si="12"/>
        <v>5</v>
      </c>
      <c r="J447" s="1">
        <f t="shared" si="13"/>
        <v>1</v>
      </c>
      <c r="K447" s="33"/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5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33"/>
    </row>
    <row r="448" spans="1:34">
      <c r="A448">
        <v>967</v>
      </c>
      <c r="B448" t="s">
        <v>1884</v>
      </c>
      <c r="E448" s="33" t="s">
        <v>1147</v>
      </c>
      <c r="F448" s="1">
        <v>120</v>
      </c>
      <c r="G448" t="s">
        <v>1885</v>
      </c>
      <c r="H448" s="33"/>
      <c r="I448" s="1">
        <f t="shared" si="12"/>
        <v>5</v>
      </c>
      <c r="J448" s="1">
        <f t="shared" si="13"/>
        <v>1</v>
      </c>
      <c r="K448" s="33"/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5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33"/>
    </row>
    <row r="449" spans="1:34">
      <c r="A449">
        <v>968</v>
      </c>
      <c r="B449" t="s">
        <v>1886</v>
      </c>
      <c r="E449" s="33" t="s">
        <v>1147</v>
      </c>
      <c r="F449" s="1">
        <v>117</v>
      </c>
      <c r="G449" t="s">
        <v>1887</v>
      </c>
      <c r="H449" s="33"/>
      <c r="I449" s="1">
        <f t="shared" si="12"/>
        <v>5</v>
      </c>
      <c r="J449" s="1">
        <f t="shared" si="13"/>
        <v>1</v>
      </c>
      <c r="K449" s="33"/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5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33"/>
    </row>
    <row r="450" spans="1:34">
      <c r="A450">
        <v>969</v>
      </c>
      <c r="B450" t="s">
        <v>1888</v>
      </c>
      <c r="E450" s="33" t="s">
        <v>1147</v>
      </c>
      <c r="F450" s="1">
        <v>101</v>
      </c>
      <c r="G450" t="s">
        <v>1889</v>
      </c>
      <c r="H450" s="33"/>
      <c r="I450" s="1">
        <f t="shared" si="12"/>
        <v>5</v>
      </c>
      <c r="J450" s="1">
        <f t="shared" si="13"/>
        <v>1</v>
      </c>
      <c r="K450" s="33"/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5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33"/>
    </row>
    <row r="451" spans="1:34">
      <c r="A451">
        <v>970</v>
      </c>
      <c r="B451" t="s">
        <v>1890</v>
      </c>
      <c r="E451" s="33" t="s">
        <v>1147</v>
      </c>
      <c r="F451" s="1">
        <v>121</v>
      </c>
      <c r="G451" t="s">
        <v>1891</v>
      </c>
      <c r="H451" s="33"/>
      <c r="I451" s="1">
        <f t="shared" si="12"/>
        <v>5</v>
      </c>
      <c r="J451" s="1">
        <f t="shared" si="13"/>
        <v>1</v>
      </c>
      <c r="K451" s="33"/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5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33"/>
    </row>
    <row r="452" spans="1:34">
      <c r="A452">
        <v>971</v>
      </c>
      <c r="B452" t="s">
        <v>1892</v>
      </c>
      <c r="E452" s="33" t="s">
        <v>1147</v>
      </c>
      <c r="F452" s="1">
        <v>121</v>
      </c>
      <c r="G452" t="s">
        <v>1893</v>
      </c>
      <c r="H452" s="33"/>
      <c r="I452" s="1">
        <f t="shared" si="12"/>
        <v>5</v>
      </c>
      <c r="J452" s="1">
        <f t="shared" si="13"/>
        <v>1</v>
      </c>
      <c r="K452" s="33"/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5</v>
      </c>
      <c r="AD452" s="1">
        <v>0</v>
      </c>
      <c r="AE452" s="1">
        <v>0</v>
      </c>
      <c r="AF452" s="1">
        <v>0</v>
      </c>
      <c r="AG452" s="1">
        <v>0</v>
      </c>
      <c r="AH452" s="33"/>
    </row>
    <row r="453" spans="1:34">
      <c r="A453">
        <v>972</v>
      </c>
      <c r="B453" t="s">
        <v>1894</v>
      </c>
      <c r="E453" s="33" t="s">
        <v>1147</v>
      </c>
      <c r="F453" s="1">
        <v>119</v>
      </c>
      <c r="G453" t="s">
        <v>1895</v>
      </c>
      <c r="H453" s="33"/>
      <c r="I453" s="1">
        <f t="shared" si="12"/>
        <v>5</v>
      </c>
      <c r="J453" s="1">
        <f t="shared" si="13"/>
        <v>1</v>
      </c>
      <c r="K453" s="33"/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5</v>
      </c>
      <c r="AD453" s="1">
        <v>0</v>
      </c>
      <c r="AE453" s="1">
        <v>0</v>
      </c>
      <c r="AF453" s="1">
        <v>0</v>
      </c>
      <c r="AG453" s="1">
        <v>0</v>
      </c>
      <c r="AH453" s="33"/>
    </row>
    <row r="454" spans="1:34">
      <c r="A454">
        <v>973</v>
      </c>
      <c r="B454" t="s">
        <v>1896</v>
      </c>
      <c r="E454" s="33" t="s">
        <v>1147</v>
      </c>
      <c r="F454" s="1">
        <v>84</v>
      </c>
      <c r="G454" t="s">
        <v>1897</v>
      </c>
      <c r="H454" s="33"/>
      <c r="I454" s="1">
        <f t="shared" si="12"/>
        <v>5</v>
      </c>
      <c r="J454" s="1">
        <f t="shared" si="13"/>
        <v>1</v>
      </c>
      <c r="K454" s="33"/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5</v>
      </c>
      <c r="AD454" s="1">
        <v>0</v>
      </c>
      <c r="AE454" s="1">
        <v>0</v>
      </c>
      <c r="AF454" s="1">
        <v>0</v>
      </c>
      <c r="AG454" s="1">
        <v>0</v>
      </c>
      <c r="AH454" s="33"/>
    </row>
    <row r="455" spans="1:34">
      <c r="A455">
        <v>974</v>
      </c>
      <c r="B455" t="s">
        <v>1898</v>
      </c>
      <c r="E455" s="33" t="s">
        <v>1147</v>
      </c>
      <c r="F455" s="1">
        <v>109</v>
      </c>
      <c r="G455" t="s">
        <v>1899</v>
      </c>
      <c r="H455" s="33"/>
      <c r="I455" s="1">
        <f t="shared" si="12"/>
        <v>5</v>
      </c>
      <c r="J455" s="1">
        <f t="shared" si="13"/>
        <v>1</v>
      </c>
      <c r="K455" s="33"/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5</v>
      </c>
      <c r="AD455" s="1">
        <v>0</v>
      </c>
      <c r="AE455" s="1">
        <v>0</v>
      </c>
      <c r="AF455" s="1">
        <v>0</v>
      </c>
      <c r="AG455" s="1">
        <v>0</v>
      </c>
      <c r="AH455" s="33"/>
    </row>
    <row r="456" spans="1:34">
      <c r="A456">
        <v>975</v>
      </c>
      <c r="B456" t="s">
        <v>1900</v>
      </c>
      <c r="E456" s="33" t="s">
        <v>1147</v>
      </c>
      <c r="F456" s="1">
        <v>133</v>
      </c>
      <c r="G456" t="s">
        <v>1901</v>
      </c>
      <c r="H456" s="33"/>
      <c r="I456" s="1">
        <f t="shared" si="12"/>
        <v>5</v>
      </c>
      <c r="J456" s="1">
        <f t="shared" si="13"/>
        <v>1</v>
      </c>
      <c r="K456" s="33"/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5</v>
      </c>
      <c r="AF456" s="1">
        <v>0</v>
      </c>
      <c r="AG456" s="1">
        <v>0</v>
      </c>
      <c r="AH456" s="33"/>
    </row>
    <row r="457" spans="1:34">
      <c r="A457">
        <v>976</v>
      </c>
      <c r="B457" t="s">
        <v>1902</v>
      </c>
      <c r="E457" s="33" t="s">
        <v>1147</v>
      </c>
      <c r="F457" s="1">
        <v>141</v>
      </c>
      <c r="G457" t="s">
        <v>1903</v>
      </c>
      <c r="H457" s="33"/>
      <c r="I457" s="1">
        <f t="shared" si="12"/>
        <v>5</v>
      </c>
      <c r="J457" s="1">
        <f t="shared" si="13"/>
        <v>1</v>
      </c>
      <c r="K457" s="33"/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5</v>
      </c>
      <c r="AF457" s="1">
        <v>0</v>
      </c>
      <c r="AG457" s="1">
        <v>0</v>
      </c>
      <c r="AH457" s="33"/>
    </row>
    <row r="458" spans="1:34">
      <c r="A458">
        <v>977</v>
      </c>
      <c r="B458" t="s">
        <v>1904</v>
      </c>
      <c r="E458" s="33" t="s">
        <v>1147</v>
      </c>
      <c r="F458" s="1">
        <v>102</v>
      </c>
      <c r="G458" t="s">
        <v>1905</v>
      </c>
      <c r="H458" s="33"/>
      <c r="I458" s="1">
        <f t="shared" si="12"/>
        <v>5</v>
      </c>
      <c r="J458" s="1">
        <f t="shared" si="13"/>
        <v>1</v>
      </c>
      <c r="K458" s="33"/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5</v>
      </c>
      <c r="AF458" s="1">
        <v>0</v>
      </c>
      <c r="AG458" s="1">
        <v>0</v>
      </c>
      <c r="AH458" s="33"/>
    </row>
    <row r="459" spans="1:34">
      <c r="A459">
        <v>139</v>
      </c>
      <c r="B459" t="s">
        <v>1906</v>
      </c>
      <c r="E459" s="33" t="s">
        <v>1147</v>
      </c>
      <c r="F459" s="1">
        <v>83</v>
      </c>
      <c r="G459" t="s">
        <v>1907</v>
      </c>
      <c r="H459" s="33"/>
      <c r="I459" s="1">
        <f t="shared" ref="I459:I522" si="14">SUM(L459:AE459)</f>
        <v>4</v>
      </c>
      <c r="J459" s="1">
        <f t="shared" ref="J459:J522" si="15">COUNTIF(L459:AE459,"&gt;0")</f>
        <v>1</v>
      </c>
      <c r="K459" s="33"/>
      <c r="L459" s="1">
        <v>4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33"/>
    </row>
    <row r="460" spans="1:34">
      <c r="A460">
        <v>212</v>
      </c>
      <c r="B460" t="s">
        <v>1908</v>
      </c>
      <c r="E460" s="33" t="s">
        <v>1147</v>
      </c>
      <c r="F460" s="1">
        <v>141</v>
      </c>
      <c r="G460" t="s">
        <v>1909</v>
      </c>
      <c r="H460" s="33"/>
      <c r="I460" s="1">
        <f t="shared" si="14"/>
        <v>4</v>
      </c>
      <c r="J460" s="1">
        <f t="shared" si="15"/>
        <v>1</v>
      </c>
      <c r="K460" s="33"/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4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33"/>
    </row>
    <row r="461" spans="1:34">
      <c r="A461">
        <v>708</v>
      </c>
      <c r="B461" t="s">
        <v>1910</v>
      </c>
      <c r="E461" s="33" t="s">
        <v>1147</v>
      </c>
      <c r="F461" s="1">
        <v>98</v>
      </c>
      <c r="G461" t="s">
        <v>1911</v>
      </c>
      <c r="H461" s="33"/>
      <c r="I461" s="1">
        <f t="shared" si="14"/>
        <v>4</v>
      </c>
      <c r="J461" s="1">
        <f t="shared" si="15"/>
        <v>1</v>
      </c>
      <c r="K461" s="33"/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4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33"/>
    </row>
    <row r="462" spans="1:34">
      <c r="A462">
        <v>709</v>
      </c>
      <c r="B462" t="s">
        <v>1912</v>
      </c>
      <c r="E462" s="33" t="s">
        <v>1147</v>
      </c>
      <c r="F462" s="1">
        <v>97</v>
      </c>
      <c r="G462" t="s">
        <v>1913</v>
      </c>
      <c r="H462" s="33"/>
      <c r="I462" s="1">
        <f t="shared" si="14"/>
        <v>4</v>
      </c>
      <c r="J462" s="1">
        <f t="shared" si="15"/>
        <v>1</v>
      </c>
      <c r="K462" s="33"/>
      <c r="L462" s="1">
        <v>0</v>
      </c>
      <c r="M462" s="1">
        <v>0</v>
      </c>
      <c r="N462" s="1">
        <v>4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33"/>
    </row>
    <row r="463" spans="1:34">
      <c r="A463">
        <v>998</v>
      </c>
      <c r="B463" t="s">
        <v>1914</v>
      </c>
      <c r="E463" s="33" t="s">
        <v>1147</v>
      </c>
      <c r="F463" s="1">
        <v>125</v>
      </c>
      <c r="G463" t="s">
        <v>1915</v>
      </c>
      <c r="H463" s="33"/>
      <c r="I463" s="1">
        <f t="shared" si="14"/>
        <v>4</v>
      </c>
      <c r="J463" s="1">
        <f t="shared" si="15"/>
        <v>1</v>
      </c>
      <c r="K463" s="33"/>
      <c r="L463" s="1">
        <v>4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33"/>
    </row>
    <row r="464" spans="1:34">
      <c r="A464">
        <v>999</v>
      </c>
      <c r="B464" t="s">
        <v>1916</v>
      </c>
      <c r="E464" s="33" t="s">
        <v>1147</v>
      </c>
      <c r="F464" s="1">
        <v>82</v>
      </c>
      <c r="G464" t="s">
        <v>1917</v>
      </c>
      <c r="H464" s="33"/>
      <c r="I464" s="1">
        <f t="shared" si="14"/>
        <v>4</v>
      </c>
      <c r="J464" s="1">
        <f t="shared" si="15"/>
        <v>1</v>
      </c>
      <c r="K464" s="33"/>
      <c r="L464" s="1">
        <v>4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33"/>
    </row>
    <row r="465" spans="1:34">
      <c r="A465">
        <v>1000</v>
      </c>
      <c r="B465" t="s">
        <v>1918</v>
      </c>
      <c r="E465" s="33" t="s">
        <v>1147</v>
      </c>
      <c r="F465" s="1">
        <v>128</v>
      </c>
      <c r="G465" t="s">
        <v>1919</v>
      </c>
      <c r="H465" s="33"/>
      <c r="I465" s="1">
        <f t="shared" si="14"/>
        <v>4</v>
      </c>
      <c r="J465" s="1">
        <f t="shared" si="15"/>
        <v>1</v>
      </c>
      <c r="K465" s="33"/>
      <c r="L465" s="1">
        <v>0</v>
      </c>
      <c r="M465" s="1">
        <v>4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33"/>
    </row>
    <row r="466" spans="1:34">
      <c r="A466">
        <v>1001</v>
      </c>
      <c r="B466" t="s">
        <v>1920</v>
      </c>
      <c r="E466" s="33" t="s">
        <v>1147</v>
      </c>
      <c r="F466" s="1">
        <v>102</v>
      </c>
      <c r="G466" t="s">
        <v>1921</v>
      </c>
      <c r="H466" s="33"/>
      <c r="I466" s="1">
        <f t="shared" si="14"/>
        <v>4</v>
      </c>
      <c r="J466" s="1">
        <f t="shared" si="15"/>
        <v>1</v>
      </c>
      <c r="K466" s="33"/>
      <c r="L466" s="1">
        <v>0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33"/>
    </row>
    <row r="467" spans="1:34">
      <c r="A467">
        <v>1002</v>
      </c>
      <c r="B467" t="s">
        <v>1922</v>
      </c>
      <c r="E467" s="33" t="s">
        <v>1147</v>
      </c>
      <c r="F467" s="1">
        <v>84</v>
      </c>
      <c r="G467" t="s">
        <v>1923</v>
      </c>
      <c r="H467" s="33"/>
      <c r="I467" s="1">
        <f t="shared" si="14"/>
        <v>4</v>
      </c>
      <c r="J467" s="1">
        <f t="shared" si="15"/>
        <v>1</v>
      </c>
      <c r="K467" s="33"/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4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33"/>
    </row>
    <row r="468" spans="1:34">
      <c r="A468">
        <v>1003</v>
      </c>
      <c r="B468" t="s">
        <v>1924</v>
      </c>
      <c r="E468" s="33" t="s">
        <v>1147</v>
      </c>
      <c r="F468" s="1">
        <v>103</v>
      </c>
      <c r="G468" t="s">
        <v>1925</v>
      </c>
      <c r="H468" s="33"/>
      <c r="I468" s="1">
        <f t="shared" si="14"/>
        <v>4</v>
      </c>
      <c r="J468" s="1">
        <f t="shared" si="15"/>
        <v>1</v>
      </c>
      <c r="K468" s="33"/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4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33"/>
    </row>
    <row r="469" spans="1:34">
      <c r="A469">
        <v>1004</v>
      </c>
      <c r="B469" t="s">
        <v>1926</v>
      </c>
      <c r="E469" s="33" t="s">
        <v>1147</v>
      </c>
      <c r="F469" s="1">
        <v>86</v>
      </c>
      <c r="G469" t="s">
        <v>1927</v>
      </c>
      <c r="H469" s="33"/>
      <c r="I469" s="1">
        <f t="shared" si="14"/>
        <v>4</v>
      </c>
      <c r="J469" s="1">
        <f t="shared" si="15"/>
        <v>1</v>
      </c>
      <c r="K469" s="33"/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4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33"/>
    </row>
    <row r="470" spans="1:34">
      <c r="A470">
        <v>1005</v>
      </c>
      <c r="B470" t="s">
        <v>1928</v>
      </c>
      <c r="E470" s="33" t="s">
        <v>1147</v>
      </c>
      <c r="F470" s="1">
        <v>133</v>
      </c>
      <c r="G470" t="s">
        <v>1929</v>
      </c>
      <c r="H470" s="33"/>
      <c r="I470" s="1">
        <f t="shared" si="14"/>
        <v>4</v>
      </c>
      <c r="J470" s="1">
        <f t="shared" si="15"/>
        <v>1</v>
      </c>
      <c r="K470" s="33"/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4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33"/>
    </row>
    <row r="471" spans="1:34">
      <c r="A471">
        <v>1006</v>
      </c>
      <c r="B471" t="s">
        <v>1930</v>
      </c>
      <c r="E471" s="33" t="s">
        <v>1147</v>
      </c>
      <c r="F471" s="1">
        <v>115</v>
      </c>
      <c r="G471" t="s">
        <v>1931</v>
      </c>
      <c r="H471" s="33"/>
      <c r="I471" s="1">
        <f t="shared" si="14"/>
        <v>4</v>
      </c>
      <c r="J471" s="1">
        <f t="shared" si="15"/>
        <v>1</v>
      </c>
      <c r="K471" s="33"/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4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33"/>
    </row>
    <row r="472" spans="1:34">
      <c r="A472">
        <v>1007</v>
      </c>
      <c r="B472" t="s">
        <v>1932</v>
      </c>
      <c r="E472" s="33" t="s">
        <v>1147</v>
      </c>
      <c r="F472" s="1">
        <v>127</v>
      </c>
      <c r="G472" t="s">
        <v>1933</v>
      </c>
      <c r="H472" s="33"/>
      <c r="I472" s="1">
        <f t="shared" si="14"/>
        <v>4</v>
      </c>
      <c r="J472" s="1">
        <f t="shared" si="15"/>
        <v>1</v>
      </c>
      <c r="K472" s="33"/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4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33"/>
    </row>
    <row r="473" spans="1:34">
      <c r="A473">
        <v>1008</v>
      </c>
      <c r="B473" t="s">
        <v>1934</v>
      </c>
      <c r="E473" s="33" t="s">
        <v>1147</v>
      </c>
      <c r="F473" s="1">
        <v>109</v>
      </c>
      <c r="G473" t="s">
        <v>1935</v>
      </c>
      <c r="H473" s="33"/>
      <c r="I473" s="1">
        <f t="shared" si="14"/>
        <v>4</v>
      </c>
      <c r="J473" s="1">
        <f t="shared" si="15"/>
        <v>1</v>
      </c>
      <c r="K473" s="33"/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4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33"/>
    </row>
    <row r="474" spans="1:34">
      <c r="A474">
        <v>1009</v>
      </c>
      <c r="B474" t="s">
        <v>1936</v>
      </c>
      <c r="E474" s="33" t="s">
        <v>1147</v>
      </c>
      <c r="F474" s="1">
        <v>109</v>
      </c>
      <c r="G474" t="s">
        <v>1937</v>
      </c>
      <c r="H474" s="33"/>
      <c r="I474" s="1">
        <f t="shared" si="14"/>
        <v>4</v>
      </c>
      <c r="J474" s="1">
        <f t="shared" si="15"/>
        <v>1</v>
      </c>
      <c r="K474" s="33"/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4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33"/>
    </row>
    <row r="475" spans="1:34">
      <c r="A475">
        <v>1010</v>
      </c>
      <c r="B475" t="s">
        <v>1938</v>
      </c>
      <c r="E475" s="33" t="s">
        <v>1147</v>
      </c>
      <c r="F475" s="1">
        <v>142</v>
      </c>
      <c r="G475" t="s">
        <v>1939</v>
      </c>
      <c r="H475" s="33"/>
      <c r="I475" s="1">
        <f t="shared" si="14"/>
        <v>4</v>
      </c>
      <c r="J475" s="1">
        <f t="shared" si="15"/>
        <v>1</v>
      </c>
      <c r="K475" s="33"/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4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33"/>
    </row>
    <row r="476" spans="1:34">
      <c r="A476">
        <v>1011</v>
      </c>
      <c r="B476" t="s">
        <v>1940</v>
      </c>
      <c r="E476" s="33" t="s">
        <v>1147</v>
      </c>
      <c r="F476" s="1">
        <v>100</v>
      </c>
      <c r="G476" t="s">
        <v>1941</v>
      </c>
      <c r="H476" s="33"/>
      <c r="I476" s="1">
        <f t="shared" si="14"/>
        <v>4</v>
      </c>
      <c r="J476" s="1">
        <f t="shared" si="15"/>
        <v>1</v>
      </c>
      <c r="K476" s="33"/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4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33"/>
    </row>
    <row r="477" spans="1:34">
      <c r="A477">
        <v>1012</v>
      </c>
      <c r="B477" t="s">
        <v>1942</v>
      </c>
      <c r="E477" s="33" t="s">
        <v>1147</v>
      </c>
      <c r="F477" s="1">
        <v>96</v>
      </c>
      <c r="G477" t="s">
        <v>1943</v>
      </c>
      <c r="H477" s="33"/>
      <c r="I477" s="1">
        <f t="shared" si="14"/>
        <v>4</v>
      </c>
      <c r="J477" s="1">
        <f t="shared" si="15"/>
        <v>1</v>
      </c>
      <c r="K477" s="33"/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4</v>
      </c>
      <c r="AD477" s="1">
        <v>0</v>
      </c>
      <c r="AE477" s="1">
        <v>0</v>
      </c>
      <c r="AF477" s="1">
        <v>0</v>
      </c>
      <c r="AG477" s="1">
        <v>0</v>
      </c>
      <c r="AH477" s="33"/>
    </row>
    <row r="478" spans="1:34">
      <c r="A478">
        <v>1013</v>
      </c>
      <c r="B478" t="s">
        <v>1944</v>
      </c>
      <c r="E478" s="33" t="s">
        <v>1147</v>
      </c>
      <c r="F478" s="1">
        <v>106</v>
      </c>
      <c r="G478" t="s">
        <v>1945</v>
      </c>
      <c r="H478" s="33"/>
      <c r="I478" s="1">
        <f t="shared" si="14"/>
        <v>4</v>
      </c>
      <c r="J478" s="1">
        <f t="shared" si="15"/>
        <v>1</v>
      </c>
      <c r="K478" s="33"/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4</v>
      </c>
      <c r="AD478" s="1">
        <v>0</v>
      </c>
      <c r="AE478" s="1">
        <v>0</v>
      </c>
      <c r="AF478" s="1">
        <v>0</v>
      </c>
      <c r="AG478" s="1">
        <v>0</v>
      </c>
      <c r="AH478" s="33"/>
    </row>
    <row r="479" spans="1:34">
      <c r="A479">
        <v>1014</v>
      </c>
      <c r="B479" t="s">
        <v>1946</v>
      </c>
      <c r="E479" s="33" t="s">
        <v>1147</v>
      </c>
      <c r="F479" s="1">
        <v>92</v>
      </c>
      <c r="G479" t="s">
        <v>1947</v>
      </c>
      <c r="H479" s="33"/>
      <c r="I479" s="1">
        <f t="shared" si="14"/>
        <v>4</v>
      </c>
      <c r="J479" s="1">
        <f t="shared" si="15"/>
        <v>1</v>
      </c>
      <c r="K479" s="33"/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4</v>
      </c>
      <c r="AF479" s="1">
        <v>0</v>
      </c>
      <c r="AG479" s="1">
        <v>0</v>
      </c>
      <c r="AH479" s="33"/>
    </row>
    <row r="480" spans="1:34">
      <c r="A480">
        <v>164</v>
      </c>
      <c r="B480" t="s">
        <v>1948</v>
      </c>
      <c r="E480" s="33" t="s">
        <v>1147</v>
      </c>
      <c r="F480" s="1">
        <v>91</v>
      </c>
      <c r="G480" t="s">
        <v>1949</v>
      </c>
      <c r="H480" s="33"/>
      <c r="I480" s="1">
        <f t="shared" si="14"/>
        <v>3</v>
      </c>
      <c r="J480" s="1">
        <f t="shared" si="15"/>
        <v>1</v>
      </c>
      <c r="K480" s="33"/>
      <c r="L480" s="1">
        <v>3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33"/>
    </row>
    <row r="481" spans="1:34">
      <c r="A481">
        <v>363</v>
      </c>
      <c r="B481" t="s">
        <v>1950</v>
      </c>
      <c r="E481" s="33" t="s">
        <v>1147</v>
      </c>
      <c r="F481" s="1">
        <v>120</v>
      </c>
      <c r="G481" t="s">
        <v>1951</v>
      </c>
      <c r="H481" s="33"/>
      <c r="I481" s="1">
        <f t="shared" si="14"/>
        <v>3</v>
      </c>
      <c r="J481" s="1">
        <f t="shared" si="15"/>
        <v>1</v>
      </c>
      <c r="K481" s="33"/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3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33"/>
    </row>
    <row r="482" spans="1:34">
      <c r="A482">
        <v>628</v>
      </c>
      <c r="B482" t="s">
        <v>1952</v>
      </c>
      <c r="E482" s="33" t="s">
        <v>1147</v>
      </c>
      <c r="F482" s="1">
        <v>123</v>
      </c>
      <c r="G482" t="s">
        <v>1953</v>
      </c>
      <c r="H482" s="33"/>
      <c r="I482" s="1">
        <f t="shared" si="14"/>
        <v>3</v>
      </c>
      <c r="J482" s="1">
        <f t="shared" si="15"/>
        <v>1</v>
      </c>
      <c r="K482" s="33"/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3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33"/>
    </row>
    <row r="483" spans="1:34">
      <c r="A483">
        <v>857</v>
      </c>
      <c r="B483" t="s">
        <v>1954</v>
      </c>
      <c r="E483" s="33" t="s">
        <v>1147</v>
      </c>
      <c r="F483" s="1">
        <v>115</v>
      </c>
      <c r="G483" t="s">
        <v>1955</v>
      </c>
      <c r="H483" s="33"/>
      <c r="I483" s="1">
        <f t="shared" si="14"/>
        <v>3</v>
      </c>
      <c r="J483" s="1">
        <f t="shared" si="15"/>
        <v>1</v>
      </c>
      <c r="K483" s="33"/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3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33"/>
    </row>
    <row r="484" spans="1:34">
      <c r="A484">
        <v>1035</v>
      </c>
      <c r="B484" t="s">
        <v>1956</v>
      </c>
      <c r="E484" s="33" t="s">
        <v>1147</v>
      </c>
      <c r="F484" s="1">
        <v>104</v>
      </c>
      <c r="G484" t="s">
        <v>1957</v>
      </c>
      <c r="H484" s="33"/>
      <c r="I484" s="1">
        <f t="shared" si="14"/>
        <v>3</v>
      </c>
      <c r="J484" s="1">
        <f t="shared" si="15"/>
        <v>1</v>
      </c>
      <c r="K484" s="33"/>
      <c r="L484" s="1">
        <v>3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33"/>
    </row>
    <row r="485" spans="1:34">
      <c r="A485">
        <v>1036</v>
      </c>
      <c r="B485" t="s">
        <v>1958</v>
      </c>
      <c r="E485" s="33" t="s">
        <v>1147</v>
      </c>
      <c r="F485" s="1">
        <v>103</v>
      </c>
      <c r="G485" t="s">
        <v>1959</v>
      </c>
      <c r="H485" s="33"/>
      <c r="I485" s="1">
        <f t="shared" si="14"/>
        <v>3</v>
      </c>
      <c r="J485" s="1">
        <f t="shared" si="15"/>
        <v>1</v>
      </c>
      <c r="K485" s="33"/>
      <c r="L485" s="1">
        <v>3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33"/>
    </row>
    <row r="486" spans="1:34">
      <c r="A486">
        <v>1037</v>
      </c>
      <c r="B486" t="s">
        <v>1960</v>
      </c>
      <c r="E486" s="33" t="s">
        <v>1147</v>
      </c>
      <c r="F486" s="1">
        <v>121</v>
      </c>
      <c r="G486" t="s">
        <v>1961</v>
      </c>
      <c r="H486" s="33"/>
      <c r="I486" s="1">
        <f t="shared" si="14"/>
        <v>3</v>
      </c>
      <c r="J486" s="1">
        <f t="shared" si="15"/>
        <v>1</v>
      </c>
      <c r="K486" s="33"/>
      <c r="L486" s="1">
        <v>3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33"/>
    </row>
    <row r="487" spans="1:34">
      <c r="A487">
        <v>1038</v>
      </c>
      <c r="B487" t="s">
        <v>1962</v>
      </c>
      <c r="E487" s="33" t="s">
        <v>1147</v>
      </c>
      <c r="F487" s="1">
        <v>102</v>
      </c>
      <c r="G487" t="s">
        <v>1963</v>
      </c>
      <c r="H487" s="33"/>
      <c r="I487" s="1">
        <f t="shared" si="14"/>
        <v>3</v>
      </c>
      <c r="J487" s="1">
        <f t="shared" si="15"/>
        <v>1</v>
      </c>
      <c r="K487" s="33"/>
      <c r="L487" s="1">
        <v>0</v>
      </c>
      <c r="M487" s="1">
        <v>3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33"/>
    </row>
    <row r="488" spans="1:34">
      <c r="A488">
        <v>1039</v>
      </c>
      <c r="B488" t="s">
        <v>1964</v>
      </c>
      <c r="E488" s="33" t="s">
        <v>1147</v>
      </c>
      <c r="F488" s="1">
        <v>121</v>
      </c>
      <c r="G488" t="s">
        <v>1965</v>
      </c>
      <c r="H488" s="33"/>
      <c r="I488" s="1">
        <f t="shared" si="14"/>
        <v>3</v>
      </c>
      <c r="J488" s="1">
        <f t="shared" si="15"/>
        <v>1</v>
      </c>
      <c r="K488" s="33"/>
      <c r="L488" s="1">
        <v>0</v>
      </c>
      <c r="M488" s="1">
        <v>3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33"/>
    </row>
    <row r="489" spans="1:34">
      <c r="A489">
        <v>1040</v>
      </c>
      <c r="B489" t="s">
        <v>1966</v>
      </c>
      <c r="E489" s="33" t="s">
        <v>1147</v>
      </c>
      <c r="F489" s="1">
        <v>129</v>
      </c>
      <c r="G489" t="s">
        <v>1967</v>
      </c>
      <c r="H489" s="33"/>
      <c r="I489" s="1">
        <f t="shared" si="14"/>
        <v>3</v>
      </c>
      <c r="J489" s="1">
        <f t="shared" si="15"/>
        <v>1</v>
      </c>
      <c r="K489" s="33"/>
      <c r="L489" s="1">
        <v>0</v>
      </c>
      <c r="M489" s="1">
        <v>3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33"/>
    </row>
    <row r="490" spans="1:34">
      <c r="A490">
        <v>1041</v>
      </c>
      <c r="B490" t="s">
        <v>1968</v>
      </c>
      <c r="E490" s="33" t="s">
        <v>1147</v>
      </c>
      <c r="F490" s="1">
        <v>87</v>
      </c>
      <c r="G490" t="s">
        <v>1969</v>
      </c>
      <c r="H490" s="33"/>
      <c r="I490" s="1">
        <f t="shared" si="14"/>
        <v>3</v>
      </c>
      <c r="J490" s="1">
        <f t="shared" si="15"/>
        <v>1</v>
      </c>
      <c r="K490" s="33"/>
      <c r="L490" s="1">
        <v>0</v>
      </c>
      <c r="M490" s="1">
        <v>3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33"/>
    </row>
    <row r="491" spans="1:34">
      <c r="A491">
        <v>1042</v>
      </c>
      <c r="B491" t="s">
        <v>1970</v>
      </c>
      <c r="E491" s="33" t="s">
        <v>1147</v>
      </c>
      <c r="F491" s="1">
        <v>136</v>
      </c>
      <c r="G491" t="s">
        <v>1971</v>
      </c>
      <c r="H491" s="33"/>
      <c r="I491" s="1">
        <f t="shared" si="14"/>
        <v>3</v>
      </c>
      <c r="J491" s="1">
        <f t="shared" si="15"/>
        <v>1</v>
      </c>
      <c r="K491" s="33"/>
      <c r="L491" s="1">
        <v>0</v>
      </c>
      <c r="M491" s="1">
        <v>0</v>
      </c>
      <c r="N491" s="1">
        <v>3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33"/>
    </row>
    <row r="492" spans="1:34">
      <c r="A492">
        <v>1043</v>
      </c>
      <c r="B492" t="s">
        <v>1972</v>
      </c>
      <c r="E492" s="33" t="s">
        <v>1147</v>
      </c>
      <c r="F492" s="1">
        <v>135</v>
      </c>
      <c r="G492" t="s">
        <v>1973</v>
      </c>
      <c r="H492" s="33"/>
      <c r="I492" s="1">
        <f t="shared" si="14"/>
        <v>3</v>
      </c>
      <c r="J492" s="1">
        <f t="shared" si="15"/>
        <v>1</v>
      </c>
      <c r="K492" s="33"/>
      <c r="L492" s="1">
        <v>0</v>
      </c>
      <c r="M492" s="1">
        <v>0</v>
      </c>
      <c r="N492" s="1">
        <v>0</v>
      </c>
      <c r="O492" s="1">
        <v>0</v>
      </c>
      <c r="P492" s="1">
        <v>3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33"/>
    </row>
    <row r="493" spans="1:34">
      <c r="A493">
        <v>1044</v>
      </c>
      <c r="B493" t="s">
        <v>1974</v>
      </c>
      <c r="E493" s="33" t="s">
        <v>1147</v>
      </c>
      <c r="F493" s="1">
        <v>128</v>
      </c>
      <c r="G493" t="s">
        <v>1975</v>
      </c>
      <c r="H493" s="33"/>
      <c r="I493" s="1">
        <f t="shared" si="14"/>
        <v>3</v>
      </c>
      <c r="J493" s="1">
        <f t="shared" si="15"/>
        <v>1</v>
      </c>
      <c r="K493" s="33"/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3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33"/>
    </row>
    <row r="494" spans="1:34">
      <c r="A494">
        <v>1045</v>
      </c>
      <c r="B494" t="s">
        <v>1976</v>
      </c>
      <c r="E494" s="33" t="s">
        <v>1147</v>
      </c>
      <c r="F494" s="1">
        <v>142</v>
      </c>
      <c r="G494" t="s">
        <v>1977</v>
      </c>
      <c r="H494" s="33"/>
      <c r="I494" s="1">
        <f t="shared" si="14"/>
        <v>3</v>
      </c>
      <c r="J494" s="1">
        <f t="shared" si="15"/>
        <v>1</v>
      </c>
      <c r="K494" s="33"/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3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33"/>
    </row>
    <row r="495" spans="1:34">
      <c r="A495">
        <v>1046</v>
      </c>
      <c r="B495" t="s">
        <v>1978</v>
      </c>
      <c r="E495" s="33" t="s">
        <v>1147</v>
      </c>
      <c r="F495" s="1">
        <v>127</v>
      </c>
      <c r="G495" t="s">
        <v>1979</v>
      </c>
      <c r="H495" s="33"/>
      <c r="I495" s="1">
        <f t="shared" si="14"/>
        <v>3</v>
      </c>
      <c r="J495" s="1">
        <f t="shared" si="15"/>
        <v>1</v>
      </c>
      <c r="K495" s="33"/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3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33"/>
    </row>
    <row r="496" spans="1:34">
      <c r="A496">
        <v>1047</v>
      </c>
      <c r="B496" t="s">
        <v>1980</v>
      </c>
      <c r="E496" s="33" t="s">
        <v>1147</v>
      </c>
      <c r="F496" s="1">
        <v>119</v>
      </c>
      <c r="G496" t="s">
        <v>1981</v>
      </c>
      <c r="H496" s="33"/>
      <c r="I496" s="1">
        <f t="shared" si="14"/>
        <v>3</v>
      </c>
      <c r="J496" s="1">
        <f t="shared" si="15"/>
        <v>1</v>
      </c>
      <c r="K496" s="33"/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3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33"/>
    </row>
    <row r="497" spans="1:34">
      <c r="A497">
        <v>1048</v>
      </c>
      <c r="B497" t="s">
        <v>1982</v>
      </c>
      <c r="E497" s="33" t="s">
        <v>1147</v>
      </c>
      <c r="F497" s="1">
        <v>84</v>
      </c>
      <c r="G497" t="s">
        <v>1983</v>
      </c>
      <c r="H497" s="33"/>
      <c r="I497" s="1">
        <f t="shared" si="14"/>
        <v>3</v>
      </c>
      <c r="J497" s="1">
        <f t="shared" si="15"/>
        <v>1</v>
      </c>
      <c r="K497" s="33"/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3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33"/>
    </row>
    <row r="498" spans="1:34">
      <c r="A498">
        <v>1049</v>
      </c>
      <c r="B498" t="s">
        <v>1984</v>
      </c>
      <c r="E498" s="33" t="s">
        <v>1147</v>
      </c>
      <c r="F498" s="1">
        <v>121</v>
      </c>
      <c r="G498" t="s">
        <v>1985</v>
      </c>
      <c r="H498" s="33"/>
      <c r="I498" s="1">
        <f t="shared" si="14"/>
        <v>3</v>
      </c>
      <c r="J498" s="1">
        <f t="shared" si="15"/>
        <v>1</v>
      </c>
      <c r="K498" s="33"/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3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33"/>
    </row>
    <row r="499" spans="1:34">
      <c r="A499">
        <v>1050</v>
      </c>
      <c r="B499" t="s">
        <v>1986</v>
      </c>
      <c r="E499" s="33" t="s">
        <v>1147</v>
      </c>
      <c r="F499" s="1">
        <v>125</v>
      </c>
      <c r="G499" t="s">
        <v>1987</v>
      </c>
      <c r="H499" s="33"/>
      <c r="I499" s="1">
        <f t="shared" si="14"/>
        <v>3</v>
      </c>
      <c r="J499" s="1">
        <f t="shared" si="15"/>
        <v>1</v>
      </c>
      <c r="K499" s="33"/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3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33"/>
    </row>
    <row r="500" spans="1:34">
      <c r="A500">
        <v>1051</v>
      </c>
      <c r="B500" t="s">
        <v>1988</v>
      </c>
      <c r="E500" s="33" t="s">
        <v>1147</v>
      </c>
      <c r="F500" s="1">
        <v>115</v>
      </c>
      <c r="G500" t="s">
        <v>1989</v>
      </c>
      <c r="H500" s="33"/>
      <c r="I500" s="1">
        <f t="shared" si="14"/>
        <v>3</v>
      </c>
      <c r="J500" s="1">
        <f t="shared" si="15"/>
        <v>1</v>
      </c>
      <c r="K500" s="33"/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3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33"/>
    </row>
    <row r="501" spans="1:34">
      <c r="A501">
        <v>1052</v>
      </c>
      <c r="B501" t="s">
        <v>1990</v>
      </c>
      <c r="E501" s="33" t="s">
        <v>1147</v>
      </c>
      <c r="F501" s="1">
        <v>84</v>
      </c>
      <c r="G501" t="s">
        <v>1991</v>
      </c>
      <c r="H501" s="33"/>
      <c r="I501" s="1">
        <f t="shared" si="14"/>
        <v>3</v>
      </c>
      <c r="J501" s="1">
        <f t="shared" si="15"/>
        <v>1</v>
      </c>
      <c r="K501" s="33"/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3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33"/>
    </row>
    <row r="502" spans="1:34">
      <c r="A502">
        <v>1053</v>
      </c>
      <c r="B502" t="s">
        <v>1992</v>
      </c>
      <c r="E502" s="33" t="s">
        <v>1147</v>
      </c>
      <c r="F502" s="1">
        <v>90</v>
      </c>
      <c r="G502" t="s">
        <v>1993</v>
      </c>
      <c r="H502" s="33"/>
      <c r="I502" s="1">
        <f t="shared" si="14"/>
        <v>3</v>
      </c>
      <c r="J502" s="1">
        <f t="shared" si="15"/>
        <v>1</v>
      </c>
      <c r="K502" s="33"/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3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33"/>
    </row>
    <row r="503" spans="1:34">
      <c r="A503">
        <v>1054</v>
      </c>
      <c r="B503" t="s">
        <v>1994</v>
      </c>
      <c r="E503" s="33" t="s">
        <v>1147</v>
      </c>
      <c r="F503" s="1">
        <v>94</v>
      </c>
      <c r="G503" t="s">
        <v>1995</v>
      </c>
      <c r="H503" s="33"/>
      <c r="I503" s="1">
        <f t="shared" si="14"/>
        <v>3</v>
      </c>
      <c r="J503" s="1">
        <f t="shared" si="15"/>
        <v>1</v>
      </c>
      <c r="K503" s="33"/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3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33"/>
    </row>
    <row r="504" spans="1:34">
      <c r="A504">
        <v>1055</v>
      </c>
      <c r="B504" t="s">
        <v>1996</v>
      </c>
      <c r="E504" s="33" t="s">
        <v>1147</v>
      </c>
      <c r="F504" s="1">
        <v>83</v>
      </c>
      <c r="G504" t="s">
        <v>1997</v>
      </c>
      <c r="H504" s="33"/>
      <c r="I504" s="1">
        <f t="shared" si="14"/>
        <v>3</v>
      </c>
      <c r="J504" s="1">
        <f t="shared" si="15"/>
        <v>1</v>
      </c>
      <c r="K504" s="33"/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3</v>
      </c>
      <c r="AE504" s="1">
        <v>0</v>
      </c>
      <c r="AF504" s="1">
        <v>0</v>
      </c>
      <c r="AG504" s="1">
        <v>0</v>
      </c>
      <c r="AH504" s="33"/>
    </row>
    <row r="505" spans="1:34">
      <c r="A505">
        <v>1056</v>
      </c>
      <c r="B505" t="s">
        <v>1998</v>
      </c>
      <c r="E505" s="33" t="s">
        <v>1147</v>
      </c>
      <c r="F505" s="1">
        <v>127</v>
      </c>
      <c r="G505" t="s">
        <v>1999</v>
      </c>
      <c r="H505" s="33"/>
      <c r="I505" s="1">
        <f t="shared" si="14"/>
        <v>3</v>
      </c>
      <c r="J505" s="1">
        <f t="shared" si="15"/>
        <v>1</v>
      </c>
      <c r="K505" s="33"/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3</v>
      </c>
      <c r="AF505" s="1">
        <v>0</v>
      </c>
      <c r="AG505" s="1">
        <v>0</v>
      </c>
      <c r="AH505" s="33"/>
    </row>
    <row r="506" spans="1:34">
      <c r="A506">
        <v>1057</v>
      </c>
      <c r="B506" t="s">
        <v>2000</v>
      </c>
      <c r="E506" s="33" t="s">
        <v>1147</v>
      </c>
      <c r="F506" s="1">
        <v>85</v>
      </c>
      <c r="G506" t="s">
        <v>2001</v>
      </c>
      <c r="H506" s="33"/>
      <c r="I506" s="1">
        <f t="shared" si="14"/>
        <v>3</v>
      </c>
      <c r="J506" s="1">
        <f t="shared" si="15"/>
        <v>1</v>
      </c>
      <c r="K506" s="33"/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3</v>
      </c>
      <c r="AF506" s="1">
        <v>0</v>
      </c>
      <c r="AG506" s="1">
        <v>0</v>
      </c>
      <c r="AH506" s="33"/>
    </row>
    <row r="507" spans="1:34">
      <c r="A507">
        <v>549</v>
      </c>
      <c r="B507" t="s">
        <v>2002</v>
      </c>
      <c r="E507" s="33" t="s">
        <v>1147</v>
      </c>
      <c r="F507" s="1">
        <v>85</v>
      </c>
      <c r="G507" t="s">
        <v>2003</v>
      </c>
      <c r="H507" s="33"/>
      <c r="I507" s="1">
        <f t="shared" si="14"/>
        <v>2</v>
      </c>
      <c r="J507" s="1">
        <f t="shared" si="15"/>
        <v>1</v>
      </c>
      <c r="K507" s="33"/>
      <c r="L507" s="1">
        <v>2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33"/>
    </row>
    <row r="508" spans="1:34">
      <c r="A508">
        <v>1083</v>
      </c>
      <c r="B508" t="s">
        <v>2004</v>
      </c>
      <c r="E508" s="33" t="s">
        <v>1147</v>
      </c>
      <c r="F508" s="1">
        <v>89</v>
      </c>
      <c r="G508" t="s">
        <v>2005</v>
      </c>
      <c r="H508" s="33"/>
      <c r="I508" s="1">
        <f t="shared" si="14"/>
        <v>2</v>
      </c>
      <c r="J508" s="1">
        <f t="shared" si="15"/>
        <v>1</v>
      </c>
      <c r="K508" s="33"/>
      <c r="L508" s="1">
        <v>2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33"/>
    </row>
    <row r="509" spans="1:34">
      <c r="A509">
        <v>1084</v>
      </c>
      <c r="B509" t="s">
        <v>2006</v>
      </c>
      <c r="E509" s="33" t="s">
        <v>1147</v>
      </c>
      <c r="F509" s="1">
        <v>125</v>
      </c>
      <c r="G509" t="s">
        <v>2007</v>
      </c>
      <c r="H509" s="33"/>
      <c r="I509" s="1">
        <f t="shared" si="14"/>
        <v>2</v>
      </c>
      <c r="J509" s="1">
        <f t="shared" si="15"/>
        <v>1</v>
      </c>
      <c r="K509" s="33"/>
      <c r="L509" s="1">
        <v>0</v>
      </c>
      <c r="M509" s="1">
        <v>2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33"/>
    </row>
    <row r="510" spans="1:34">
      <c r="A510">
        <v>1085</v>
      </c>
      <c r="B510" t="s">
        <v>2008</v>
      </c>
      <c r="E510" s="33" t="s">
        <v>1147</v>
      </c>
      <c r="F510" s="1">
        <v>88</v>
      </c>
      <c r="G510" t="s">
        <v>2009</v>
      </c>
      <c r="H510" s="33"/>
      <c r="I510" s="1">
        <f t="shared" si="14"/>
        <v>2</v>
      </c>
      <c r="J510" s="1">
        <f t="shared" si="15"/>
        <v>1</v>
      </c>
      <c r="K510" s="33"/>
      <c r="L510" s="1">
        <v>0</v>
      </c>
      <c r="M510" s="1">
        <v>2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33"/>
    </row>
    <row r="511" spans="1:34">
      <c r="A511">
        <v>1086</v>
      </c>
      <c r="B511" t="s">
        <v>2010</v>
      </c>
      <c r="E511" s="33" t="s">
        <v>1147</v>
      </c>
      <c r="F511" s="1">
        <v>116</v>
      </c>
      <c r="G511" t="s">
        <v>2011</v>
      </c>
      <c r="H511" s="33"/>
      <c r="I511" s="1">
        <f t="shared" si="14"/>
        <v>2</v>
      </c>
      <c r="J511" s="1">
        <f t="shared" si="15"/>
        <v>1</v>
      </c>
      <c r="K511" s="33"/>
      <c r="L511" s="1">
        <v>0</v>
      </c>
      <c r="M511" s="1">
        <v>2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33"/>
    </row>
    <row r="512" spans="1:34">
      <c r="A512">
        <v>1087</v>
      </c>
      <c r="B512" t="s">
        <v>2012</v>
      </c>
      <c r="E512" s="33" t="s">
        <v>1147</v>
      </c>
      <c r="F512" s="1">
        <v>92</v>
      </c>
      <c r="G512" t="s">
        <v>2013</v>
      </c>
      <c r="H512" s="33"/>
      <c r="I512" s="1">
        <f t="shared" si="14"/>
        <v>2</v>
      </c>
      <c r="J512" s="1">
        <f t="shared" si="15"/>
        <v>1</v>
      </c>
      <c r="K512" s="33"/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2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33"/>
    </row>
    <row r="513" spans="1:34">
      <c r="A513">
        <v>1088</v>
      </c>
      <c r="B513" t="s">
        <v>2014</v>
      </c>
      <c r="E513" s="33" t="s">
        <v>1147</v>
      </c>
      <c r="F513" s="1">
        <v>85</v>
      </c>
      <c r="G513" t="s">
        <v>2015</v>
      </c>
      <c r="H513" s="33"/>
      <c r="I513" s="1">
        <f t="shared" si="14"/>
        <v>2</v>
      </c>
      <c r="J513" s="1">
        <f t="shared" si="15"/>
        <v>1</v>
      </c>
      <c r="K513" s="33"/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2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33"/>
    </row>
    <row r="514" spans="1:34">
      <c r="A514">
        <v>1089</v>
      </c>
      <c r="B514" t="s">
        <v>2016</v>
      </c>
      <c r="E514" s="33">
        <v>1</v>
      </c>
      <c r="F514" s="1">
        <v>88</v>
      </c>
      <c r="G514" t="s">
        <v>2017</v>
      </c>
      <c r="H514" s="33"/>
      <c r="I514" s="1">
        <f t="shared" si="14"/>
        <v>2</v>
      </c>
      <c r="J514" s="1">
        <f t="shared" si="15"/>
        <v>1</v>
      </c>
      <c r="K514" s="33"/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2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33"/>
    </row>
    <row r="515" spans="1:34">
      <c r="A515">
        <v>1090</v>
      </c>
      <c r="B515" t="s">
        <v>2018</v>
      </c>
      <c r="E515" s="33" t="s">
        <v>1147</v>
      </c>
      <c r="F515" s="1">
        <v>82</v>
      </c>
      <c r="G515" t="s">
        <v>2019</v>
      </c>
      <c r="H515" s="33"/>
      <c r="I515" s="1">
        <f t="shared" si="14"/>
        <v>2</v>
      </c>
      <c r="J515" s="1">
        <f t="shared" si="15"/>
        <v>1</v>
      </c>
      <c r="K515" s="33"/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2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33"/>
    </row>
    <row r="516" spans="1:34">
      <c r="A516">
        <v>1091</v>
      </c>
      <c r="B516" t="s">
        <v>2020</v>
      </c>
      <c r="E516" s="33" t="s">
        <v>1147</v>
      </c>
      <c r="F516" s="1">
        <v>125</v>
      </c>
      <c r="G516" t="s">
        <v>2021</v>
      </c>
      <c r="H516" s="33"/>
      <c r="I516" s="1">
        <f t="shared" si="14"/>
        <v>2</v>
      </c>
      <c r="J516" s="1">
        <f t="shared" si="15"/>
        <v>1</v>
      </c>
      <c r="K516" s="33"/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2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33"/>
    </row>
    <row r="517" spans="1:34">
      <c r="A517">
        <v>1092</v>
      </c>
      <c r="B517" t="s">
        <v>2022</v>
      </c>
      <c r="E517" s="33" t="s">
        <v>1147</v>
      </c>
      <c r="F517" s="1">
        <v>87</v>
      </c>
      <c r="G517" t="s">
        <v>2023</v>
      </c>
      <c r="H517" s="33"/>
      <c r="I517" s="1">
        <f t="shared" si="14"/>
        <v>2</v>
      </c>
      <c r="J517" s="1">
        <f t="shared" si="15"/>
        <v>1</v>
      </c>
      <c r="K517" s="33"/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2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33"/>
    </row>
    <row r="518" spans="1:34">
      <c r="A518">
        <v>1093</v>
      </c>
      <c r="B518" t="s">
        <v>2024</v>
      </c>
      <c r="E518" s="33" t="s">
        <v>1147</v>
      </c>
      <c r="F518" s="1">
        <v>117</v>
      </c>
      <c r="G518" t="s">
        <v>2025</v>
      </c>
      <c r="H518" s="33"/>
      <c r="I518" s="1">
        <f t="shared" si="14"/>
        <v>2</v>
      </c>
      <c r="J518" s="1">
        <f t="shared" si="15"/>
        <v>1</v>
      </c>
      <c r="K518" s="33"/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2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33"/>
    </row>
    <row r="519" spans="1:34">
      <c r="A519">
        <v>1094</v>
      </c>
      <c r="B519" t="s">
        <v>2026</v>
      </c>
      <c r="E519" s="33" t="s">
        <v>1147</v>
      </c>
      <c r="F519" s="1">
        <v>143</v>
      </c>
      <c r="G519" t="s">
        <v>2027</v>
      </c>
      <c r="H519" s="33"/>
      <c r="I519" s="1">
        <f t="shared" si="14"/>
        <v>2</v>
      </c>
      <c r="J519" s="1">
        <f t="shared" si="15"/>
        <v>1</v>
      </c>
      <c r="K519" s="33"/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2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33"/>
    </row>
    <row r="520" spans="1:34">
      <c r="A520">
        <v>1095</v>
      </c>
      <c r="B520" t="s">
        <v>2028</v>
      </c>
      <c r="E520" s="33" t="s">
        <v>1147</v>
      </c>
      <c r="F520" s="1">
        <v>142</v>
      </c>
      <c r="G520" t="s">
        <v>2029</v>
      </c>
      <c r="H520" s="33"/>
      <c r="I520" s="1">
        <f t="shared" si="14"/>
        <v>2</v>
      </c>
      <c r="J520" s="1">
        <f t="shared" si="15"/>
        <v>1</v>
      </c>
      <c r="K520" s="33"/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2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33"/>
    </row>
    <row r="521" spans="1:34">
      <c r="A521">
        <v>1096</v>
      </c>
      <c r="B521" t="s">
        <v>2030</v>
      </c>
      <c r="E521" s="33">
        <v>1</v>
      </c>
      <c r="F521" s="1">
        <v>128</v>
      </c>
      <c r="G521" t="s">
        <v>2031</v>
      </c>
      <c r="H521" s="33"/>
      <c r="I521" s="1">
        <f t="shared" si="14"/>
        <v>2</v>
      </c>
      <c r="J521" s="1">
        <f t="shared" si="15"/>
        <v>1</v>
      </c>
      <c r="K521" s="33"/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2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33"/>
    </row>
    <row r="522" spans="1:34">
      <c r="A522">
        <v>1097</v>
      </c>
      <c r="B522" t="s">
        <v>2032</v>
      </c>
      <c r="E522" s="33" t="s">
        <v>1147</v>
      </c>
      <c r="F522" s="1">
        <v>97</v>
      </c>
      <c r="G522" t="s">
        <v>2033</v>
      </c>
      <c r="H522" s="33"/>
      <c r="I522" s="1">
        <f t="shared" si="14"/>
        <v>2</v>
      </c>
      <c r="J522" s="1">
        <f t="shared" si="15"/>
        <v>1</v>
      </c>
      <c r="K522" s="33"/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2</v>
      </c>
      <c r="AD522" s="1">
        <v>0</v>
      </c>
      <c r="AE522" s="1">
        <v>0</v>
      </c>
      <c r="AF522" s="1">
        <v>0</v>
      </c>
      <c r="AG522" s="1">
        <v>0</v>
      </c>
      <c r="AH522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F706510698C4BB634B3D62FFF0CCB" ma:contentTypeVersion="10" ma:contentTypeDescription="Create a new document." ma:contentTypeScope="" ma:versionID="1cc531ed18baae59f67a277a333748d4">
  <xsd:schema xmlns:xsd="http://www.w3.org/2001/XMLSchema" xmlns:xs="http://www.w3.org/2001/XMLSchema" xmlns:p="http://schemas.microsoft.com/office/2006/metadata/properties" xmlns:ns2="3362c6e6-e215-419f-a096-57f02a13bc0d" xmlns:ns3="31062a0d-ede8-4112-b4bb-00a9c1bc8e16" xmlns:ns4="7cf8d4c0-2e0a-4ef5-b0df-ed0d4fcc810f" targetNamespace="http://schemas.microsoft.com/office/2006/metadata/properties" ma:root="true" ma:fieldsID="428bbb6ca805dd6e61aa0bd7c2744d8b" ns2:_="" ns3:_="" ns4:_="">
    <xsd:import namespace="3362c6e6-e215-419f-a096-57f02a13bc0d"/>
    <xsd:import namespace="31062a0d-ede8-4112-b4bb-00a9c1bc8e16"/>
    <xsd:import namespace="7cf8d4c0-2e0a-4ef5-b0df-ed0d4fcc8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2c6e6-e215-419f-a096-57f02a13b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c181b9-cfe1-4e25-aad5-c4daa4b94c9c}" ma:internalName="TaxCatchAll" ma:showField="CatchAllData" ma:web="7cf8d4c0-2e0a-4ef5-b0df-ed0d4fcc8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8d4c0-2e0a-4ef5-b0df-ed0d4fcc8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674143-2B91-4348-86A6-8E89116C0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2c6e6-e215-419f-a096-57f02a13bc0d"/>
    <ds:schemaRef ds:uri="31062a0d-ede8-4112-b4bb-00a9c1bc8e16"/>
    <ds:schemaRef ds:uri="7cf8d4c0-2e0a-4ef5-b0df-ed0d4fcc8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119205-22B9-4D0D-A74D-7BBB7B4BBB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List of Tables</vt:lpstr>
      <vt:lpstr>Table 7 READS, SAMPLES by MNTH</vt:lpstr>
      <vt:lpstr>Table 8A eDNA 2019jan</vt:lpstr>
      <vt:lpstr>Table 8B eDNA 2019jun</vt:lpstr>
      <vt:lpstr>Table 8C eDNA 2019aug</vt:lpstr>
      <vt:lpstr>Table 8D eDNA 2019nov</vt:lpstr>
      <vt:lpstr>Table 9 eDNA 2019aug reAMP</vt:lpstr>
      <vt:lpstr>Table 10 2019aug WITH PHIX</vt:lpstr>
      <vt:lpstr>'List of Tables'!Print_Area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Stoeckle</dc:creator>
  <cp:lastModifiedBy>Formel, Stephen K</cp:lastModifiedBy>
  <cp:lastPrinted>2020-04-07T19:51:09Z</cp:lastPrinted>
  <dcterms:created xsi:type="dcterms:W3CDTF">2020-03-22T17:13:20Z</dcterms:created>
  <dcterms:modified xsi:type="dcterms:W3CDTF">2023-02-23T21:17:22Z</dcterms:modified>
</cp:coreProperties>
</file>