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1274960B-AF2A-4683-A448-2E5520CB5B2D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DATA" sheetId="1" r:id="rId1"/>
    <sheet name="DICTIONARY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2" i="1"/>
  <c r="D3" i="1" l="1"/>
  <c r="G2" i="1" l="1"/>
  <c r="D2" i="1"/>
  <c r="D4" i="1"/>
</calcChain>
</file>

<file path=xl/sharedStrings.xml><?xml version="1.0" encoding="utf-8"?>
<sst xmlns="http://schemas.openxmlformats.org/spreadsheetml/2006/main" count="56" uniqueCount="36">
  <si>
    <t>NAME</t>
  </si>
  <si>
    <t>START_DATE</t>
  </si>
  <si>
    <t>T</t>
  </si>
  <si>
    <t>N</t>
  </si>
  <si>
    <t>x0</t>
  </si>
  <si>
    <t>dx0</t>
  </si>
  <si>
    <t>theta</t>
  </si>
  <si>
    <t>m1</t>
  </si>
  <si>
    <t>m2</t>
  </si>
  <si>
    <t>sigma</t>
  </si>
  <si>
    <t>m</t>
  </si>
  <si>
    <t>fun</t>
  </si>
  <si>
    <t>HPI</t>
  </si>
  <si>
    <t>EXPONENTIAL</t>
  </si>
  <si>
    <t>BOE</t>
  </si>
  <si>
    <t>Z-Cyclical</t>
  </si>
  <si>
    <t>Z-Non-Cyclical</t>
  </si>
  <si>
    <t>Field</t>
  </si>
  <si>
    <t>Description</t>
  </si>
  <si>
    <t>Format</t>
  </si>
  <si>
    <t>The name of the economic variable.</t>
  </si>
  <si>
    <t>&lt;string&gt;</t>
  </si>
  <si>
    <t>The start date to forecast from. This should correspond to the value of x0.</t>
  </si>
  <si>
    <t>&lt;yyyy-mm-dd&gt;</t>
  </si>
  <si>
    <t>The number of periods to forcast. Note that if the model was calibrated on quaterly data, this would be the number of quarters to forecast.</t>
  </si>
  <si>
    <t>The length of the output vector. If the model was calibrated on quaterly data and the model requires a monthly output vector for the ECL calculations N would be 3*T.</t>
  </si>
  <si>
    <t>&lt;float&gt;</t>
  </si>
  <si>
    <t>The value of the series at the START_DATE.</t>
  </si>
  <si>
    <t>The value of the first difference at the START_DATE</t>
  </si>
  <si>
    <t>&lt;int&gt;</t>
  </si>
  <si>
    <t>The Theta parameter in the model. The theta is the Central Tendency value.</t>
  </si>
  <si>
    <t xml:space="preserve">The m1 (mean reversion) parameter in the model. </t>
  </si>
  <si>
    <t xml:space="preserve">The m2 (momentum) parameter in the model. </t>
  </si>
  <si>
    <t>The models volatility parameter. Set equal to 0 if a deterministic forecast should be created.</t>
  </si>
  <si>
    <t xml:space="preserve">The number of simulations to create. </t>
  </si>
  <si>
    <t>A transformation to apply to x after the forecast is created. Only EXPONENTIAL is supported at the moment and can be used to convert a variable that was modelled in the Log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</si>
</sst>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3" borderId="3" xfId="0" applyFont="1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123826</xdr:rowOff>
    </xdr:from>
    <xdr:to>
      <xdr:col>12</xdr:col>
      <xdr:colOff>200025</xdr:colOff>
      <xdr:row>4</xdr:row>
      <xdr:rowOff>733426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7324725" y="123826"/>
              <a:ext cx="5314950" cy="20002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ZA" sz="1100">
                  <a:solidFill>
                    <a:sysClr val="windowText" lastClr="000000"/>
                  </a:solidFill>
                </a:rPr>
                <a:t>The</a:t>
              </a:r>
              <a:r>
                <a:rPr lang="en-ZA" sz="1100" baseline="0">
                  <a:solidFill>
                    <a:sysClr val="windowText" lastClr="000000"/>
                  </a:solidFill>
                </a:rPr>
                <a:t> forecast model is of the form: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𝑑𝑥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d>
                      <m:dPr>
                        <m:ctrlP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𝑑𝑡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2×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𝑑𝑥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𝑑𝑤</m:t>
                    </m:r>
                  </m:oMath>
                </m:oMathPara>
              </a14:m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r>
                <a:rPr lang="en-ZA">
                  <a:solidFill>
                    <a:sysClr val="windowText" lastClr="000000"/>
                  </a:solidFill>
                  <a:effectLst/>
                </a:rPr>
                <a:t>Where: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𝑚</m:t>
                  </m:r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1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mean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reversion parameter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𝜃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long run average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𝑚</m:t>
                  </m:r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2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momentum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parameter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𝜎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= volatility 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𝑑𝑤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Brownian motion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7324725" y="123826"/>
              <a:ext cx="5314950" cy="20002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ZA" sz="1100">
                  <a:solidFill>
                    <a:sysClr val="windowText" lastClr="000000"/>
                  </a:solidFill>
                </a:rPr>
                <a:t>The</a:t>
              </a:r>
              <a:r>
                <a:rPr lang="en-ZA" sz="1100" baseline="0">
                  <a:solidFill>
                    <a:sysClr val="windowText" lastClr="000000"/>
                  </a:solidFill>
                </a:rPr>
                <a:t> forecast model is of the form: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  <a:p>
              <a:r>
                <a:rPr lang="en-ZA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𝑑𝑥=𝑚1(𝜃−𝑥)𝑑𝑡+𝑚2×𝑑𝑥+𝜎𝑑𝑤</a:t>
              </a:r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r>
                <a:rPr lang="en-ZA">
                  <a:solidFill>
                    <a:sysClr val="windowText" lastClr="000000"/>
                  </a:solidFill>
                  <a:effectLst/>
                </a:rPr>
                <a:t>Where: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𝑚1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mean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reversion parameter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𝜃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long run average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𝑚2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momentum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parameter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𝜎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= volatility 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𝑑𝑤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Brownian motion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showGridLines="0" tabSelected="1" workbookViewId="0">
      <selection activeCell="E3" sqref="E3"/>
    </sheetView>
  </sheetViews>
  <sheetFormatPr defaultRowHeight="15" x14ac:dyDescent="0.25"/>
  <cols>
    <col min="1" max="1" width="21.7109375" customWidth="1"/>
    <col min="2" max="2" width="14.5703125" customWidth="1"/>
    <col min="3" max="4" width="6.5703125" customWidth="1"/>
    <col min="5" max="6" width="10.5703125" customWidth="1"/>
    <col min="7" max="9" width="13.28515625" customWidth="1"/>
    <col min="10" max="11" width="9.85546875" customWidth="1"/>
    <col min="12" max="12" width="1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4" t="s">
        <v>12</v>
      </c>
      <c r="B2" s="15">
        <v>43830</v>
      </c>
      <c r="C2" s="14">
        <f>10*4</f>
        <v>40</v>
      </c>
      <c r="D2" s="14">
        <f>C2*3</f>
        <v>120</v>
      </c>
      <c r="E2" s="14">
        <v>4.6500000000000004</v>
      </c>
      <c r="F2" s="14">
        <v>1.8800000000000001E-2</v>
      </c>
      <c r="G2" s="14">
        <f>0.0938/H2</f>
        <v>4.4880382775119614</v>
      </c>
      <c r="H2" s="14">
        <v>2.0899999999999998E-2</v>
      </c>
      <c r="I2" s="14">
        <v>0.77649999999999997</v>
      </c>
      <c r="J2" s="14">
        <v>2.41E-2</v>
      </c>
      <c r="K2" s="14">
        <v>100</v>
      </c>
      <c r="L2" s="14" t="s">
        <v>13</v>
      </c>
    </row>
    <row r="3" spans="1:12" x14ac:dyDescent="0.25">
      <c r="A3" s="14" t="s">
        <v>14</v>
      </c>
      <c r="B3" s="15">
        <v>43830</v>
      </c>
      <c r="C3" s="14">
        <f t="shared" ref="C3:C5" si="0">10*4</f>
        <v>40</v>
      </c>
      <c r="D3" s="14">
        <f>C3*3</f>
        <v>120</v>
      </c>
      <c r="E3" s="14">
        <v>2.5000000000000001E-2</v>
      </c>
      <c r="F3" s="14">
        <v>0</v>
      </c>
      <c r="G3" s="14">
        <v>2.5000000000000001E-2</v>
      </c>
      <c r="H3" s="14">
        <v>1</v>
      </c>
      <c r="I3" s="14">
        <v>0</v>
      </c>
      <c r="J3" s="14">
        <v>0</v>
      </c>
      <c r="K3" s="14">
        <v>100</v>
      </c>
      <c r="L3" s="14"/>
    </row>
    <row r="4" spans="1:12" x14ac:dyDescent="0.25">
      <c r="A4" s="14" t="s">
        <v>15</v>
      </c>
      <c r="B4" s="15">
        <v>43830</v>
      </c>
      <c r="C4" s="14">
        <f t="shared" si="0"/>
        <v>40</v>
      </c>
      <c r="D4" s="14">
        <f>C4*3</f>
        <v>120</v>
      </c>
      <c r="E4" s="14">
        <v>1.448</v>
      </c>
      <c r="F4" s="14">
        <v>5.1400000000000001E-2</v>
      </c>
      <c r="G4" s="14">
        <v>0</v>
      </c>
      <c r="H4" s="14">
        <v>0.14399999999999999</v>
      </c>
      <c r="I4" s="14">
        <v>0.157</v>
      </c>
      <c r="J4" s="14">
        <v>0.42899999999999999</v>
      </c>
      <c r="K4" s="14">
        <v>100</v>
      </c>
      <c r="L4" s="14"/>
    </row>
    <row r="5" spans="1:12" x14ac:dyDescent="0.25">
      <c r="A5" s="14" t="s">
        <v>16</v>
      </c>
      <c r="B5" s="15">
        <v>43830</v>
      </c>
      <c r="C5" s="14">
        <f t="shared" si="0"/>
        <v>40</v>
      </c>
      <c r="D5" s="14">
        <f>C5*3</f>
        <v>120</v>
      </c>
      <c r="E5" s="14">
        <v>1.448</v>
      </c>
      <c r="F5" s="14">
        <v>5.1400000000000001E-2</v>
      </c>
      <c r="G5" s="14">
        <v>0</v>
      </c>
      <c r="H5" s="14">
        <v>0.14399999999999999</v>
      </c>
      <c r="I5" s="14">
        <v>0.157</v>
      </c>
      <c r="J5" s="14">
        <v>0.42899999999999999</v>
      </c>
      <c r="K5" s="14">
        <v>100</v>
      </c>
      <c r="L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showGridLines="0" workbookViewId="0">
      <selection activeCell="H11" sqref="H11"/>
    </sheetView>
  </sheetViews>
  <sheetFormatPr defaultRowHeight="15" x14ac:dyDescent="0.25"/>
  <cols>
    <col min="1" max="1" width="23.85546875" customWidth="1"/>
    <col min="2" max="2" width="54.28515625" customWidth="1"/>
    <col min="3" max="3" width="26.140625" style="13" customWidth="1"/>
  </cols>
  <sheetData>
    <row r="1" spans="1:3" ht="19.5" thickBot="1" x14ac:dyDescent="0.35">
      <c r="A1" s="2" t="s">
        <v>17</v>
      </c>
      <c r="B1" s="2" t="s">
        <v>18</v>
      </c>
      <c r="C1" s="9" t="s">
        <v>19</v>
      </c>
    </row>
    <row r="2" spans="1:3" x14ac:dyDescent="0.25">
      <c r="A2" s="3" t="s">
        <v>0</v>
      </c>
      <c r="B2" s="4" t="s">
        <v>20</v>
      </c>
      <c r="C2" s="10" t="s">
        <v>21</v>
      </c>
    </row>
    <row r="3" spans="1:3" ht="30" x14ac:dyDescent="0.25">
      <c r="A3" s="5" t="s">
        <v>1</v>
      </c>
      <c r="B3" s="6" t="s">
        <v>22</v>
      </c>
      <c r="C3" s="11" t="s">
        <v>23</v>
      </c>
    </row>
    <row r="4" spans="1:3" ht="45" x14ac:dyDescent="0.25">
      <c r="A4" s="5" t="s">
        <v>2</v>
      </c>
      <c r="B4" s="6" t="s">
        <v>24</v>
      </c>
      <c r="C4" s="11" t="s">
        <v>26</v>
      </c>
    </row>
    <row r="5" spans="1:3" ht="60" x14ac:dyDescent="0.25">
      <c r="A5" s="5" t="s">
        <v>3</v>
      </c>
      <c r="B5" s="6" t="s">
        <v>25</v>
      </c>
      <c r="C5" s="11" t="s">
        <v>26</v>
      </c>
    </row>
    <row r="6" spans="1:3" x14ac:dyDescent="0.25">
      <c r="A6" s="5" t="s">
        <v>4</v>
      </c>
      <c r="B6" s="6" t="s">
        <v>27</v>
      </c>
      <c r="C6" s="11" t="s">
        <v>26</v>
      </c>
    </row>
    <row r="7" spans="1:3" x14ac:dyDescent="0.25">
      <c r="A7" s="5" t="s">
        <v>5</v>
      </c>
      <c r="B7" s="6" t="s">
        <v>28</v>
      </c>
      <c r="C7" s="11" t="s">
        <v>26</v>
      </c>
    </row>
    <row r="8" spans="1:3" ht="30" x14ac:dyDescent="0.25">
      <c r="A8" s="5" t="s">
        <v>6</v>
      </c>
      <c r="B8" s="6" t="s">
        <v>30</v>
      </c>
      <c r="C8" s="11" t="s">
        <v>26</v>
      </c>
    </row>
    <row r="9" spans="1:3" x14ac:dyDescent="0.25">
      <c r="A9" s="5" t="s">
        <v>7</v>
      </c>
      <c r="B9" s="6" t="s">
        <v>31</v>
      </c>
      <c r="C9" s="11" t="s">
        <v>26</v>
      </c>
    </row>
    <row r="10" spans="1:3" x14ac:dyDescent="0.25">
      <c r="A10" s="5" t="s">
        <v>8</v>
      </c>
      <c r="B10" s="6" t="s">
        <v>32</v>
      </c>
      <c r="C10" s="11" t="s">
        <v>26</v>
      </c>
    </row>
    <row r="11" spans="1:3" ht="30" x14ac:dyDescent="0.25">
      <c r="A11" s="5" t="s">
        <v>9</v>
      </c>
      <c r="B11" s="6" t="s">
        <v>33</v>
      </c>
      <c r="C11" s="11" t="s">
        <v>26</v>
      </c>
    </row>
    <row r="12" spans="1:3" x14ac:dyDescent="0.25">
      <c r="A12" s="5" t="s">
        <v>10</v>
      </c>
      <c r="B12" s="6" t="s">
        <v>34</v>
      </c>
      <c r="C12" s="11" t="s">
        <v>29</v>
      </c>
    </row>
    <row r="13" spans="1:3" ht="60.75" thickBot="1" x14ac:dyDescent="0.3">
      <c r="A13" s="7" t="s">
        <v>11</v>
      </c>
      <c r="B13" s="8" t="s">
        <v>35</v>
      </c>
      <c r="C13" s="12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2020-11-13T16:42:47Z</dcterms:created>
  <dcterms:modified xsi:type="dcterms:W3CDTF">2021-09-16T09:24:26Z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2021-09-16T08:31:38Z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b092b93d-43ce-4075-b1b6-f01d05e238ce</vt:lpwstr>
  </property>
  <property fmtid="{D5CDD505-2E9C-101B-9397-08002B2CF9AE}" pid="8" name="MSIP_Label_ea60d57e-af5b-4752-ac57-3e4f28ca11dc_ContentBits">
    <vt:lpwstr>0</vt:lpwstr>
  </property>
</Properties>
</file>