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irst cash\Documents\Analyst\Financial Analyst\16 Dashboard &amp; Data Visualization\"/>
    </mc:Choice>
  </mc:AlternateContent>
  <bookViews>
    <workbookView xWindow="0" yWindow="0" windowWidth="19200" windowHeight="7050" tabRatio="634" activeTab="1"/>
  </bookViews>
  <sheets>
    <sheet name="Cover Page" sheetId="6" r:id="rId1"/>
    <sheet name="Dashboard 1" sheetId="5" r:id="rId2"/>
  </sheets>
  <definedNames>
    <definedName name="CIQWBGuid" localSheetId="0" hidden="1">"2cd8126d-26c3-430c-b7fa-a069e3a1fc62"</definedName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Page'!$A$1:$P$26</definedName>
    <definedName name="_xlnm.Print_Area" localSheetId="1">'Dashboard 1'!$A$1:$O$38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6" l="1"/>
  <c r="N66" i="5" l="1"/>
  <c r="N69" i="5" s="1"/>
  <c r="N71" i="5" s="1"/>
  <c r="K66" i="5"/>
  <c r="K69" i="5" s="1"/>
  <c r="K71" i="5" s="1"/>
  <c r="H66" i="5"/>
  <c r="H69" i="5" s="1"/>
  <c r="H71" i="5" s="1"/>
  <c r="E66" i="5"/>
  <c r="E69" i="5" s="1"/>
  <c r="E71" i="5" s="1"/>
</calcChain>
</file>

<file path=xl/comments1.xml><?xml version="1.0" encoding="utf-8"?>
<comments xmlns="http://schemas.openxmlformats.org/spreadsheetml/2006/main">
  <authors>
    <author>CFI</author>
  </authors>
  <commentList>
    <comment ref="E70" authorId="0" shapeId="0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Width of needle
</t>
        </r>
      </text>
    </comment>
    <comment ref="H70" authorId="0" shapeId="0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Width of needle
</t>
        </r>
      </text>
    </comment>
    <comment ref="K70" authorId="0" shapeId="0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Width of needle
</t>
        </r>
      </text>
    </comment>
    <comment ref="N70" authorId="0" shapeId="0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Width of needle
</t>
        </r>
      </text>
    </comment>
  </commentList>
</comments>
</file>

<file path=xl/sharedStrings.xml><?xml version="1.0" encoding="utf-8"?>
<sst xmlns="http://schemas.openxmlformats.org/spreadsheetml/2006/main" count="75" uniqueCount="43">
  <si>
    <t>Total</t>
  </si>
  <si>
    <t>EBITDA</t>
  </si>
  <si>
    <t>Revenue</t>
  </si>
  <si>
    <t>Feb</t>
  </si>
  <si>
    <t>Mar</t>
  </si>
  <si>
    <t>Apr</t>
  </si>
  <si>
    <t>May</t>
  </si>
  <si>
    <t>Jun</t>
  </si>
  <si>
    <t>Jul</t>
  </si>
  <si>
    <t>Aug</t>
  </si>
  <si>
    <t>Sep</t>
  </si>
  <si>
    <t>DASHBOARD TEMPLATE</t>
  </si>
  <si>
    <t>Target</t>
  </si>
  <si>
    <t xml:space="preserve">Jan </t>
  </si>
  <si>
    <t>Oct</t>
  </si>
  <si>
    <t>Nov</t>
  </si>
  <si>
    <t>Dec</t>
  </si>
  <si>
    <t>Raw Data</t>
  </si>
  <si>
    <t>Start</t>
  </si>
  <si>
    <t>Weak</t>
  </si>
  <si>
    <t>OK</t>
  </si>
  <si>
    <t>Strong</t>
  </si>
  <si>
    <t>Range</t>
  </si>
  <si>
    <t>Performance</t>
  </si>
  <si>
    <t>End</t>
  </si>
  <si>
    <t>Website Traffic</t>
  </si>
  <si>
    <t># of Page Views</t>
  </si>
  <si>
    <t>Conversion Rate</t>
  </si>
  <si>
    <t>New Customers</t>
  </si>
  <si>
    <t># of Orders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</si>
  <si>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</si>
  <si>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</si>
  <si>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</si>
  <si>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</si>
  <si>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</si>
  <si>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</si>
  <si>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</si>
  <si>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</si>
  <si>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</si>
  <si>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</si>
  <si>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Dashboard Template 1 - Blank</t>
  </si>
  <si>
    <t>Growth</t>
  </si>
  <si>
    <t>EBITDA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</si>
</sst>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0.0%"/>
    <numFmt numFmtId="166" formatCode="[$-409]d\-mmm\-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00FF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7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0" xfId="0" applyFont="1" applyBorder="1"/>
    <xf numFmtId="0" fontId="4" fillId="0" borderId="2" xfId="0" applyFont="1" applyBorder="1"/>
    <xf numFmtId="0" fontId="5" fillId="0" borderId="2" xfId="0" quotePrefix="1" applyFont="1" applyBorder="1"/>
    <xf numFmtId="166" fontId="6" fillId="0" borderId="0" xfId="0" applyNumberFormat="1" applyFont="1" applyBorder="1" applyAlignment="1">
      <alignment horizontal="left"/>
    </xf>
    <xf numFmtId="0" fontId="0" fillId="0" borderId="0" xfId="0" applyAlignment="1"/>
    <xf numFmtId="0" fontId="7" fillId="0" borderId="0" xfId="0" applyFont="1"/>
    <xf numFmtId="0" fontId="7" fillId="0" borderId="0" xfId="0" applyFont="1" applyAlignment="1">
      <alignment horizontal="right"/>
    </xf>
    <xf numFmtId="0" fontId="4" fillId="0" borderId="0" xfId="0" applyFont="1" applyBorder="1" applyAlignment="1">
      <alignment horizontal="centerContinuous"/>
    </xf>
    <xf numFmtId="9" fontId="4" fillId="0" borderId="0" xfId="1" applyFont="1"/>
    <xf numFmtId="1" fontId="4" fillId="0" borderId="0" xfId="0" applyNumberFormat="1" applyFont="1"/>
    <xf numFmtId="0" fontId="8" fillId="2" borderId="0" xfId="0" applyFont="1" applyFill="1"/>
    <xf numFmtId="37" fontId="4" fillId="0" borderId="0" xfId="0" applyNumberFormat="1" applyFont="1"/>
    <xf numFmtId="37" fontId="9" fillId="0" borderId="0" xfId="0" applyNumberFormat="1" applyFont="1"/>
    <xf numFmtId="165" fontId="9" fillId="0" borderId="0" xfId="1" applyNumberFormat="1" applyFont="1"/>
    <xf numFmtId="165" fontId="4" fillId="0" borderId="0" xfId="1" applyNumberFormat="1" applyFont="1"/>
    <xf numFmtId="9" fontId="9" fillId="0" borderId="0" xfId="1" applyFont="1" applyAlignment="1">
      <alignment horizontal="left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11" fillId="2" borderId="0" xfId="0" applyFont="1" applyFill="1"/>
    <xf numFmtId="0" fontId="4" fillId="0" borderId="0" xfId="0" applyFont="1" applyFill="1" applyAlignment="1"/>
    <xf numFmtId="0" fontId="13" fillId="3" borderId="0" xfId="4" applyFont="1" applyFill="1"/>
    <xf numFmtId="0" fontId="13" fillId="0" borderId="0" xfId="4" applyFont="1" applyFill="1" applyBorder="1"/>
    <xf numFmtId="0" fontId="14" fillId="0" borderId="0" xfId="4" applyFont="1" applyFill="1" applyBorder="1" applyProtection="1">
      <protection locked="0"/>
    </xf>
    <xf numFmtId="0" fontId="15" fillId="0" borderId="0" xfId="4" applyFont="1" applyFill="1" applyBorder="1" applyAlignment="1">
      <alignment horizontal="right"/>
    </xf>
    <xf numFmtId="0" fontId="13" fillId="0" borderId="0" xfId="4" applyFont="1" applyFill="1" applyBorder="1" applyProtection="1">
      <protection locked="0"/>
    </xf>
    <xf numFmtId="0" fontId="15" fillId="0" borderId="0" xfId="4" applyFont="1" applyFill="1" applyBorder="1" applyProtection="1">
      <protection locked="0"/>
    </xf>
    <xf numFmtId="0" fontId="16" fillId="0" borderId="1" xfId="3" applyFont="1" applyFill="1" applyBorder="1" applyProtection="1">
      <protection locked="0"/>
    </xf>
    <xf numFmtId="0" fontId="1" fillId="0" borderId="0" xfId="4"/>
    <xf numFmtId="0" fontId="13" fillId="0" borderId="1" xfId="4" applyFont="1" applyFill="1" applyBorder="1"/>
    <xf numFmtId="0" fontId="18" fillId="0" borderId="0" xfId="5" applyFont="1" applyFill="1" applyBorder="1"/>
    <xf numFmtId="0" fontId="19" fillId="4" borderId="0" xfId="4" applyFont="1" applyFill="1" applyBorder="1"/>
    <xf numFmtId="0" fontId="13" fillId="4" borderId="0" xfId="4" applyFont="1" applyFill="1" applyBorder="1"/>
    <xf numFmtId="0" fontId="13" fillId="5" borderId="0" xfId="4" applyFont="1" applyFill="1"/>
    <xf numFmtId="0" fontId="19" fillId="4" borderId="0" xfId="4" applyFont="1" applyFill="1"/>
    <xf numFmtId="0" fontId="11" fillId="2" borderId="0" xfId="0" applyFont="1" applyFill="1" applyBorder="1" applyAlignment="1">
      <alignment horizontal="center" vertical="center" textRotation="90"/>
    </xf>
  </cellXfs>
  <cellStyles count="6">
    <cellStyle name="Comma 2" xfId="2"/>
    <cellStyle name="Hyperlink" xfId="3" builtinId="8"/>
    <cellStyle name="Hyperlink 2 2" xfId="5"/>
    <cellStyle name="Normal" xfId="0" builtinId="0"/>
    <cellStyle name="Normal 2 2" xfId="4"/>
    <cellStyle name="Percent" xfId="1" builtinId="5"/>
  </cellStyles>
  <dxfs count="0"/>
  <tableStyles count="0" defaultTableStyle="TableStyleMedium2" defaultPivotStyle="PivotStyleLight16"/>
  <colors>
    <mruColors>
      <color rgb="FFED9330"/>
      <color rgb="FF0000FF"/>
      <color rgb="FF132E57"/>
      <color rgb="FFED942D"/>
      <color rgb="FF1E8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'Dashboard 1'!$D$61</c:f>
              <c:strCache>
                <c:ptCount val="1"/>
                <c:pt idx="0">
                  <c:v>Range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DC-408D-8D4F-B67CF76D5E6E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E8D-4368-BAF4-51184646D3B5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E8D-4368-BAF4-51184646D3B5}"/>
              </c:ext>
            </c:extLst>
          </c:dPt>
          <c:dPt>
            <c:idx val="3"/>
            <c:bubble3D val="0"/>
            <c:spPr>
              <a:solidFill>
                <a:srgbClr val="00206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E8D-4368-BAF4-51184646D3B5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8D-4368-BAF4-51184646D3B5}"/>
              </c:ext>
            </c:extLst>
          </c:dPt>
          <c:cat>
            <c:strRef>
              <c:f>'Dashboard 1'!$D$62:$D$66</c:f>
              <c:strCache>
                <c:ptCount val="5"/>
                <c:pt idx="0">
                  <c:v>Start</c:v>
                </c:pt>
                <c:pt idx="1">
                  <c:v>Weak</c:v>
                </c:pt>
                <c:pt idx="2">
                  <c:v>OK</c:v>
                </c:pt>
                <c:pt idx="3">
                  <c:v>Strong</c:v>
                </c:pt>
                <c:pt idx="4">
                  <c:v>Total</c:v>
                </c:pt>
              </c:strCache>
            </c:strRef>
          </c:cat>
          <c:val>
            <c:numRef>
              <c:f>'Dashboard 1'!$E$62:$E$66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D-4368-BAF4-51184646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strRef>
              <c:f>'Dashboard 1'!$D$68</c:f>
              <c:strCache>
                <c:ptCount val="1"/>
                <c:pt idx="0">
                  <c:v>Performance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E8D-4368-BAF4-51184646D3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E8D-4368-BAF4-51184646D3B5}"/>
              </c:ext>
            </c:extLst>
          </c:dPt>
          <c:dPt>
            <c:idx val="2"/>
            <c:bubble3D val="0"/>
            <c:explosion val="1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E8D-4368-BAF4-51184646D3B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E8D-4368-BAF4-51184646D3B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E8D-4368-BAF4-51184646D3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'Dashboard 1'!$D$69:$D$71</c:f>
              <c:strCache>
                <c:ptCount val="3"/>
                <c:pt idx="0">
                  <c:v>Start</c:v>
                </c:pt>
                <c:pt idx="1">
                  <c:v>75%</c:v>
                </c:pt>
                <c:pt idx="2">
                  <c:v>End</c:v>
                </c:pt>
              </c:strCache>
            </c:strRef>
          </c:cat>
          <c:val>
            <c:numRef>
              <c:f>'Dashboard 1'!$E$69:$E$71</c:f>
              <c:numCache>
                <c:formatCode>General</c:formatCode>
                <c:ptCount val="3"/>
                <c:pt idx="0">
                  <c:v>150</c:v>
                </c:pt>
                <c:pt idx="1">
                  <c:v>4</c:v>
                </c:pt>
                <c:pt idx="2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D-4368-BAF4-51184646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03813407830984E-2"/>
          <c:y val="0.11768101052485766"/>
          <c:w val="0.9317662899581246"/>
          <c:h val="0.71253628723205698"/>
        </c:manualLayout>
      </c:layout>
      <c:lineChart>
        <c:grouping val="standard"/>
        <c:varyColors val="0"/>
        <c:ser>
          <c:idx val="0"/>
          <c:order val="0"/>
          <c:spPr>
            <a:ln w="4762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'Dashboard 1'!$D$45:$O$45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1'!$D$53:$O$53</c:f>
              <c:numCache>
                <c:formatCode>0.0%</c:formatCode>
                <c:ptCount val="12"/>
                <c:pt idx="0">
                  <c:v>0.3</c:v>
                </c:pt>
                <c:pt idx="1">
                  <c:v>0.32</c:v>
                </c:pt>
                <c:pt idx="2">
                  <c:v>0.24</c:v>
                </c:pt>
                <c:pt idx="3">
                  <c:v>0.22</c:v>
                </c:pt>
                <c:pt idx="4">
                  <c:v>0.23</c:v>
                </c:pt>
                <c:pt idx="5">
                  <c:v>0.24000000000000002</c:v>
                </c:pt>
                <c:pt idx="6">
                  <c:v>0.25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0.26</c:v>
                </c:pt>
                <c:pt idx="10">
                  <c:v>0.24</c:v>
                </c:pt>
                <c:pt idx="11">
                  <c:v>0.22999999999999998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1-4DD3-B3A5-6C790802A2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'Dashboard 1'!$D$45:$O$45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1'!$D$54:$O$54</c:f>
              <c:numCache>
                <c:formatCode>0.0%</c:formatCode>
                <c:ptCount val="12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1-4DD3-B3A5-6C790802A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185728"/>
        <c:axId val="1890191136"/>
      </c:lineChart>
      <c:catAx>
        <c:axId val="189018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191136"/>
        <c:crosses val="autoZero"/>
        <c:auto val="1"/>
        <c:lblAlgn val="ctr"/>
        <c:lblOffset val="100"/>
        <c:noMultiLvlLbl val="0"/>
      </c:catAx>
      <c:valAx>
        <c:axId val="1890191136"/>
        <c:scaling>
          <c:orientation val="minMax"/>
          <c:max val="0.34000000000000008"/>
          <c:min val="0.2"/>
        </c:scaling>
        <c:delete val="0"/>
        <c:axPos val="l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185728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cat>
            <c:strRef>
              <c:f>'Dashboard 1'!$D$45:$O$45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1'!$D$50:$O$50</c:f>
              <c:numCache>
                <c:formatCode>#,##0_);\(#,##0\)</c:formatCode>
                <c:ptCount val="12"/>
                <c:pt idx="0">
                  <c:v>8750.0000000000018</c:v>
                </c:pt>
                <c:pt idx="1">
                  <c:v>10400</c:v>
                </c:pt>
                <c:pt idx="2">
                  <c:v>9250</c:v>
                </c:pt>
                <c:pt idx="3">
                  <c:v>12580</c:v>
                </c:pt>
                <c:pt idx="4">
                  <c:v>11322</c:v>
                </c:pt>
                <c:pt idx="5">
                  <c:v>13926.06</c:v>
                </c:pt>
                <c:pt idx="6">
                  <c:v>16293.490199999998</c:v>
                </c:pt>
                <c:pt idx="7">
                  <c:v>14175.336473999998</c:v>
                </c:pt>
                <c:pt idx="8">
                  <c:v>15876.376850879999</c:v>
                </c:pt>
                <c:pt idx="9">
                  <c:v>13653.684091756799</c:v>
                </c:pt>
                <c:pt idx="10">
                  <c:v>16292.126182767601</c:v>
                </c:pt>
                <c:pt idx="11">
                  <c:v>17209.653753733699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0-4181-BB0F-C510B2977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925680"/>
        <c:axId val="1883926096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'Dashboard 1'!$D$45:$O$45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1'!$D$51:$O$51</c:f>
              <c:numCache>
                <c:formatCode>#,##0_);\(#,##0\)</c:formatCode>
                <c:ptCount val="12"/>
                <c:pt idx="0">
                  <c:v>8000</c:v>
                </c:pt>
                <c:pt idx="1">
                  <c:v>9000</c:v>
                </c:pt>
                <c:pt idx="2">
                  <c:v>9700</c:v>
                </c:pt>
                <c:pt idx="3">
                  <c:v>10000</c:v>
                </c:pt>
                <c:pt idx="4">
                  <c:v>9057.6</c:v>
                </c:pt>
                <c:pt idx="5">
                  <c:v>11140.848</c:v>
                </c:pt>
                <c:pt idx="6">
                  <c:v>13034.792159999999</c:v>
                </c:pt>
                <c:pt idx="7">
                  <c:v>11340.269179199999</c:v>
                </c:pt>
                <c:pt idx="8">
                  <c:v>12701.101480703999</c:v>
                </c:pt>
                <c:pt idx="9">
                  <c:v>10922.94727340544</c:v>
                </c:pt>
                <c:pt idx="10">
                  <c:v>12233.700946214092</c:v>
                </c:pt>
                <c:pt idx="11">
                  <c:v>12967.723002986939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0-4181-BB0F-C510B2977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925680"/>
        <c:axId val="1883926096"/>
      </c:lineChart>
      <c:catAx>
        <c:axId val="188392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26096"/>
        <c:crosses val="autoZero"/>
        <c:auto val="1"/>
        <c:lblAlgn val="ctr"/>
        <c:lblOffset val="100"/>
        <c:noMultiLvlLbl val="0"/>
      </c:catAx>
      <c:valAx>
        <c:axId val="1883926096"/>
        <c:scaling>
          <c:orientation val="minMax"/>
          <c:min val="4000"/>
        </c:scaling>
        <c:delete val="0"/>
        <c:axPos val="l"/>
        <c:numFmt formatCode="&quot;$&quot;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25680"/>
        <c:crosses val="autoZero"/>
        <c:crossBetween val="midCat"/>
        <c:majorUnit val="400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'Dashboard 1'!$D$45:$O$45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1'!$D$47:$O$47</c:f>
              <c:numCache>
                <c:formatCode>#,##0_);\(#,##0\)</c:formatCode>
                <c:ptCount val="12"/>
                <c:pt idx="0">
                  <c:v>5000</c:v>
                </c:pt>
                <c:pt idx="1">
                  <c:v>6500</c:v>
                </c:pt>
                <c:pt idx="2">
                  <c:v>5000</c:v>
                </c:pt>
                <c:pt idx="3">
                  <c:v>6800</c:v>
                </c:pt>
                <c:pt idx="4">
                  <c:v>6868</c:v>
                </c:pt>
                <c:pt idx="5">
                  <c:v>7829.52</c:v>
                </c:pt>
                <c:pt idx="6">
                  <c:v>9708.604800000001</c:v>
                </c:pt>
                <c:pt idx="7">
                  <c:v>10485.293184000002</c:v>
                </c:pt>
                <c:pt idx="8">
                  <c:v>13106.616480000002</c:v>
                </c:pt>
                <c:pt idx="9">
                  <c:v>11009.557843200002</c:v>
                </c:pt>
                <c:pt idx="10">
                  <c:v>10879.271107904</c:v>
                </c:pt>
                <c:pt idx="11">
                  <c:v>12931.722130350699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D-46DC-9411-725EDF1DE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20027056"/>
        <c:axId val="220037872"/>
      </c:barChart>
      <c:lineChart>
        <c:grouping val="standard"/>
        <c:varyColors val="0"/>
        <c:ser>
          <c:idx val="1"/>
          <c:order val="1"/>
          <c:spPr>
            <a:ln w="28575" cap="rnd">
              <a:noFill/>
              <a:prstDash val="sysDash"/>
              <a:round/>
            </a:ln>
            <a:effectLst/>
          </c:spPr>
          <c:marker>
            <c:symbol val="triangle"/>
            <c:size val="16"/>
            <c:spPr>
              <a:solidFill>
                <a:schemeClr val="accent2"/>
              </a:solidFill>
              <a:ln w="9525" cap="sq">
                <a:solidFill>
                  <a:schemeClr val="accent2"/>
                </a:solidFill>
              </a:ln>
              <a:effectLst/>
            </c:spPr>
          </c:marker>
          <c:val>
            <c:numRef>
              <c:f>'Dashboard 1'!$D$48:$O$48</c:f>
              <c:numCache>
                <c:formatCode>#,##0_);\(#,##0\)</c:formatCode>
                <c:ptCount val="12"/>
                <c:pt idx="0">
                  <c:v>4500</c:v>
                </c:pt>
                <c:pt idx="1">
                  <c:v>6000</c:v>
                </c:pt>
                <c:pt idx="2">
                  <c:v>6000</c:v>
                </c:pt>
                <c:pt idx="3">
                  <c:v>6500</c:v>
                </c:pt>
                <c:pt idx="4">
                  <c:v>5837.8</c:v>
                </c:pt>
                <c:pt idx="5">
                  <c:v>6655.0920000000006</c:v>
                </c:pt>
                <c:pt idx="6">
                  <c:v>8252.3140800000001</c:v>
                </c:pt>
                <c:pt idx="7">
                  <c:v>8912.4992064000016</c:v>
                </c:pt>
                <c:pt idx="8">
                  <c:v>11140.624008000003</c:v>
                </c:pt>
                <c:pt idx="9">
                  <c:v>9358.1241667200011</c:v>
                </c:pt>
                <c:pt idx="10">
                  <c:v>9077.3804417184019</c:v>
                </c:pt>
                <c:pt idx="11">
                  <c:v>8441.9638107981136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D-46DC-9411-725EDF1DE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027056"/>
        <c:axId val="220037872"/>
      </c:lineChart>
      <c:catAx>
        <c:axId val="22002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37872"/>
        <c:crosses val="autoZero"/>
        <c:auto val="1"/>
        <c:lblAlgn val="ctr"/>
        <c:lblOffset val="100"/>
        <c:noMultiLvlLbl val="0"/>
      </c:catAx>
      <c:valAx>
        <c:axId val="220037872"/>
        <c:scaling>
          <c:orientation val="minMax"/>
          <c:min val="1000"/>
        </c:scaling>
        <c:delete val="0"/>
        <c:axPos val="l"/>
        <c:numFmt formatCode="&quot;$&quot;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27056"/>
        <c:crosses val="autoZero"/>
        <c:crossBetween val="between"/>
        <c:majorUnit val="3000"/>
        <c:minorUnit val="6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'Dashboard 1'!$G$61</c:f>
              <c:strCache>
                <c:ptCount val="1"/>
                <c:pt idx="0">
                  <c:v>Range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B-4A48-9FED-0CFD465014F6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E8D-4368-BAF4-51184646D3B5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E8D-4368-BAF4-51184646D3B5}"/>
              </c:ext>
            </c:extLst>
          </c:dPt>
          <c:dPt>
            <c:idx val="3"/>
            <c:bubble3D val="0"/>
            <c:spPr>
              <a:solidFill>
                <a:srgbClr val="00206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E8D-4368-BAF4-51184646D3B5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8D-4368-BAF4-51184646D3B5}"/>
              </c:ext>
            </c:extLst>
          </c:dPt>
          <c:cat>
            <c:strRef>
              <c:f>'Dashboard 1'!$G$62:$G$66</c:f>
              <c:strCache>
                <c:ptCount val="5"/>
                <c:pt idx="0">
                  <c:v>Start</c:v>
                </c:pt>
                <c:pt idx="1">
                  <c:v>Weak</c:v>
                </c:pt>
                <c:pt idx="2">
                  <c:v>OK</c:v>
                </c:pt>
                <c:pt idx="3">
                  <c:v>Strong</c:v>
                </c:pt>
                <c:pt idx="4">
                  <c:v>Total</c:v>
                </c:pt>
              </c:strCache>
            </c:strRef>
          </c:cat>
          <c:val>
            <c:numRef>
              <c:f>'Dashboard 1'!$H$62:$H$66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D-4368-BAF4-51184646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strRef>
              <c:f>'Dashboard 1'!$G$68</c:f>
              <c:strCache>
                <c:ptCount val="1"/>
                <c:pt idx="0">
                  <c:v>Performance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E8D-4368-BAF4-51184646D3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E8D-4368-BAF4-51184646D3B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E8D-4368-BAF4-51184646D3B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E8D-4368-BAF4-51184646D3B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E8D-4368-BAF4-51184646D3B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E8D-4368-BAF4-51184646D3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'Dashboard 1'!$G$69:$G$71</c:f>
              <c:strCache>
                <c:ptCount val="3"/>
                <c:pt idx="0">
                  <c:v>Start</c:v>
                </c:pt>
                <c:pt idx="1">
                  <c:v>40%</c:v>
                </c:pt>
                <c:pt idx="2">
                  <c:v>End</c:v>
                </c:pt>
              </c:strCache>
            </c:strRef>
          </c:cat>
          <c:val>
            <c:numRef>
              <c:f>'Dashboard 1'!$H$69:$H$71</c:f>
              <c:numCache>
                <c:formatCode>General</c:formatCode>
                <c:ptCount val="3"/>
                <c:pt idx="0">
                  <c:v>80.000000000000014</c:v>
                </c:pt>
                <c:pt idx="1">
                  <c:v>4</c:v>
                </c:pt>
                <c:pt idx="2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D-4368-BAF4-51184646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'Dashboard 1'!$J$61</c:f>
              <c:strCache>
                <c:ptCount val="1"/>
                <c:pt idx="0">
                  <c:v>Range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B-4A48-9FED-0CFD465014F6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E8D-4368-BAF4-51184646D3B5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E8D-4368-BAF4-51184646D3B5}"/>
              </c:ext>
            </c:extLst>
          </c:dPt>
          <c:dPt>
            <c:idx val="3"/>
            <c:bubble3D val="0"/>
            <c:spPr>
              <a:solidFill>
                <a:srgbClr val="00206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E8D-4368-BAF4-51184646D3B5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8D-4368-BAF4-51184646D3B5}"/>
              </c:ext>
            </c:extLst>
          </c:dPt>
          <c:cat>
            <c:strRef>
              <c:f>'Dashboard 1'!$J$62:$J$66</c:f>
              <c:strCache>
                <c:ptCount val="5"/>
                <c:pt idx="0">
                  <c:v>Start</c:v>
                </c:pt>
                <c:pt idx="1">
                  <c:v>Weak</c:v>
                </c:pt>
                <c:pt idx="2">
                  <c:v>OK</c:v>
                </c:pt>
                <c:pt idx="3">
                  <c:v>Strong</c:v>
                </c:pt>
                <c:pt idx="4">
                  <c:v>Total</c:v>
                </c:pt>
              </c:strCache>
            </c:strRef>
          </c:cat>
          <c:val>
            <c:numRef>
              <c:f>'Dashboard 1'!$K$62:$K$66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D-4368-BAF4-51184646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strRef>
              <c:f>'Dashboard 1'!$J$68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rgbClr val="ED9330"/>
            </a:solidFill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8D-4368-BAF4-51184646D3B5}"/>
              </c:ext>
            </c:extLst>
          </c:dPt>
          <c:dPt>
            <c:idx val="1"/>
            <c:bubble3D val="0"/>
            <c:spPr>
              <a:solidFill>
                <a:srgbClr val="ED933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E8D-4368-BAF4-51184646D3B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E8D-4368-BAF4-51184646D3B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E8D-4368-BAF4-51184646D3B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E8D-4368-BAF4-51184646D3B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E8D-4368-BAF4-51184646D3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'Dashboard 1'!$J$69:$J$71</c:f>
              <c:strCache>
                <c:ptCount val="3"/>
                <c:pt idx="0">
                  <c:v>Start</c:v>
                </c:pt>
                <c:pt idx="1">
                  <c:v>32%</c:v>
                </c:pt>
                <c:pt idx="2">
                  <c:v>End</c:v>
                </c:pt>
              </c:strCache>
            </c:strRef>
          </c:cat>
          <c:val>
            <c:numRef>
              <c:f>'Dashboard 1'!$K$69:$K$71</c:f>
              <c:numCache>
                <c:formatCode>General</c:formatCode>
                <c:ptCount val="3"/>
                <c:pt idx="0">
                  <c:v>64.000000000000014</c:v>
                </c:pt>
                <c:pt idx="1">
                  <c:v>4</c:v>
                </c:pt>
                <c:pt idx="2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D-4368-BAF4-51184646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'Dashboard 1'!$M$61</c:f>
              <c:strCache>
                <c:ptCount val="1"/>
                <c:pt idx="0">
                  <c:v>Range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B-4A48-9FED-0CFD465014F6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E8D-4368-BAF4-51184646D3B5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E8D-4368-BAF4-51184646D3B5}"/>
              </c:ext>
            </c:extLst>
          </c:dPt>
          <c:dPt>
            <c:idx val="3"/>
            <c:bubble3D val="0"/>
            <c:spPr>
              <a:solidFill>
                <a:srgbClr val="00206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E8D-4368-BAF4-51184646D3B5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8D-4368-BAF4-51184646D3B5}"/>
              </c:ext>
            </c:extLst>
          </c:dPt>
          <c:cat>
            <c:strRef>
              <c:f>'Dashboard 1'!$M$62:$M$66</c:f>
              <c:strCache>
                <c:ptCount val="5"/>
                <c:pt idx="0">
                  <c:v>Start</c:v>
                </c:pt>
                <c:pt idx="1">
                  <c:v>Weak</c:v>
                </c:pt>
                <c:pt idx="2">
                  <c:v>OK</c:v>
                </c:pt>
                <c:pt idx="3">
                  <c:v>Strong</c:v>
                </c:pt>
                <c:pt idx="4">
                  <c:v>Total</c:v>
                </c:pt>
              </c:strCache>
            </c:strRef>
          </c:cat>
          <c:val>
            <c:numRef>
              <c:f>'Dashboard 1'!$N$62:$N$66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D-4368-BAF4-51184646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strRef>
              <c:f>'Dashboard 1'!$M$68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rgbClr val="ED9330"/>
            </a:solidFill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E8D-4368-BAF4-51184646D3B5}"/>
              </c:ext>
            </c:extLst>
          </c:dPt>
          <c:dPt>
            <c:idx val="1"/>
            <c:bubble3D val="0"/>
            <c:spPr>
              <a:solidFill>
                <a:srgbClr val="ED933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E8D-4368-BAF4-51184646D3B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E8D-4368-BAF4-51184646D3B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E8D-4368-BAF4-51184646D3B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E8D-4368-BAF4-51184646D3B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E8D-4368-BAF4-51184646D3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'Dashboard 1'!$M$69:$M$71</c:f>
              <c:strCache>
                <c:ptCount val="3"/>
                <c:pt idx="0">
                  <c:v>Start</c:v>
                </c:pt>
                <c:pt idx="1">
                  <c:v>65%</c:v>
                </c:pt>
                <c:pt idx="2">
                  <c:v>End</c:v>
                </c:pt>
              </c:strCache>
            </c:strRef>
          </c:cat>
          <c:val>
            <c:numRef>
              <c:f>'Dashboard 1'!$N$69:$N$71</c:f>
              <c:numCache>
                <c:formatCode>General</c:formatCode>
                <c:ptCount val="3"/>
                <c:pt idx="0">
                  <c:v>130.00000000000003</c:v>
                </c:pt>
                <c:pt idx="1">
                  <c:v>4</c:v>
                </c:pt>
                <c:pt idx="2">
                  <c:v>225.99999999999997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D-4368-BAF4-51184646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5E613D-A6C9-49B4-B814-7D248E922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111578</xdr:rowOff>
    </xdr:from>
    <xdr:to>
      <xdr:col>6</xdr:col>
      <xdr:colOff>707571</xdr:colOff>
      <xdr:row>16</xdr:row>
      <xdr:rowOff>172357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332500</xdr:colOff>
      <xdr:row>6</xdr:row>
      <xdr:rowOff>114362</xdr:rowOff>
    </xdr:from>
    <xdr:to>
      <xdr:col>2</xdr:col>
      <xdr:colOff>185038</xdr:colOff>
      <xdr:row>8</xdr:row>
      <xdr:rowOff>97122</xdr:rowOff>
    </xdr:to>
    <xdr:sp macro="" textlink="">
      <xdr:nvSpPr>
        <xdr:cNvPr id="2" name="Isosceles Triangle 1"/>
        <xdr:cNvSpPr/>
      </xdr:nvSpPr>
      <xdr:spPr>
        <a:xfrm rot="5400000">
          <a:off x="437088" y="1433050"/>
          <a:ext cx="376898" cy="191935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4052</xdr:colOff>
      <xdr:row>33</xdr:row>
      <xdr:rowOff>77036</xdr:rowOff>
    </xdr:from>
    <xdr:to>
      <xdr:col>2</xdr:col>
      <xdr:colOff>195987</xdr:colOff>
      <xdr:row>35</xdr:row>
      <xdr:rowOff>59795</xdr:rowOff>
    </xdr:to>
    <xdr:sp macro="" textlink="">
      <xdr:nvSpPr>
        <xdr:cNvPr id="4" name="Isosceles Triangle 3"/>
        <xdr:cNvSpPr/>
      </xdr:nvSpPr>
      <xdr:spPr>
        <a:xfrm rot="5400000">
          <a:off x="448037" y="6760379"/>
          <a:ext cx="376897" cy="191935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332500</xdr:colOff>
      <xdr:row>24</xdr:row>
      <xdr:rowOff>60576</xdr:rowOff>
    </xdr:from>
    <xdr:to>
      <xdr:col>2</xdr:col>
      <xdr:colOff>185038</xdr:colOff>
      <xdr:row>26</xdr:row>
      <xdr:rowOff>43335</xdr:rowOff>
    </xdr:to>
    <xdr:sp macro="" textlink="">
      <xdr:nvSpPr>
        <xdr:cNvPr id="5" name="Isosceles Triangle 4"/>
        <xdr:cNvSpPr/>
      </xdr:nvSpPr>
      <xdr:spPr>
        <a:xfrm rot="5400000">
          <a:off x="437088" y="4948402"/>
          <a:ext cx="376897" cy="191935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332500</xdr:colOff>
      <xdr:row>15</xdr:row>
      <xdr:rowOff>108387</xdr:rowOff>
    </xdr:from>
    <xdr:to>
      <xdr:col>2</xdr:col>
      <xdr:colOff>188258</xdr:colOff>
      <xdr:row>17</xdr:row>
      <xdr:rowOff>91146</xdr:rowOff>
    </xdr:to>
    <xdr:sp macro="" textlink="">
      <xdr:nvSpPr>
        <xdr:cNvPr id="6" name="Isosceles Triangle 5"/>
        <xdr:cNvSpPr/>
      </xdr:nvSpPr>
      <xdr:spPr>
        <a:xfrm rot="5400000">
          <a:off x="438698" y="3210034"/>
          <a:ext cx="376897" cy="195155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218965</xdr:colOff>
      <xdr:row>30</xdr:row>
      <xdr:rowOff>186121</xdr:rowOff>
    </xdr:from>
    <xdr:to>
      <xdr:col>14</xdr:col>
      <xdr:colOff>580259</xdr:colOff>
      <xdr:row>37</xdr:row>
      <xdr:rowOff>175173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517072</xdr:colOff>
      <xdr:row>33</xdr:row>
      <xdr:rowOff>90715</xdr:rowOff>
    </xdr:from>
    <xdr:to>
      <xdr:col>4</xdr:col>
      <xdr:colOff>435429</xdr:colOff>
      <xdr:row>35</xdr:row>
      <xdr:rowOff>27215</xdr:rowOff>
    </xdr:to>
    <xdr:sp macro="" textlink="">
      <xdr:nvSpPr>
        <xdr:cNvPr id="8" name="TextBox 7"/>
        <xdr:cNvSpPr txBox="1"/>
      </xdr:nvSpPr>
      <xdr:spPr>
        <a:xfrm>
          <a:off x="1342572" y="6676572"/>
          <a:ext cx="671286" cy="3356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2">
                  <a:lumMod val="75000"/>
                </a:schemeClr>
              </a:solidFill>
            </a:rPr>
            <a:t>Target</a:t>
          </a:r>
        </a:p>
        <a:p>
          <a:endParaRPr lang="en-US" sz="1100"/>
        </a:p>
      </xdr:txBody>
    </xdr:sp>
    <xdr:clientData/>
  </xdr:twoCellAnchor>
  <xdr:twoCellAnchor>
    <xdr:from>
      <xdr:col>2</xdr:col>
      <xdr:colOff>254000</xdr:colOff>
      <xdr:row>22</xdr:row>
      <xdr:rowOff>9073</xdr:rowOff>
    </xdr:from>
    <xdr:to>
      <xdr:col>14</xdr:col>
      <xdr:colOff>607786</xdr:colOff>
      <xdr:row>29</xdr:row>
      <xdr:rowOff>17790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379185</xdr:colOff>
      <xdr:row>24</xdr:row>
      <xdr:rowOff>163286</xdr:rowOff>
    </xdr:from>
    <xdr:to>
      <xdr:col>14</xdr:col>
      <xdr:colOff>344714</xdr:colOff>
      <xdr:row>26</xdr:row>
      <xdr:rowOff>34472</xdr:rowOff>
    </xdr:to>
    <xdr:sp macro="" textlink="">
      <xdr:nvSpPr>
        <xdr:cNvPr id="10" name="TextBox 9"/>
        <xdr:cNvSpPr txBox="1"/>
      </xdr:nvSpPr>
      <xdr:spPr>
        <a:xfrm>
          <a:off x="8733971" y="4953000"/>
          <a:ext cx="718457" cy="270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2">
                  <a:lumMod val="75000"/>
                </a:schemeClr>
              </a:solidFill>
            </a:rPr>
            <a:t>Target</a:t>
          </a:r>
        </a:p>
        <a:p>
          <a:endParaRPr lang="en-US" sz="1100"/>
        </a:p>
      </xdr:txBody>
    </xdr:sp>
    <xdr:clientData/>
  </xdr:twoCellAnchor>
  <xdr:twoCellAnchor>
    <xdr:from>
      <xdr:col>2</xdr:col>
      <xdr:colOff>254000</xdr:colOff>
      <xdr:row>13</xdr:row>
      <xdr:rowOff>9071</xdr:rowOff>
    </xdr:from>
    <xdr:to>
      <xdr:col>14</xdr:col>
      <xdr:colOff>480786</xdr:colOff>
      <xdr:row>20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549727</xdr:colOff>
      <xdr:row>14</xdr:row>
      <xdr:rowOff>143328</xdr:rowOff>
    </xdr:from>
    <xdr:to>
      <xdr:col>4</xdr:col>
      <xdr:colOff>515255</xdr:colOff>
      <xdr:row>16</xdr:row>
      <xdr:rowOff>14514</xdr:rowOff>
    </xdr:to>
    <xdr:sp macro="" textlink="">
      <xdr:nvSpPr>
        <xdr:cNvPr id="12" name="TextBox 11"/>
        <xdr:cNvSpPr txBox="1"/>
      </xdr:nvSpPr>
      <xdr:spPr>
        <a:xfrm>
          <a:off x="1375227" y="2937328"/>
          <a:ext cx="718457" cy="270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2">
                  <a:lumMod val="75000"/>
                </a:schemeClr>
              </a:solidFill>
            </a:rPr>
            <a:t>Target</a:t>
          </a:r>
        </a:p>
        <a:p>
          <a:endParaRPr lang="en-US" sz="1100"/>
        </a:p>
      </xdr:txBody>
    </xdr:sp>
    <xdr:clientData/>
  </xdr:twoCellAnchor>
  <xdr:oneCellAnchor>
    <xdr:from>
      <xdr:col>4</xdr:col>
      <xdr:colOff>45357</xdr:colOff>
      <xdr:row>3</xdr:row>
      <xdr:rowOff>45358</xdr:rowOff>
    </xdr:from>
    <xdr:ext cx="1155253" cy="280205"/>
    <xdr:sp macro="" textlink="">
      <xdr:nvSpPr>
        <xdr:cNvPr id="16" name="TextBox 15"/>
        <xdr:cNvSpPr txBox="1"/>
      </xdr:nvSpPr>
      <xdr:spPr>
        <a:xfrm>
          <a:off x="1623786" y="662215"/>
          <a:ext cx="115525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baseline="0">
              <a:solidFill>
                <a:schemeClr val="bg1">
                  <a:lumMod val="50000"/>
                </a:schemeClr>
              </a:solidFill>
            </a:rPr>
            <a:t>Website Traffic</a:t>
          </a:r>
        </a:p>
      </xdr:txBody>
    </xdr:sp>
    <xdr:clientData/>
  </xdr:oneCellAnchor>
  <xdr:twoCellAnchor>
    <xdr:from>
      <xdr:col>4</xdr:col>
      <xdr:colOff>587829</xdr:colOff>
      <xdr:row>4</xdr:row>
      <xdr:rowOff>55335</xdr:rowOff>
    </xdr:from>
    <xdr:to>
      <xdr:col>10</xdr:col>
      <xdr:colOff>45357</xdr:colOff>
      <xdr:row>17</xdr:row>
      <xdr:rowOff>36286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595087</xdr:colOff>
      <xdr:row>4</xdr:row>
      <xdr:rowOff>44451</xdr:rowOff>
    </xdr:from>
    <xdr:to>
      <xdr:col>12</xdr:col>
      <xdr:colOff>716644</xdr:colOff>
      <xdr:row>17</xdr:row>
      <xdr:rowOff>63501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593272</xdr:colOff>
      <xdr:row>4</xdr:row>
      <xdr:rowOff>87994</xdr:rowOff>
    </xdr:from>
    <xdr:to>
      <xdr:col>16</xdr:col>
      <xdr:colOff>179615</xdr:colOff>
      <xdr:row>17</xdr:row>
      <xdr:rowOff>107044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9</xdr:col>
      <xdr:colOff>426358</xdr:colOff>
      <xdr:row>3</xdr:row>
      <xdr:rowOff>36285</xdr:rowOff>
    </xdr:from>
    <xdr:ext cx="1229054" cy="280205"/>
    <xdr:sp macro="" textlink="">
      <xdr:nvSpPr>
        <xdr:cNvPr id="21" name="TextBox 20"/>
        <xdr:cNvSpPr txBox="1"/>
      </xdr:nvSpPr>
      <xdr:spPr>
        <a:xfrm>
          <a:off x="5769429" y="653142"/>
          <a:ext cx="122905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baseline="0">
              <a:solidFill>
                <a:schemeClr val="bg1">
                  <a:lumMod val="50000"/>
                </a:schemeClr>
              </a:solidFill>
            </a:rPr>
            <a:t>Conversion Rate</a:t>
          </a:r>
        </a:p>
      </xdr:txBody>
    </xdr:sp>
    <xdr:clientData/>
  </xdr:oneCellAnchor>
  <xdr:oneCellAnchor>
    <xdr:from>
      <xdr:col>6</xdr:col>
      <xdr:colOff>551542</xdr:colOff>
      <xdr:row>3</xdr:row>
      <xdr:rowOff>61685</xdr:rowOff>
    </xdr:from>
    <xdr:ext cx="1126270" cy="280205"/>
    <xdr:sp macro="" textlink="">
      <xdr:nvSpPr>
        <xdr:cNvPr id="22" name="TextBox 21"/>
        <xdr:cNvSpPr txBox="1"/>
      </xdr:nvSpPr>
      <xdr:spPr>
        <a:xfrm>
          <a:off x="3635828" y="678542"/>
          <a:ext cx="112627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baseline="0">
              <a:solidFill>
                <a:schemeClr val="bg1">
                  <a:lumMod val="50000"/>
                </a:schemeClr>
              </a:solidFill>
            </a:rPr>
            <a:t># of Page View</a:t>
          </a:r>
        </a:p>
      </xdr:txBody>
    </xdr:sp>
    <xdr:clientData/>
  </xdr:oneCellAnchor>
  <xdr:oneCellAnchor>
    <xdr:from>
      <xdr:col>12</xdr:col>
      <xdr:colOff>361043</xdr:colOff>
      <xdr:row>3</xdr:row>
      <xdr:rowOff>61686</xdr:rowOff>
    </xdr:from>
    <xdr:ext cx="1131720" cy="280205"/>
    <xdr:sp macro="" textlink="">
      <xdr:nvSpPr>
        <xdr:cNvPr id="23" name="TextBox 22"/>
        <xdr:cNvSpPr txBox="1"/>
      </xdr:nvSpPr>
      <xdr:spPr>
        <a:xfrm>
          <a:off x="7962900" y="678543"/>
          <a:ext cx="113172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baseline="0">
              <a:solidFill>
                <a:schemeClr val="bg1">
                  <a:lumMod val="50000"/>
                </a:schemeClr>
              </a:solidFill>
            </a:rPr>
            <a:t>New Customer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showGridLines="0" zoomScaleNormal="100" workbookViewId="0"/>
  </sheetViews>
  <sheetFormatPr defaultColWidth="9.08984375" defaultRowHeight="14" x14ac:dyDescent="0.3"/>
  <cols>
    <col min="1" max="2" width="11" style="24" customWidth="1"/>
    <col min="3" max="3" width="33.08984375" style="24" customWidth="1"/>
    <col min="4" max="22" width="11" style="24" customWidth="1"/>
    <col min="23" max="25" width="9.08984375" style="24"/>
    <col min="26" max="26" width="9.08984375" style="24" customWidth="1"/>
    <col min="27" max="16384" width="9.08984375" style="24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2:15" ht="19.5" customHeight="1" x14ac:dyDescent="0.3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2:15" ht="19.5" customHeight="1" x14ac:dyDescent="0.3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2:15" ht="19.5" customHeight="1" x14ac:dyDescent="0.3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2:15" ht="19.5" customHeight="1" x14ac:dyDescent="0.3"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2:15" ht="19.5" customHeight="1" x14ac:dyDescent="0.3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2:15" ht="19.5" customHeight="1" x14ac:dyDescent="0.3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2:15" ht="19.5" customHeight="1" x14ac:dyDescent="0.3"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2:15" ht="19.5" customHeight="1" x14ac:dyDescent="0.3"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2:15" ht="27" x14ac:dyDescent="0.5">
      <c r="B12" s="25"/>
      <c r="C12" s="26" t="s">
        <v>40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7" t="s">
        <v>30</v>
      </c>
      <c r="O12" s="25"/>
    </row>
    <row r="13" spans="2:15" ht="19.5" customHeight="1" x14ac:dyDescent="0.3">
      <c r="B13" s="25"/>
      <c r="C13" s="28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2:15" ht="19.5" customHeight="1" x14ac:dyDescent="0.3">
      <c r="B14" s="25"/>
      <c r="C14" s="29" t="s">
        <v>31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2:15" ht="19.5" customHeight="1" x14ac:dyDescent="0.35">
      <c r="B15" s="25"/>
      <c r="C15" s="30" t="str">
        <f ca="1">RIGHT(CELL("filename",'Dashboard 1'!A1),LEN(CELL("filename",'Dashboard 1'!A1))-FIND("]",CELL("filename",'Dashboard 1'!A1)))</f>
        <v>Dashboard 1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2:15" ht="19.5" customHeight="1" x14ac:dyDescent="0.35">
      <c r="B16" s="25"/>
      <c r="C16" s="31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2:15" ht="19.5" customHeight="1" x14ac:dyDescent="0.35">
      <c r="B17" s="25"/>
      <c r="C17" s="31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2:15" ht="19.5" customHeight="1" x14ac:dyDescent="0.3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2:15" ht="19.5" customHeight="1" x14ac:dyDescent="0.3">
      <c r="B19" s="25"/>
      <c r="C19" s="25" t="s">
        <v>32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2:15" ht="19.5" customHeight="1" x14ac:dyDescent="0.3">
      <c r="B20" s="25"/>
      <c r="C20" s="32" t="s">
        <v>33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25"/>
    </row>
    <row r="21" spans="2:15" ht="19.5" customHeight="1" x14ac:dyDescent="0.3">
      <c r="B21" s="25"/>
      <c r="C21" s="25" t="s">
        <v>34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2:15" ht="19.5" customHeight="1" x14ac:dyDescent="0.3">
      <c r="B22" s="25"/>
      <c r="C22" s="33" t="s">
        <v>35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2:15" ht="19.5" customHeight="1" x14ac:dyDescent="0.3">
      <c r="B23" s="25"/>
      <c r="C23" s="33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2:15" ht="19.5" customHeight="1" x14ac:dyDescent="0.3">
      <c r="B24" s="25"/>
      <c r="C24" s="34" t="s">
        <v>36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5"/>
    </row>
    <row r="25" spans="2:15" ht="19.5" customHeight="1" x14ac:dyDescent="0.3">
      <c r="B25" s="36"/>
      <c r="C25" s="37" t="s">
        <v>37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6"/>
    </row>
    <row r="26" spans="2:15" ht="19.5" customHeight="1" x14ac:dyDescent="0.3">
      <c r="B26" s="36"/>
      <c r="C26" s="37" t="s">
        <v>38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6"/>
    </row>
    <row r="27" spans="2:15" ht="19.5" customHeight="1" x14ac:dyDescent="0.3">
      <c r="B27" s="36"/>
      <c r="C27" s="37" t="s">
        <v>39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6"/>
    </row>
    <row r="28" spans="2:15" ht="19.5" customHeight="1" x14ac:dyDescent="0.3">
      <c r="B28" s="36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6"/>
    </row>
    <row r="29" spans="2:15" ht="19.5" customHeight="1" x14ac:dyDescent="0.3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</row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15" location="'Dashboard 1'!A1" display="'Dashboard 1'!A1"/>
    <hyperlink ref="C22" r:id="rId1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1"/>
  <sheetViews>
    <sheetView showGridLines="0" tabSelected="1" zoomScale="70" zoomScaleNormal="70" zoomScaleSheetLayoutView="55" workbookViewId="0">
      <selection activeCell="R25" sqref="R25"/>
    </sheetView>
  </sheetViews>
  <sheetFormatPr defaultColWidth="8.81640625" defaultRowHeight="14" x14ac:dyDescent="0.3"/>
  <cols>
    <col min="1" max="1" width="2.81640625" style="1" customWidth="1"/>
    <col min="2" max="2" width="4.81640625" style="1" customWidth="1"/>
    <col min="3" max="3" width="4.1796875" style="1" customWidth="1"/>
    <col min="4" max="14" width="10.81640625" style="1" customWidth="1"/>
    <col min="15" max="17" width="9.1796875" style="1" bestFit="1" customWidth="1"/>
    <col min="18" max="16384" width="8.81640625" style="1"/>
  </cols>
  <sheetData>
    <row r="1" spans="2:15" ht="12" customHeight="1" x14ac:dyDescent="0.35">
      <c r="B1" s="6"/>
      <c r="C1" s="7"/>
      <c r="D1" s="6"/>
      <c r="E1" s="7"/>
    </row>
    <row r="2" spans="2:15" ht="20.5" thickBot="1" x14ac:dyDescent="0.45">
      <c r="B2" s="5" t="s">
        <v>11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ht="16.25" customHeight="1" x14ac:dyDescent="0.3">
      <c r="B3" s="3"/>
      <c r="C3" s="3"/>
      <c r="D3" s="3"/>
      <c r="E3" s="3"/>
      <c r="F3" s="3"/>
      <c r="G3" s="3"/>
      <c r="H3" s="3"/>
      <c r="I3" s="3"/>
      <c r="J3" s="3"/>
      <c r="K3" s="3"/>
    </row>
    <row r="4" spans="2:15" ht="16.25" customHeight="1" x14ac:dyDescent="0.3">
      <c r="C4" s="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2:15" ht="15.65" customHeight="1" x14ac:dyDescent="0.3">
      <c r="B5" s="38" t="s">
        <v>41</v>
      </c>
      <c r="L5" s="10"/>
      <c r="M5" s="10"/>
      <c r="N5" s="10"/>
    </row>
    <row r="6" spans="2:15" ht="15.65" customHeight="1" x14ac:dyDescent="0.3">
      <c r="B6" s="38"/>
      <c r="L6" s="10"/>
      <c r="M6" s="10"/>
      <c r="N6" s="10"/>
    </row>
    <row r="7" spans="2:15" ht="15.65" customHeight="1" x14ac:dyDescent="0.3">
      <c r="B7" s="38"/>
      <c r="L7" s="10"/>
      <c r="M7" s="10"/>
      <c r="N7" s="10"/>
    </row>
    <row r="8" spans="2:15" ht="15.65" customHeight="1" x14ac:dyDescent="0.3">
      <c r="B8" s="38"/>
      <c r="L8" s="10"/>
      <c r="M8" s="10"/>
      <c r="N8" s="10"/>
    </row>
    <row r="9" spans="2:15" ht="15.65" customHeight="1" x14ac:dyDescent="0.3">
      <c r="B9" s="38"/>
      <c r="L9" s="10"/>
      <c r="M9" s="10"/>
      <c r="N9" s="10"/>
    </row>
    <row r="10" spans="2:15" x14ac:dyDescent="0.3">
      <c r="B10" s="38"/>
    </row>
    <row r="11" spans="2:15" ht="15.65" customHeight="1" x14ac:dyDescent="0.3">
      <c r="B11" s="38"/>
    </row>
    <row r="12" spans="2:15" ht="16.25" customHeight="1" x14ac:dyDescent="0.3">
      <c r="D12" s="3"/>
      <c r="E12" s="3"/>
      <c r="F12" s="3"/>
      <c r="G12" s="3"/>
      <c r="H12" s="3"/>
      <c r="I12" s="3"/>
      <c r="J12" s="3"/>
      <c r="K12" s="3"/>
    </row>
    <row r="13" spans="2:15" ht="16.25" customHeight="1" x14ac:dyDescent="0.3">
      <c r="D13" s="3"/>
      <c r="E13" s="3"/>
      <c r="F13" s="3"/>
      <c r="G13" s="3"/>
      <c r="H13" s="3"/>
      <c r="I13" s="3"/>
      <c r="J13" s="3"/>
      <c r="K13" s="3"/>
    </row>
    <row r="14" spans="2:15" ht="16.25" customHeight="1" x14ac:dyDescent="0.3">
      <c r="B14" s="38" t="s">
        <v>29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2:15" ht="15.65" customHeight="1" x14ac:dyDescent="0.3">
      <c r="B15" s="38"/>
    </row>
    <row r="16" spans="2:15" ht="15.65" customHeight="1" x14ac:dyDescent="0.3">
      <c r="B16" s="38"/>
    </row>
    <row r="17" spans="2:19" ht="15.65" customHeight="1" x14ac:dyDescent="0.3">
      <c r="B17" s="38"/>
    </row>
    <row r="18" spans="2:19" ht="15.65" customHeight="1" x14ac:dyDescent="0.3">
      <c r="B18" s="38"/>
    </row>
    <row r="19" spans="2:19" ht="15.65" customHeight="1" x14ac:dyDescent="0.3">
      <c r="B19" s="38"/>
    </row>
    <row r="20" spans="2:19" ht="15.65" customHeight="1" x14ac:dyDescent="0.3">
      <c r="B20" s="38"/>
    </row>
    <row r="21" spans="2:19" ht="15.65" customHeight="1" x14ac:dyDescent="0.3"/>
    <row r="22" spans="2:19" ht="16.25" customHeight="1" x14ac:dyDescent="0.3"/>
    <row r="23" spans="2:19" ht="15.65" customHeight="1" x14ac:dyDescent="0.3">
      <c r="B23" s="38" t="s">
        <v>2</v>
      </c>
    </row>
    <row r="24" spans="2:19" ht="15.65" customHeight="1" x14ac:dyDescent="0.3">
      <c r="B24" s="38"/>
    </row>
    <row r="25" spans="2:19" ht="15.65" customHeight="1" x14ac:dyDescent="0.3">
      <c r="B25" s="38"/>
      <c r="S25" s="11"/>
    </row>
    <row r="26" spans="2:19" ht="15.65" customHeight="1" x14ac:dyDescent="0.3">
      <c r="B26" s="38"/>
    </row>
    <row r="27" spans="2:19" ht="15.65" customHeight="1" x14ac:dyDescent="0.3">
      <c r="B27" s="38"/>
    </row>
    <row r="28" spans="2:19" ht="15.65" customHeight="1" x14ac:dyDescent="0.3">
      <c r="B28" s="38"/>
    </row>
    <row r="29" spans="2:19" ht="15.65" customHeight="1" x14ac:dyDescent="0.3">
      <c r="B29" s="38"/>
    </row>
    <row r="30" spans="2:19" ht="16.25" customHeight="1" x14ac:dyDescent="0.3">
      <c r="D30" s="3"/>
      <c r="E30" s="3"/>
      <c r="F30" s="3"/>
      <c r="G30" s="3"/>
      <c r="H30" s="3"/>
      <c r="I30" s="3"/>
      <c r="J30" s="3"/>
      <c r="K30" s="3"/>
    </row>
    <row r="31" spans="2:19" ht="16.25" customHeight="1" x14ac:dyDescent="0.3"/>
    <row r="32" spans="2:19" ht="15.65" customHeight="1" x14ac:dyDescent="0.3">
      <c r="B32" s="38" t="s">
        <v>42</v>
      </c>
    </row>
    <row r="33" spans="1:15" ht="15.65" customHeight="1" x14ac:dyDescent="0.3">
      <c r="B33" s="38"/>
    </row>
    <row r="34" spans="1:15" ht="15.65" customHeight="1" x14ac:dyDescent="0.3">
      <c r="B34" s="38"/>
    </row>
    <row r="35" spans="1:15" ht="15.65" customHeight="1" x14ac:dyDescent="0.3">
      <c r="B35" s="38"/>
    </row>
    <row r="36" spans="1:15" ht="15.65" customHeight="1" x14ac:dyDescent="0.3">
      <c r="B36" s="38"/>
    </row>
    <row r="37" spans="1:15" ht="15.65" customHeight="1" x14ac:dyDescent="0.3">
      <c r="B37" s="38"/>
    </row>
    <row r="38" spans="1:15" ht="15.65" customHeight="1" x14ac:dyDescent="0.3">
      <c r="B38" s="38"/>
    </row>
    <row r="39" spans="1:15" x14ac:dyDescent="0.3">
      <c r="B39" s="23"/>
    </row>
    <row r="43" spans="1:15" x14ac:dyDescent="0.3">
      <c r="A43" s="13" t="s">
        <v>17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5" spans="1:15" x14ac:dyDescent="0.3">
      <c r="D45" s="9" t="s">
        <v>13</v>
      </c>
      <c r="E45" s="9" t="s">
        <v>3</v>
      </c>
      <c r="F45" s="9" t="s">
        <v>4</v>
      </c>
      <c r="G45" s="9" t="s">
        <v>5</v>
      </c>
      <c r="H45" s="9" t="s">
        <v>6</v>
      </c>
      <c r="I45" s="9" t="s">
        <v>7</v>
      </c>
      <c r="J45" s="9" t="s">
        <v>8</v>
      </c>
      <c r="K45" s="9" t="s">
        <v>9</v>
      </c>
      <c r="L45" s="9" t="s">
        <v>10</v>
      </c>
      <c r="M45" s="9" t="s">
        <v>14</v>
      </c>
      <c r="N45" s="9" t="s">
        <v>15</v>
      </c>
      <c r="O45" s="9" t="s">
        <v>16</v>
      </c>
    </row>
    <row r="46" spans="1:15" x14ac:dyDescent="0.3">
      <c r="A46" s="8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3">
      <c r="A47" s="1" t="s">
        <v>29</v>
      </c>
      <c r="D47" s="15">
        <v>5000</v>
      </c>
      <c r="E47" s="15">
        <v>6500</v>
      </c>
      <c r="F47" s="15">
        <v>5000</v>
      </c>
      <c r="G47" s="15">
        <v>6800</v>
      </c>
      <c r="H47" s="15">
        <v>6868</v>
      </c>
      <c r="I47" s="15">
        <v>7829.52</v>
      </c>
      <c r="J47" s="15">
        <v>9708.604800000001</v>
      </c>
      <c r="K47" s="15">
        <v>10485.293184000002</v>
      </c>
      <c r="L47" s="15">
        <v>13106.616480000002</v>
      </c>
      <c r="M47" s="15">
        <v>11009.557843200002</v>
      </c>
      <c r="N47" s="15">
        <v>10879.271107904</v>
      </c>
      <c r="O47" s="15">
        <v>12931.722130350699</v>
      </c>
    </row>
    <row r="48" spans="1:15" x14ac:dyDescent="0.3">
      <c r="A48" s="1" t="s">
        <v>12</v>
      </c>
      <c r="D48" s="15">
        <v>4500</v>
      </c>
      <c r="E48" s="15">
        <v>6000</v>
      </c>
      <c r="F48" s="15">
        <v>6000</v>
      </c>
      <c r="G48" s="15">
        <v>6500</v>
      </c>
      <c r="H48" s="15">
        <v>5837.8</v>
      </c>
      <c r="I48" s="15">
        <v>6655.0920000000006</v>
      </c>
      <c r="J48" s="15">
        <v>8252.3140800000001</v>
      </c>
      <c r="K48" s="15">
        <v>8912.4992064000016</v>
      </c>
      <c r="L48" s="15">
        <v>11140.624008000003</v>
      </c>
      <c r="M48" s="15">
        <v>9358.1241667200011</v>
      </c>
      <c r="N48" s="15">
        <v>9077.3804417184019</v>
      </c>
      <c r="O48" s="15">
        <v>8441.9638107981136</v>
      </c>
    </row>
    <row r="49" spans="1:15" x14ac:dyDescent="0.3"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x14ac:dyDescent="0.3">
      <c r="A50" s="1" t="s">
        <v>2</v>
      </c>
      <c r="D50" s="15">
        <v>8750.0000000000018</v>
      </c>
      <c r="E50" s="15">
        <v>10400</v>
      </c>
      <c r="F50" s="15">
        <v>9250</v>
      </c>
      <c r="G50" s="15">
        <v>12580</v>
      </c>
      <c r="H50" s="15">
        <v>11322</v>
      </c>
      <c r="I50" s="15">
        <v>13926.06</v>
      </c>
      <c r="J50" s="15">
        <v>16293.490199999998</v>
      </c>
      <c r="K50" s="15">
        <v>14175.336473999998</v>
      </c>
      <c r="L50" s="15">
        <v>15876.376850879999</v>
      </c>
      <c r="M50" s="15">
        <v>13653.684091756799</v>
      </c>
      <c r="N50" s="15">
        <v>16292.126182767601</v>
      </c>
      <c r="O50" s="15">
        <v>17209.653753733699</v>
      </c>
    </row>
    <row r="51" spans="1:15" x14ac:dyDescent="0.3">
      <c r="A51" s="1" t="s">
        <v>12</v>
      </c>
      <c r="D51" s="15">
        <v>8000</v>
      </c>
      <c r="E51" s="15">
        <v>9000</v>
      </c>
      <c r="F51" s="15">
        <v>9700</v>
      </c>
      <c r="G51" s="15">
        <v>10000</v>
      </c>
      <c r="H51" s="15">
        <v>9057.6</v>
      </c>
      <c r="I51" s="15">
        <v>11140.848</v>
      </c>
      <c r="J51" s="15">
        <v>13034.792159999999</v>
      </c>
      <c r="K51" s="15">
        <v>11340.269179199999</v>
      </c>
      <c r="L51" s="15">
        <v>12701.101480703999</v>
      </c>
      <c r="M51" s="15">
        <v>10922.94727340544</v>
      </c>
      <c r="N51" s="15">
        <v>12233.700946214092</v>
      </c>
      <c r="O51" s="15">
        <v>12967.723002986939</v>
      </c>
    </row>
    <row r="52" spans="1:15" x14ac:dyDescent="0.3">
      <c r="H52" s="12"/>
      <c r="I52" s="12"/>
      <c r="J52" s="12"/>
      <c r="K52" s="12"/>
      <c r="L52" s="12"/>
      <c r="M52" s="12"/>
      <c r="N52" s="12"/>
      <c r="O52" s="12"/>
    </row>
    <row r="53" spans="1:15" x14ac:dyDescent="0.3">
      <c r="A53" s="1" t="s">
        <v>1</v>
      </c>
      <c r="D53" s="16">
        <v>0.3</v>
      </c>
      <c r="E53" s="16">
        <v>0.32</v>
      </c>
      <c r="F53" s="16">
        <v>0.24</v>
      </c>
      <c r="G53" s="16">
        <v>0.22</v>
      </c>
      <c r="H53" s="16">
        <v>0.23</v>
      </c>
      <c r="I53" s="16">
        <v>0.24000000000000002</v>
      </c>
      <c r="J53" s="16">
        <v>0.25</v>
      </c>
      <c r="K53" s="16">
        <v>0.27</v>
      </c>
      <c r="L53" s="16">
        <v>0.28000000000000003</v>
      </c>
      <c r="M53" s="16">
        <v>0.26</v>
      </c>
      <c r="N53" s="16">
        <v>0.24</v>
      </c>
      <c r="O53" s="16">
        <v>0.22999999999999998</v>
      </c>
    </row>
    <row r="54" spans="1:15" x14ac:dyDescent="0.3">
      <c r="A54" s="1" t="s">
        <v>12</v>
      </c>
      <c r="D54" s="16">
        <v>0.25</v>
      </c>
      <c r="E54" s="16">
        <v>0.25</v>
      </c>
      <c r="F54" s="16">
        <v>0.25</v>
      </c>
      <c r="G54" s="16">
        <v>0.25</v>
      </c>
      <c r="H54" s="16">
        <v>0.25</v>
      </c>
      <c r="I54" s="16">
        <v>0.25</v>
      </c>
      <c r="J54" s="16">
        <v>0.25</v>
      </c>
      <c r="K54" s="16">
        <v>0.25</v>
      </c>
      <c r="L54" s="16">
        <v>0.25</v>
      </c>
      <c r="M54" s="16">
        <v>0.25</v>
      </c>
      <c r="N54" s="16">
        <v>0.25</v>
      </c>
      <c r="O54" s="16">
        <v>0.25</v>
      </c>
    </row>
    <row r="59" spans="1:15" x14ac:dyDescent="0.3">
      <c r="D59" s="13" t="s">
        <v>25</v>
      </c>
      <c r="E59" s="22"/>
      <c r="G59" s="13" t="s">
        <v>26</v>
      </c>
      <c r="H59" s="22"/>
      <c r="I59" s="16"/>
      <c r="J59" s="13" t="s">
        <v>27</v>
      </c>
      <c r="K59" s="22"/>
      <c r="M59" s="13" t="s">
        <v>28</v>
      </c>
      <c r="N59" s="22"/>
    </row>
    <row r="60" spans="1:15" x14ac:dyDescent="0.3">
      <c r="I60" s="17"/>
    </row>
    <row r="61" spans="1:15" x14ac:dyDescent="0.3">
      <c r="D61" s="8" t="s">
        <v>22</v>
      </c>
      <c r="G61" s="8" t="s">
        <v>22</v>
      </c>
      <c r="J61" s="8" t="s">
        <v>22</v>
      </c>
      <c r="M61" s="8" t="s">
        <v>22</v>
      </c>
    </row>
    <row r="62" spans="1:15" x14ac:dyDescent="0.3">
      <c r="D62" s="2" t="s">
        <v>18</v>
      </c>
      <c r="E62" s="21">
        <v>0</v>
      </c>
      <c r="G62" s="2" t="s">
        <v>18</v>
      </c>
      <c r="H62" s="21">
        <v>0</v>
      </c>
      <c r="J62" s="2" t="s">
        <v>18</v>
      </c>
      <c r="K62" s="21">
        <v>0</v>
      </c>
      <c r="M62" s="2" t="s">
        <v>18</v>
      </c>
      <c r="N62" s="21">
        <v>0</v>
      </c>
    </row>
    <row r="63" spans="1:15" x14ac:dyDescent="0.3">
      <c r="D63" s="1" t="s">
        <v>19</v>
      </c>
      <c r="E63" s="19">
        <v>0.3</v>
      </c>
      <c r="G63" s="1" t="s">
        <v>19</v>
      </c>
      <c r="H63" s="19">
        <v>0.3</v>
      </c>
      <c r="J63" s="1" t="s">
        <v>19</v>
      </c>
      <c r="K63" s="19">
        <v>0.3</v>
      </c>
      <c r="M63" s="1" t="s">
        <v>19</v>
      </c>
      <c r="N63" s="19">
        <v>0.3</v>
      </c>
    </row>
    <row r="64" spans="1:15" x14ac:dyDescent="0.3">
      <c r="D64" s="1" t="s">
        <v>20</v>
      </c>
      <c r="E64" s="19">
        <v>0.3</v>
      </c>
      <c r="G64" s="1" t="s">
        <v>20</v>
      </c>
      <c r="H64" s="19">
        <v>0.3</v>
      </c>
      <c r="J64" s="1" t="s">
        <v>20</v>
      </c>
      <c r="K64" s="19">
        <v>0.3</v>
      </c>
      <c r="M64" s="1" t="s">
        <v>20</v>
      </c>
      <c r="N64" s="19">
        <v>0.3</v>
      </c>
    </row>
    <row r="65" spans="4:14" x14ac:dyDescent="0.3">
      <c r="D65" s="1" t="s">
        <v>21</v>
      </c>
      <c r="E65" s="19">
        <v>0.3</v>
      </c>
      <c r="G65" s="1" t="s">
        <v>21</v>
      </c>
      <c r="H65" s="19">
        <v>0.3</v>
      </c>
      <c r="J65" s="1" t="s">
        <v>21</v>
      </c>
      <c r="K65" s="19">
        <v>0.3</v>
      </c>
      <c r="M65" s="1" t="s">
        <v>21</v>
      </c>
      <c r="N65" s="19">
        <v>0.3</v>
      </c>
    </row>
    <row r="66" spans="4:14" x14ac:dyDescent="0.3">
      <c r="D66" s="1" t="s">
        <v>0</v>
      </c>
      <c r="E66" s="20">
        <f>SUM(E62:E65)</f>
        <v>0.89999999999999991</v>
      </c>
      <c r="G66" s="1" t="s">
        <v>0</v>
      </c>
      <c r="H66" s="20">
        <f>SUM(H62:H65)</f>
        <v>0.89999999999999991</v>
      </c>
      <c r="J66" s="1" t="s">
        <v>0</v>
      </c>
      <c r="K66" s="20">
        <f>SUM(K62:K65)</f>
        <v>0.89999999999999991</v>
      </c>
      <c r="M66" s="1" t="s">
        <v>0</v>
      </c>
      <c r="N66" s="20">
        <f>SUM(N62:N65)</f>
        <v>0.89999999999999991</v>
      </c>
    </row>
    <row r="68" spans="4:14" x14ac:dyDescent="0.3">
      <c r="D68" s="8" t="s">
        <v>23</v>
      </c>
      <c r="G68" s="8" t="s">
        <v>23</v>
      </c>
      <c r="J68" s="8" t="s">
        <v>23</v>
      </c>
      <c r="M68" s="8" t="s">
        <v>23</v>
      </c>
    </row>
    <row r="69" spans="4:14" x14ac:dyDescent="0.3">
      <c r="D69" s="2" t="s">
        <v>18</v>
      </c>
      <c r="E69" s="2">
        <f>D70/E66*180</f>
        <v>150</v>
      </c>
      <c r="G69" s="2" t="s">
        <v>18</v>
      </c>
      <c r="H69" s="2">
        <f>G70/H66*180</f>
        <v>80.000000000000014</v>
      </c>
      <c r="J69" s="2" t="s">
        <v>18</v>
      </c>
      <c r="K69" s="2">
        <f>J70/K66*180</f>
        <v>64.000000000000014</v>
      </c>
      <c r="M69" s="2" t="s">
        <v>18</v>
      </c>
      <c r="N69" s="2">
        <f>M70/N66*180</f>
        <v>130.00000000000003</v>
      </c>
    </row>
    <row r="70" spans="4:14" x14ac:dyDescent="0.3">
      <c r="D70" s="18">
        <v>0.75</v>
      </c>
      <c r="E70" s="19">
        <v>4</v>
      </c>
      <c r="G70" s="18">
        <v>0.4</v>
      </c>
      <c r="H70" s="19">
        <v>4</v>
      </c>
      <c r="J70" s="18">
        <v>0.32</v>
      </c>
      <c r="K70" s="19">
        <v>4</v>
      </c>
      <c r="M70" s="18">
        <v>0.65</v>
      </c>
      <c r="N70" s="19">
        <v>4</v>
      </c>
    </row>
    <row r="71" spans="4:14" x14ac:dyDescent="0.3">
      <c r="D71" s="1" t="s">
        <v>24</v>
      </c>
      <c r="E71" s="1">
        <f>360-E69-E70</f>
        <v>206</v>
      </c>
      <c r="G71" s="1" t="s">
        <v>24</v>
      </c>
      <c r="H71" s="1">
        <f>360-H69-H70</f>
        <v>276</v>
      </c>
      <c r="J71" s="1" t="s">
        <v>24</v>
      </c>
      <c r="K71" s="1">
        <f>360-K69-K70</f>
        <v>292</v>
      </c>
      <c r="M71" s="1" t="s">
        <v>24</v>
      </c>
      <c r="N71" s="1">
        <f>360-N69-N70</f>
        <v>225.99999999999997</v>
      </c>
    </row>
  </sheetData>
  <mergeCells count="4">
    <mergeCell ref="B5:B11"/>
    <mergeCell ref="B14:B20"/>
    <mergeCell ref="B23:B29"/>
    <mergeCell ref="B32:B38"/>
  </mergeCells>
  <pageMargins left="0.5" right="0.5" top="0.5" bottom="0.5" header="0.3" footer="0.3"/>
  <pageSetup scale="8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 Page</vt:lpstr>
      <vt:lpstr>Dashboard 1</vt:lpstr>
      <vt:lpstr>'Cover Page'!Print_Area</vt:lpstr>
      <vt:lpstr>'Dashboard 1'!Print_Area</vt:lpstr>
    </vt:vector>
  </TitlesOfParts>
  <Company>Onlineshoes.com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first cash</cp:lastModifiedBy>
  <cp:lastPrinted>2022-11-12T12:47:18Z</cp:lastPrinted>
  <dcterms:created xsi:type="dcterms:W3CDTF">2016-03-28T18:22:40Z</dcterms:created>
  <dcterms:modified xsi:type="dcterms:W3CDTF">2022-11-12T12:55:08Z</dcterms:modified>
</cp:coreProperties>
</file>