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wickr/Library/CloudStorage/Dropbox/Uni_research/Projects/2024-01_low-depth_polishing_paper/depth_vs_polishing_analysis/"/>
    </mc:Choice>
  </mc:AlternateContent>
  <xr:revisionPtr revIDLastSave="0" documentId="13_ncr:1_{7C9058DA-1D50-0241-A290-3B2AA31C2D1F}" xr6:coauthVersionLast="47" xr6:coauthVersionMax="47" xr10:uidLastSave="{00000000-0000-0000-0000-000000000000}"/>
  <bookViews>
    <workbookView xWindow="2940" yWindow="-21100" windowWidth="28040" windowHeight="17120" xr2:uid="{E0E4A5C3-8AA8-C14D-BB15-E5B845EF2FCD}"/>
  </bookViews>
  <sheets>
    <sheet name="Table S1, accessions" sheetId="2" r:id="rId1"/>
    <sheet name="Table S2, Medaka polishing" sheetId="1" r:id="rId2"/>
    <sheet name="Table S3, Better or wors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<sst xmlns="http://schemas.openxmlformats.org/spreadsheetml/2006/main" count="73" uniqueCount="61">
  <si>
    <t>Genome</t>
  </si>
  <si>
    <t>total, average</t>
  </si>
  <si>
    <t>Genome size</t>
  </si>
  <si>
    <t>Campylobacter jejuni (ATCC-33560)</t>
  </si>
  <si>
    <t>Campylobacter lari (ATCC-35221)</t>
  </si>
  <si>
    <t>Escherichia coli (ATCC-25922)</t>
  </si>
  <si>
    <t>Listeria ivanovii (ATCC-19119)</t>
  </si>
  <si>
    <t>Listeria monocytogenes (ATCC-BAA-679)</t>
  </si>
  <si>
    <t>Listeria welshimeri (ATCC-35897)</t>
  </si>
  <si>
    <t>Salmonella enterica (ATCC-10708)</t>
  </si>
  <si>
    <t>Vibrio cholerae (ATCC-14035)</t>
  </si>
  <si>
    <t>Vibrio parahaemolyticus (ATCC-17802)</t>
  </si>
  <si>
    <t>Error count</t>
  </si>
  <si>
    <t>Qscore</t>
  </si>
  <si>
    <t>Trycycler</t>
  </si>
  <si>
    <t>Trycycler+
Medaka</t>
  </si>
  <si>
    <t>ONT reads</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</si>
  <si>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</si>
  <si>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</si>
  <si>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</si>
  <si>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</si>
  <si>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</si>
  <si>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</si>
  <si>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</si>
  <si>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</si>
  <si>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</si>
  <si>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</si>
  <si>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</si>
  <si>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</si>
  <si>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</si>
  <si>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</si>
  <si>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</si>
  <si>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</si>
  <si>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</si>
  <si>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</si>
  <si>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</si>
  <si>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</si>
  <si>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</si>
  <si>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</si>
  <si>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</si>
  <si>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</si>
  <si>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</si>
  <si>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</si>
  <si>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</si>
  <si>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</si>
  <si>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</si>
  <si>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</si>
  <si>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</si>
  <si>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NextPolish</t>
  </si>
  <si>
    <t>Pilon</t>
  </si>
  <si>
    <t>Polypolish default</t>
  </si>
  <si>
    <t>Polypolish careful</t>
  </si>
  <si>
    <t>Pypolca default</t>
  </si>
  <si>
    <t>Pypolca careful</t>
  </si>
  <si>
    <t>Better</t>
  </si>
  <si>
    <t>Same</t>
  </si>
  <si>
    <t>Worse</t>
  </si>
  <si>
    <r>
      <rPr>
        <b/>
        <sz val="12"/>
        <color theme="1"/>
        <rFont val="Calibri"/>
        <family val="2"/>
        <scheme val="minor"/>
      </rPr>
      <t>Table S3</t>
    </r>
    <r>
      <rPr>
        <sz val="12"/>
        <color theme="1"/>
        <rFont val="Calibri"/>
        <family val="2"/>
        <scheme val="minor"/>
      </rPr>
      <t>: Each polisher was run 4500 times (9 genomes at 500 depths). Each result was classified as 'Better' (fewer errors after polishing), 'Same' (no change in errors after polishing) or 'Worse' (more errors after polishing), with the totals shown in this table.</t>
    </r>
  </si>
  <si>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</si>
  <si>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r>
      <rPr>
        <b/>
        <sz val="12"/>
        <color theme="1"/>
        <rFont val="Calibri"/>
        <family val="2"/>
        <scheme val="minor"/>
      </rPr>
      <t>Table S2</t>
    </r>
    <r>
      <rPr>
        <sz val="12"/>
        <color theme="1"/>
        <rFont val="Calibri"/>
        <family val="2"/>
        <scheme val="minor"/>
      </rPr>
      <t>: Of the nine ONT-only assemblies used in this study, three improved with Medaka polishing (blue), three did not change, three got worse (red), and Medaka made the total error count worse. We therefore do not recommend using Medaka to polish Trycycler assemblies of sup-basecalled ONT reads.</t>
    </r>
  </si>
  <si>
    <t>Polisher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</si>
</sst>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29">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0" fillId="0" borderId="2" xfId="0" applyBorder="1"/>
    <xf numFmtId="3" fontId="0" fillId="0" borderId="2" xfId="0" applyNumberFormat="1" applyBorder="1"/>
    <xf numFmtId="0" fontId="0" fillId="0" borderId="2" xfId="0" applyBorder="1" applyAlignment="1">
      <alignment horizontal="center"/>
    </xf>
    <xf numFmtId="164" fontId="0" fillId="0" borderId="2" xfId="0" applyNumberFormat="1" applyBorder="1" applyAlignment="1">
      <alignment horizontal="center"/>
    </xf>
    <xf numFmtId="0" fontId="1" fillId="0" borderId="1" xfId="0" applyFont="1" applyBorder="1"/>
    <xf numFmtId="0" fontId="1" fillId="0" borderId="1" xfId="0" applyFont="1" applyBorder="1" applyAlignment="1">
      <alignment wrapText="1"/>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vertical="center"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3" borderId="2" xfId="0" applyFill="1" applyBorder="1" applyAlignment="1">
      <alignment horizontal="center"/>
    </xf>
    <xf numFmtId="164" fontId="0" fillId="3" borderId="2" xfId="0" applyNumberFormat="1" applyFill="1" applyBorder="1" applyAlignment="1">
      <alignment horizontal="center"/>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D12"/>
  <sheetViews>
    <sheetView tabSelected="1" workbookViewId="0"/>
  </sheetViews>
  <sheetFormatPr baseColWidth="10" defaultRowHeight="16" x14ac:dyDescent="0.2"/>
  <cols>
    <col min="1" max="1" width="34.6640625" bestFit="1" customWidth="1"/>
    <col min="2" max="2" width="14.33203125" bestFit="1" customWidth="1"/>
    <col min="3" max="3" width="12.5" bestFit="1" customWidth="1"/>
    <col min="4" max="4" width="12.83203125" bestFit="1" customWidth="1"/>
  </cols>
  <sheetData>
    <row r="1" spans="1:4" ht="18" thickBot="1" x14ac:dyDescent="0.25">
      <c r="A1" s="16" t="s">
        <v>0</v>
      </c>
      <c r="B1" s="17" t="s">
        <v>36</v>
      </c>
      <c r="C1" s="16" t="s">
        <v>16</v>
      </c>
      <c r="D1" s="16" t="s">
        <v>17</v>
      </c>
    </row>
    <row r="2" spans="1:4" x14ac:dyDescent="0.2">
      <c r="A2" t="s">
        <v>3</v>
      </c>
      <c r="B2" t="s">
        <v>37</v>
      </c>
      <c r="C2" t="s">
        <v>18</v>
      </c>
      <c r="D2" t="s">
        <v>19</v>
      </c>
    </row>
    <row r="3" spans="1:4" x14ac:dyDescent="0.2">
      <c r="A3" t="s">
        <v>4</v>
      </c>
      <c r="B3" t="s">
        <v>38</v>
      </c>
      <c r="C3" t="s">
        <v>20</v>
      </c>
      <c r="D3" t="s">
        <v>21</v>
      </c>
    </row>
    <row r="4" spans="1:4" x14ac:dyDescent="0.2">
      <c r="A4" t="s">
        <v>5</v>
      </c>
      <c r="B4" t="s">
        <v>39</v>
      </c>
      <c r="C4" t="s">
        <v>22</v>
      </c>
      <c r="D4" t="s">
        <v>23</v>
      </c>
    </row>
    <row r="5" spans="1:4" x14ac:dyDescent="0.2">
      <c r="A5" t="s">
        <v>6</v>
      </c>
      <c r="B5" t="s">
        <v>40</v>
      </c>
      <c r="C5" t="s">
        <v>24</v>
      </c>
      <c r="D5" t="s">
        <v>25</v>
      </c>
    </row>
    <row r="6" spans="1:4" x14ac:dyDescent="0.2">
      <c r="A6" t="s">
        <v>7</v>
      </c>
      <c r="B6" t="s">
        <v>41</v>
      </c>
      <c r="C6" t="s">
        <v>26</v>
      </c>
      <c r="D6" t="s">
        <v>27</v>
      </c>
    </row>
    <row r="7" spans="1:4" x14ac:dyDescent="0.2">
      <c r="A7" t="s">
        <v>8</v>
      </c>
      <c r="B7" t="s">
        <v>42</v>
      </c>
      <c r="C7" t="s">
        <v>28</v>
      </c>
      <c r="D7" t="s">
        <v>29</v>
      </c>
    </row>
    <row r="8" spans="1:4" x14ac:dyDescent="0.2">
      <c r="A8" t="s">
        <v>9</v>
      </c>
      <c r="B8" t="s">
        <v>43</v>
      </c>
      <c r="C8" t="s">
        <v>30</v>
      </c>
      <c r="D8" t="s">
        <v>31</v>
      </c>
    </row>
    <row r="9" spans="1:4" x14ac:dyDescent="0.2">
      <c r="A9" t="s">
        <v>10</v>
      </c>
      <c r="B9" t="s">
        <v>44</v>
      </c>
      <c r="C9" t="s">
        <v>32</v>
      </c>
      <c r="D9" t="s">
        <v>33</v>
      </c>
    </row>
    <row r="10" spans="1:4" ht="17" thickBot="1" x14ac:dyDescent="0.25">
      <c r="A10" s="5" t="s">
        <v>11</v>
      </c>
      <c r="B10" s="5" t="s">
        <v>45</v>
      </c>
      <c r="C10" s="5" t="s">
        <v>34</v>
      </c>
      <c r="D10" s="5" t="s">
        <v>35</v>
      </c>
    </row>
    <row r="12" spans="1:4" ht="44" customHeight="1" x14ac:dyDescent="0.2">
      <c r="A12" s="20" t="s">
        <v>58</v>
      </c>
      <c r="B12" s="20"/>
      <c r="C12" s="20"/>
      <c r="D12" s="20"/>
    </row>
  </sheetData>
  <mergeCells count="1">
    <mergeCell ref="A12: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A18" sqref="A18"/>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18" t="s">
        <v>14</v>
      </c>
      <c r="D1" s="18"/>
      <c r="E1" s="19" t="s">
        <v>15</v>
      </c>
      <c r="F1" s="18"/>
    </row>
    <row r="2" spans="1:6" s="1" customFormat="1" ht="35" thickBot="1" x14ac:dyDescent="0.25">
      <c r="A2" s="9" t="s">
        <v>0</v>
      </c>
      <c r="B2" s="10" t="s">
        <v>2</v>
      </c>
      <c r="C2" s="9" t="s">
        <v>12</v>
      </c>
      <c r="D2" s="11" t="s">
        <v>13</v>
      </c>
      <c r="E2" s="9" t="s">
        <v>12</v>
      </c>
      <c r="F2" s="11" t="s">
        <v>13</v>
      </c>
    </row>
    <row r="3" spans="1:6" x14ac:dyDescent="0.2">
      <c r="A3" t="s">
        <v>3</v>
      </c>
      <c r="B3" s="3">
        <v>1768448</v>
      </c>
      <c r="C3" s="4">
        <v>5</v>
      </c>
      <c r="D3" s="2" t="str">
        <f>CONCATENATE("Q", IF(C3=0, "∞", ROUND(-10*LOG10(C3/$B3), 1)))</f>
        <v>Q55.5</v>
      </c>
      <c r="E3" s="25">
        <v>3</v>
      </c>
      <c r="F3" s="26" t="str">
        <f>CONCATENATE("Q", IF(E3=0, "∞", ROUND(-10*LOG10(E3/$B3), 1)))</f>
        <v>Q57.7</v>
      </c>
    </row>
    <row r="4" spans="1:6" x14ac:dyDescent="0.2">
      <c r="A4" t="s">
        <v>4</v>
      </c>
      <c r="B4" s="3">
        <v>1513368</v>
      </c>
      <c r="C4" s="4">
        <v>18</v>
      </c>
      <c r="D4" s="2" t="str">
        <f t="shared" ref="D4:F12" si="0">CONCATENATE("Q", IF(C4=0, "∞", ROUND(-10*LOG10(C4/$B4), 1)))</f>
        <v>Q49.2</v>
      </c>
      <c r="E4" s="21">
        <v>28</v>
      </c>
      <c r="F4" s="22" t="str">
        <f t="shared" si="0"/>
        <v>Q47.3</v>
      </c>
    </row>
    <row r="5" spans="1:6" x14ac:dyDescent="0.2">
      <c r="A5" t="s">
        <v>5</v>
      </c>
      <c r="B5" s="3">
        <v>5204893</v>
      </c>
      <c r="C5" s="4">
        <v>1</v>
      </c>
      <c r="D5" s="2" t="str">
        <f t="shared" si="0"/>
        <v>Q67.2</v>
      </c>
      <c r="E5" s="4">
        <v>1</v>
      </c>
      <c r="F5" s="2" t="str">
        <f t="shared" si="0"/>
        <v>Q67.2</v>
      </c>
    </row>
    <row r="6" spans="1:6" x14ac:dyDescent="0.2">
      <c r="A6" t="s">
        <v>6</v>
      </c>
      <c r="B6" s="3">
        <v>2919549</v>
      </c>
      <c r="C6" s="4">
        <v>5</v>
      </c>
      <c r="D6" s="2" t="str">
        <f t="shared" si="0"/>
        <v>Q57.7</v>
      </c>
      <c r="E6" s="25">
        <v>4</v>
      </c>
      <c r="F6" s="26" t="str">
        <f t="shared" si="0"/>
        <v>Q58.6</v>
      </c>
    </row>
    <row r="7" spans="1:6" x14ac:dyDescent="0.2">
      <c r="A7" t="s">
        <v>7</v>
      </c>
      <c r="B7" s="3">
        <v>2944530</v>
      </c>
      <c r="C7" s="4">
        <v>0</v>
      </c>
      <c r="D7" s="2" t="str">
        <f t="shared" si="0"/>
        <v>Q∞</v>
      </c>
      <c r="E7" s="4">
        <v>0</v>
      </c>
      <c r="F7" s="2" t="str">
        <f t="shared" si="0"/>
        <v>Q∞</v>
      </c>
    </row>
    <row r="8" spans="1:6" x14ac:dyDescent="0.2">
      <c r="A8" t="s">
        <v>8</v>
      </c>
      <c r="B8" s="3">
        <v>2814137</v>
      </c>
      <c r="C8" s="4">
        <v>1</v>
      </c>
      <c r="D8" s="2" t="str">
        <f t="shared" si="0"/>
        <v>Q64.5</v>
      </c>
      <c r="E8" s="4">
        <v>1</v>
      </c>
      <c r="F8" s="2" t="str">
        <f t="shared" si="0"/>
        <v>Q64.5</v>
      </c>
    </row>
    <row r="9" spans="1:6" x14ac:dyDescent="0.2">
      <c r="A9" t="s">
        <v>9</v>
      </c>
      <c r="B9" s="3">
        <v>4801704</v>
      </c>
      <c r="C9" s="4">
        <v>3</v>
      </c>
      <c r="D9" s="2" t="str">
        <f t="shared" si="0"/>
        <v>Q62</v>
      </c>
      <c r="E9" s="21">
        <v>6</v>
      </c>
      <c r="F9" s="22" t="str">
        <f t="shared" si="0"/>
        <v>Q59</v>
      </c>
    </row>
    <row r="10" spans="1:6" x14ac:dyDescent="0.2">
      <c r="A10" t="s">
        <v>10</v>
      </c>
      <c r="B10" s="3">
        <v>4142374</v>
      </c>
      <c r="C10" s="4">
        <v>2</v>
      </c>
      <c r="D10" s="2" t="str">
        <f t="shared" si="0"/>
        <v>Q63.2</v>
      </c>
      <c r="E10" s="21">
        <v>3</v>
      </c>
      <c r="F10" s="22" t="str">
        <f t="shared" si="0"/>
        <v>Q61.4</v>
      </c>
    </row>
    <row r="11" spans="1:6" x14ac:dyDescent="0.2">
      <c r="A11" s="12" t="s">
        <v>11</v>
      </c>
      <c r="B11" s="13">
        <v>5147091</v>
      </c>
      <c r="C11" s="14">
        <v>2</v>
      </c>
      <c r="D11" s="15" t="str">
        <f t="shared" si="0"/>
        <v>Q64.1</v>
      </c>
      <c r="E11" s="27">
        <v>1</v>
      </c>
      <c r="F11" s="28" t="str">
        <f t="shared" si="0"/>
        <v>Q67.1</v>
      </c>
    </row>
    <row r="12" spans="1:6" ht="17" thickBot="1" x14ac:dyDescent="0.25">
      <c r="A12" s="5" t="s">
        <v>1</v>
      </c>
      <c r="B12" s="6">
        <f>SUM(B3:B11)</f>
        <v>31256094</v>
      </c>
      <c r="C12" s="7">
        <f>SUM(C3:C11)</f>
        <v>37</v>
      </c>
      <c r="D12" s="8" t="str">
        <f t="shared" si="0"/>
        <v>Q59.3</v>
      </c>
      <c r="E12" s="23">
        <f>SUM(E3:E11)</f>
        <v>47</v>
      </c>
      <c r="F12" s="24" t="str">
        <f t="shared" si="0"/>
        <v>Q58.2</v>
      </c>
    </row>
    <row r="14" spans="1:6" ht="71" customHeight="1" x14ac:dyDescent="0.2">
      <c r="A14" s="20" t="s">
        <v>59</v>
      </c>
      <c r="B14" s="20"/>
      <c r="C14" s="20"/>
      <c r="D14" s="20"/>
      <c r="E14" s="20"/>
      <c r="F14" s="20"/>
    </row>
  </sheetData>
  <mergeCells count="3">
    <mergeCell ref="C1:D1"/>
    <mergeCell ref="E1:F1"/>
    <mergeCell ref="A14:F14"/>
  </mergeCells>
  <pageMargins left="0.7" right="0.7" top="0.75" bottom="0.75" header="0.3" footer="0.3"/>
  <ignoredErrors>
    <ignoredError sqref="D12:D13 E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E2DF7-98EF-4249-A1FC-51F4F86D2B9C}">
  <dimension ref="A1:D11"/>
  <sheetViews>
    <sheetView workbookViewId="0">
      <selection activeCell="E9" sqref="E9"/>
    </sheetView>
  </sheetViews>
  <sheetFormatPr baseColWidth="10" defaultRowHeight="16" x14ac:dyDescent="0.2"/>
  <cols>
    <col min="1" max="1" width="15.6640625" bestFit="1" customWidth="1"/>
    <col min="2" max="4" width="9.5" customWidth="1"/>
  </cols>
  <sheetData>
    <row r="1" spans="1:4" ht="18" thickBot="1" x14ac:dyDescent="0.25">
      <c r="A1" s="16" t="s">
        <v>60</v>
      </c>
      <c r="B1" s="17" t="s">
        <v>54</v>
      </c>
      <c r="C1" s="16" t="s">
        <v>55</v>
      </c>
      <c r="D1" s="16" t="s">
        <v>56</v>
      </c>
    </row>
    <row r="2" spans="1:4" x14ac:dyDescent="0.2">
      <c r="A2" t="s">
        <v>50</v>
      </c>
      <c r="B2">
        <v>3260</v>
      </c>
      <c r="C2">
        <v>1093</v>
      </c>
      <c r="D2">
        <v>147</v>
      </c>
    </row>
    <row r="3" spans="1:4" x14ac:dyDescent="0.2">
      <c r="A3" t="s">
        <v>51</v>
      </c>
      <c r="B3">
        <v>3321</v>
      </c>
      <c r="C3">
        <v>1179</v>
      </c>
      <c r="D3">
        <v>0</v>
      </c>
    </row>
    <row r="4" spans="1:4" x14ac:dyDescent="0.2">
      <c r="A4" t="s">
        <v>52</v>
      </c>
      <c r="B4">
        <v>2656</v>
      </c>
      <c r="C4">
        <v>470</v>
      </c>
      <c r="D4">
        <v>1374</v>
      </c>
    </row>
    <row r="5" spans="1:4" x14ac:dyDescent="0.2">
      <c r="A5" t="s">
        <v>53</v>
      </c>
      <c r="B5">
        <v>3526</v>
      </c>
      <c r="C5">
        <v>923</v>
      </c>
      <c r="D5">
        <v>51</v>
      </c>
    </row>
    <row r="6" spans="1:4" x14ac:dyDescent="0.2">
      <c r="A6" t="s">
        <v>46</v>
      </c>
      <c r="B6">
        <v>1007</v>
      </c>
      <c r="C6">
        <v>396</v>
      </c>
      <c r="D6">
        <v>3097</v>
      </c>
    </row>
    <row r="7" spans="1:4" x14ac:dyDescent="0.2">
      <c r="A7" t="s">
        <v>47</v>
      </c>
      <c r="B7">
        <v>1450</v>
      </c>
      <c r="C7">
        <v>379</v>
      </c>
      <c r="D7">
        <v>2671</v>
      </c>
    </row>
    <row r="8" spans="1:4" x14ac:dyDescent="0.2">
      <c r="A8" t="s">
        <v>48</v>
      </c>
      <c r="B8">
        <v>1851</v>
      </c>
      <c r="C8">
        <v>460</v>
      </c>
      <c r="D8">
        <v>2189</v>
      </c>
    </row>
    <row r="9" spans="1:4" ht="17" thickBot="1" x14ac:dyDescent="0.25">
      <c r="A9" s="5" t="s">
        <v>49</v>
      </c>
      <c r="B9" s="5">
        <v>2462</v>
      </c>
      <c r="C9" s="5">
        <v>707</v>
      </c>
      <c r="D9" s="5">
        <v>1331</v>
      </c>
    </row>
    <row r="11" spans="1:4" ht="104" customHeight="1" x14ac:dyDescent="0.2">
      <c r="A11" s="20" t="s">
        <v>57</v>
      </c>
      <c r="B11" s="20"/>
      <c r="C11" s="20"/>
      <c r="D11" s="20"/>
    </row>
  </sheetData>
  <mergeCells count="1">
    <mergeCell ref="A11: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 S1, accessions</vt:lpstr>
      <vt:lpstr>Table S2, Medaka polishing</vt:lpstr>
      <vt:lpstr>Table S3, Better or worse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2024-01-30T04:01:41Z</dcterms:created>
  <dcterms:modified xsi:type="dcterms:W3CDTF">2024-02-29T01:39:11Z</dcterms:modified>
</cp:coreProperties>
</file>