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wickr/Library/CloudStorage/Dropbox/Uni_research/Projects/2024-01_low-depth_Illumina_polishing/depth_vs_polishing_analysis/"/>
    </mc:Choice>
  </mc:AlternateContent>
  <xr:revisionPtr revIDLastSave="0" documentId="13_ncr:1_{43528DD4-C365-0248-B35E-F43CB3D90768}" xr6:coauthVersionLast="47" xr6:coauthVersionMax="47" xr10:uidLastSave="{00000000-0000-0000-0000-000000000000}"/>
  <bookViews>
    <workbookView xWindow="2980" yWindow="-18660" windowWidth="28040" windowHeight="17120" xr2:uid="{E0E4A5C3-8AA8-C14D-BB15-E5B845EF2FCD}"/>
  </bookViews>
  <sheets>
    <sheet name="Accessions" sheetId="2" r:id="rId1"/>
    <sheet name="Medaka polishing" sheetId="1" r:id="rId2"/>
  </sheets>
  <calcPr calcId="18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F12" i="1" s="1"/>
  <c r="F11" i="1"/>
  <c r="F10" i="1"/>
  <c r="F9" i="1"/>
  <c r="F8" i="1"/>
  <c r="F7" i="1"/>
  <c r="F6" i="1"/>
  <c r="F5" i="1"/>
  <c r="F4" i="1"/>
  <c r="F3" i="1"/>
  <c r="D4" i="1"/>
  <c r="D5" i="1"/>
  <c r="D6" i="1"/>
  <c r="D7" i="1"/>
  <c r="D8" i="1"/>
  <c r="D9" i="1"/>
  <c r="D10" i="1"/>
  <c r="D11" i="1"/>
  <c r="D12" i="1"/>
  <c r="D3" i="1"/>
  <c r="B12" i="1"/>
  <c r="C12" i="1"/>
</calcChain>
</file>

<file path=xl/sharedStrings.xml><?xml version="1.0" encoding="utf-8"?>
<sst xmlns="http://schemas.openxmlformats.org/spreadsheetml/2006/main" count="59" uniqueCount="47">
  <si>
    <t>Genome</t>
  </si>
  <si>
    <t>total, average</t>
  </si>
  <si>
    <t>Genome size</t>
  </si>
  <si>
    <t>Campylobacter jejuni (ATCC-33560)</t>
  </si>
  <si>
    <t>Campylobacter lari (ATCC-35221)</t>
  </si>
  <si>
    <t>Escherichia coli (ATCC-25922)</t>
  </si>
  <si>
    <t>Listeria ivanovii (ATCC-19119)</t>
  </si>
  <si>
    <t>Listeria monocytogenes (ATCC-BAA-679)</t>
  </si>
  <si>
    <t>Listeria welshimeri (ATCC-35897)</t>
  </si>
  <si>
    <t>Salmonella enterica (ATCC-10708)</t>
  </si>
  <si>
    <t>Vibrio cholerae (ATCC-14035)</t>
  </si>
  <si>
    <t>Vibrio parahaemolyticus (ATCC-17802)</t>
  </si>
  <si>
    <t>Error count</t>
  </si>
  <si>
    <t>Qscore</t>
  </si>
  <si>
    <t>Trycycler</t>
  </si>
  <si>
    <t>Trycycler+
Medaka</t>
  </si>
  <si>
    <t>ONT reads</t>
  </si>
  <si>
    <t>Illumina reads</t>
  </si>
  <si>
    <t>SRR27638397</t>
  </si>
  <si>
    <t>SRR26899120</t>
  </si>
  <si>
    <t>SRR27638396</t>
  </si>
  <si>
    <t>SRR26899115</t>
  </si>
  <si>
    <t>SRR27638398</t>
  </si>
  <si>
    <t>SRR26899128</t>
  </si>
  <si>
    <t>SRR27638399</t>
  </si>
  <si>
    <t>SRR26899136</t>
  </si>
  <si>
    <t>SRR27638394</t>
  </si>
  <si>
    <t>SRR26899101</t>
  </si>
  <si>
    <t>SRR27638395</t>
  </si>
  <si>
    <t>SRR26899109</t>
  </si>
  <si>
    <t>SRR27638402</t>
  </si>
  <si>
    <t>SRR26899135</t>
  </si>
  <si>
    <t>SRR27638401</t>
  </si>
  <si>
    <t>SRR26899095</t>
  </si>
  <si>
    <t>SRR27638400</t>
  </si>
  <si>
    <t>SRR26899141</t>
  </si>
  <si>
    <t>BioSample</t>
  </si>
  <si>
    <t>SAMN38321314</t>
  </si>
  <si>
    <t>SAMN38321315</t>
  </si>
  <si>
    <t>SAMN38321313</t>
  </si>
  <si>
    <t>SAMN38321312</t>
  </si>
  <si>
    <t>SAMN38321317</t>
  </si>
  <si>
    <t>SAMN38321316</t>
  </si>
  <si>
    <t>SAMN38321309</t>
  </si>
  <si>
    <t>SAMN38321310</t>
  </si>
  <si>
    <t>SAMN38321311</t>
  </si>
  <si>
    <t>Of the nine ONT-only assemblies used in this study, three improved with Medaka polishing, three did not change, three got worse, and Medaka made the total error count worse. We therefore do not recommend using Medaka to polish Trycycler assemblies of sup-basecalled ONT reads.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</si>
</sst>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
  </numFmts>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166" fontId="0" fillId="0" borderId="0" xfId="0" applyNumberFormat="1" applyAlignment="1">
      <alignment horizontal="center"/>
    </xf>
    <xf numFmtId="0" fontId="1" fillId="0" borderId="0" xfId="0" applyFont="1" applyAlignment="1">
      <alignment horizontal="center"/>
    </xf>
    <xf numFmtId="3" fontId="0" fillId="0" borderId="0" xfId="0" applyNumberFormat="1"/>
    <xf numFmtId="0" fontId="0" fillId="0" borderId="0" xfId="0" applyAlignment="1">
      <alignment horizontal="center"/>
    </xf>
    <xf numFmtId="0" fontId="1" fillId="0" borderId="0" xfId="0" applyFont="1" applyAlignment="1">
      <alignment horizontal="center" wrapText="1"/>
    </xf>
    <xf numFmtId="0" fontId="0" fillId="0" borderId="0" xfId="0" applyBorder="1"/>
    <xf numFmtId="3" fontId="0" fillId="0" borderId="0" xfId="0" applyNumberFormat="1" applyBorder="1"/>
    <xf numFmtId="0" fontId="0" fillId="0" borderId="0" xfId="0" applyBorder="1" applyAlignment="1">
      <alignment horizontal="center"/>
    </xf>
    <xf numFmtId="166" fontId="0" fillId="0" borderId="0" xfId="0" applyNumberFormat="1" applyBorder="1" applyAlignment="1">
      <alignment horizontal="center"/>
    </xf>
    <xf numFmtId="0" fontId="0" fillId="3" borderId="0" xfId="0" applyFill="1" applyBorder="1" applyAlignment="1">
      <alignment horizontal="center"/>
    </xf>
    <xf numFmtId="166" fontId="0" fillId="3" borderId="0" xfId="0" applyNumberFormat="1" applyFill="1" applyBorder="1" applyAlignment="1">
      <alignment horizontal="center"/>
    </xf>
    <xf numFmtId="0" fontId="0" fillId="2" borderId="0" xfId="0" applyFill="1" applyBorder="1" applyAlignment="1">
      <alignment horizontal="center"/>
    </xf>
    <xf numFmtId="166" fontId="0" fillId="2" borderId="0" xfId="0" applyNumberFormat="1" applyFill="1" applyBorder="1" applyAlignment="1">
      <alignment horizontal="center"/>
    </xf>
    <xf numFmtId="0" fontId="0" fillId="0" borderId="1" xfId="0" applyBorder="1"/>
    <xf numFmtId="3" fontId="0" fillId="0" borderId="1" xfId="0" applyNumberFormat="1" applyBorder="1"/>
    <xf numFmtId="0" fontId="0" fillId="0" borderId="1" xfId="0" applyBorder="1" applyAlignment="1">
      <alignment horizontal="center"/>
    </xf>
    <xf numFmtId="166" fontId="0" fillId="0" borderId="1" xfId="0" applyNumberFormat="1" applyBorder="1" applyAlignment="1">
      <alignment horizontal="center"/>
    </xf>
    <xf numFmtId="0" fontId="0" fillId="2" borderId="1" xfId="0" applyFill="1" applyBorder="1" applyAlignment="1">
      <alignment horizontal="center"/>
    </xf>
    <xf numFmtId="166" fontId="0" fillId="2" borderId="1" xfId="0" applyNumberFormat="1" applyFill="1" applyBorder="1" applyAlignment="1">
      <alignment horizontal="center"/>
    </xf>
    <xf numFmtId="0" fontId="1" fillId="0" borderId="1" xfId="0" applyFont="1" applyBorder="1" applyAlignment="1">
      <alignment horizontal="center" wrapText="1"/>
    </xf>
    <xf numFmtId="3" fontId="1" fillId="0" borderId="1" xfId="0" applyNumberFormat="1" applyFont="1" applyBorder="1" applyAlignment="1">
      <alignment horizontal="center" wrapText="1"/>
    </xf>
    <xf numFmtId="166" fontId="1" fillId="0" borderId="1" xfId="0" applyNumberFormat="1" applyFont="1" applyBorder="1" applyAlignment="1">
      <alignment horizontal="center" wrapText="1"/>
    </xf>
    <xf numFmtId="0" fontId="0" fillId="0" borderId="2" xfId="0" applyBorder="1"/>
    <xf numFmtId="3" fontId="0" fillId="0" borderId="2" xfId="0" applyNumberFormat="1" applyBorder="1"/>
    <xf numFmtId="0" fontId="0" fillId="0" borderId="2" xfId="0" applyBorder="1" applyAlignment="1">
      <alignment horizontal="center"/>
    </xf>
    <xf numFmtId="166" fontId="0" fillId="0" borderId="2" xfId="0" applyNumberFormat="1" applyBorder="1" applyAlignment="1">
      <alignment horizontal="center"/>
    </xf>
    <xf numFmtId="0" fontId="0" fillId="3" borderId="2" xfId="0" applyFill="1" applyBorder="1" applyAlignment="1">
      <alignment horizontal="center"/>
    </xf>
    <xf numFmtId="166" fontId="0" fillId="3" borderId="2" xfId="0" applyNumberFormat="1" applyFill="1" applyBorder="1" applyAlignment="1">
      <alignment horizontal="center"/>
    </xf>
    <xf numFmtId="0" fontId="1" fillId="0" borderId="1" xfId="0" applyFont="1" applyBorder="1"/>
    <xf numFmtId="0" fontId="1" fillId="0" borderId="1" xfId="0" applyFont="1"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5B2C-B2CD-2E4C-9B25-8D30DFCCCE6A}">
  <dimension ref="A1:D10"/>
  <sheetViews>
    <sheetView tabSelected="1" workbookViewId="0">
      <selection activeCell="B15" sqref="B15:B16"/>
    </sheetView>
  </sheetViews>
  <sheetFormatPr baseColWidth="10" defaultRowHeight="16" x14ac:dyDescent="0.2"/>
  <cols>
    <col min="1" max="1" width="34.6640625" bestFit="1" customWidth="1"/>
    <col min="2" max="2" width="14.33203125" bestFit="1" customWidth="1"/>
    <col min="3" max="3" width="12.5" bestFit="1" customWidth="1"/>
    <col min="4" max="4" width="12.83203125" bestFit="1" customWidth="1"/>
  </cols>
  <sheetData>
    <row r="1" spans="1:4" ht="18" thickBot="1" x14ac:dyDescent="0.25">
      <c r="A1" s="30" t="s">
        <v>0</v>
      </c>
      <c r="B1" s="31" t="s">
        <v>36</v>
      </c>
      <c r="C1" s="30" t="s">
        <v>16</v>
      </c>
      <c r="D1" s="30" t="s">
        <v>17</v>
      </c>
    </row>
    <row r="2" spans="1:4" x14ac:dyDescent="0.2">
      <c r="A2" s="7" t="s">
        <v>3</v>
      </c>
      <c r="B2" s="7" t="s">
        <v>37</v>
      </c>
      <c r="C2" s="7" t="s">
        <v>18</v>
      </c>
      <c r="D2" s="7" t="s">
        <v>19</v>
      </c>
    </row>
    <row r="3" spans="1:4" x14ac:dyDescent="0.2">
      <c r="A3" s="7" t="s">
        <v>4</v>
      </c>
      <c r="B3" s="7" t="s">
        <v>38</v>
      </c>
      <c r="C3" s="7" t="s">
        <v>20</v>
      </c>
      <c r="D3" s="7" t="s">
        <v>21</v>
      </c>
    </row>
    <row r="4" spans="1:4" x14ac:dyDescent="0.2">
      <c r="A4" s="7" t="s">
        <v>5</v>
      </c>
      <c r="B4" s="7" t="s">
        <v>39</v>
      </c>
      <c r="C4" s="7" t="s">
        <v>22</v>
      </c>
      <c r="D4" s="7" t="s">
        <v>23</v>
      </c>
    </row>
    <row r="5" spans="1:4" x14ac:dyDescent="0.2">
      <c r="A5" s="7" t="s">
        <v>6</v>
      </c>
      <c r="B5" s="7" t="s">
        <v>40</v>
      </c>
      <c r="C5" s="7" t="s">
        <v>24</v>
      </c>
      <c r="D5" s="7" t="s">
        <v>25</v>
      </c>
    </row>
    <row r="6" spans="1:4" x14ac:dyDescent="0.2">
      <c r="A6" s="7" t="s">
        <v>7</v>
      </c>
      <c r="B6" s="7" t="s">
        <v>41</v>
      </c>
      <c r="C6" s="7" t="s">
        <v>26</v>
      </c>
      <c r="D6" s="7" t="s">
        <v>27</v>
      </c>
    </row>
    <row r="7" spans="1:4" x14ac:dyDescent="0.2">
      <c r="A7" s="7" t="s">
        <v>8</v>
      </c>
      <c r="B7" s="7" t="s">
        <v>42</v>
      </c>
      <c r="C7" s="7" t="s">
        <v>28</v>
      </c>
      <c r="D7" s="7" t="s">
        <v>29</v>
      </c>
    </row>
    <row r="8" spans="1:4" x14ac:dyDescent="0.2">
      <c r="A8" s="7" t="s">
        <v>9</v>
      </c>
      <c r="B8" s="7" t="s">
        <v>43</v>
      </c>
      <c r="C8" s="7" t="s">
        <v>30</v>
      </c>
      <c r="D8" s="7" t="s">
        <v>31</v>
      </c>
    </row>
    <row r="9" spans="1:4" x14ac:dyDescent="0.2">
      <c r="A9" s="7" t="s">
        <v>10</v>
      </c>
      <c r="B9" s="7" t="s">
        <v>44</v>
      </c>
      <c r="C9" s="7" t="s">
        <v>32</v>
      </c>
      <c r="D9" s="7" t="s">
        <v>33</v>
      </c>
    </row>
    <row r="10" spans="1:4" ht="17" thickBot="1" x14ac:dyDescent="0.25">
      <c r="A10" s="15" t="s">
        <v>11</v>
      </c>
      <c r="B10" s="15" t="s">
        <v>45</v>
      </c>
      <c r="C10" s="15" t="s">
        <v>34</v>
      </c>
      <c r="D10" s="15"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D79FE-3416-9E47-B0D5-3F9B64FD8358}">
  <dimension ref="A1:F14"/>
  <sheetViews>
    <sheetView workbookViewId="0">
      <selection activeCell="H25" sqref="H25"/>
    </sheetView>
  </sheetViews>
  <sheetFormatPr baseColWidth="10" defaultRowHeight="16" x14ac:dyDescent="0.2"/>
  <cols>
    <col min="1" max="1" width="35.33203125" customWidth="1"/>
    <col min="2" max="2" width="10.1640625" style="4" customWidth="1"/>
    <col min="3" max="3" width="6.6640625" style="5" customWidth="1"/>
    <col min="4" max="4" width="6.83203125" style="2" bestFit="1" customWidth="1"/>
    <col min="5" max="5" width="6.6640625" style="5" customWidth="1"/>
    <col min="6" max="6" width="6.83203125" style="2" bestFit="1" customWidth="1"/>
  </cols>
  <sheetData>
    <row r="1" spans="1:6" ht="35" customHeight="1" x14ac:dyDescent="0.2">
      <c r="C1" s="3" t="s">
        <v>14</v>
      </c>
      <c r="D1" s="3"/>
      <c r="E1" s="6" t="s">
        <v>15</v>
      </c>
      <c r="F1" s="3"/>
    </row>
    <row r="2" spans="1:6" s="1" customFormat="1" ht="35" thickBot="1" x14ac:dyDescent="0.25">
      <c r="A2" s="21" t="s">
        <v>0</v>
      </c>
      <c r="B2" s="22" t="s">
        <v>2</v>
      </c>
      <c r="C2" s="21" t="s">
        <v>12</v>
      </c>
      <c r="D2" s="23" t="s">
        <v>13</v>
      </c>
      <c r="E2" s="21" t="s">
        <v>12</v>
      </c>
      <c r="F2" s="23" t="s">
        <v>13</v>
      </c>
    </row>
    <row r="3" spans="1:6" x14ac:dyDescent="0.2">
      <c r="A3" s="7" t="s">
        <v>3</v>
      </c>
      <c r="B3" s="8">
        <v>1768448</v>
      </c>
      <c r="C3" s="9">
        <v>5</v>
      </c>
      <c r="D3" s="10" t="str">
        <f>CONCATENATE("Q", IF(C3=0, "∞", ROUND(-10*LOG10(C3/$B3), 1)))</f>
        <v>Q55.5</v>
      </c>
      <c r="E3" s="11">
        <v>3</v>
      </c>
      <c r="F3" s="12" t="str">
        <f>CONCATENATE("Q", IF(E3=0, "∞", ROUND(-10*LOG10(E3/$B3), 1)))</f>
        <v>Q57.7</v>
      </c>
    </row>
    <row r="4" spans="1:6" x14ac:dyDescent="0.2">
      <c r="A4" s="7" t="s">
        <v>4</v>
      </c>
      <c r="B4" s="8">
        <v>1513368</v>
      </c>
      <c r="C4" s="9">
        <v>18</v>
      </c>
      <c r="D4" s="10" t="str">
        <f t="shared" ref="D4:F12" si="0">CONCATENATE("Q", IF(C4=0, "∞", ROUND(-10*LOG10(C4/$B4), 1)))</f>
        <v>Q49.2</v>
      </c>
      <c r="E4" s="13">
        <v>28</v>
      </c>
      <c r="F4" s="14" t="str">
        <f t="shared" si="0"/>
        <v>Q47.3</v>
      </c>
    </row>
    <row r="5" spans="1:6" x14ac:dyDescent="0.2">
      <c r="A5" s="7" t="s">
        <v>5</v>
      </c>
      <c r="B5" s="8">
        <v>5204893</v>
      </c>
      <c r="C5" s="9">
        <v>1</v>
      </c>
      <c r="D5" s="10" t="str">
        <f t="shared" si="0"/>
        <v>Q67.2</v>
      </c>
      <c r="E5" s="9">
        <v>1</v>
      </c>
      <c r="F5" s="10" t="str">
        <f t="shared" si="0"/>
        <v>Q67.2</v>
      </c>
    </row>
    <row r="6" spans="1:6" x14ac:dyDescent="0.2">
      <c r="A6" s="7" t="s">
        <v>6</v>
      </c>
      <c r="B6" s="8">
        <v>2919549</v>
      </c>
      <c r="C6" s="9">
        <v>5</v>
      </c>
      <c r="D6" s="10" t="str">
        <f t="shared" si="0"/>
        <v>Q57.7</v>
      </c>
      <c r="E6" s="11">
        <v>4</v>
      </c>
      <c r="F6" s="12" t="str">
        <f t="shared" si="0"/>
        <v>Q58.6</v>
      </c>
    </row>
    <row r="7" spans="1:6" x14ac:dyDescent="0.2">
      <c r="A7" s="7" t="s">
        <v>7</v>
      </c>
      <c r="B7" s="8">
        <v>2944530</v>
      </c>
      <c r="C7" s="9">
        <v>0</v>
      </c>
      <c r="D7" s="10" t="str">
        <f t="shared" si="0"/>
        <v>Q∞</v>
      </c>
      <c r="E7" s="9">
        <v>0</v>
      </c>
      <c r="F7" s="10" t="str">
        <f t="shared" si="0"/>
        <v>Q∞</v>
      </c>
    </row>
    <row r="8" spans="1:6" x14ac:dyDescent="0.2">
      <c r="A8" s="7" t="s">
        <v>8</v>
      </c>
      <c r="B8" s="8">
        <v>2814137</v>
      </c>
      <c r="C8" s="9">
        <v>1</v>
      </c>
      <c r="D8" s="10" t="str">
        <f t="shared" si="0"/>
        <v>Q64.5</v>
      </c>
      <c r="E8" s="9">
        <v>1</v>
      </c>
      <c r="F8" s="10" t="str">
        <f t="shared" si="0"/>
        <v>Q64.5</v>
      </c>
    </row>
    <row r="9" spans="1:6" x14ac:dyDescent="0.2">
      <c r="A9" s="7" t="s">
        <v>9</v>
      </c>
      <c r="B9" s="8">
        <v>4801704</v>
      </c>
      <c r="C9" s="9">
        <v>3</v>
      </c>
      <c r="D9" s="10" t="str">
        <f t="shared" si="0"/>
        <v>Q62</v>
      </c>
      <c r="E9" s="13">
        <v>6</v>
      </c>
      <c r="F9" s="14" t="str">
        <f t="shared" si="0"/>
        <v>Q59</v>
      </c>
    </row>
    <row r="10" spans="1:6" x14ac:dyDescent="0.2">
      <c r="A10" s="7" t="s">
        <v>10</v>
      </c>
      <c r="B10" s="8">
        <v>4142374</v>
      </c>
      <c r="C10" s="9">
        <v>2</v>
      </c>
      <c r="D10" s="10" t="str">
        <f t="shared" si="0"/>
        <v>Q63.2</v>
      </c>
      <c r="E10" s="13">
        <v>3</v>
      </c>
      <c r="F10" s="14" t="str">
        <f t="shared" si="0"/>
        <v>Q61.4</v>
      </c>
    </row>
    <row r="11" spans="1:6" x14ac:dyDescent="0.2">
      <c r="A11" s="24" t="s">
        <v>11</v>
      </c>
      <c r="B11" s="25">
        <v>5147091</v>
      </c>
      <c r="C11" s="26">
        <v>2</v>
      </c>
      <c r="D11" s="27" t="str">
        <f t="shared" si="0"/>
        <v>Q64.1</v>
      </c>
      <c r="E11" s="28">
        <v>1</v>
      </c>
      <c r="F11" s="29" t="str">
        <f t="shared" si="0"/>
        <v>Q67.1</v>
      </c>
    </row>
    <row r="12" spans="1:6" ht="17" thickBot="1" x14ac:dyDescent="0.25">
      <c r="A12" s="15" t="s">
        <v>1</v>
      </c>
      <c r="B12" s="16">
        <f>SUM(B3:B11)</f>
        <v>31256094</v>
      </c>
      <c r="C12" s="17">
        <f>SUM(C3:C11)</f>
        <v>37</v>
      </c>
      <c r="D12" s="18" t="str">
        <f t="shared" si="0"/>
        <v>Q59.3</v>
      </c>
      <c r="E12" s="19">
        <f>SUM(E3:E11)</f>
        <v>47</v>
      </c>
      <c r="F12" s="20" t="str">
        <f t="shared" si="0"/>
        <v>Q58.2</v>
      </c>
    </row>
    <row r="14" spans="1:6" ht="64" customHeight="1" x14ac:dyDescent="0.2">
      <c r="A14" s="32" t="s">
        <v>46</v>
      </c>
      <c r="B14" s="32"/>
      <c r="C14" s="32"/>
      <c r="D14" s="32"/>
      <c r="E14" s="32"/>
      <c r="F14" s="32"/>
    </row>
  </sheetData>
  <mergeCells count="3">
    <mergeCell ref="C1:D1"/>
    <mergeCell ref="E1:F1"/>
    <mergeCell ref="A14:F14"/>
  </mergeCells>
  <pageMargins left="0.7" right="0.7" top="0.75" bottom="0.75" header="0.3" footer="0.3"/>
  <ignoredErrors>
    <ignoredError sqref="D12:D13"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Accessions</vt:lpstr>
      <vt:lpstr>Medaka polishing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Ryan Wick</cp:lastModifiedBy>
  <dcterms:created xsi:type="dcterms:W3CDTF">2024-01-30T04:01:41Z</dcterms:created>
  <dcterms:modified xsi:type="dcterms:W3CDTF">2024-01-30T04:40:54Z</dcterms:modified>
</cp:coreProperties>
</file>