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B9444A9C-42B6-5747-94B6-D7FE2ACCC6A7}" xr6:coauthVersionLast="47" xr6:coauthVersionMax="47" xr10:uidLastSave="{00000000-0000-0000-0000-000000000000}"/>
  <bookViews>
    <workbookView xWindow="-360" yWindow="-26200" windowWidth="30240" windowHeight="17180" xr2:uid="{E0E4A5C3-8AA8-C14D-BB15-E5B845EF2FCD}"/>
  </bookViews>
  <sheets>
    <sheet name="Table S1, accessions" sheetId="2" r:id="rId1"/>
    <sheet name="Table S2, Medaka polishing" sheetId="1" r:id="rId2"/>
    <sheet name="Table S3, Single &gt;25x" sheetId="5" r:id="rId3"/>
    <sheet name="Table S4, Combination &gt;25x" sheetId="4" r:id="rId4"/>
    <sheet name="Table S5, Param optimisation" sheetId="6"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<sst xmlns="http://schemas.openxmlformats.org/spreadsheetml/2006/main" count="137" uniqueCount="100">
  <si>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</si>
  <si>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</si>
  <si>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</si>
  <si>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</si>
  <si>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</si>
  <si>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</si>
  <si>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</si>
  <si>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</si>
  <si>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</si>
  <si>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</si>
  <si>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</si>
  <si>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</si>
  <si>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</si>
  <si>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</si>
  <si>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</si>
  <si>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</si>
  <si>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</si>
  <si>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</si>
  <si>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</si>
  <si>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</si>
  <si>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</si>
  <si>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</si>
  <si>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</si>
  <si>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</si>
  <si>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</si>
  <si>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</si>
  <si>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</si>
  <si>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</si>
  <si>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</si>
  <si>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</si>
  <si>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</si>
  <si>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</si>
  <si>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</si>
  <si>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</si>
  <si>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</si>
  <si>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</si>
  <si>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</si>
  <si>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</si>
  <si>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</si>
  <si>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</si>
  <si>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</si>
  <si>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</si>
  <si>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</si>
  <si>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</si>
  <si>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</si>
  <si>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</si>
  <si>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</si>
  <si>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</si>
  <si>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</si>
  <si>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</si>
  <si>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</si>
  <si>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</si>
  <si>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</si>
  <si>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</si>
  <si>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</si>
  <si>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</si>
  <si>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</si>
  <si>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</si>
  <si>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</si>
  <si>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</si>
  <si>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</si>
  <si>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</si>
  <si>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</si>
  <si>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</si>
  <si>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</si>
  <si>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</si>
  <si>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</si>
  <si>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</si>
  <si>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</si>
  <si>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</si>
  <si>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</si>
  <si>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</si>
  <si>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</si>
  <si>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</si>
  <si>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</si>
  <si>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</si>
  <si>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</si>
  <si>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</si>
  <si>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</si>
  <si>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</si>
  <si>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</si>
  <si>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</si>
  <si>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</si>
  <si>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</si>
  <si>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</si>
  <si>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</si>
  <si>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</si>
  <si>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</si>
  <si>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r>
      <rPr>
        <b/>
        <sz val="12"/>
        <color theme="1"/>
        <rFont val="Calibri"/>
        <family val="2"/>
        <scheme val="minor"/>
      </rPr>
      <t>Table S2</t>
    </r>
    <r>
      <rPr>
        <sz val="12"/>
        <color theme="1"/>
        <rFont val="Calibri"/>
        <family val="2"/>
        <scheme val="minor"/>
      </rPr>
      <t>: Medaka-polishing results.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</si>
  <si>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ONT reads (main analysis)</t>
  </si>
  <si>
    <t>ONT reads (low-quality drafts)</t>
  </si>
  <si>
    <t>SRR26899119</t>
  </si>
  <si>
    <t>SRR26899114</t>
  </si>
  <si>
    <t>SRR26899127</t>
  </si>
  <si>
    <t>SRR26899134</t>
  </si>
  <si>
    <t>SRR26899100</t>
  </si>
  <si>
    <t>SRR26899108</t>
  </si>
  <si>
    <t>SRR26899124</t>
  </si>
  <si>
    <t>SRR26899094</t>
  </si>
  <si>
    <t>SRR26899140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</si>
</sst>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E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5" ht="35" thickBot="1" x14ac:dyDescent="0.25">
      <c r="A1" s="16" t="s">
        <v>0</v>
      </c>
      <c r="B1" s="17" t="s">
        <v>35</v>
      </c>
      <c r="C1" s="17" t="s">
        <v>89</v>
      </c>
      <c r="D1" s="17" t="s">
        <v>90</v>
      </c>
      <c r="E1" s="16" t="s">
        <v>16</v>
      </c>
    </row>
    <row r="2" spans="1:5" x14ac:dyDescent="0.2">
      <c r="A2" t="s">
        <v>3</v>
      </c>
      <c r="B2" t="s">
        <v>36</v>
      </c>
      <c r="C2" t="s">
        <v>17</v>
      </c>
      <c r="D2" t="s">
        <v>91</v>
      </c>
      <c r="E2" t="s">
        <v>18</v>
      </c>
    </row>
    <row r="3" spans="1:5" x14ac:dyDescent="0.2">
      <c r="A3" t="s">
        <v>4</v>
      </c>
      <c r="B3" t="s">
        <v>37</v>
      </c>
      <c r="C3" t="s">
        <v>19</v>
      </c>
      <c r="D3" t="s">
        <v>92</v>
      </c>
      <c r="E3" t="s">
        <v>20</v>
      </c>
    </row>
    <row r="4" spans="1:5" x14ac:dyDescent="0.2">
      <c r="A4" t="s">
        <v>5</v>
      </c>
      <c r="B4" t="s">
        <v>38</v>
      </c>
      <c r="C4" t="s">
        <v>21</v>
      </c>
      <c r="D4" t="s">
        <v>93</v>
      </c>
      <c r="E4" t="s">
        <v>22</v>
      </c>
    </row>
    <row r="5" spans="1:5" x14ac:dyDescent="0.2">
      <c r="A5" t="s">
        <v>6</v>
      </c>
      <c r="B5" t="s">
        <v>39</v>
      </c>
      <c r="C5" t="s">
        <v>23</v>
      </c>
      <c r="D5" t="s">
        <v>94</v>
      </c>
      <c r="E5" t="s">
        <v>24</v>
      </c>
    </row>
    <row r="6" spans="1:5" x14ac:dyDescent="0.2">
      <c r="A6" t="s">
        <v>7</v>
      </c>
      <c r="B6" t="s">
        <v>40</v>
      </c>
      <c r="C6" t="s">
        <v>25</v>
      </c>
      <c r="D6" t="s">
        <v>95</v>
      </c>
      <c r="E6" t="s">
        <v>26</v>
      </c>
    </row>
    <row r="7" spans="1:5" x14ac:dyDescent="0.2">
      <c r="A7" t="s">
        <v>8</v>
      </c>
      <c r="B7" t="s">
        <v>41</v>
      </c>
      <c r="C7" t="s">
        <v>27</v>
      </c>
      <c r="D7" t="s">
        <v>96</v>
      </c>
      <c r="E7" t="s">
        <v>28</v>
      </c>
    </row>
    <row r="8" spans="1:5" x14ac:dyDescent="0.2">
      <c r="A8" t="s">
        <v>9</v>
      </c>
      <c r="B8" t="s">
        <v>42</v>
      </c>
      <c r="C8" t="s">
        <v>29</v>
      </c>
      <c r="D8" t="s">
        <v>97</v>
      </c>
      <c r="E8" t="s">
        <v>30</v>
      </c>
    </row>
    <row r="9" spans="1:5" x14ac:dyDescent="0.2">
      <c r="A9" t="s">
        <v>10</v>
      </c>
      <c r="B9" t="s">
        <v>43</v>
      </c>
      <c r="C9" t="s">
        <v>31</v>
      </c>
      <c r="D9" t="s">
        <v>98</v>
      </c>
      <c r="E9" t="s">
        <v>32</v>
      </c>
    </row>
    <row r="10" spans="1:5" ht="17" thickBot="1" x14ac:dyDescent="0.25">
      <c r="A10" s="5" t="s">
        <v>11</v>
      </c>
      <c r="B10" s="5" t="s">
        <v>44</v>
      </c>
      <c r="C10" s="5" t="s">
        <v>33</v>
      </c>
      <c r="D10" s="5" t="s">
        <v>99</v>
      </c>
      <c r="E10" s="5" t="s">
        <v>34</v>
      </c>
    </row>
    <row r="12" spans="1:5" ht="41" customHeight="1" x14ac:dyDescent="0.2">
      <c r="A12" s="33" t="s">
        <v>49</v>
      </c>
      <c r="B12" s="33"/>
      <c r="C12" s="33"/>
      <c r="D12" s="33"/>
      <c r="E12" s="33"/>
    </row>
  </sheetData>
  <mergeCells count="1">
    <mergeCell ref="A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F28" sqref="F28"/>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4" t="s">
        <v>14</v>
      </c>
      <c r="D1" s="34"/>
      <c r="E1" s="35" t="s">
        <v>15</v>
      </c>
      <c r="F1" s="34"/>
    </row>
    <row r="2" spans="1:6" s="1" customFormat="1" ht="35" thickBot="1" x14ac:dyDescent="0.25">
      <c r="A2" s="9" t="s">
        <v>0</v>
      </c>
      <c r="B2" s="10" t="s">
        <v>2</v>
      </c>
      <c r="C2" s="9" t="s">
        <v>12</v>
      </c>
      <c r="D2" s="11" t="s">
        <v>13</v>
      </c>
      <c r="E2" s="9" t="s">
        <v>12</v>
      </c>
      <c r="F2" s="11" t="s">
        <v>13</v>
      </c>
    </row>
    <row r="3" spans="1:6" x14ac:dyDescent="0.2">
      <c r="A3" t="s">
        <v>3</v>
      </c>
      <c r="B3" s="3">
        <v>1768448</v>
      </c>
      <c r="C3" s="4">
        <v>5</v>
      </c>
      <c r="D3" s="2" t="str">
        <f>CONCATENATE("Q", IF(C3=0, "∞", ROUND(-10*LOG10(C3/$B3), 1)))</f>
        <v>Q55.5</v>
      </c>
      <c r="E3" s="22">
        <v>3</v>
      </c>
      <c r="F3" s="23" t="str">
        <f>CONCATENATE("Q", IF(E3=0, "∞", ROUND(-10*LOG10(E3/$B3), 1)))</f>
        <v>Q57.7</v>
      </c>
    </row>
    <row r="4" spans="1:6" x14ac:dyDescent="0.2">
      <c r="A4" t="s">
        <v>4</v>
      </c>
      <c r="B4" s="3">
        <v>1513368</v>
      </c>
      <c r="C4" s="4">
        <v>18</v>
      </c>
      <c r="D4" s="2" t="str">
        <f t="shared" ref="D4:F12" si="0">CONCATENATE("Q", IF(C4=0, "∞", ROUND(-10*LOG10(C4/$B4), 1)))</f>
        <v>Q49.2</v>
      </c>
      <c r="E4" s="18">
        <v>28</v>
      </c>
      <c r="F4" s="19" t="str">
        <f t="shared" si="0"/>
        <v>Q47.3</v>
      </c>
    </row>
    <row r="5" spans="1:6" x14ac:dyDescent="0.2">
      <c r="A5" t="s">
        <v>5</v>
      </c>
      <c r="B5" s="3">
        <v>5204893</v>
      </c>
      <c r="C5" s="4">
        <v>1</v>
      </c>
      <c r="D5" s="2" t="str">
        <f t="shared" si="0"/>
        <v>Q67.2</v>
      </c>
      <c r="E5" s="4">
        <v>1</v>
      </c>
      <c r="F5" s="2" t="str">
        <f t="shared" si="0"/>
        <v>Q67.2</v>
      </c>
    </row>
    <row r="6" spans="1:6" x14ac:dyDescent="0.2">
      <c r="A6" t="s">
        <v>6</v>
      </c>
      <c r="B6" s="3">
        <v>2919549</v>
      </c>
      <c r="C6" s="4">
        <v>5</v>
      </c>
      <c r="D6" s="2" t="str">
        <f t="shared" si="0"/>
        <v>Q57.7</v>
      </c>
      <c r="E6" s="22">
        <v>4</v>
      </c>
      <c r="F6" s="23" t="str">
        <f t="shared" si="0"/>
        <v>Q58.6</v>
      </c>
    </row>
    <row r="7" spans="1:6" x14ac:dyDescent="0.2">
      <c r="A7" t="s">
        <v>7</v>
      </c>
      <c r="B7" s="3">
        <v>2944530</v>
      </c>
      <c r="C7" s="4">
        <v>0</v>
      </c>
      <c r="D7" s="2" t="str">
        <f t="shared" si="0"/>
        <v>Q∞</v>
      </c>
      <c r="E7" s="4">
        <v>0</v>
      </c>
      <c r="F7" s="2" t="str">
        <f t="shared" si="0"/>
        <v>Q∞</v>
      </c>
    </row>
    <row r="8" spans="1:6" x14ac:dyDescent="0.2">
      <c r="A8" t="s">
        <v>8</v>
      </c>
      <c r="B8" s="3">
        <v>2814137</v>
      </c>
      <c r="C8" s="4">
        <v>1</v>
      </c>
      <c r="D8" s="2" t="str">
        <f t="shared" si="0"/>
        <v>Q64.5</v>
      </c>
      <c r="E8" s="4">
        <v>1</v>
      </c>
      <c r="F8" s="2" t="str">
        <f t="shared" si="0"/>
        <v>Q64.5</v>
      </c>
    </row>
    <row r="9" spans="1:6" x14ac:dyDescent="0.2">
      <c r="A9" t="s">
        <v>9</v>
      </c>
      <c r="B9" s="3">
        <v>4801704</v>
      </c>
      <c r="C9" s="4">
        <v>3</v>
      </c>
      <c r="D9" s="2" t="str">
        <f t="shared" si="0"/>
        <v>Q62</v>
      </c>
      <c r="E9" s="18">
        <v>6</v>
      </c>
      <c r="F9" s="19" t="str">
        <f t="shared" si="0"/>
        <v>Q59</v>
      </c>
    </row>
    <row r="10" spans="1:6" x14ac:dyDescent="0.2">
      <c r="A10" t="s">
        <v>10</v>
      </c>
      <c r="B10" s="3">
        <v>4142374</v>
      </c>
      <c r="C10" s="4">
        <v>2</v>
      </c>
      <c r="D10" s="2" t="str">
        <f t="shared" si="0"/>
        <v>Q63.2</v>
      </c>
      <c r="E10" s="18">
        <v>3</v>
      </c>
      <c r="F10" s="19" t="str">
        <f t="shared" si="0"/>
        <v>Q61.4</v>
      </c>
    </row>
    <row r="11" spans="1:6" x14ac:dyDescent="0.2">
      <c r="A11" s="12" t="s">
        <v>11</v>
      </c>
      <c r="B11" s="13">
        <v>5147091</v>
      </c>
      <c r="C11" s="14">
        <v>2</v>
      </c>
      <c r="D11" s="15" t="str">
        <f t="shared" si="0"/>
        <v>Q64.1</v>
      </c>
      <c r="E11" s="24">
        <v>1</v>
      </c>
      <c r="F11" s="25" t="str">
        <f t="shared" si="0"/>
        <v>Q67.1</v>
      </c>
    </row>
    <row r="12" spans="1:6" ht="17" thickBot="1" x14ac:dyDescent="0.25">
      <c r="A12" s="5" t="s">
        <v>1</v>
      </c>
      <c r="B12" s="6">
        <f>SUM(B3:B11)</f>
        <v>31256094</v>
      </c>
      <c r="C12" s="7">
        <f>SUM(C3:C11)</f>
        <v>37</v>
      </c>
      <c r="D12" s="8" t="str">
        <f t="shared" si="0"/>
        <v>Q59.3</v>
      </c>
      <c r="E12" s="20">
        <f>SUM(E3:E11)</f>
        <v>47</v>
      </c>
      <c r="F12" s="21" t="str">
        <f t="shared" si="0"/>
        <v>Q58.2</v>
      </c>
    </row>
    <row r="14" spans="1:6" ht="110" customHeight="1" x14ac:dyDescent="0.2">
      <c r="A14" s="33" t="s">
        <v>88</v>
      </c>
      <c r="B14" s="33"/>
      <c r="C14" s="33"/>
      <c r="D14" s="33"/>
      <c r="E14" s="33"/>
      <c r="F14" s="33"/>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A12" sqref="A12"/>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7" t="s">
        <v>58</v>
      </c>
      <c r="B1" s="17" t="s">
        <v>52</v>
      </c>
      <c r="C1" s="17" t="s">
        <v>53</v>
      </c>
      <c r="D1" s="17" t="s">
        <v>54</v>
      </c>
      <c r="E1" s="17" t="s">
        <v>55</v>
      </c>
      <c r="F1" s="17" t="s">
        <v>56</v>
      </c>
      <c r="G1" s="17" t="s">
        <v>57</v>
      </c>
      <c r="H1" s="17" t="s">
        <v>48</v>
      </c>
    </row>
    <row r="2" spans="1:10" x14ac:dyDescent="0.2">
      <c r="A2" t="s">
        <v>46</v>
      </c>
      <c r="B2">
        <v>30.22</v>
      </c>
      <c r="C2">
        <v>13</v>
      </c>
      <c r="D2">
        <v>38.619999999999997</v>
      </c>
      <c r="E2">
        <v>1</v>
      </c>
      <c r="F2">
        <v>246</v>
      </c>
      <c r="G2">
        <v>190</v>
      </c>
      <c r="H2">
        <v>61</v>
      </c>
    </row>
    <row r="3" spans="1:10" x14ac:dyDescent="0.2">
      <c r="A3" t="s">
        <v>45</v>
      </c>
      <c r="B3">
        <v>28.22</v>
      </c>
      <c r="C3">
        <v>26</v>
      </c>
      <c r="D3">
        <v>9.82</v>
      </c>
      <c r="E3">
        <v>11</v>
      </c>
      <c r="F3">
        <v>68</v>
      </c>
      <c r="G3">
        <v>211</v>
      </c>
      <c r="H3">
        <v>40</v>
      </c>
    </row>
    <row r="4" spans="1:10" x14ac:dyDescent="0.2">
      <c r="A4" t="s">
        <v>59</v>
      </c>
      <c r="B4">
        <v>8.4</v>
      </c>
      <c r="C4">
        <v>6</v>
      </c>
      <c r="D4">
        <v>6.24</v>
      </c>
      <c r="E4">
        <v>0</v>
      </c>
      <c r="F4">
        <v>34</v>
      </c>
      <c r="G4">
        <v>251</v>
      </c>
      <c r="H4">
        <v>0</v>
      </c>
    </row>
    <row r="5" spans="1:10" x14ac:dyDescent="0.2">
      <c r="A5" t="s">
        <v>47</v>
      </c>
      <c r="B5">
        <v>65.53</v>
      </c>
      <c r="C5">
        <v>6</v>
      </c>
      <c r="D5">
        <v>132.02000000000001</v>
      </c>
      <c r="E5">
        <v>1</v>
      </c>
      <c r="F5">
        <v>953</v>
      </c>
      <c r="G5">
        <v>185</v>
      </c>
      <c r="H5">
        <v>66</v>
      </c>
    </row>
    <row r="6" spans="1:10" x14ac:dyDescent="0.2">
      <c r="A6" t="s">
        <v>60</v>
      </c>
      <c r="B6">
        <v>7.16</v>
      </c>
      <c r="C6">
        <v>8</v>
      </c>
      <c r="D6">
        <v>2.35</v>
      </c>
      <c r="E6">
        <v>1</v>
      </c>
      <c r="F6">
        <v>14</v>
      </c>
      <c r="G6">
        <v>251</v>
      </c>
      <c r="H6">
        <v>0</v>
      </c>
    </row>
    <row r="7" spans="1:10" x14ac:dyDescent="0.2">
      <c r="A7" t="s">
        <v>61</v>
      </c>
      <c r="B7">
        <v>7.3</v>
      </c>
      <c r="C7">
        <v>8</v>
      </c>
      <c r="D7">
        <v>2.2799999999999998</v>
      </c>
      <c r="E7">
        <v>1</v>
      </c>
      <c r="F7">
        <v>14</v>
      </c>
      <c r="G7">
        <v>251</v>
      </c>
      <c r="H7">
        <v>0</v>
      </c>
    </row>
    <row r="8" spans="1:10" x14ac:dyDescent="0.2">
      <c r="A8" t="s">
        <v>62</v>
      </c>
      <c r="B8">
        <v>2.13</v>
      </c>
      <c r="C8">
        <v>2</v>
      </c>
      <c r="D8">
        <v>2.15</v>
      </c>
      <c r="E8">
        <v>0</v>
      </c>
      <c r="F8">
        <v>28</v>
      </c>
      <c r="G8">
        <v>251</v>
      </c>
      <c r="H8">
        <v>0</v>
      </c>
    </row>
    <row r="9" spans="1:10" ht="17" thickBot="1" x14ac:dyDescent="0.25">
      <c r="A9" s="5" t="s">
        <v>63</v>
      </c>
      <c r="B9" s="5">
        <v>1.62</v>
      </c>
      <c r="C9" s="5">
        <v>1</v>
      </c>
      <c r="D9" s="5">
        <v>1.05</v>
      </c>
      <c r="E9" s="5">
        <v>0</v>
      </c>
      <c r="F9" s="5">
        <v>6</v>
      </c>
      <c r="G9" s="5">
        <v>251</v>
      </c>
      <c r="H9" s="5">
        <v>0</v>
      </c>
    </row>
    <row r="11" spans="1:10" ht="38" customHeight="1" x14ac:dyDescent="0.2">
      <c r="A11" s="36" t="s">
        <v>85</v>
      </c>
      <c r="B11" s="36"/>
      <c r="C11" s="36"/>
      <c r="D11" s="36"/>
      <c r="E11" s="36"/>
      <c r="F11" s="36"/>
      <c r="G11" s="36"/>
      <c r="H11" s="36"/>
      <c r="I11" s="32"/>
      <c r="J11" s="32"/>
    </row>
  </sheetData>
  <mergeCells count="1">
    <mergeCell ref="A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6" t="s">
        <v>50</v>
      </c>
      <c r="B1" s="16" t="s">
        <v>51</v>
      </c>
      <c r="C1" s="16" t="s">
        <v>52</v>
      </c>
      <c r="D1" s="16" t="s">
        <v>53</v>
      </c>
      <c r="E1" s="16" t="s">
        <v>54</v>
      </c>
      <c r="F1" s="16" t="s">
        <v>55</v>
      </c>
      <c r="G1" s="16" t="s">
        <v>56</v>
      </c>
      <c r="H1" s="16" t="s">
        <v>57</v>
      </c>
    </row>
    <row r="2" spans="1:8" x14ac:dyDescent="0.2">
      <c r="A2" t="s">
        <v>61</v>
      </c>
      <c r="B2" t="s">
        <v>63</v>
      </c>
      <c r="C2">
        <v>1.62</v>
      </c>
      <c r="D2">
        <v>1</v>
      </c>
      <c r="E2">
        <v>1.06</v>
      </c>
      <c r="F2">
        <v>1</v>
      </c>
      <c r="G2">
        <v>6</v>
      </c>
      <c r="H2">
        <v>190</v>
      </c>
    </row>
    <row r="3" spans="1:8" x14ac:dyDescent="0.2">
      <c r="A3" t="s">
        <v>61</v>
      </c>
      <c r="B3" t="s">
        <v>62</v>
      </c>
      <c r="C3">
        <v>2.13</v>
      </c>
      <c r="D3">
        <v>2</v>
      </c>
      <c r="E3">
        <v>2.15</v>
      </c>
      <c r="F3">
        <v>1</v>
      </c>
      <c r="G3">
        <v>28</v>
      </c>
      <c r="H3">
        <v>211</v>
      </c>
    </row>
    <row r="4" spans="1:8" x14ac:dyDescent="0.2">
      <c r="A4" t="s">
        <v>60</v>
      </c>
      <c r="B4" t="s">
        <v>63</v>
      </c>
      <c r="C4">
        <v>1.64</v>
      </c>
      <c r="D4">
        <v>1</v>
      </c>
      <c r="E4">
        <v>1.07</v>
      </c>
      <c r="F4">
        <v>0</v>
      </c>
      <c r="G4">
        <v>6</v>
      </c>
      <c r="H4">
        <v>251</v>
      </c>
    </row>
    <row r="5" spans="1:8" x14ac:dyDescent="0.2">
      <c r="A5" t="s">
        <v>60</v>
      </c>
      <c r="B5" t="s">
        <v>62</v>
      </c>
      <c r="C5">
        <v>2.14</v>
      </c>
      <c r="D5">
        <v>2</v>
      </c>
      <c r="E5">
        <v>2.16</v>
      </c>
      <c r="F5">
        <v>1</v>
      </c>
      <c r="G5">
        <v>28</v>
      </c>
      <c r="H5">
        <v>185</v>
      </c>
    </row>
    <row r="6" spans="1:8" x14ac:dyDescent="0.2">
      <c r="A6" t="s">
        <v>63</v>
      </c>
      <c r="B6" t="s">
        <v>61</v>
      </c>
      <c r="C6">
        <v>1.62</v>
      </c>
      <c r="D6">
        <v>1</v>
      </c>
      <c r="E6">
        <v>1.06</v>
      </c>
      <c r="F6">
        <v>1</v>
      </c>
      <c r="G6">
        <v>6</v>
      </c>
      <c r="H6">
        <v>251</v>
      </c>
    </row>
    <row r="7" spans="1:8" x14ac:dyDescent="0.2">
      <c r="A7" t="s">
        <v>63</v>
      </c>
      <c r="B7" t="s">
        <v>60</v>
      </c>
      <c r="C7">
        <v>1.65</v>
      </c>
      <c r="D7">
        <v>1</v>
      </c>
      <c r="E7">
        <v>1.08</v>
      </c>
      <c r="F7">
        <v>1</v>
      </c>
      <c r="G7">
        <v>6</v>
      </c>
      <c r="H7">
        <v>251</v>
      </c>
    </row>
    <row r="8" spans="1:8" x14ac:dyDescent="0.2">
      <c r="A8" t="s">
        <v>62</v>
      </c>
      <c r="B8" t="s">
        <v>61</v>
      </c>
      <c r="C8">
        <v>2.13</v>
      </c>
      <c r="D8">
        <v>2</v>
      </c>
      <c r="E8">
        <v>2.15</v>
      </c>
      <c r="F8">
        <v>0</v>
      </c>
      <c r="G8">
        <v>28</v>
      </c>
      <c r="H8">
        <v>251</v>
      </c>
    </row>
    <row r="9" spans="1:8" ht="17" thickBot="1" x14ac:dyDescent="0.25">
      <c r="A9" s="5" t="s">
        <v>62</v>
      </c>
      <c r="B9" s="5" t="s">
        <v>60</v>
      </c>
      <c r="C9" s="5">
        <v>2.15</v>
      </c>
      <c r="D9" s="5">
        <v>2</v>
      </c>
      <c r="E9" s="5">
        <v>2.16</v>
      </c>
      <c r="F9" s="5">
        <v>0</v>
      </c>
      <c r="G9" s="5">
        <v>28</v>
      </c>
      <c r="H9" s="5">
        <v>251</v>
      </c>
    </row>
    <row r="11" spans="1:8" ht="39" customHeight="1" x14ac:dyDescent="0.2">
      <c r="A11" s="36" t="s">
        <v>86</v>
      </c>
      <c r="B11" s="36"/>
      <c r="C11" s="36"/>
      <c r="D11" s="36"/>
      <c r="E11" s="36"/>
      <c r="F11" s="36"/>
      <c r="G11" s="36"/>
      <c r="H11" s="3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B12" sqref="B12"/>
    </sheetView>
  </sheetViews>
  <sheetFormatPr baseColWidth="10" defaultRowHeight="16" x14ac:dyDescent="0.2"/>
  <cols>
    <col min="2" max="3" width="54.1640625" customWidth="1"/>
    <col min="4" max="6" width="11.83203125" customWidth="1"/>
  </cols>
  <sheetData>
    <row r="1" spans="1:6" ht="53" customHeight="1" thickBot="1" x14ac:dyDescent="0.25">
      <c r="A1" s="16" t="s">
        <v>64</v>
      </c>
      <c r="B1" s="17" t="s">
        <v>65</v>
      </c>
      <c r="C1" s="17" t="s">
        <v>67</v>
      </c>
      <c r="D1" s="17" t="s">
        <v>66</v>
      </c>
      <c r="E1" s="17" t="s">
        <v>68</v>
      </c>
      <c r="F1" s="17" t="s">
        <v>69</v>
      </c>
    </row>
    <row r="2" spans="1:6" s="27" customFormat="1" ht="29" customHeight="1" x14ac:dyDescent="0.2">
      <c r="A2" s="27" t="s">
        <v>46</v>
      </c>
      <c r="B2" s="28" t="s">
        <v>70</v>
      </c>
      <c r="C2" s="28" t="s">
        <v>71</v>
      </c>
      <c r="D2" s="26">
        <v>2514</v>
      </c>
      <c r="E2" s="26">
        <v>26</v>
      </c>
      <c r="F2" s="27">
        <v>256003</v>
      </c>
    </row>
    <row r="3" spans="1:6" s="27" customFormat="1" ht="29" customHeight="1" x14ac:dyDescent="0.2">
      <c r="A3" s="27" t="s">
        <v>45</v>
      </c>
      <c r="B3" s="28" t="s">
        <v>72</v>
      </c>
      <c r="C3" s="28" t="s">
        <v>73</v>
      </c>
      <c r="D3" s="26">
        <v>105</v>
      </c>
      <c r="E3" s="26">
        <v>102</v>
      </c>
      <c r="F3" s="27">
        <v>899</v>
      </c>
    </row>
    <row r="4" spans="1:6" s="27" customFormat="1" ht="29" customHeight="1" x14ac:dyDescent="0.2">
      <c r="A4" s="27" t="s">
        <v>74</v>
      </c>
      <c r="B4" s="28" t="s">
        <v>75</v>
      </c>
      <c r="C4" s="28" t="s">
        <v>76</v>
      </c>
      <c r="D4" s="26">
        <v>960</v>
      </c>
      <c r="E4" s="26">
        <v>596</v>
      </c>
      <c r="F4" s="27">
        <v>1995</v>
      </c>
    </row>
    <row r="5" spans="1:6" s="27" customFormat="1" ht="29" customHeight="1" x14ac:dyDescent="0.2">
      <c r="A5" s="27" t="s">
        <v>47</v>
      </c>
      <c r="B5" s="28" t="s">
        <v>77</v>
      </c>
      <c r="C5" s="28" t="s">
        <v>78</v>
      </c>
      <c r="D5" s="26">
        <v>778</v>
      </c>
      <c r="E5" s="26">
        <v>19</v>
      </c>
      <c r="F5" s="27">
        <v>181555</v>
      </c>
    </row>
    <row r="6" spans="1:6" s="27" customFormat="1" ht="29" customHeight="1" x14ac:dyDescent="0.2">
      <c r="A6" s="27" t="s">
        <v>79</v>
      </c>
      <c r="B6" s="28" t="s">
        <v>80</v>
      </c>
      <c r="C6" s="28" t="s">
        <v>81</v>
      </c>
      <c r="D6" s="26">
        <v>31</v>
      </c>
      <c r="E6" s="26">
        <v>17</v>
      </c>
      <c r="F6" s="27">
        <v>587</v>
      </c>
    </row>
    <row r="7" spans="1:6" s="27" customFormat="1" ht="29" customHeight="1" thickBot="1" x14ac:dyDescent="0.25">
      <c r="A7" s="29" t="s">
        <v>82</v>
      </c>
      <c r="B7" s="30" t="s">
        <v>83</v>
      </c>
      <c r="C7" s="30" t="s">
        <v>84</v>
      </c>
      <c r="D7" s="31">
        <v>63</v>
      </c>
      <c r="E7" s="31">
        <v>14</v>
      </c>
      <c r="F7" s="29">
        <v>280</v>
      </c>
    </row>
    <row r="9" spans="1:6" ht="226" customHeight="1" x14ac:dyDescent="0.2">
      <c r="A9" s="33" t="s">
        <v>87</v>
      </c>
      <c r="B9" s="33"/>
      <c r="C9" s="33"/>
      <c r="D9" s="33"/>
      <c r="E9" s="33"/>
      <c r="F9" s="33"/>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 accessions</vt:lpstr>
      <vt:lpstr>Table S2, Medaka polishing</vt:lpstr>
      <vt:lpstr>Table S3, Single &gt;25x</vt:lpstr>
      <vt:lpstr>Table S4, Combination &gt;25x</vt:lpstr>
      <vt:lpstr>Table S5,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2024-04-15T23:02:20Z</dcterms:modified>
</cp:coreProperties>
</file>