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1667917/Documents/Wick/depth_vs_polishing_analysis/"/>
    </mc:Choice>
  </mc:AlternateContent>
  <xr:revisionPtr revIDLastSave="0" documentId="13_ncr:1_{29342C22-160E-324E-8792-FC6BA4A9CBE1}" xr6:coauthVersionLast="47" xr6:coauthVersionMax="47" xr10:uidLastSave="{00000000-0000-0000-0000-000000000000}"/>
  <bookViews>
    <workbookView xWindow="0" yWindow="760" windowWidth="30240" windowHeight="17960" activeTab="5" xr2:uid="{E0E4A5C3-8AA8-C14D-BB15-E5B845EF2FCD}"/>
  </bookViews>
  <sheets>
    <sheet name="Table S1, accessions" sheetId="2" r:id="rId1"/>
    <sheet name="Table S2, Medaka polishing" sheetId="1" r:id="rId2"/>
    <sheet name="Table S3, Single &gt;25x" sheetId="5" r:id="rId3"/>
    <sheet name="Table S4, Combination &gt;25x" sheetId="4" r:id="rId4"/>
    <sheet name="Table S5, Param optimisation" sheetId="6" r:id="rId5"/>
    <sheet name="Table S6, Error Characterisatio"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<sst xmlns="http://schemas.openxmlformats.org/spreadsheetml/2006/main" count="355" uniqueCount="188">
  <si>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</si>
  <si>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</si>
  <si>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</si>
  <si>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</si>
  <si>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</si>
  <si>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</si>
  <si>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</si>
  <si>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</si>
  <si>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</si>
  <si>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</si>
  <si>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</si>
  <si>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</si>
  <si>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</si>
  <si>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</si>
  <si>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</si>
  <si>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</si>
  <si>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</si>
  <si>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</si>
  <si>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</si>
  <si>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</si>
  <si>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</si>
  <si>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</si>
  <si>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</si>
  <si>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</si>
  <si>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</si>
  <si>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</si>
  <si>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</si>
  <si>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</si>
  <si>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</si>
  <si>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</si>
  <si>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</si>
  <si>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</si>
  <si>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</si>
  <si>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</si>
  <si>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</si>
  <si>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</si>
  <si>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</si>
  <si>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</si>
  <si>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</si>
  <si>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</si>
  <si>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</si>
  <si>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</si>
  <si>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</si>
  <si>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</si>
  <si>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</si>
  <si>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</si>
  <si>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</si>
  <si>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</si>
  <si>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</si>
  <si>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</si>
  <si>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</si>
  <si>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</si>
  <si>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</si>
  <si>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</si>
  <si>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</si>
  <si>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</si>
  <si>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</si>
  <si>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</si>
  <si>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</si>
  <si>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</si>
  <si>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</si>
  <si>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</si>
  <si>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</si>
  <si>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</si>
  <si>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</si>
  <si>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</si>
  <si>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</si>
  <si>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</si>
  <si>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</si>
  <si>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</si>
  <si>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</si>
  <si>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</si>
  <si>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</si>
  <si>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</si>
  <si>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</si>
  <si>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</si>
  <si>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</si>
  <si>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</si>
  <si>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</si>
  <si>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r>
      <rPr>
        <b/>
        <sz val="12"/>
        <color theme="1"/>
        <rFont val="Calibri"/>
        <family val="2"/>
        <scheme val="minor"/>
      </rPr>
      <t>Table S2</t>
    </r>
    <r>
      <rPr>
        <sz val="12"/>
        <color theme="1"/>
        <rFont val="Calibri"/>
        <family val="2"/>
        <scheme val="minor"/>
      </rPr>
      <t>: Medaka-polishing results.
Of the nine ONT-only assemblies used in this study, three improved with Medaka polishing (blue), three did not change, three got worse (red), and Medaka made the total error count worse. We therefore do not recommend using Medaka to polish Trycycler assemblies of sup-basecalled ONT reads.</t>
    </r>
  </si>
  <si>
    <t>ONT reads (main analysis)</t>
  </si>
  <si>
    <t>ONT reads (low-quality drafts)</t>
  </si>
  <si>
    <t>SRR26899119</t>
  </si>
  <si>
    <t>SRR26899114</t>
  </si>
  <si>
    <t>SRR26899127</t>
  </si>
  <si>
    <t>SRR26899134</t>
  </si>
  <si>
    <t>SRR26899100</t>
  </si>
  <si>
    <t>SRR26899108</t>
  </si>
  <si>
    <t>SRR26899124</t>
  </si>
  <si>
    <t>SRR26899094</t>
  </si>
  <si>
    <t>SRR26899140</t>
  </si>
  <si>
    <t>Type</t>
  </si>
  <si>
    <t>Indel Size (bp)</t>
  </si>
  <si>
    <t>Base</t>
  </si>
  <si>
    <t>Notes</t>
  </si>
  <si>
    <t>chromosome 665805-665835</t>
  </si>
  <si>
    <t>Deletion</t>
  </si>
  <si>
    <t>Y</t>
  </si>
  <si>
    <t>C</t>
  </si>
  <si>
    <t>6-&gt;5</t>
  </si>
  <si>
    <t>chromosome 2716540-2716570</t>
  </si>
  <si>
    <t>T</t>
  </si>
  <si>
    <t>10-&gt;9</t>
  </si>
  <si>
    <t>plasmid 12153-12183</t>
  </si>
  <si>
    <t>22-&gt;21</t>
  </si>
  <si>
    <t>See Supplementary Figure 1</t>
  </si>
  <si>
    <t>chromosome_1 1469614-1469644</t>
  </si>
  <si>
    <t>SNP</t>
  </si>
  <si>
    <t>N</t>
  </si>
  <si>
    <t>C-&gt;T</t>
  </si>
  <si>
    <t>chromosome_1 1475138-1475168</t>
  </si>
  <si>
    <t>A</t>
  </si>
  <si>
    <t>9-&gt;8</t>
  </si>
  <si>
    <t>chromosome_1 970393-970423</t>
  </si>
  <si>
    <t>chromosome_2 960697-960727</t>
  </si>
  <si>
    <t>chromosome 808078-808108</t>
  </si>
  <si>
    <t>12-&gt;11</t>
  </si>
  <si>
    <t>chromosome 1127972-1128002</t>
  </si>
  <si>
    <t>11-&gt;10</t>
  </si>
  <si>
    <t>chromosome 2671888-2671920</t>
  </si>
  <si>
    <t>24-&gt;21</t>
  </si>
  <si>
    <t>chromosome 864434-864464</t>
  </si>
  <si>
    <t>G</t>
  </si>
  <si>
    <t>8-&gt;7</t>
  </si>
  <si>
    <t>chromosome 148683-148714</t>
  </si>
  <si>
    <t>13-&gt;11</t>
  </si>
  <si>
    <t>chromosome 1493758-1493788</t>
  </si>
  <si>
    <t>G-&gt;A</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</si>
  <si>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</si>
  <si>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</si>
  <si>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</si>
  <si>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</si>
  <si>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</si>
  <si>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</si>
  <si>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</si>
  <si>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</si>
  <si>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</si>
  <si>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22-&gt;19</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</si>
  <si>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</si>
  <si>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</si>
  <si>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</si>
  <si>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</si>
  <si>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</si>
  <si>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</si>
  <si>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</si>
  <si>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</si>
  <si>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</si>
  <si>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T-&gt;TT</t>
  </si>
  <si>
    <t>chromosome 1359690-1359720</t>
  </si>
  <si>
    <t>chromosome 918458-918488</t>
  </si>
  <si>
    <t>Error Region (contig and coordinates)</t>
  </si>
  <si>
    <t>Homopolymer (Y = Yes, N = No)</t>
  </si>
  <si>
    <t>Error Region with Methylation (6mA Methylation in Blue, Error in Red)</t>
  </si>
  <si>
    <t>Methylated Base(s)</t>
  </si>
  <si>
    <t>AT</t>
  </si>
  <si>
    <t>Deletion Homopolymer Size Change</t>
  </si>
  <si>
    <t>No 6mA methylation in the region</t>
  </si>
  <si>
    <r>
      <t>TCAAACCTTTG</t>
    </r>
    <r>
      <rPr>
        <sz val="14"/>
        <rFont val="Aptos Narrow (Body)"/>
      </rPr>
      <t>A</t>
    </r>
    <r>
      <rPr>
        <sz val="14"/>
        <color rgb="FF00B0F0"/>
        <rFont val="Aptos Narrow (Body)"/>
      </rPr>
      <t>T</t>
    </r>
    <r>
      <rPr>
        <sz val="14"/>
        <color rgb="FFFF0000"/>
        <rFont val="Aptos Narrow (Body)"/>
      </rPr>
      <t>C</t>
    </r>
    <r>
      <rPr>
        <sz val="14"/>
        <color theme="1"/>
        <rFont val="Calibri"/>
        <family val="2"/>
        <scheme val="minor"/>
      </rPr>
      <t>GAAAGACAAG</t>
    </r>
  </si>
  <si>
    <r>
      <t>TCCCCAAAAG</t>
    </r>
    <r>
      <rPr>
        <sz val="14"/>
        <rFont val="Calibri"/>
        <family val="2"/>
        <scheme val="minor"/>
      </rPr>
      <t>C</t>
    </r>
    <r>
      <rPr>
        <sz val="14"/>
        <rFont val="Aptos Narrow (Body)"/>
      </rPr>
      <t>A</t>
    </r>
    <r>
      <rPr>
        <sz val="14"/>
        <color rgb="FF00B0F0"/>
        <rFont val="Aptos Narrow (Body)"/>
      </rPr>
      <t>T</t>
    </r>
    <r>
      <rPr>
        <sz val="14"/>
        <color theme="1"/>
        <rFont val="Calibri"/>
        <family val="2"/>
        <scheme val="minor"/>
      </rPr>
      <t>T</t>
    </r>
    <r>
      <rPr>
        <sz val="14"/>
        <color rgb="FFFF0000"/>
        <rFont val="Aptos Narrow (Body)"/>
      </rPr>
      <t>G</t>
    </r>
    <r>
      <rPr>
        <sz val="14"/>
        <rFont val="Aptos Narrow (Body)"/>
      </rPr>
      <t>ATC</t>
    </r>
    <r>
      <rPr>
        <sz val="14"/>
        <rFont val="Calibri"/>
        <family val="2"/>
        <scheme val="minor"/>
      </rPr>
      <t>GAAATAGGAAA</t>
    </r>
    <r>
      <rPr>
        <sz val="14"/>
        <color theme="1"/>
        <rFont val="Calibri"/>
        <family val="2"/>
        <scheme val="minor"/>
      </rPr>
      <t>TATT</t>
    </r>
  </si>
  <si>
    <r>
      <rPr>
        <sz val="14"/>
        <rFont val="Calibri"/>
        <family val="2"/>
        <scheme val="minor"/>
      </rPr>
      <t>TCCCCAAAAGC</t>
    </r>
    <r>
      <rPr>
        <sz val="14"/>
        <rFont val="Aptos Narrow (Body)"/>
      </rPr>
      <t>AT</t>
    </r>
    <r>
      <rPr>
        <sz val="14"/>
        <rFont val="Calibri"/>
        <family val="2"/>
        <scheme val="minor"/>
      </rPr>
      <t>T</t>
    </r>
    <r>
      <rPr>
        <sz val="14"/>
        <rFont val="Aptos Narrow (Body)"/>
      </rPr>
      <t>GA</t>
    </r>
    <r>
      <rPr>
        <sz val="14"/>
        <color rgb="FF00B0F0"/>
        <rFont val="Aptos Narrow (Body)"/>
      </rPr>
      <t>T</t>
    </r>
    <r>
      <rPr>
        <sz val="14"/>
        <color rgb="FFFF0000"/>
        <rFont val="Aptos Narrow (Body)"/>
      </rPr>
      <t>C</t>
    </r>
    <r>
      <rPr>
        <sz val="14"/>
        <color theme="1"/>
        <rFont val="Calibri"/>
        <family val="2"/>
        <scheme val="minor"/>
      </rPr>
      <t>GAAATAGGAAATATT</t>
    </r>
  </si>
  <si>
    <r>
      <t>TGGTTCCTTCTACC</t>
    </r>
    <r>
      <rPr>
        <sz val="14"/>
        <color rgb="FF00B0F0"/>
        <rFont val="Aptos Narrow (Body)"/>
      </rPr>
      <t>A</t>
    </r>
    <r>
      <rPr>
        <sz val="14"/>
        <color rgb="FFFF0000"/>
        <rFont val="Aptos Narrow (Body)"/>
      </rPr>
      <t>G</t>
    </r>
    <r>
      <rPr>
        <sz val="14"/>
        <color theme="1"/>
        <rFont val="Calibri"/>
        <family val="2"/>
        <scheme val="minor"/>
      </rPr>
      <t>ATCTTTTGCGTCTTG</t>
    </r>
  </si>
  <si>
    <r>
      <t>TCTTCAAATTCTT</t>
    </r>
    <r>
      <rPr>
        <sz val="14"/>
        <color rgb="FF00B0F0"/>
        <rFont val="Aptos Narrow (Body)"/>
      </rPr>
      <t>T</t>
    </r>
    <r>
      <rPr>
        <sz val="14"/>
        <color theme="1"/>
        <rFont val="Calibri"/>
        <family val="2"/>
        <scheme val="minor"/>
      </rPr>
      <t>A</t>
    </r>
    <r>
      <rPr>
        <sz val="14"/>
        <color rgb="FFFF0000"/>
        <rFont val="Aptos Narrow (Body)"/>
      </rPr>
      <t>G</t>
    </r>
    <r>
      <rPr>
        <sz val="14"/>
        <color theme="1"/>
        <rFont val="Calibri"/>
        <family val="2"/>
        <scheme val="minor"/>
      </rPr>
      <t>ATCCATCAAATACAA</t>
    </r>
  </si>
  <si>
    <r>
      <t>ATGACATGGTGGCTA</t>
    </r>
    <r>
      <rPr>
        <sz val="14"/>
        <color rgb="FFFF0000"/>
        <rFont val="Aptos Narrow (Body)"/>
      </rPr>
      <t>G</t>
    </r>
    <r>
      <rPr>
        <sz val="14"/>
        <color rgb="FF00B0F0"/>
        <rFont val="Aptos Narrow (Body)"/>
      </rPr>
      <t>A</t>
    </r>
    <r>
      <rPr>
        <sz val="14"/>
        <color theme="1"/>
        <rFont val="Calibri"/>
        <family val="2"/>
        <scheme val="minor"/>
      </rPr>
      <t>TCTGTGCCTTTTTA</t>
    </r>
  </si>
  <si>
    <r>
      <t>GGTTTTATCATGG</t>
    </r>
    <r>
      <rPr>
        <sz val="14"/>
        <color rgb="FF00B0F0"/>
        <rFont val="Aptos Narrow (Body)"/>
      </rPr>
      <t>A</t>
    </r>
    <r>
      <rPr>
        <sz val="14"/>
        <color theme="1"/>
        <rFont val="Calibri"/>
        <family val="2"/>
        <scheme val="minor"/>
      </rPr>
      <t>T</t>
    </r>
    <r>
      <rPr>
        <sz val="14"/>
        <color rgb="FFFF0000"/>
        <rFont val="Aptos Narrow (Body)"/>
      </rPr>
      <t>C</t>
    </r>
    <r>
      <rPr>
        <sz val="14"/>
        <color theme="1"/>
        <rFont val="Calibri"/>
        <family val="2"/>
        <scheme val="minor"/>
      </rPr>
      <t>TATGTTTCGCTATGA</t>
    </r>
  </si>
  <si>
    <r>
      <t>CTTGTTCTGCCTG</t>
    </r>
    <r>
      <rPr>
        <sz val="14"/>
        <color rgb="FF00B0F0"/>
        <rFont val="Aptos Narrow (Body)"/>
      </rPr>
      <t>AT</t>
    </r>
    <r>
      <rPr>
        <sz val="14"/>
        <color rgb="FFFF0000"/>
        <rFont val="Aptos Narrow (Body)"/>
      </rPr>
      <t>C</t>
    </r>
    <r>
      <rPr>
        <sz val="14"/>
        <color theme="1"/>
        <rFont val="Calibri"/>
        <family val="2"/>
        <scheme val="minor"/>
      </rPr>
      <t>GGATATCTCCCAAGC</t>
    </r>
  </si>
  <si>
    <r>
      <t>AAAGGAACACGGGTA</t>
    </r>
    <r>
      <rPr>
        <sz val="14"/>
        <color rgb="FFFF0000"/>
        <rFont val="Aptos Narrow (Body)"/>
      </rPr>
      <t>G</t>
    </r>
    <r>
      <rPr>
        <sz val="14"/>
        <color rgb="FF00B0F0"/>
        <rFont val="Aptos Narrow (Body)"/>
      </rPr>
      <t>A</t>
    </r>
    <r>
      <rPr>
        <sz val="14"/>
        <color theme="1"/>
        <rFont val="Calibri"/>
        <family val="2"/>
        <scheme val="minor"/>
      </rPr>
      <t>TCCACCCACCATTA</t>
    </r>
  </si>
  <si>
    <r>
      <t>GAGCCTTGAA</t>
    </r>
    <r>
      <rPr>
        <sz val="14"/>
        <color rgb="FF00B0F0"/>
        <rFont val="Aptos Narrow (Body)"/>
      </rPr>
      <t>AT</t>
    </r>
    <r>
      <rPr>
        <sz val="14"/>
        <color theme="1"/>
        <rFont val="Calibri"/>
        <family val="2"/>
        <scheme val="minor"/>
      </rPr>
      <t>TTA</t>
    </r>
    <r>
      <rPr>
        <sz val="14"/>
        <color rgb="FFFF0000"/>
        <rFont val="Aptos Narrow (Body)"/>
      </rPr>
      <t>G</t>
    </r>
    <r>
      <rPr>
        <sz val="14"/>
        <color theme="1"/>
        <rFont val="Calibri"/>
        <family val="2"/>
        <scheme val="minor"/>
      </rPr>
      <t>ATCCATCATAAGAAA</t>
    </r>
  </si>
  <si>
    <r>
      <t>ATGAATTTGCTGG</t>
    </r>
    <r>
      <rPr>
        <sz val="14"/>
        <color rgb="FF00B0F0"/>
        <rFont val="Aptos Narrow (Body)"/>
      </rPr>
      <t>AT</t>
    </r>
    <r>
      <rPr>
        <sz val="14"/>
        <color rgb="FFFF0000"/>
        <rFont val="Aptos Narrow (Body)"/>
      </rPr>
      <t>C</t>
    </r>
    <r>
      <rPr>
        <sz val="14"/>
        <color theme="1"/>
        <rFont val="Calibri"/>
        <family val="2"/>
        <scheme val="minor"/>
      </rPr>
      <t>GAAATTGATTGGATC</t>
    </r>
  </si>
  <si>
    <r>
      <t>TTATGAGAAAATG</t>
    </r>
    <r>
      <rPr>
        <sz val="14"/>
        <color rgb="FF00B0F0"/>
        <rFont val="Aptos Narrow (Body)"/>
      </rPr>
      <t>A</t>
    </r>
    <r>
      <rPr>
        <sz val="14"/>
        <color theme="1"/>
        <rFont val="Calibri"/>
        <family val="2"/>
        <scheme val="minor"/>
      </rPr>
      <t>T</t>
    </r>
    <r>
      <rPr>
        <sz val="14"/>
        <color rgb="FFFF0000"/>
        <rFont val="Aptos Narrow (Body)"/>
      </rPr>
      <t>-</t>
    </r>
    <r>
      <rPr>
        <sz val="14"/>
        <color theme="1"/>
        <rFont val="Calibri"/>
        <family val="2"/>
        <scheme val="minor"/>
      </rPr>
      <t>CTTTTTAAAATAGCA</t>
    </r>
  </si>
  <si>
    <r>
      <t>CATCAAACGATTGAT</t>
    </r>
    <r>
      <rPr>
        <sz val="14"/>
        <color rgb="FFFF0000"/>
        <rFont val="Aptos Narrow (Body)"/>
      </rPr>
      <t>C</t>
    </r>
    <r>
      <rPr>
        <sz val="14"/>
        <color theme="1"/>
        <rFont val="Calibri"/>
        <family val="2"/>
        <scheme val="minor"/>
      </rPr>
      <t>GCCATTGCAAA</t>
    </r>
    <r>
      <rPr>
        <sz val="14"/>
        <color rgb="FF00B0F0"/>
        <rFont val="Aptos Narrow (Body)"/>
      </rPr>
      <t>AT</t>
    </r>
    <r>
      <rPr>
        <sz val="14"/>
        <color theme="1"/>
        <rFont val="Calibri"/>
        <family val="2"/>
        <scheme val="minor"/>
      </rPr>
      <t>TT</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</si>
  <si>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</si>
  <si>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</si>
  <si>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</si>
  <si>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</si>
  <si>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</si>
  <si>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</si>
  <si>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</si>
  <si>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</si>
  <si>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</si>
  <si>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i/>
        <sz val="14"/>
        <color theme="1"/>
        <rFont val="Calibri"/>
        <family val="2"/>
        <scheme val="minor"/>
      </rPr>
      <t>Salmonella enterica</t>
    </r>
    <r>
      <rPr>
        <sz val="14"/>
        <color theme="1"/>
        <rFont val="Calibri"/>
        <family val="2"/>
        <scheme val="minor"/>
      </rPr>
      <t> (ATCC-10708)</t>
    </r>
  </si>
  <si>
    <r>
      <rPr>
        <i/>
        <sz val="14"/>
        <color theme="1"/>
        <rFont val="Calibri"/>
        <family val="2"/>
        <scheme val="minor"/>
      </rPr>
      <t>Vibrio cholerae</t>
    </r>
    <r>
      <rPr>
        <sz val="14"/>
        <color theme="1"/>
        <rFont val="Calibri"/>
        <family val="2"/>
        <scheme val="minor"/>
      </rPr>
      <t> (ATCC-14035)</t>
    </r>
  </si>
  <si>
    <r>
      <rPr>
        <i/>
        <sz val="14"/>
        <color theme="1"/>
        <rFont val="Calibri"/>
        <family val="2"/>
        <scheme val="minor"/>
      </rPr>
      <t>Vibrio parahaemolyticus </t>
    </r>
    <r>
      <rPr>
        <sz val="14"/>
        <color theme="1"/>
        <rFont val="Calibri"/>
        <family val="2"/>
        <scheme val="minor"/>
      </rPr>
      <t>(ATCC-17802)</t>
    </r>
  </si>
  <si>
    <r>
      <rPr>
        <i/>
        <sz val="14"/>
        <color theme="1"/>
        <rFont val="Calibri"/>
        <family val="2"/>
        <scheme val="minor"/>
      </rPr>
      <t>Listeria ivanovii </t>
    </r>
    <r>
      <rPr>
        <sz val="14"/>
        <color theme="1"/>
        <rFont val="Calibri"/>
        <family val="2"/>
        <scheme val="minor"/>
      </rPr>
      <t>(ATCC-19119)</t>
    </r>
  </si>
  <si>
    <r>
      <rPr>
        <i/>
        <sz val="14"/>
        <color theme="1"/>
        <rFont val="Calibri"/>
        <family val="2"/>
        <scheme val="minor"/>
      </rPr>
      <t>Escherichia coli </t>
    </r>
    <r>
      <rPr>
        <sz val="14"/>
        <color theme="1"/>
        <rFont val="Calibri"/>
        <family val="2"/>
        <scheme val="minor"/>
      </rPr>
      <t>(ATCC-25922)</t>
    </r>
  </si>
  <si>
    <r>
      <rPr>
        <i/>
        <sz val="14"/>
        <color theme="1"/>
        <rFont val="Calibri"/>
        <family val="2"/>
        <scheme val="minor"/>
      </rPr>
      <t>Campylobacter jejuni</t>
    </r>
    <r>
      <rPr>
        <sz val="14"/>
        <color theme="1"/>
        <rFont val="Calibri"/>
        <family val="2"/>
        <scheme val="minor"/>
      </rPr>
      <t> (ATCC-33560)</t>
    </r>
  </si>
  <si>
    <r>
      <rPr>
        <i/>
        <sz val="14"/>
        <color theme="1"/>
        <rFont val="Calibri"/>
        <family val="2"/>
        <scheme val="minor"/>
      </rPr>
      <t>Campylobacter lari </t>
    </r>
    <r>
      <rPr>
        <sz val="14"/>
        <color theme="1"/>
        <rFont val="Calibri"/>
        <family val="2"/>
        <scheme val="minor"/>
      </rPr>
      <t>(ATCC-35221)</t>
    </r>
  </si>
  <si>
    <r>
      <rPr>
        <i/>
        <sz val="14"/>
        <color theme="1"/>
        <rFont val="Calibri"/>
        <family val="2"/>
        <scheme val="minor"/>
      </rPr>
      <t>Listeria welshimeri </t>
    </r>
    <r>
      <rPr>
        <sz val="14"/>
        <color theme="1"/>
        <rFont val="Calibri"/>
        <family val="2"/>
        <scheme val="minor"/>
      </rPr>
      <t>(ATCC-35897)</t>
    </r>
  </si>
  <si>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(ATCC-35221), 13/16 errors observed were SNP errors. Therefore, we decided to conduct a methylation analysis of _C. lari_ with MicrobeMod (https://github.com/cultivarium/MicrobeMod) to determine if there were methylated bases near the SNPs. Column I shows the error region of each Campylobacter lari</t>
    </r>
    <r>
      <rPr>
        <i/>
        <sz val="12"/>
        <color theme="1"/>
        <rFont val="Calibri"/>
        <family val="2"/>
      </rPr>
      <t xml:space="preserve"> error with incorrect bases coloured red and methylated bases coloured blue.</t>
    </r>
    <r>
      <rPr>
        <sz val="12"/>
        <color theme="1"/>
        <rFont val="Calibri"/>
        <family val="2"/>
      </rPr>
      <t xml:space="preserve"> There was at least one 6mA methylated base near every SNP except 1 (row 24), with most occuring within 2 bases.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</si>
</sst>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b/>
      <sz val="14"/>
      <color theme="1"/>
      <name val="Calibri"/>
      <family val="2"/>
      <scheme val="minor"/>
    </font>
    <font>
      <sz val="14"/>
      <color theme="1"/>
      <name val="Calibri"/>
      <family val="2"/>
      <scheme val="minor"/>
    </font>
    <font>
      <sz val="14"/>
      <name val="Aptos Narrow (Body)"/>
    </font>
    <font>
      <sz val="14"/>
      <color rgb="FF00B0F0"/>
      <name val="Aptos Narrow (Body)"/>
    </font>
    <font>
      <sz val="14"/>
      <color rgb="FFFF0000"/>
      <name val="Aptos Narrow (Body)"/>
    </font>
    <font>
      <sz val="14"/>
      <name val="Calibri"/>
      <family val="2"/>
      <scheme val="minor"/>
    </font>
    <font>
      <i/>
      <sz val="14"/>
      <color theme="1"/>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3" fontId="0" fillId="0" borderId="2" xfId="0" applyNumberFormat="1" applyBorder="1"/>
    <xf numFmtId="0" fontId="0" fillId="0" borderId="2" xfId="0" applyBorder="1" applyAlignment="1">
      <alignment horizontal="center"/>
    </xf>
    <xf numFmtId="164" fontId="0" fillId="0" borderId="2" xfId="0" applyNumberFormat="1" applyBorder="1" applyAlignment="1">
      <alignment horizontal="center"/>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vertical="center" wrapText="1"/>
    </xf>
    <xf numFmtId="0" fontId="6" fillId="0" borderId="1" xfId="0" applyFont="1" applyBorder="1" applyAlignment="1">
      <alignment wrapText="1"/>
    </xf>
    <xf numFmtId="0" fontId="7" fillId="0" borderId="0" xfId="0" applyFont="1"/>
    <xf numFmtId="0" fontId="7" fillId="0" borderId="0" xfId="0" applyFont="1" applyBorder="1"/>
    <xf numFmtId="0" fontId="6" fillId="0" borderId="0" xfId="0" applyFont="1"/>
    <xf numFmtId="0" fontId="7"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E12"/>
  <sheetViews>
    <sheetView workbookViewId="0">
      <selection activeCell="A10" sqref="A2:A10"/>
    </sheetView>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5" ht="35" thickBot="1" x14ac:dyDescent="0.25">
      <c r="A1" s="15" t="s">
        <v>0</v>
      </c>
      <c r="B1" s="16" t="s">
        <v>26</v>
      </c>
      <c r="C1" s="16" t="s">
        <v>80</v>
      </c>
      <c r="D1" s="16" t="s">
        <v>81</v>
      </c>
      <c r="E1" s="15" t="s">
        <v>7</v>
      </c>
    </row>
    <row r="2" spans="1:5" x14ac:dyDescent="0.2">
      <c r="A2" t="s">
        <v>170</v>
      </c>
      <c r="B2" t="s">
        <v>27</v>
      </c>
      <c r="C2" t="s">
        <v>8</v>
      </c>
      <c r="D2" t="s">
        <v>82</v>
      </c>
      <c r="E2" t="s">
        <v>9</v>
      </c>
    </row>
    <row r="3" spans="1:5" x14ac:dyDescent="0.2">
      <c r="A3" t="s">
        <v>171</v>
      </c>
      <c r="B3" t="s">
        <v>28</v>
      </c>
      <c r="C3" t="s">
        <v>10</v>
      </c>
      <c r="D3" t="s">
        <v>83</v>
      </c>
      <c r="E3" t="s">
        <v>11</v>
      </c>
    </row>
    <row r="4" spans="1:5" x14ac:dyDescent="0.2">
      <c r="A4" t="s">
        <v>172</v>
      </c>
      <c r="B4" t="s">
        <v>29</v>
      </c>
      <c r="C4" t="s">
        <v>12</v>
      </c>
      <c r="D4" t="s">
        <v>84</v>
      </c>
      <c r="E4" t="s">
        <v>13</v>
      </c>
    </row>
    <row r="5" spans="1:5" x14ac:dyDescent="0.2">
      <c r="A5" t="s">
        <v>173</v>
      </c>
      <c r="B5" t="s">
        <v>30</v>
      </c>
      <c r="C5" t="s">
        <v>14</v>
      </c>
      <c r="D5" t="s">
        <v>85</v>
      </c>
      <c r="E5" t="s">
        <v>15</v>
      </c>
    </row>
    <row r="6" spans="1:5" x14ac:dyDescent="0.2">
      <c r="A6" t="s">
        <v>174</v>
      </c>
      <c r="B6" t="s">
        <v>31</v>
      </c>
      <c r="C6" t="s">
        <v>16</v>
      </c>
      <c r="D6" t="s">
        <v>86</v>
      </c>
      <c r="E6" t="s">
        <v>17</v>
      </c>
    </row>
    <row r="7" spans="1:5" x14ac:dyDescent="0.2">
      <c r="A7" t="s">
        <v>175</v>
      </c>
      <c r="B7" t="s">
        <v>32</v>
      </c>
      <c r="C7" t="s">
        <v>18</v>
      </c>
      <c r="D7" t="s">
        <v>87</v>
      </c>
      <c r="E7" t="s">
        <v>19</v>
      </c>
    </row>
    <row r="8" spans="1:5" x14ac:dyDescent="0.2">
      <c r="A8" t="s">
        <v>176</v>
      </c>
      <c r="B8" t="s">
        <v>33</v>
      </c>
      <c r="C8" t="s">
        <v>20</v>
      </c>
      <c r="D8" t="s">
        <v>88</v>
      </c>
      <c r="E8" t="s">
        <v>21</v>
      </c>
    </row>
    <row r="9" spans="1:5" x14ac:dyDescent="0.2">
      <c r="A9" t="s">
        <v>177</v>
      </c>
      <c r="B9" t="s">
        <v>34</v>
      </c>
      <c r="C9" t="s">
        <v>22</v>
      </c>
      <c r="D9" t="s">
        <v>89</v>
      </c>
      <c r="E9" t="s">
        <v>23</v>
      </c>
    </row>
    <row r="10" spans="1:5" ht="17" thickBot="1" x14ac:dyDescent="0.25">
      <c r="A10" s="5" t="s">
        <v>178</v>
      </c>
      <c r="B10" s="5" t="s">
        <v>35</v>
      </c>
      <c r="C10" s="5" t="s">
        <v>24</v>
      </c>
      <c r="D10" s="5" t="s">
        <v>90</v>
      </c>
      <c r="E10" s="5" t="s">
        <v>25</v>
      </c>
    </row>
    <row r="12" spans="1:5" ht="41" customHeight="1" x14ac:dyDescent="0.2">
      <c r="A12" s="32" t="s">
        <v>40</v>
      </c>
      <c r="B12" s="32"/>
      <c r="C12" s="32"/>
      <c r="D12" s="32"/>
      <c r="E12" s="32"/>
    </row>
  </sheetData>
  <mergeCells count="1">
    <mergeCell ref="A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A3" sqref="A3:A11"/>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3" t="s">
        <v>5</v>
      </c>
      <c r="D1" s="33"/>
      <c r="E1" s="34" t="s">
        <v>6</v>
      </c>
      <c r="F1" s="33"/>
    </row>
    <row r="2" spans="1:6" s="1" customFormat="1" ht="35" thickBot="1" x14ac:dyDescent="0.25">
      <c r="A2" s="9" t="s">
        <v>0</v>
      </c>
      <c r="B2" s="10" t="s">
        <v>2</v>
      </c>
      <c r="C2" s="9" t="s">
        <v>3</v>
      </c>
      <c r="D2" s="11" t="s">
        <v>4</v>
      </c>
      <c r="E2" s="9" t="s">
        <v>3</v>
      </c>
      <c r="F2" s="11" t="s">
        <v>4</v>
      </c>
    </row>
    <row r="3" spans="1:6" x14ac:dyDescent="0.2">
      <c r="A3" t="s">
        <v>170</v>
      </c>
      <c r="B3" s="3">
        <v>1768448</v>
      </c>
      <c r="C3" s="4">
        <v>5</v>
      </c>
      <c r="D3" s="2" t="str">
        <f>CONCATENATE("Q", IF(C3=0, "∞", ROUND(-10*LOG10(C3/$B3), 1)))</f>
        <v>Q55.5</v>
      </c>
      <c r="E3" s="21">
        <v>3</v>
      </c>
      <c r="F3" s="22" t="str">
        <f>CONCATENATE("Q", IF(E3=0, "∞", ROUND(-10*LOG10(E3/$B3), 1)))</f>
        <v>Q57.7</v>
      </c>
    </row>
    <row r="4" spans="1:6" x14ac:dyDescent="0.2">
      <c r="A4" t="s">
        <v>171</v>
      </c>
      <c r="B4" s="3">
        <v>1513368</v>
      </c>
      <c r="C4" s="4">
        <v>18</v>
      </c>
      <c r="D4" s="2" t="str">
        <f t="shared" ref="D4:F12" si="0">CONCATENATE("Q", IF(C4=0, "∞", ROUND(-10*LOG10(C4/$B4), 1)))</f>
        <v>Q49.2</v>
      </c>
      <c r="E4" s="17">
        <v>28</v>
      </c>
      <c r="F4" s="18" t="str">
        <f t="shared" si="0"/>
        <v>Q47.3</v>
      </c>
    </row>
    <row r="5" spans="1:6" x14ac:dyDescent="0.2">
      <c r="A5" t="s">
        <v>172</v>
      </c>
      <c r="B5" s="3">
        <v>5204893</v>
      </c>
      <c r="C5" s="4">
        <v>1</v>
      </c>
      <c r="D5" s="2" t="str">
        <f t="shared" si="0"/>
        <v>Q67.2</v>
      </c>
      <c r="E5" s="4">
        <v>1</v>
      </c>
      <c r="F5" s="2" t="str">
        <f t="shared" si="0"/>
        <v>Q67.2</v>
      </c>
    </row>
    <row r="6" spans="1:6" x14ac:dyDescent="0.2">
      <c r="A6" t="s">
        <v>173</v>
      </c>
      <c r="B6" s="3">
        <v>2919549</v>
      </c>
      <c r="C6" s="4">
        <v>5</v>
      </c>
      <c r="D6" s="2" t="str">
        <f t="shared" si="0"/>
        <v>Q57.7</v>
      </c>
      <c r="E6" s="21">
        <v>4</v>
      </c>
      <c r="F6" s="22" t="str">
        <f t="shared" si="0"/>
        <v>Q58.6</v>
      </c>
    </row>
    <row r="7" spans="1:6" x14ac:dyDescent="0.2">
      <c r="A7" t="s">
        <v>174</v>
      </c>
      <c r="B7" s="3">
        <v>2944530</v>
      </c>
      <c r="C7" s="4">
        <v>0</v>
      </c>
      <c r="D7" s="2" t="str">
        <f t="shared" si="0"/>
        <v>Q∞</v>
      </c>
      <c r="E7" s="4">
        <v>0</v>
      </c>
      <c r="F7" s="2" t="str">
        <f t="shared" si="0"/>
        <v>Q∞</v>
      </c>
    </row>
    <row r="8" spans="1:6" x14ac:dyDescent="0.2">
      <c r="A8" t="s">
        <v>175</v>
      </c>
      <c r="B8" s="3">
        <v>2814137</v>
      </c>
      <c r="C8" s="4">
        <v>1</v>
      </c>
      <c r="D8" s="2" t="str">
        <f t="shared" si="0"/>
        <v>Q64.5</v>
      </c>
      <c r="E8" s="4">
        <v>1</v>
      </c>
      <c r="F8" s="2" t="str">
        <f t="shared" si="0"/>
        <v>Q64.5</v>
      </c>
    </row>
    <row r="9" spans="1:6" x14ac:dyDescent="0.2">
      <c r="A9" t="s">
        <v>176</v>
      </c>
      <c r="B9" s="3">
        <v>4801704</v>
      </c>
      <c r="C9" s="4">
        <v>3</v>
      </c>
      <c r="D9" s="2" t="str">
        <f t="shared" si="0"/>
        <v>Q62</v>
      </c>
      <c r="E9" s="17">
        <v>6</v>
      </c>
      <c r="F9" s="18" t="str">
        <f t="shared" si="0"/>
        <v>Q59</v>
      </c>
    </row>
    <row r="10" spans="1:6" x14ac:dyDescent="0.2">
      <c r="A10" t="s">
        <v>177</v>
      </c>
      <c r="B10" s="3">
        <v>4142374</v>
      </c>
      <c r="C10" s="4">
        <v>2</v>
      </c>
      <c r="D10" s="2" t="str">
        <f t="shared" si="0"/>
        <v>Q63.2</v>
      </c>
      <c r="E10" s="17">
        <v>3</v>
      </c>
      <c r="F10" s="18" t="str">
        <f t="shared" si="0"/>
        <v>Q61.4</v>
      </c>
    </row>
    <row r="11" spans="1:6" ht="17" thickBot="1" x14ac:dyDescent="0.25">
      <c r="A11" s="5" t="s">
        <v>178</v>
      </c>
      <c r="B11" s="12">
        <v>5147091</v>
      </c>
      <c r="C11" s="13">
        <v>2</v>
      </c>
      <c r="D11" s="14" t="str">
        <f t="shared" si="0"/>
        <v>Q64.1</v>
      </c>
      <c r="E11" s="23">
        <v>1</v>
      </c>
      <c r="F11" s="24" t="str">
        <f t="shared" si="0"/>
        <v>Q67.1</v>
      </c>
    </row>
    <row r="12" spans="1:6" ht="17" thickBot="1" x14ac:dyDescent="0.25">
      <c r="A12" s="5" t="s">
        <v>1</v>
      </c>
      <c r="B12" s="6">
        <f>SUM(B3:B11)</f>
        <v>31256094</v>
      </c>
      <c r="C12" s="7">
        <f>SUM(C3:C11)</f>
        <v>37</v>
      </c>
      <c r="D12" s="8" t="str">
        <f t="shared" si="0"/>
        <v>Q59.3</v>
      </c>
      <c r="E12" s="19">
        <f>SUM(E3:E11)</f>
        <v>47</v>
      </c>
      <c r="F12" s="20" t="str">
        <f t="shared" si="0"/>
        <v>Q58.2</v>
      </c>
    </row>
    <row r="14" spans="1:6" ht="110" customHeight="1" x14ac:dyDescent="0.2">
      <c r="A14" s="32" t="s">
        <v>79</v>
      </c>
      <c r="B14" s="32"/>
      <c r="C14" s="32"/>
      <c r="D14" s="32"/>
      <c r="E14" s="32"/>
      <c r="F14" s="32"/>
    </row>
  </sheetData>
  <mergeCells count="3">
    <mergeCell ref="C1:D1"/>
    <mergeCell ref="E1:F1"/>
    <mergeCell ref="A14:F14"/>
  </mergeCells>
  <pageMargins left="0.7" right="0.7" top="0.75" bottom="0.75" header="0.3" footer="0.3"/>
  <ignoredErrors>
    <ignoredError sqref="D12:D13 E1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A11" sqref="A11:H11"/>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6" t="s">
        <v>49</v>
      </c>
      <c r="B1" s="16" t="s">
        <v>43</v>
      </c>
      <c r="C1" s="16" t="s">
        <v>44</v>
      </c>
      <c r="D1" s="16" t="s">
        <v>45</v>
      </c>
      <c r="E1" s="16" t="s">
        <v>46</v>
      </c>
      <c r="F1" s="16" t="s">
        <v>47</v>
      </c>
      <c r="G1" s="16" t="s">
        <v>48</v>
      </c>
      <c r="H1" s="16"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50</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51</v>
      </c>
      <c r="B6">
        <v>7.16</v>
      </c>
      <c r="C6">
        <v>8</v>
      </c>
      <c r="D6">
        <v>2.35</v>
      </c>
      <c r="E6">
        <v>1</v>
      </c>
      <c r="F6">
        <v>14</v>
      </c>
      <c r="G6">
        <v>251</v>
      </c>
      <c r="H6">
        <v>0</v>
      </c>
    </row>
    <row r="7" spans="1:10" x14ac:dyDescent="0.2">
      <c r="A7" t="s">
        <v>52</v>
      </c>
      <c r="B7">
        <v>7.3</v>
      </c>
      <c r="C7">
        <v>8</v>
      </c>
      <c r="D7">
        <v>2.2799999999999998</v>
      </c>
      <c r="E7">
        <v>1</v>
      </c>
      <c r="F7">
        <v>14</v>
      </c>
      <c r="G7">
        <v>251</v>
      </c>
      <c r="H7">
        <v>0</v>
      </c>
    </row>
    <row r="8" spans="1:10" x14ac:dyDescent="0.2">
      <c r="A8" t="s">
        <v>53</v>
      </c>
      <c r="B8">
        <v>2.13</v>
      </c>
      <c r="C8">
        <v>2</v>
      </c>
      <c r="D8">
        <v>2.15</v>
      </c>
      <c r="E8">
        <v>0</v>
      </c>
      <c r="F8">
        <v>28</v>
      </c>
      <c r="G8">
        <v>251</v>
      </c>
      <c r="H8">
        <v>0</v>
      </c>
    </row>
    <row r="9" spans="1:10" ht="17" thickBot="1" x14ac:dyDescent="0.25">
      <c r="A9" s="5" t="s">
        <v>54</v>
      </c>
      <c r="B9" s="5">
        <v>1.62</v>
      </c>
      <c r="C9" s="5">
        <v>1</v>
      </c>
      <c r="D9" s="5">
        <v>1.05</v>
      </c>
      <c r="E9" s="5">
        <v>0</v>
      </c>
      <c r="F9" s="5">
        <v>6</v>
      </c>
      <c r="G9" s="5">
        <v>251</v>
      </c>
      <c r="H9" s="5">
        <v>0</v>
      </c>
    </row>
    <row r="11" spans="1:10" ht="38" customHeight="1" x14ac:dyDescent="0.2">
      <c r="A11" s="35" t="s">
        <v>76</v>
      </c>
      <c r="B11" s="35"/>
      <c r="C11" s="35"/>
      <c r="D11" s="35"/>
      <c r="E11" s="35"/>
      <c r="F11" s="35"/>
      <c r="G11" s="35"/>
      <c r="H11" s="35"/>
      <c r="I11" s="31"/>
      <c r="J11" s="31"/>
    </row>
  </sheetData>
  <mergeCells count="1">
    <mergeCell ref="A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5" t="s">
        <v>41</v>
      </c>
      <c r="B1" s="15" t="s">
        <v>42</v>
      </c>
      <c r="C1" s="15" t="s">
        <v>43</v>
      </c>
      <c r="D1" s="15" t="s">
        <v>44</v>
      </c>
      <c r="E1" s="15" t="s">
        <v>45</v>
      </c>
      <c r="F1" s="15" t="s">
        <v>46</v>
      </c>
      <c r="G1" s="15" t="s">
        <v>47</v>
      </c>
      <c r="H1" s="15" t="s">
        <v>48</v>
      </c>
    </row>
    <row r="2" spans="1:8" x14ac:dyDescent="0.2">
      <c r="A2" t="s">
        <v>52</v>
      </c>
      <c r="B2" t="s">
        <v>54</v>
      </c>
      <c r="C2">
        <v>1.62</v>
      </c>
      <c r="D2">
        <v>1</v>
      </c>
      <c r="E2">
        <v>1.06</v>
      </c>
      <c r="F2">
        <v>1</v>
      </c>
      <c r="G2">
        <v>6</v>
      </c>
      <c r="H2">
        <v>190</v>
      </c>
    </row>
    <row r="3" spans="1:8" x14ac:dyDescent="0.2">
      <c r="A3" t="s">
        <v>52</v>
      </c>
      <c r="B3" t="s">
        <v>53</v>
      </c>
      <c r="C3">
        <v>2.13</v>
      </c>
      <c r="D3">
        <v>2</v>
      </c>
      <c r="E3">
        <v>2.15</v>
      </c>
      <c r="F3">
        <v>1</v>
      </c>
      <c r="G3">
        <v>28</v>
      </c>
      <c r="H3">
        <v>211</v>
      </c>
    </row>
    <row r="4" spans="1:8" x14ac:dyDescent="0.2">
      <c r="A4" t="s">
        <v>51</v>
      </c>
      <c r="B4" t="s">
        <v>54</v>
      </c>
      <c r="C4">
        <v>1.64</v>
      </c>
      <c r="D4">
        <v>1</v>
      </c>
      <c r="E4">
        <v>1.07</v>
      </c>
      <c r="F4">
        <v>0</v>
      </c>
      <c r="G4">
        <v>6</v>
      </c>
      <c r="H4">
        <v>251</v>
      </c>
    </row>
    <row r="5" spans="1:8" x14ac:dyDescent="0.2">
      <c r="A5" t="s">
        <v>51</v>
      </c>
      <c r="B5" t="s">
        <v>53</v>
      </c>
      <c r="C5">
        <v>2.14</v>
      </c>
      <c r="D5">
        <v>2</v>
      </c>
      <c r="E5">
        <v>2.16</v>
      </c>
      <c r="F5">
        <v>1</v>
      </c>
      <c r="G5">
        <v>28</v>
      </c>
      <c r="H5">
        <v>185</v>
      </c>
    </row>
    <row r="6" spans="1:8" x14ac:dyDescent="0.2">
      <c r="A6" t="s">
        <v>54</v>
      </c>
      <c r="B6" t="s">
        <v>52</v>
      </c>
      <c r="C6">
        <v>1.62</v>
      </c>
      <c r="D6">
        <v>1</v>
      </c>
      <c r="E6">
        <v>1.06</v>
      </c>
      <c r="F6">
        <v>1</v>
      </c>
      <c r="G6">
        <v>6</v>
      </c>
      <c r="H6">
        <v>251</v>
      </c>
    </row>
    <row r="7" spans="1:8" x14ac:dyDescent="0.2">
      <c r="A7" t="s">
        <v>54</v>
      </c>
      <c r="B7" t="s">
        <v>51</v>
      </c>
      <c r="C7">
        <v>1.65</v>
      </c>
      <c r="D7">
        <v>1</v>
      </c>
      <c r="E7">
        <v>1.08</v>
      </c>
      <c r="F7">
        <v>1</v>
      </c>
      <c r="G7">
        <v>6</v>
      </c>
      <c r="H7">
        <v>251</v>
      </c>
    </row>
    <row r="8" spans="1:8" x14ac:dyDescent="0.2">
      <c r="A8" t="s">
        <v>53</v>
      </c>
      <c r="B8" t="s">
        <v>52</v>
      </c>
      <c r="C8">
        <v>2.13</v>
      </c>
      <c r="D8">
        <v>2</v>
      </c>
      <c r="E8">
        <v>2.15</v>
      </c>
      <c r="F8">
        <v>0</v>
      </c>
      <c r="G8">
        <v>28</v>
      </c>
      <c r="H8">
        <v>251</v>
      </c>
    </row>
    <row r="9" spans="1:8" ht="17" thickBot="1" x14ac:dyDescent="0.25">
      <c r="A9" s="5" t="s">
        <v>53</v>
      </c>
      <c r="B9" s="5" t="s">
        <v>51</v>
      </c>
      <c r="C9" s="5">
        <v>2.15</v>
      </c>
      <c r="D9" s="5">
        <v>2</v>
      </c>
      <c r="E9" s="5">
        <v>2.16</v>
      </c>
      <c r="F9" s="5">
        <v>0</v>
      </c>
      <c r="G9" s="5">
        <v>28</v>
      </c>
      <c r="H9" s="5">
        <v>251</v>
      </c>
    </row>
    <row r="11" spans="1:8" ht="39" customHeight="1" x14ac:dyDescent="0.2">
      <c r="A11" s="35" t="s">
        <v>77</v>
      </c>
      <c r="B11" s="35"/>
      <c r="C11" s="35"/>
      <c r="D11" s="35"/>
      <c r="E11" s="35"/>
      <c r="F11" s="35"/>
      <c r="G11" s="35"/>
      <c r="H11" s="35"/>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5" t="s">
        <v>55</v>
      </c>
      <c r="B1" s="16" t="s">
        <v>56</v>
      </c>
      <c r="C1" s="16" t="s">
        <v>58</v>
      </c>
      <c r="D1" s="16" t="s">
        <v>57</v>
      </c>
      <c r="E1" s="16" t="s">
        <v>59</v>
      </c>
      <c r="F1" s="16" t="s">
        <v>60</v>
      </c>
    </row>
    <row r="2" spans="1:6" s="26" customFormat="1" ht="29" customHeight="1" x14ac:dyDescent="0.2">
      <c r="A2" s="26" t="s">
        <v>37</v>
      </c>
      <c r="B2" s="27" t="s">
        <v>61</v>
      </c>
      <c r="C2" s="27" t="s">
        <v>62</v>
      </c>
      <c r="D2" s="25">
        <v>2514</v>
      </c>
      <c r="E2" s="25">
        <v>26</v>
      </c>
      <c r="F2" s="26">
        <v>256003</v>
      </c>
    </row>
    <row r="3" spans="1:6" s="26" customFormat="1" ht="29" customHeight="1" x14ac:dyDescent="0.2">
      <c r="A3" s="26" t="s">
        <v>36</v>
      </c>
      <c r="B3" s="27" t="s">
        <v>63</v>
      </c>
      <c r="C3" s="27" t="s">
        <v>64</v>
      </c>
      <c r="D3" s="25">
        <v>105</v>
      </c>
      <c r="E3" s="25">
        <v>102</v>
      </c>
      <c r="F3" s="26">
        <v>899</v>
      </c>
    </row>
    <row r="4" spans="1:6" s="26" customFormat="1" ht="29" customHeight="1" x14ac:dyDescent="0.2">
      <c r="A4" s="26" t="s">
        <v>65</v>
      </c>
      <c r="B4" s="27" t="s">
        <v>66</v>
      </c>
      <c r="C4" s="27" t="s">
        <v>67</v>
      </c>
      <c r="D4" s="25">
        <v>960</v>
      </c>
      <c r="E4" s="25">
        <v>596</v>
      </c>
      <c r="F4" s="26">
        <v>1995</v>
      </c>
    </row>
    <row r="5" spans="1:6" s="26" customFormat="1" ht="29" customHeight="1" x14ac:dyDescent="0.2">
      <c r="A5" s="26" t="s">
        <v>38</v>
      </c>
      <c r="B5" s="27" t="s">
        <v>68</v>
      </c>
      <c r="C5" s="27" t="s">
        <v>69</v>
      </c>
      <c r="D5" s="25">
        <v>778</v>
      </c>
      <c r="E5" s="25">
        <v>19</v>
      </c>
      <c r="F5" s="26">
        <v>181555</v>
      </c>
    </row>
    <row r="6" spans="1:6" s="26" customFormat="1" ht="29" customHeight="1" x14ac:dyDescent="0.2">
      <c r="A6" s="26" t="s">
        <v>70</v>
      </c>
      <c r="B6" s="27" t="s">
        <v>71</v>
      </c>
      <c r="C6" s="27" t="s">
        <v>72</v>
      </c>
      <c r="D6" s="25">
        <v>31</v>
      </c>
      <c r="E6" s="25">
        <v>17</v>
      </c>
      <c r="F6" s="26">
        <v>587</v>
      </c>
    </row>
    <row r="7" spans="1:6" s="26" customFormat="1" ht="29" customHeight="1" thickBot="1" x14ac:dyDescent="0.25">
      <c r="A7" s="28" t="s">
        <v>73</v>
      </c>
      <c r="B7" s="29" t="s">
        <v>74</v>
      </c>
      <c r="C7" s="29" t="s">
        <v>75</v>
      </c>
      <c r="D7" s="30">
        <v>63</v>
      </c>
      <c r="E7" s="30">
        <v>14</v>
      </c>
      <c r="F7" s="28">
        <v>280</v>
      </c>
    </row>
    <row r="9" spans="1:6" ht="226" customHeight="1" x14ac:dyDescent="0.2">
      <c r="A9" s="32" t="s">
        <v>78</v>
      </c>
      <c r="B9" s="32"/>
      <c r="C9" s="32"/>
      <c r="D9" s="32"/>
      <c r="E9" s="32"/>
      <c r="F9" s="32"/>
    </row>
  </sheetData>
  <mergeCells count="1">
    <mergeCell ref="A9:F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J36"/>
  <sheetViews>
    <sheetView tabSelected="1" workbookViewId="0">
      <selection activeCell="E14" sqref="E14"/>
    </sheetView>
  </sheetViews>
  <sheetFormatPr baseColWidth="10" defaultRowHeight="16" x14ac:dyDescent="0.2"/>
  <cols>
    <col min="1" max="1" width="38.6640625" bestFit="1" customWidth="1"/>
    <col min="2" max="2" width="32.33203125" bestFit="1" customWidth="1"/>
    <col min="3" max="3" width="9.5" bestFit="1" customWidth="1"/>
    <col min="4" max="4" width="15" bestFit="1" customWidth="1"/>
    <col min="5" max="5" width="26.1640625" bestFit="1" customWidth="1"/>
    <col min="6" max="6" width="5.83203125" bestFit="1" customWidth="1"/>
    <col min="7" max="7" width="30.83203125" bestFit="1" customWidth="1"/>
    <col min="8" max="8" width="27.6640625" bestFit="1" customWidth="1"/>
    <col min="9" max="9" width="44.33203125" bestFit="1" customWidth="1"/>
    <col min="10" max="10" width="17.33203125" bestFit="1" customWidth="1"/>
  </cols>
  <sheetData>
    <row r="1" spans="1:10" ht="41" thickBot="1" x14ac:dyDescent="0.3">
      <c r="A1" s="36" t="s">
        <v>0</v>
      </c>
      <c r="B1" s="36" t="s">
        <v>150</v>
      </c>
      <c r="C1" s="36" t="s">
        <v>91</v>
      </c>
      <c r="D1" s="36" t="s">
        <v>92</v>
      </c>
      <c r="E1" s="36" t="s">
        <v>151</v>
      </c>
      <c r="F1" s="36" t="s">
        <v>93</v>
      </c>
      <c r="G1" s="36" t="s">
        <v>155</v>
      </c>
      <c r="H1" s="36" t="s">
        <v>94</v>
      </c>
      <c r="I1" s="36" t="s">
        <v>152</v>
      </c>
      <c r="J1" s="36" t="s">
        <v>153</v>
      </c>
    </row>
    <row r="2" spans="1:10" ht="19" x14ac:dyDescent="0.25">
      <c r="A2" s="37" t="s">
        <v>179</v>
      </c>
      <c r="B2" s="37" t="s">
        <v>95</v>
      </c>
      <c r="C2" s="37" t="s">
        <v>96</v>
      </c>
      <c r="D2" s="37">
        <v>1</v>
      </c>
      <c r="E2" s="37" t="s">
        <v>97</v>
      </c>
      <c r="F2" s="37" t="s">
        <v>98</v>
      </c>
      <c r="G2" s="37" t="s">
        <v>99</v>
      </c>
      <c r="H2" s="37"/>
      <c r="I2" s="37"/>
      <c r="J2" s="37"/>
    </row>
    <row r="3" spans="1:10" ht="19" x14ac:dyDescent="0.25">
      <c r="A3" s="37" t="s">
        <v>179</v>
      </c>
      <c r="B3" s="37" t="s">
        <v>100</v>
      </c>
      <c r="C3" s="37" t="s">
        <v>96</v>
      </c>
      <c r="D3" s="37">
        <v>1</v>
      </c>
      <c r="E3" s="37" t="s">
        <v>97</v>
      </c>
      <c r="F3" s="37" t="s">
        <v>101</v>
      </c>
      <c r="G3" s="37" t="s">
        <v>102</v>
      </c>
      <c r="H3" s="37"/>
      <c r="I3" s="37"/>
      <c r="J3" s="37"/>
    </row>
    <row r="4" spans="1:10" ht="19" x14ac:dyDescent="0.25">
      <c r="A4" s="37" t="s">
        <v>179</v>
      </c>
      <c r="B4" s="37" t="s">
        <v>103</v>
      </c>
      <c r="C4" s="37" t="s">
        <v>96</v>
      </c>
      <c r="D4" s="37">
        <v>1</v>
      </c>
      <c r="E4" s="37" t="s">
        <v>97</v>
      </c>
      <c r="F4" s="37" t="s">
        <v>98</v>
      </c>
      <c r="G4" s="37" t="s">
        <v>104</v>
      </c>
      <c r="H4" s="37" t="s">
        <v>105</v>
      </c>
      <c r="I4" s="37"/>
      <c r="J4" s="37"/>
    </row>
    <row r="5" spans="1:10" ht="19" x14ac:dyDescent="0.25">
      <c r="A5" s="38" t="s">
        <v>180</v>
      </c>
      <c r="B5" s="37" t="s">
        <v>106</v>
      </c>
      <c r="C5" s="37" t="s">
        <v>107</v>
      </c>
      <c r="D5" s="37"/>
      <c r="E5" s="37" t="s">
        <v>108</v>
      </c>
      <c r="F5" s="37" t="s">
        <v>109</v>
      </c>
      <c r="G5" s="37"/>
      <c r="H5" s="37"/>
      <c r="I5" s="37"/>
      <c r="J5" s="37"/>
    </row>
    <row r="6" spans="1:10" ht="19" x14ac:dyDescent="0.25">
      <c r="A6" s="38" t="s">
        <v>180</v>
      </c>
      <c r="B6" s="37" t="s">
        <v>110</v>
      </c>
      <c r="C6" s="37" t="s">
        <v>96</v>
      </c>
      <c r="D6" s="37">
        <v>1</v>
      </c>
      <c r="E6" s="37" t="s">
        <v>97</v>
      </c>
      <c r="F6" s="37" t="s">
        <v>111</v>
      </c>
      <c r="G6" s="37" t="s">
        <v>112</v>
      </c>
      <c r="H6" s="37"/>
      <c r="I6" s="37"/>
      <c r="J6" s="37"/>
    </row>
    <row r="7" spans="1:10" ht="19" x14ac:dyDescent="0.25">
      <c r="A7" s="38" t="s">
        <v>181</v>
      </c>
      <c r="B7" s="37" t="s">
        <v>113</v>
      </c>
      <c r="C7" s="37" t="s">
        <v>96</v>
      </c>
      <c r="D7" s="37">
        <v>1</v>
      </c>
      <c r="E7" s="37" t="s">
        <v>97</v>
      </c>
      <c r="F7" s="37" t="s">
        <v>111</v>
      </c>
      <c r="G7" s="37" t="s">
        <v>102</v>
      </c>
      <c r="H7" s="37"/>
      <c r="I7" s="37"/>
      <c r="J7" s="37"/>
    </row>
    <row r="8" spans="1:10" ht="19" x14ac:dyDescent="0.25">
      <c r="A8" s="38" t="s">
        <v>181</v>
      </c>
      <c r="B8" s="37" t="s">
        <v>114</v>
      </c>
      <c r="C8" s="37" t="s">
        <v>96</v>
      </c>
      <c r="D8" s="37">
        <v>1</v>
      </c>
      <c r="E8" s="37" t="s">
        <v>97</v>
      </c>
      <c r="F8" s="37" t="s">
        <v>111</v>
      </c>
      <c r="G8" s="37" t="s">
        <v>102</v>
      </c>
      <c r="H8" s="37"/>
      <c r="I8" s="37"/>
      <c r="J8" s="37"/>
    </row>
    <row r="9" spans="1:10" ht="19" x14ac:dyDescent="0.25">
      <c r="A9" s="38" t="s">
        <v>182</v>
      </c>
      <c r="B9" s="37" t="s">
        <v>115</v>
      </c>
      <c r="C9" s="37" t="s">
        <v>96</v>
      </c>
      <c r="D9" s="37">
        <v>1</v>
      </c>
      <c r="E9" s="37" t="s">
        <v>97</v>
      </c>
      <c r="F9" s="37" t="s">
        <v>101</v>
      </c>
      <c r="G9" s="37" t="s">
        <v>116</v>
      </c>
      <c r="H9" s="37"/>
      <c r="I9" s="37"/>
      <c r="J9" s="37"/>
    </row>
    <row r="10" spans="1:10" ht="19" x14ac:dyDescent="0.25">
      <c r="A10" s="38" t="s">
        <v>182</v>
      </c>
      <c r="B10" s="37" t="s">
        <v>117</v>
      </c>
      <c r="C10" s="37" t="s">
        <v>96</v>
      </c>
      <c r="D10" s="37">
        <v>1</v>
      </c>
      <c r="E10" s="37" t="s">
        <v>97</v>
      </c>
      <c r="F10" s="37" t="s">
        <v>101</v>
      </c>
      <c r="G10" s="37" t="s">
        <v>118</v>
      </c>
      <c r="H10" s="37"/>
      <c r="I10" s="37"/>
      <c r="J10" s="37"/>
    </row>
    <row r="11" spans="1:10" ht="19" x14ac:dyDescent="0.25">
      <c r="A11" s="38" t="s">
        <v>182</v>
      </c>
      <c r="B11" s="37" t="s">
        <v>119</v>
      </c>
      <c r="C11" s="37" t="s">
        <v>96</v>
      </c>
      <c r="D11" s="39">
        <v>3</v>
      </c>
      <c r="E11" s="37" t="s">
        <v>97</v>
      </c>
      <c r="F11" s="37" t="s">
        <v>111</v>
      </c>
      <c r="G11" s="37" t="s">
        <v>120</v>
      </c>
      <c r="H11" s="37"/>
      <c r="I11" s="37"/>
      <c r="J11" s="37"/>
    </row>
    <row r="12" spans="1:10" ht="19" x14ac:dyDescent="0.25">
      <c r="A12" s="38" t="s">
        <v>183</v>
      </c>
      <c r="B12" s="37" t="s">
        <v>121</v>
      </c>
      <c r="C12" s="37" t="s">
        <v>96</v>
      </c>
      <c r="D12" s="37">
        <v>1</v>
      </c>
      <c r="E12" s="37" t="s">
        <v>97</v>
      </c>
      <c r="F12" s="37" t="s">
        <v>122</v>
      </c>
      <c r="G12" s="37" t="s">
        <v>123</v>
      </c>
      <c r="H12" s="37"/>
      <c r="I12" s="37"/>
      <c r="J12" s="37"/>
    </row>
    <row r="13" spans="1:10" ht="19" x14ac:dyDescent="0.25">
      <c r="A13" s="38" t="s">
        <v>184</v>
      </c>
      <c r="B13" s="37" t="s">
        <v>124</v>
      </c>
      <c r="C13" s="37" t="s">
        <v>96</v>
      </c>
      <c r="D13" s="39">
        <v>2</v>
      </c>
      <c r="E13" s="37" t="s">
        <v>97</v>
      </c>
      <c r="F13" s="37" t="s">
        <v>101</v>
      </c>
      <c r="G13" s="37" t="s">
        <v>125</v>
      </c>
      <c r="H13" s="37"/>
      <c r="I13" s="37"/>
      <c r="J13" s="37"/>
    </row>
    <row r="14" spans="1:10" ht="19" x14ac:dyDescent="0.25">
      <c r="A14" s="38" t="s">
        <v>184</v>
      </c>
      <c r="B14" s="37" t="s">
        <v>126</v>
      </c>
      <c r="C14" s="37" t="s">
        <v>107</v>
      </c>
      <c r="D14" s="37"/>
      <c r="E14" s="37" t="s">
        <v>108</v>
      </c>
      <c r="F14" s="37" t="s">
        <v>127</v>
      </c>
      <c r="G14" s="37"/>
      <c r="H14" s="37"/>
      <c r="I14" s="37"/>
      <c r="J14" s="37"/>
    </row>
    <row r="15" spans="1:10" ht="19" x14ac:dyDescent="0.25">
      <c r="A15" s="38" t="s">
        <v>184</v>
      </c>
      <c r="B15" s="37" t="s">
        <v>128</v>
      </c>
      <c r="C15" s="37" t="s">
        <v>107</v>
      </c>
      <c r="D15" s="37"/>
      <c r="E15" s="37" t="s">
        <v>108</v>
      </c>
      <c r="F15" s="37" t="s">
        <v>109</v>
      </c>
      <c r="G15" s="37"/>
      <c r="H15" s="37"/>
      <c r="I15" s="37"/>
      <c r="J15" s="37"/>
    </row>
    <row r="16" spans="1:10" ht="19" x14ac:dyDescent="0.25">
      <c r="A16" s="38" t="s">
        <v>184</v>
      </c>
      <c r="B16" s="37" t="s">
        <v>129</v>
      </c>
      <c r="C16" s="37" t="s">
        <v>107</v>
      </c>
      <c r="D16" s="37"/>
      <c r="E16" s="37" t="s">
        <v>108</v>
      </c>
      <c r="F16" s="37" t="s">
        <v>127</v>
      </c>
      <c r="G16" s="37"/>
      <c r="H16" s="37"/>
      <c r="I16" s="37"/>
      <c r="J16" s="37"/>
    </row>
    <row r="17" spans="1:10" ht="19" x14ac:dyDescent="0.25">
      <c r="A17" s="37" t="s">
        <v>185</v>
      </c>
      <c r="B17" s="37" t="s">
        <v>130</v>
      </c>
      <c r="C17" s="37" t="s">
        <v>107</v>
      </c>
      <c r="D17" s="37"/>
      <c r="E17" s="37" t="s">
        <v>108</v>
      </c>
      <c r="F17" s="37" t="s">
        <v>109</v>
      </c>
      <c r="G17" s="37"/>
      <c r="H17" s="37"/>
      <c r="I17" s="37" t="s">
        <v>157</v>
      </c>
      <c r="J17" s="37" t="s">
        <v>101</v>
      </c>
    </row>
    <row r="18" spans="1:10" ht="19" x14ac:dyDescent="0.25">
      <c r="A18" s="37" t="s">
        <v>185</v>
      </c>
      <c r="B18" s="37" t="s">
        <v>131</v>
      </c>
      <c r="C18" s="37" t="s">
        <v>107</v>
      </c>
      <c r="D18" s="37"/>
      <c r="E18" s="37" t="s">
        <v>108</v>
      </c>
      <c r="F18" s="37" t="s">
        <v>127</v>
      </c>
      <c r="G18" s="37"/>
      <c r="H18" s="37" t="s">
        <v>132</v>
      </c>
      <c r="I18" s="37" t="s">
        <v>158</v>
      </c>
      <c r="J18" s="37" t="s">
        <v>101</v>
      </c>
    </row>
    <row r="19" spans="1:10" ht="19" x14ac:dyDescent="0.25">
      <c r="A19" s="37" t="s">
        <v>185</v>
      </c>
      <c r="B19" s="37" t="s">
        <v>131</v>
      </c>
      <c r="C19" s="37" t="s">
        <v>107</v>
      </c>
      <c r="D19" s="37"/>
      <c r="E19" s="37" t="s">
        <v>108</v>
      </c>
      <c r="F19" s="37" t="s">
        <v>109</v>
      </c>
      <c r="G19" s="37"/>
      <c r="H19" s="37" t="s">
        <v>132</v>
      </c>
      <c r="I19" s="37" t="s">
        <v>159</v>
      </c>
      <c r="J19" s="37" t="s">
        <v>101</v>
      </c>
    </row>
    <row r="20" spans="1:10" ht="19" x14ac:dyDescent="0.25">
      <c r="A20" s="37" t="s">
        <v>185</v>
      </c>
      <c r="B20" s="37" t="s">
        <v>133</v>
      </c>
      <c r="C20" s="37" t="s">
        <v>96</v>
      </c>
      <c r="D20" s="37">
        <v>1</v>
      </c>
      <c r="E20" s="37" t="s">
        <v>97</v>
      </c>
      <c r="F20" s="37" t="s">
        <v>101</v>
      </c>
      <c r="G20" s="37" t="s">
        <v>102</v>
      </c>
      <c r="H20" s="37"/>
      <c r="I20" s="37" t="s">
        <v>156</v>
      </c>
      <c r="J20" s="37"/>
    </row>
    <row r="21" spans="1:10" ht="19" x14ac:dyDescent="0.25">
      <c r="A21" s="37" t="s">
        <v>185</v>
      </c>
      <c r="B21" s="37" t="s">
        <v>134</v>
      </c>
      <c r="C21" s="37" t="s">
        <v>107</v>
      </c>
      <c r="D21" s="37"/>
      <c r="E21" s="37" t="s">
        <v>108</v>
      </c>
      <c r="F21" s="37" t="s">
        <v>108</v>
      </c>
      <c r="G21" s="37"/>
      <c r="H21" s="37"/>
      <c r="I21" s="37" t="s">
        <v>160</v>
      </c>
      <c r="J21" s="37" t="s">
        <v>111</v>
      </c>
    </row>
    <row r="22" spans="1:10" ht="19" x14ac:dyDescent="0.25">
      <c r="A22" s="37" t="s">
        <v>185</v>
      </c>
      <c r="B22" s="37" t="s">
        <v>135</v>
      </c>
      <c r="C22" s="37" t="s">
        <v>107</v>
      </c>
      <c r="D22" s="37"/>
      <c r="E22" s="37" t="s">
        <v>108</v>
      </c>
      <c r="F22" s="37" t="s">
        <v>108</v>
      </c>
      <c r="G22" s="37"/>
      <c r="H22" s="37"/>
      <c r="I22" s="37" t="s">
        <v>161</v>
      </c>
      <c r="J22" s="37" t="s">
        <v>101</v>
      </c>
    </row>
    <row r="23" spans="1:10" ht="19" x14ac:dyDescent="0.25">
      <c r="A23" s="37" t="s">
        <v>185</v>
      </c>
      <c r="B23" s="37" t="s">
        <v>136</v>
      </c>
      <c r="C23" s="37" t="s">
        <v>96</v>
      </c>
      <c r="D23" s="39">
        <v>3</v>
      </c>
      <c r="E23" s="37" t="s">
        <v>97</v>
      </c>
      <c r="F23" s="37" t="s">
        <v>101</v>
      </c>
      <c r="G23" s="37" t="s">
        <v>137</v>
      </c>
      <c r="H23" s="37"/>
      <c r="I23" s="37" t="s">
        <v>156</v>
      </c>
      <c r="J23" s="37"/>
    </row>
    <row r="24" spans="1:10" ht="19" x14ac:dyDescent="0.25">
      <c r="A24" s="37" t="s">
        <v>185</v>
      </c>
      <c r="B24" s="37" t="s">
        <v>138</v>
      </c>
      <c r="C24" s="37" t="s">
        <v>107</v>
      </c>
      <c r="D24" s="37"/>
      <c r="E24" s="37" t="s">
        <v>108</v>
      </c>
      <c r="F24" s="37" t="s">
        <v>127</v>
      </c>
      <c r="G24" s="37"/>
      <c r="H24" s="37"/>
      <c r="I24" s="37" t="s">
        <v>156</v>
      </c>
      <c r="J24" s="37"/>
    </row>
    <row r="25" spans="1:10" ht="19" x14ac:dyDescent="0.25">
      <c r="A25" s="37" t="s">
        <v>185</v>
      </c>
      <c r="B25" s="37" t="s">
        <v>139</v>
      </c>
      <c r="C25" s="37" t="s">
        <v>107</v>
      </c>
      <c r="D25" s="37"/>
      <c r="E25" s="37" t="s">
        <v>108</v>
      </c>
      <c r="F25" s="37" t="s">
        <v>127</v>
      </c>
      <c r="G25" s="37"/>
      <c r="H25" s="37"/>
      <c r="I25" s="37" t="s">
        <v>162</v>
      </c>
      <c r="J25" s="37" t="s">
        <v>111</v>
      </c>
    </row>
    <row r="26" spans="1:10" ht="19" x14ac:dyDescent="0.25">
      <c r="A26" s="37" t="s">
        <v>185</v>
      </c>
      <c r="B26" s="37" t="s">
        <v>140</v>
      </c>
      <c r="C26" s="37" t="s">
        <v>107</v>
      </c>
      <c r="D26" s="37"/>
      <c r="E26" s="37" t="s">
        <v>108</v>
      </c>
      <c r="F26" s="37" t="s">
        <v>109</v>
      </c>
      <c r="G26" s="37"/>
      <c r="H26" s="37"/>
      <c r="I26" s="37" t="s">
        <v>163</v>
      </c>
      <c r="J26" s="37" t="s">
        <v>111</v>
      </c>
    </row>
    <row r="27" spans="1:10" ht="19" x14ac:dyDescent="0.25">
      <c r="A27" s="37" t="s">
        <v>185</v>
      </c>
      <c r="B27" s="37" t="s">
        <v>141</v>
      </c>
      <c r="C27" s="37" t="s">
        <v>107</v>
      </c>
      <c r="D27" s="37"/>
      <c r="E27" s="37" t="s">
        <v>108</v>
      </c>
      <c r="F27" s="37" t="s">
        <v>109</v>
      </c>
      <c r="G27" s="37"/>
      <c r="H27" s="37"/>
      <c r="I27" s="37" t="s">
        <v>164</v>
      </c>
      <c r="J27" s="37" t="s">
        <v>154</v>
      </c>
    </row>
    <row r="28" spans="1:10" ht="19" x14ac:dyDescent="0.25">
      <c r="A28" s="37" t="s">
        <v>185</v>
      </c>
      <c r="B28" s="37" t="s">
        <v>142</v>
      </c>
      <c r="C28" s="37" t="s">
        <v>107</v>
      </c>
      <c r="D28" s="37"/>
      <c r="E28" s="37" t="s">
        <v>108</v>
      </c>
      <c r="F28" s="37" t="s">
        <v>109</v>
      </c>
      <c r="G28" s="37"/>
      <c r="H28" s="37"/>
      <c r="I28" s="37" t="s">
        <v>165</v>
      </c>
      <c r="J28" s="37" t="s">
        <v>111</v>
      </c>
    </row>
    <row r="29" spans="1:10" ht="19" x14ac:dyDescent="0.25">
      <c r="A29" s="37" t="s">
        <v>185</v>
      </c>
      <c r="B29" s="37" t="s">
        <v>143</v>
      </c>
      <c r="C29" s="37" t="s">
        <v>107</v>
      </c>
      <c r="D29" s="37"/>
      <c r="E29" s="37" t="s">
        <v>108</v>
      </c>
      <c r="F29" s="37" t="s">
        <v>127</v>
      </c>
      <c r="G29" s="37"/>
      <c r="H29" s="37"/>
      <c r="I29" s="37" t="s">
        <v>166</v>
      </c>
      <c r="J29" s="37" t="s">
        <v>154</v>
      </c>
    </row>
    <row r="30" spans="1:10" ht="19" x14ac:dyDescent="0.25">
      <c r="A30" s="37" t="s">
        <v>185</v>
      </c>
      <c r="B30" s="37" t="s">
        <v>144</v>
      </c>
      <c r="C30" s="37" t="s">
        <v>107</v>
      </c>
      <c r="D30" s="37"/>
      <c r="E30" s="37" t="s">
        <v>108</v>
      </c>
      <c r="F30" s="37" t="s">
        <v>109</v>
      </c>
      <c r="G30" s="37"/>
      <c r="H30" s="37"/>
      <c r="I30" s="37" t="s">
        <v>167</v>
      </c>
      <c r="J30" s="37" t="s">
        <v>154</v>
      </c>
    </row>
    <row r="31" spans="1:10" ht="19" x14ac:dyDescent="0.25">
      <c r="A31" s="37" t="s">
        <v>185</v>
      </c>
      <c r="B31" s="37" t="s">
        <v>145</v>
      </c>
      <c r="C31" s="37" t="s">
        <v>146</v>
      </c>
      <c r="D31" s="37">
        <v>1</v>
      </c>
      <c r="E31" s="37" t="s">
        <v>108</v>
      </c>
      <c r="F31" s="37" t="s">
        <v>101</v>
      </c>
      <c r="G31" s="37"/>
      <c r="H31" s="37" t="s">
        <v>147</v>
      </c>
      <c r="I31" s="37" t="s">
        <v>168</v>
      </c>
      <c r="J31" s="37" t="s">
        <v>111</v>
      </c>
    </row>
    <row r="32" spans="1:10" ht="19" x14ac:dyDescent="0.25">
      <c r="A32" s="37" t="s">
        <v>185</v>
      </c>
      <c r="B32" s="37" t="s">
        <v>148</v>
      </c>
      <c r="C32" s="37" t="s">
        <v>107</v>
      </c>
      <c r="D32" s="37"/>
      <c r="E32" s="37" t="s">
        <v>108</v>
      </c>
      <c r="F32" s="37" t="s">
        <v>109</v>
      </c>
      <c r="G32" s="37"/>
      <c r="H32" s="37"/>
      <c r="I32" s="37" t="s">
        <v>169</v>
      </c>
      <c r="J32" s="37" t="s">
        <v>154</v>
      </c>
    </row>
    <row r="33" spans="1:10" ht="21" thickBot="1" x14ac:dyDescent="0.3">
      <c r="A33" s="40" t="s">
        <v>186</v>
      </c>
      <c r="B33" s="40" t="s">
        <v>149</v>
      </c>
      <c r="C33" s="40" t="s">
        <v>96</v>
      </c>
      <c r="D33" s="40">
        <v>1</v>
      </c>
      <c r="E33" s="40" t="s">
        <v>97</v>
      </c>
      <c r="F33" s="40" t="s">
        <v>101</v>
      </c>
      <c r="G33" s="40" t="s">
        <v>112</v>
      </c>
      <c r="H33" s="40"/>
      <c r="I33" s="40"/>
      <c r="J33" s="36"/>
    </row>
    <row r="36" spans="1:10" ht="157" customHeight="1" x14ac:dyDescent="0.2">
      <c r="A36" s="35" t="s">
        <v>187</v>
      </c>
      <c r="B36" s="35"/>
      <c r="C36" s="35"/>
      <c r="D36" s="35"/>
      <c r="E36" s="35"/>
      <c r="F36" s="35"/>
      <c r="G36" s="35"/>
      <c r="H36" s="35"/>
    </row>
  </sheetData>
  <mergeCells count="1">
    <mergeCell ref="A36:H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accessions</vt:lpstr>
      <vt:lpstr>Table S2, Medaka polishing</vt:lpstr>
      <vt:lpstr>Table S3, Single &gt;25x</vt:lpstr>
      <vt:lpstr>Table S4, Combination &gt;25x</vt:lpstr>
      <vt:lpstr>Table S5, Param optimisation</vt:lpstr>
      <vt:lpstr>Table S6, Error Characterisatio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George Spyro Bouras</cp:lastModifiedBy>
  <dcterms:created xsi:type="dcterms:W3CDTF">2024-01-30T04:01:41Z</dcterms:created>
  <dcterms:modified xsi:type="dcterms:W3CDTF">2024-04-18T03:51:48Z</dcterms:modified>
</cp:coreProperties>
</file>