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R\Selectrop\"/>
    </mc:Choice>
  </mc:AlternateContent>
  <xr:revisionPtr revIDLastSave="0" documentId="8_{E50A5585-BA06-4A2E-ACB3-946FAA292C8B}" xr6:coauthVersionLast="43" xr6:coauthVersionMax="43" xr10:uidLastSave="{00000000-0000-0000-0000-000000000000}"/>
  <bookViews>
    <workbookView xWindow="-120" yWindow="-120" windowWidth="29040" windowHeight="15840" xr2:uid="{5AC04A23-950D-4819-9CC2-D82BDA1317F4}"/>
  </bookViews>
  <sheets>
    <sheet name="Lances" sheetId="1" r:id="rId1"/>
  </sheets>
  <definedNames>
    <definedName name="_xlnm._FilterDatabase" localSheetId="0" hidden="1">Lances!$A$1:$O$49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<sst xmlns="http://schemas.openxmlformats.org/spreadsheetml/2006/main" count="111" uniqueCount="17">
  <si>
    <t>Lance</t>
  </si>
  <si>
    <t>Fecha</t>
  </si>
  <si>
    <t>Hora</t>
  </si>
  <si>
    <t>Temperatura agua</t>
  </si>
  <si>
    <t>Lat60</t>
  </si>
  <si>
    <t>N/S</t>
  </si>
  <si>
    <t>Long60</t>
  </si>
  <si>
    <t>E/W</t>
  </si>
  <si>
    <t>Lat</t>
  </si>
  <si>
    <t>Long</t>
  </si>
  <si>
    <t>Captura Total</t>
  </si>
  <si>
    <t>skj</t>
  </si>
  <si>
    <t>bet</t>
  </si>
  <si>
    <t>yft</t>
  </si>
  <si>
    <t>Auxis</t>
  </si>
  <si>
    <t>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</si>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</sst>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"/>
    <numFmt numFmtId="166" formatCode="0.000000"/>
    <numFmt numFmtId="167" formatCode="0.0"/>
    <numFmt numFmtId="168" formatCode="ddmmyyyy"/>
    <numFmt numFmtId="169" formatCode="hhmm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0" applyNumberFormat="1"/>
    <xf numFmtId="166" fontId="0" fillId="2" borderId="0" xfId="0" applyNumberFormat="1" applyFill="1"/>
    <xf numFmtId="167" fontId="0" fillId="3" borderId="0" xfId="0" applyNumberFormat="1" applyFill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2D7B-70D0-45FF-9B97-8FEE46E47488}">
  <sheetPr codeName="Hoja25"/>
  <dimension ref="A1:O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6" sqref="P6"/>
    </sheetView>
  </sheetViews>
  <sheetFormatPr baseColWidth="10" defaultRowHeight="15" x14ac:dyDescent="0.25"/>
  <cols>
    <col min="6" max="6" width="4.28515625" style="1" bestFit="1" customWidth="1"/>
    <col min="7" max="7" width="9" bestFit="1" customWidth="1"/>
    <col min="8" max="8" width="4.7109375" style="1" customWidth="1"/>
    <col min="9" max="9" width="11.85546875" style="2" bestFit="1" customWidth="1"/>
    <col min="10" max="10" width="11.42578125" style="2"/>
    <col min="11" max="11" width="12.7109375" bestFit="1" customWidth="1"/>
    <col min="12" max="15" width="8.5703125" style="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s="2" t="s">
        <v>8</v>
      </c>
      <c r="J1" s="2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>
        <v>5</v>
      </c>
      <c r="B2" s="7">
        <v>43435</v>
      </c>
      <c r="C2" s="8">
        <v>0.4236111111111111</v>
      </c>
      <c r="D2">
        <v>28.4</v>
      </c>
      <c r="E2" s="4">
        <v>3.1177999999999999</v>
      </c>
      <c r="F2" s="1" t="s">
        <v>15</v>
      </c>
      <c r="G2" s="4">
        <v>10.5496</v>
      </c>
      <c r="H2" s="1" t="s">
        <v>16</v>
      </c>
      <c r="I2" s="5">
        <f>((((MID(E2,5,2)/60)+MID(E2,3,2))/60)+MID(E2,1,1))</f>
        <v>3.2050000000000001</v>
      </c>
      <c r="J2" s="5">
        <f>(((((MID(G2,6,2)/60)+MID(G2,4,2))/60)+MID(G2,1,2)))*(-1)</f>
        <v>-10.926666666666666</v>
      </c>
      <c r="K2">
        <v>85</v>
      </c>
      <c r="L2" s="6">
        <v>80.69086571427377</v>
      </c>
      <c r="M2" s="6">
        <v>1.9247198188495953</v>
      </c>
      <c r="N2" s="6">
        <v>2.3844144668766467</v>
      </c>
      <c r="O2" s="6"/>
    </row>
    <row r="3" spans="1:15" x14ac:dyDescent="0.25">
      <c r="A3">
        <v>7</v>
      </c>
      <c r="B3" s="7">
        <v>43436</v>
      </c>
      <c r="C3" s="8">
        <v>0.28402777777777777</v>
      </c>
      <c r="E3">
        <v>3.3617400000000002</v>
      </c>
      <c r="F3" s="1" t="s">
        <v>15</v>
      </c>
      <c r="G3">
        <v>10.378500000000001</v>
      </c>
      <c r="H3" s="1" t="s">
        <v>16</v>
      </c>
      <c r="I3" s="5">
        <f>((((MID(E3,5,3)/60)+MID(E3,3,2))/60)+MID(E3,1,1))</f>
        <v>3.6483333333333334</v>
      </c>
      <c r="J3" s="5">
        <f t="shared" ref="J3:J49" si="0">(((((MID(G3,6,2)/60)+MID(G3,4,2))/60)+MID(G3,1,2)))*(-1)</f>
        <v>-10.640277777777778</v>
      </c>
      <c r="K3">
        <v>25</v>
      </c>
      <c r="L3" s="6">
        <v>22.512826022222896</v>
      </c>
      <c r="M3" s="6">
        <v>0.81725330618517511</v>
      </c>
      <c r="N3" s="6">
        <v>1.411295743332708</v>
      </c>
      <c r="O3" s="6">
        <v>0.25862492825921823</v>
      </c>
    </row>
    <row r="4" spans="1:15" x14ac:dyDescent="0.25">
      <c r="A4">
        <v>8</v>
      </c>
      <c r="B4" s="7">
        <v>43437</v>
      </c>
      <c r="C4" s="8">
        <v>0.27083333333333331</v>
      </c>
      <c r="E4">
        <v>3.1187999999999998</v>
      </c>
      <c r="F4" s="1" t="s">
        <v>15</v>
      </c>
      <c r="G4">
        <v>11.5158</v>
      </c>
      <c r="H4" s="1" t="s">
        <v>16</v>
      </c>
      <c r="I4" s="5">
        <f t="shared" ref="I4:I49" si="1">((((MID(E4,5,3)/60)+MID(E4,3,2))/60)+MID(E4,1,1))</f>
        <v>3.2077777777777778</v>
      </c>
      <c r="J4" s="5">
        <f t="shared" si="0"/>
        <v>-11.866111111111111</v>
      </c>
      <c r="K4">
        <v>20</v>
      </c>
      <c r="L4" s="6">
        <v>16.494032460338744</v>
      </c>
      <c r="M4" s="6">
        <v>1.6164783042804038</v>
      </c>
      <c r="N4" s="6">
        <v>1.7306904508875895</v>
      </c>
      <c r="O4" s="6">
        <v>0.15879878449325832</v>
      </c>
    </row>
    <row r="5" spans="1:15" x14ac:dyDescent="0.25">
      <c r="A5">
        <v>9</v>
      </c>
      <c r="B5" s="7">
        <v>43438</v>
      </c>
      <c r="C5" s="8">
        <v>0.2638888888888889</v>
      </c>
      <c r="E5" s="4">
        <v>3.23983</v>
      </c>
      <c r="F5" s="1" t="s">
        <v>15</v>
      </c>
      <c r="G5">
        <v>10.4727</v>
      </c>
      <c r="H5" s="1" t="s">
        <v>16</v>
      </c>
      <c r="I5" s="5">
        <f t="shared" si="1"/>
        <v>3.6563888888888889</v>
      </c>
      <c r="J5" s="5">
        <f t="shared" si="0"/>
        <v>-10.790833333333333</v>
      </c>
      <c r="K5">
        <v>70</v>
      </c>
      <c r="L5" s="6">
        <v>67.3640794301471</v>
      </c>
      <c r="M5" s="6">
        <v>0.89869456517954571</v>
      </c>
      <c r="N5" s="6">
        <v>0.93247571475584168</v>
      </c>
      <c r="O5" s="6">
        <v>0.80475028991750208</v>
      </c>
    </row>
    <row r="6" spans="1:15" x14ac:dyDescent="0.25">
      <c r="A6">
        <v>10</v>
      </c>
      <c r="B6" s="7">
        <v>43438</v>
      </c>
      <c r="C6" s="8">
        <v>0.41319444444444442</v>
      </c>
      <c r="E6" s="4">
        <v>3.2793600000000001</v>
      </c>
      <c r="F6" s="1" t="s">
        <v>15</v>
      </c>
      <c r="G6">
        <v>10.38823</v>
      </c>
      <c r="H6" s="1" t="s">
        <v>16</v>
      </c>
      <c r="I6" s="5">
        <f t="shared" si="1"/>
        <v>3.71</v>
      </c>
      <c r="J6" s="5">
        <f t="shared" si="0"/>
        <v>-10.656111111111111</v>
      </c>
      <c r="K6">
        <v>90</v>
      </c>
      <c r="L6" s="6">
        <v>83.311307363731032</v>
      </c>
      <c r="M6" s="6">
        <v>1.4337313573381563</v>
      </c>
      <c r="N6" s="6">
        <v>4.1419469763131502</v>
      </c>
      <c r="O6" s="6">
        <v>1.1130143026176644</v>
      </c>
    </row>
    <row r="7" spans="1:15" x14ac:dyDescent="0.25">
      <c r="A7">
        <v>11</v>
      </c>
      <c r="B7" s="7">
        <v>43439</v>
      </c>
      <c r="C7" s="8">
        <v>0.28194444444444444</v>
      </c>
      <c r="D7">
        <v>28.38</v>
      </c>
      <c r="E7" s="4">
        <v>3.0829200000000001</v>
      </c>
      <c r="F7" s="1" t="s">
        <v>15</v>
      </c>
      <c r="G7">
        <v>11.57161</v>
      </c>
      <c r="H7" s="1" t="s">
        <v>16</v>
      </c>
      <c r="I7" s="5">
        <f t="shared" si="1"/>
        <v>3.2144444444444447</v>
      </c>
      <c r="J7" s="5">
        <f t="shared" si="0"/>
        <v>-11.954444444444444</v>
      </c>
      <c r="K7">
        <v>45</v>
      </c>
      <c r="L7" s="6">
        <v>35.281723971694426</v>
      </c>
      <c r="M7" s="6">
        <v>2.0684793123054828</v>
      </c>
      <c r="N7" s="6">
        <v>7.5545508153796783</v>
      </c>
      <c r="O7" s="6">
        <v>9.5245900620413576E-2</v>
      </c>
    </row>
    <row r="8" spans="1:15" x14ac:dyDescent="0.25">
      <c r="A8">
        <v>13</v>
      </c>
      <c r="B8" s="7">
        <v>43440</v>
      </c>
      <c r="C8" s="8">
        <v>0.27499999999999997</v>
      </c>
      <c r="D8">
        <v>28.23</v>
      </c>
      <c r="E8" s="4">
        <v>3.1341999999999999</v>
      </c>
      <c r="F8" s="1" t="s">
        <v>15</v>
      </c>
      <c r="G8">
        <v>11.56523</v>
      </c>
      <c r="H8" s="1" t="s">
        <v>16</v>
      </c>
      <c r="I8" s="5">
        <f t="shared" si="1"/>
        <v>3.2283333333333335</v>
      </c>
      <c r="J8" s="5">
        <f t="shared" si="0"/>
        <v>-11.947777777777778</v>
      </c>
      <c r="K8">
        <v>25</v>
      </c>
      <c r="L8" s="6">
        <v>23.291954079607581</v>
      </c>
      <c r="M8" s="6">
        <v>0.38852544725485583</v>
      </c>
      <c r="N8" s="6">
        <v>1.3195204731375616</v>
      </c>
      <c r="O8" s="6">
        <v>0</v>
      </c>
    </row>
    <row r="9" spans="1:15" x14ac:dyDescent="0.25">
      <c r="A9">
        <v>14</v>
      </c>
      <c r="B9" s="7">
        <v>43440</v>
      </c>
      <c r="C9" s="8">
        <v>0.38194444444444442</v>
      </c>
      <c r="D9">
        <v>28.24</v>
      </c>
      <c r="E9" s="4">
        <v>3.1526200000000002</v>
      </c>
      <c r="F9" s="1" t="s">
        <v>15</v>
      </c>
      <c r="G9">
        <v>11.398289999999999</v>
      </c>
      <c r="H9" s="1" t="s">
        <v>16</v>
      </c>
      <c r="I9" s="5">
        <f t="shared" si="1"/>
        <v>3.3227777777777776</v>
      </c>
      <c r="J9" s="5">
        <f t="shared" si="0"/>
        <v>-11.672777777777778</v>
      </c>
      <c r="K9">
        <v>50</v>
      </c>
      <c r="L9" s="6">
        <v>42.459575780365874</v>
      </c>
      <c r="M9" s="6">
        <v>3.2808895708137955</v>
      </c>
      <c r="N9" s="6">
        <v>4.2595346488203347</v>
      </c>
      <c r="O9" s="6">
        <v>0</v>
      </c>
    </row>
    <row r="10" spans="1:15" x14ac:dyDescent="0.25">
      <c r="A10">
        <v>15</v>
      </c>
      <c r="B10" s="7">
        <v>43440</v>
      </c>
      <c r="C10" s="8">
        <v>0.52777777777777779</v>
      </c>
      <c r="D10">
        <v>28.12</v>
      </c>
      <c r="E10" s="4">
        <v>3.2258599999999999</v>
      </c>
      <c r="F10" s="1" t="s">
        <v>15</v>
      </c>
      <c r="G10">
        <v>11.511189999999999</v>
      </c>
      <c r="H10" s="1" t="s">
        <v>16</v>
      </c>
      <c r="I10" s="5">
        <f t="shared" si="1"/>
        <v>3.5294444444444446</v>
      </c>
      <c r="J10" s="5">
        <f t="shared" si="0"/>
        <v>-11.853055555555555</v>
      </c>
      <c r="K10">
        <v>45</v>
      </c>
      <c r="L10" s="6">
        <v>37.014283038339578</v>
      </c>
      <c r="M10" s="6">
        <v>0.34330297687918432</v>
      </c>
      <c r="N10" s="6">
        <v>3.0361322137135378</v>
      </c>
      <c r="O10" s="6">
        <v>4.6062817710677049</v>
      </c>
    </row>
    <row r="11" spans="1:15" x14ac:dyDescent="0.25">
      <c r="A11">
        <v>16</v>
      </c>
      <c r="B11" s="7">
        <v>43441</v>
      </c>
      <c r="C11" s="8">
        <v>0.30416666666666664</v>
      </c>
      <c r="D11">
        <v>28.3</v>
      </c>
      <c r="E11" s="4">
        <v>3.2822</v>
      </c>
      <c r="F11" s="1" t="s">
        <v>15</v>
      </c>
      <c r="G11">
        <v>11.526400000000001</v>
      </c>
      <c r="H11" s="1" t="s">
        <v>16</v>
      </c>
      <c r="I11" s="5">
        <f t="shared" si="1"/>
        <v>3.472777777777778</v>
      </c>
      <c r="J11" s="5">
        <f t="shared" si="0"/>
        <v>-11.884444444444444</v>
      </c>
      <c r="K11">
        <v>10</v>
      </c>
      <c r="L11" s="6">
        <v>5.7042802832226025</v>
      </c>
      <c r="M11" s="6">
        <v>1.8661197450107547</v>
      </c>
      <c r="N11" s="6">
        <v>2.3978534112416297</v>
      </c>
      <c r="O11" s="6">
        <v>3.1746560525013102E-2</v>
      </c>
    </row>
    <row r="12" spans="1:15" x14ac:dyDescent="0.25">
      <c r="A12">
        <v>17</v>
      </c>
      <c r="B12" s="7">
        <v>43441</v>
      </c>
      <c r="C12" s="8">
        <v>0.45902777777777781</v>
      </c>
      <c r="D12">
        <v>28.1</v>
      </c>
      <c r="E12" s="4">
        <v>3.29419</v>
      </c>
      <c r="F12" s="1" t="s">
        <v>15</v>
      </c>
      <c r="G12">
        <v>11.393750000000001</v>
      </c>
      <c r="H12" s="1" t="s">
        <v>16</v>
      </c>
      <c r="I12" s="5">
        <f t="shared" si="1"/>
        <v>3.5997222222222223</v>
      </c>
      <c r="J12" s="5">
        <f t="shared" si="0"/>
        <v>-11.660277777777777</v>
      </c>
      <c r="K12">
        <v>25</v>
      </c>
      <c r="L12" s="6">
        <v>15.408888736488672</v>
      </c>
      <c r="M12" s="6">
        <v>4.4467352700146305</v>
      </c>
      <c r="N12" s="6">
        <v>4.6437278079550373</v>
      </c>
      <c r="O12" s="6">
        <v>0.50064818554166102</v>
      </c>
    </row>
    <row r="13" spans="1:15" x14ac:dyDescent="0.25">
      <c r="A13">
        <v>18</v>
      </c>
      <c r="B13" s="7">
        <v>43442</v>
      </c>
      <c r="C13" s="8">
        <v>0.28055555555555556</v>
      </c>
      <c r="D13">
        <v>27.81</v>
      </c>
      <c r="E13" s="4">
        <v>1.5309299999999999</v>
      </c>
      <c r="F13" s="1" t="s">
        <v>15</v>
      </c>
      <c r="G13">
        <v>9.2632300000000001</v>
      </c>
      <c r="H13" s="1" t="s">
        <v>16</v>
      </c>
      <c r="I13" s="5">
        <f t="shared" si="1"/>
        <v>1.9091666666666667</v>
      </c>
      <c r="J13" s="5">
        <f t="shared" si="0"/>
        <v>-10.05638888888889</v>
      </c>
      <c r="K13">
        <v>35</v>
      </c>
      <c r="L13" s="6">
        <v>30.597574872088327</v>
      </c>
      <c r="M13" s="6">
        <v>0.3720100567868988</v>
      </c>
      <c r="N13" s="6">
        <v>3.6366292400942499</v>
      </c>
      <c r="O13" s="6">
        <v>0.39378583103051934</v>
      </c>
    </row>
    <row r="14" spans="1:15" x14ac:dyDescent="0.25">
      <c r="A14">
        <v>19</v>
      </c>
      <c r="B14" s="7">
        <v>43442</v>
      </c>
      <c r="C14" s="8">
        <v>0.42986111111111108</v>
      </c>
      <c r="D14">
        <v>27.93</v>
      </c>
      <c r="E14" s="4">
        <v>1.4800009999999999</v>
      </c>
      <c r="F14" s="1" t="s">
        <v>15</v>
      </c>
      <c r="G14" s="4">
        <v>9.2027000000000001</v>
      </c>
      <c r="H14" s="1" t="s">
        <v>16</v>
      </c>
      <c r="I14" s="5">
        <f t="shared" si="1"/>
        <v>1.8</v>
      </c>
      <c r="J14" s="5">
        <f t="shared" si="0"/>
        <v>-9.0352777777777771</v>
      </c>
      <c r="K14">
        <v>25</v>
      </c>
      <c r="L14" s="6">
        <v>15.632312582022703</v>
      </c>
      <c r="M14" s="6">
        <v>3.3507557118891214</v>
      </c>
      <c r="N14" s="6">
        <v>5.2224244018969239</v>
      </c>
      <c r="O14" s="6">
        <v>0.79450730419125171</v>
      </c>
    </row>
    <row r="15" spans="1:15" x14ac:dyDescent="0.25">
      <c r="A15">
        <v>20</v>
      </c>
      <c r="B15" s="7">
        <v>43442</v>
      </c>
      <c r="C15" s="8">
        <v>0.71527777777777779</v>
      </c>
      <c r="D15">
        <v>28.7</v>
      </c>
      <c r="E15" s="4">
        <v>2.3015400000000001</v>
      </c>
      <c r="F15" s="1" t="s">
        <v>15</v>
      </c>
      <c r="G15" s="4">
        <v>9.2431699999999992</v>
      </c>
      <c r="H15" s="1" t="s">
        <v>16</v>
      </c>
      <c r="I15" s="5">
        <f t="shared" si="1"/>
        <v>2.5427777777777778</v>
      </c>
      <c r="J15" s="5">
        <f t="shared" si="0"/>
        <v>-9.7213888888888889</v>
      </c>
      <c r="K15">
        <v>10</v>
      </c>
      <c r="L15" s="6">
        <v>3.333336135560379</v>
      </c>
      <c r="M15" s="6">
        <v>1.2416879914341594</v>
      </c>
      <c r="N15" s="6">
        <v>5.2154609649123511</v>
      </c>
      <c r="O15" s="6">
        <v>0.20951490809310958</v>
      </c>
    </row>
    <row r="16" spans="1:15" x14ac:dyDescent="0.25">
      <c r="A16">
        <v>22</v>
      </c>
      <c r="B16" s="7">
        <v>43443</v>
      </c>
      <c r="C16" s="8">
        <v>0.43194444444444446</v>
      </c>
      <c r="D16">
        <v>28.33</v>
      </c>
      <c r="E16" s="4">
        <v>2.4567640000000002</v>
      </c>
      <c r="F16" s="1" t="s">
        <v>15</v>
      </c>
      <c r="G16" s="4">
        <v>10.553509999999999</v>
      </c>
      <c r="H16" s="1" t="s">
        <v>16</v>
      </c>
      <c r="I16" s="5">
        <f t="shared" si="1"/>
        <v>2.9377777777777778</v>
      </c>
      <c r="J16" s="5">
        <f t="shared" si="0"/>
        <v>-10.926388888888889</v>
      </c>
      <c r="K16">
        <v>10</v>
      </c>
      <c r="L16" s="6">
        <v>5.6011908048268086</v>
      </c>
      <c r="M16" s="6">
        <v>1.7753024244947204</v>
      </c>
      <c r="N16" s="6">
        <v>2.3862355910784481</v>
      </c>
      <c r="O16" s="6">
        <v>0.23727117960002303</v>
      </c>
    </row>
    <row r="17" spans="1:15" x14ac:dyDescent="0.25">
      <c r="A17">
        <v>24</v>
      </c>
      <c r="B17" s="7">
        <v>43444</v>
      </c>
      <c r="C17" s="8">
        <v>0.29375000000000001</v>
      </c>
      <c r="D17">
        <v>28.21</v>
      </c>
      <c r="E17" s="4">
        <v>2.24498</v>
      </c>
      <c r="F17" s="1" t="s">
        <v>15</v>
      </c>
      <c r="G17" s="4">
        <v>10.515169999999999</v>
      </c>
      <c r="H17" s="1" t="s">
        <v>16</v>
      </c>
      <c r="I17" s="5">
        <f t="shared" si="1"/>
        <v>2.5383333333333331</v>
      </c>
      <c r="J17" s="5">
        <f t="shared" si="0"/>
        <v>-10.864166666666666</v>
      </c>
      <c r="K17">
        <v>10</v>
      </c>
      <c r="L17" s="6">
        <v>6.5436407554396849</v>
      </c>
      <c r="M17" s="6">
        <v>0.56080446605834788</v>
      </c>
      <c r="N17" s="6">
        <v>2.8556197692967311</v>
      </c>
      <c r="O17" s="6">
        <v>3.9935009205235843E-2</v>
      </c>
    </row>
    <row r="18" spans="1:15" x14ac:dyDescent="0.25">
      <c r="A18">
        <v>25</v>
      </c>
      <c r="B18" s="7">
        <v>43444</v>
      </c>
      <c r="C18" s="8">
        <v>0.52361111111111114</v>
      </c>
      <c r="D18">
        <v>28.23</v>
      </c>
      <c r="E18" s="4">
        <v>2.4212799999999999</v>
      </c>
      <c r="F18" s="1" t="s">
        <v>15</v>
      </c>
      <c r="G18" s="4">
        <v>11.04846</v>
      </c>
      <c r="H18" s="1" t="s">
        <v>16</v>
      </c>
      <c r="I18" s="5">
        <f t="shared" si="1"/>
        <v>2.7355555555555555</v>
      </c>
      <c r="J18" s="5">
        <f t="shared" si="0"/>
        <v>-11.09</v>
      </c>
      <c r="K18">
        <v>10</v>
      </c>
      <c r="L18" s="6">
        <v>8.2611534626559067</v>
      </c>
      <c r="M18" s="6">
        <v>0</v>
      </c>
      <c r="N18" s="6">
        <v>1.4901268082235279</v>
      </c>
      <c r="O18" s="6">
        <v>0.24871972912056603</v>
      </c>
    </row>
    <row r="19" spans="1:15" x14ac:dyDescent="0.25">
      <c r="A19">
        <v>26</v>
      </c>
      <c r="B19" s="7">
        <v>43444</v>
      </c>
      <c r="C19" s="8">
        <v>0.66111111111111109</v>
      </c>
      <c r="D19">
        <v>28.34</v>
      </c>
      <c r="E19" s="4">
        <v>2.4946199999999998</v>
      </c>
      <c r="F19" s="1" t="s">
        <v>15</v>
      </c>
      <c r="G19" s="4">
        <v>10.5822</v>
      </c>
      <c r="H19" s="1" t="s">
        <v>16</v>
      </c>
      <c r="I19" s="5">
        <f t="shared" si="1"/>
        <v>2.9450000000000003</v>
      </c>
      <c r="J19" s="5">
        <f t="shared" si="0"/>
        <v>-10.972777777777777</v>
      </c>
      <c r="K19">
        <v>25</v>
      </c>
      <c r="L19" s="6">
        <v>18.260941497405398</v>
      </c>
      <c r="M19" s="6">
        <v>1.5884613583342169</v>
      </c>
      <c r="N19" s="6">
        <v>4.8477198860798207</v>
      </c>
      <c r="O19" s="6">
        <v>0.3028772581805641</v>
      </c>
    </row>
    <row r="20" spans="1:15" x14ac:dyDescent="0.25">
      <c r="A20">
        <v>27</v>
      </c>
      <c r="B20" s="7">
        <v>43445</v>
      </c>
      <c r="C20" s="8">
        <v>0.375</v>
      </c>
      <c r="D20">
        <v>28.21</v>
      </c>
      <c r="E20" s="4">
        <v>2.3618299999999999</v>
      </c>
      <c r="F20" s="1" t="s">
        <v>15</v>
      </c>
      <c r="G20" s="4">
        <v>10.496320000000001</v>
      </c>
      <c r="H20" s="1" t="s">
        <v>16</v>
      </c>
      <c r="I20" s="5">
        <f t="shared" si="1"/>
        <v>2.6508333333333334</v>
      </c>
      <c r="J20" s="5">
        <f t="shared" si="0"/>
        <v>-10.834166666666667</v>
      </c>
      <c r="K20">
        <v>5</v>
      </c>
      <c r="L20" s="6">
        <v>3.0929524944656865</v>
      </c>
      <c r="M20" s="6">
        <v>0.51117829280601046</v>
      </c>
      <c r="N20" s="6">
        <v>1.3958692127283028</v>
      </c>
      <c r="O20" s="6">
        <v>0</v>
      </c>
    </row>
    <row r="21" spans="1:15" x14ac:dyDescent="0.25">
      <c r="A21">
        <v>28</v>
      </c>
      <c r="B21" s="7">
        <v>43445</v>
      </c>
      <c r="C21" s="8">
        <v>0.60138888888888886</v>
      </c>
      <c r="D21">
        <v>28.09</v>
      </c>
      <c r="E21" s="4">
        <v>2.0821499999999999</v>
      </c>
      <c r="F21" s="1" t="s">
        <v>15</v>
      </c>
      <c r="G21" s="4">
        <v>11.04082</v>
      </c>
      <c r="H21" s="1" t="s">
        <v>16</v>
      </c>
      <c r="I21" s="5">
        <f t="shared" si="1"/>
        <v>2.1930555555555555</v>
      </c>
      <c r="J21" s="5">
        <f t="shared" si="0"/>
        <v>-11.068888888888889</v>
      </c>
      <c r="K21">
        <v>10</v>
      </c>
      <c r="L21" s="6">
        <v>5.4227904413894681</v>
      </c>
      <c r="M21" s="6">
        <v>1.6304496282410146</v>
      </c>
      <c r="N21" s="6">
        <v>2.8617404147916972</v>
      </c>
      <c r="O21" s="6">
        <v>8.5019515577820795E-2</v>
      </c>
    </row>
    <row r="22" spans="1:15" x14ac:dyDescent="0.25">
      <c r="A22">
        <v>29</v>
      </c>
      <c r="B22" s="7">
        <v>43446</v>
      </c>
      <c r="C22" s="8">
        <v>0.28055555555555556</v>
      </c>
      <c r="D22">
        <v>28.06</v>
      </c>
      <c r="E22" s="4">
        <v>2.2490600000000001</v>
      </c>
      <c r="F22" s="1" t="s">
        <v>15</v>
      </c>
      <c r="G22" s="4">
        <v>13.126390000000001</v>
      </c>
      <c r="H22" s="1" t="s">
        <v>16</v>
      </c>
      <c r="I22" s="5">
        <f t="shared" si="1"/>
        <v>2.6516666666666668</v>
      </c>
      <c r="J22" s="5">
        <f t="shared" si="0"/>
        <v>-13.217499999999999</v>
      </c>
      <c r="K22">
        <v>5</v>
      </c>
      <c r="L22" s="6">
        <v>3.7349758053279749</v>
      </c>
      <c r="M22" s="6">
        <v>0.47963643546670326</v>
      </c>
      <c r="N22" s="6">
        <v>0.70609347917647569</v>
      </c>
      <c r="O22" s="6">
        <v>7.9294280028847197E-2</v>
      </c>
    </row>
    <row r="23" spans="1:15" x14ac:dyDescent="0.25">
      <c r="A23">
        <v>30</v>
      </c>
      <c r="B23" s="7">
        <v>43446</v>
      </c>
      <c r="C23" s="8">
        <v>0.41388888888888892</v>
      </c>
      <c r="D23">
        <v>28.04</v>
      </c>
      <c r="E23" s="4">
        <v>2.2873800000000002</v>
      </c>
      <c r="F23" s="1" t="s">
        <v>15</v>
      </c>
      <c r="G23" s="4">
        <v>13.23742</v>
      </c>
      <c r="H23" s="1" t="s">
        <v>16</v>
      </c>
      <c r="I23" s="5">
        <f t="shared" si="1"/>
        <v>2.6716666666666669</v>
      </c>
      <c r="J23" s="5">
        <f t="shared" si="0"/>
        <v>-13.403888888888888</v>
      </c>
      <c r="K23">
        <v>30</v>
      </c>
      <c r="L23" s="6">
        <v>19.175546124239947</v>
      </c>
      <c r="M23" s="6">
        <v>1.2664100110356373</v>
      </c>
      <c r="N23" s="6">
        <v>8.8815535276500075</v>
      </c>
      <c r="O23" s="6">
        <v>0.67649033707441131</v>
      </c>
    </row>
    <row r="24" spans="1:15" x14ac:dyDescent="0.25">
      <c r="A24">
        <v>31</v>
      </c>
      <c r="B24" s="7">
        <v>43447</v>
      </c>
      <c r="C24" s="8">
        <v>0.38125000000000003</v>
      </c>
      <c r="D24">
        <v>26.89</v>
      </c>
      <c r="E24" s="4">
        <v>2.2974700000000001</v>
      </c>
      <c r="F24" s="1" t="s">
        <v>15</v>
      </c>
      <c r="G24" s="1">
        <v>17.3292</v>
      </c>
      <c r="H24" s="1" t="s">
        <v>16</v>
      </c>
      <c r="I24" s="5">
        <f t="shared" si="1"/>
        <v>2.6908333333333334</v>
      </c>
      <c r="J24" s="5">
        <f t="shared" si="0"/>
        <v>-17.558888888888887</v>
      </c>
      <c r="K24">
        <v>55</v>
      </c>
      <c r="L24" s="6">
        <v>38.099435580965498</v>
      </c>
      <c r="M24" s="6">
        <v>4.8484694818425993</v>
      </c>
      <c r="N24" s="6">
        <v>4.5063791875206887</v>
      </c>
      <c r="O24" s="6">
        <v>7.5457157496712179</v>
      </c>
    </row>
    <row r="25" spans="1:15" x14ac:dyDescent="0.25">
      <c r="A25">
        <v>32</v>
      </c>
      <c r="B25" s="7">
        <v>43447</v>
      </c>
      <c r="C25" s="8">
        <v>0.6069444444444444</v>
      </c>
      <c r="D25">
        <v>28.2</v>
      </c>
      <c r="E25" s="4">
        <v>2.3413499999999998</v>
      </c>
      <c r="F25" s="1" t="s">
        <v>15</v>
      </c>
      <c r="G25" s="4">
        <v>18.065439999999999</v>
      </c>
      <c r="H25" s="1" t="s">
        <v>16</v>
      </c>
      <c r="I25" s="5">
        <f t="shared" si="1"/>
        <v>2.6041666666666665</v>
      </c>
      <c r="J25" s="5">
        <f t="shared" si="0"/>
        <v>-18.114999999999998</v>
      </c>
      <c r="K25">
        <v>10</v>
      </c>
      <c r="L25" s="6">
        <v>2.1024543989946816</v>
      </c>
      <c r="M25" s="6">
        <v>0.61042585069817035</v>
      </c>
      <c r="N25" s="6">
        <v>7.2265409057910732</v>
      </c>
      <c r="O25" s="6">
        <v>6.0578844516074232E-2</v>
      </c>
    </row>
    <row r="26" spans="1:15" x14ac:dyDescent="0.25">
      <c r="A26">
        <v>33</v>
      </c>
      <c r="B26" s="7">
        <v>43448</v>
      </c>
      <c r="C26" s="8">
        <v>0.2986111111111111</v>
      </c>
      <c r="D26">
        <v>27.42</v>
      </c>
      <c r="E26" s="4">
        <v>2.04176</v>
      </c>
      <c r="F26" s="1" t="s">
        <v>15</v>
      </c>
      <c r="G26" s="4">
        <v>18.146889999999999</v>
      </c>
      <c r="H26" s="1" t="s">
        <v>16</v>
      </c>
      <c r="I26" s="5">
        <f t="shared" si="1"/>
        <v>2.1155555555555554</v>
      </c>
      <c r="J26" s="5">
        <f t="shared" si="0"/>
        <v>-18.252222222222223</v>
      </c>
      <c r="K26">
        <v>40</v>
      </c>
      <c r="L26" s="6">
        <v>28.29774675124871</v>
      </c>
      <c r="M26" s="6">
        <v>5.1513285255335424</v>
      </c>
      <c r="N26" s="6">
        <v>5.5079454054020411</v>
      </c>
      <c r="O26" s="6">
        <v>1.0429793178157063</v>
      </c>
    </row>
    <row r="27" spans="1:15" x14ac:dyDescent="0.25">
      <c r="A27">
        <v>34</v>
      </c>
      <c r="B27" s="7">
        <v>43448</v>
      </c>
      <c r="C27" s="8">
        <v>0.58888888888888891</v>
      </c>
      <c r="D27">
        <v>27.17</v>
      </c>
      <c r="E27" s="4">
        <v>2.2077800000000001</v>
      </c>
      <c r="F27" s="1" t="s">
        <v>15</v>
      </c>
      <c r="G27" s="4">
        <v>17.55903</v>
      </c>
      <c r="H27" s="1" t="s">
        <v>16</v>
      </c>
      <c r="I27" s="5">
        <f t="shared" si="1"/>
        <v>2.5494444444444446</v>
      </c>
      <c r="J27" s="5">
        <f t="shared" si="0"/>
        <v>-17.941666666666666</v>
      </c>
      <c r="K27">
        <v>15</v>
      </c>
      <c r="L27" s="6">
        <v>9.0946645773956742</v>
      </c>
      <c r="M27" s="6">
        <v>0.58838599429949978</v>
      </c>
      <c r="N27" s="6">
        <v>2.7217119668128071</v>
      </c>
      <c r="O27" s="6">
        <v>2.5952374614920197</v>
      </c>
    </row>
    <row r="28" spans="1:15" x14ac:dyDescent="0.25">
      <c r="A28">
        <v>36</v>
      </c>
      <c r="B28" s="7">
        <v>43449</v>
      </c>
      <c r="C28" s="8">
        <v>0.5229166666666667</v>
      </c>
      <c r="D28">
        <v>27.8</v>
      </c>
      <c r="E28" s="4">
        <v>2.56243</v>
      </c>
      <c r="F28" s="1" t="s">
        <v>15</v>
      </c>
      <c r="G28" s="4">
        <v>16.298590000000001</v>
      </c>
      <c r="H28" s="1" t="s">
        <v>16</v>
      </c>
      <c r="I28" s="5">
        <f t="shared" si="1"/>
        <v>3.0008333333333335</v>
      </c>
      <c r="J28" s="5">
        <f t="shared" si="0"/>
        <v>-16.506944444444443</v>
      </c>
      <c r="K28">
        <v>10</v>
      </c>
      <c r="L28" s="6">
        <v>8.813009894812863</v>
      </c>
      <c r="M28" s="6">
        <v>0.36817823804126093</v>
      </c>
      <c r="N28" s="6">
        <v>0.73458179810337676</v>
      </c>
      <c r="O28" s="6">
        <v>8.4230069042497843E-2</v>
      </c>
    </row>
    <row r="29" spans="1:15" x14ac:dyDescent="0.25">
      <c r="A29">
        <v>37</v>
      </c>
      <c r="B29" s="7">
        <v>43450</v>
      </c>
      <c r="C29" s="8">
        <v>0.40416666666666662</v>
      </c>
      <c r="D29">
        <v>28.18</v>
      </c>
      <c r="E29" s="4">
        <v>2.1525599999999998</v>
      </c>
      <c r="F29" s="1" t="s">
        <v>15</v>
      </c>
      <c r="G29" s="4">
        <v>20.22852</v>
      </c>
      <c r="H29" s="1" t="s">
        <v>16</v>
      </c>
      <c r="I29" s="5">
        <f t="shared" si="1"/>
        <v>2.3211111111111111</v>
      </c>
      <c r="J29" s="5">
        <f t="shared" si="0"/>
        <v>-20.390277777777779</v>
      </c>
      <c r="K29">
        <v>15</v>
      </c>
      <c r="L29" s="6">
        <v>9.8742072879293676</v>
      </c>
      <c r="M29" s="6">
        <v>2.0350162973792649</v>
      </c>
      <c r="N29" s="6">
        <v>2.8268367949367765</v>
      </c>
      <c r="O29" s="6">
        <v>0.2639396197545914</v>
      </c>
    </row>
    <row r="30" spans="1:15" x14ac:dyDescent="0.25">
      <c r="A30">
        <v>38</v>
      </c>
      <c r="B30" s="7">
        <v>43451</v>
      </c>
      <c r="C30" s="8">
        <v>0.31388888888888888</v>
      </c>
      <c r="D30">
        <v>28.4</v>
      </c>
      <c r="E30" s="4">
        <v>4.2461399999999996</v>
      </c>
      <c r="F30" s="1" t="s">
        <v>15</v>
      </c>
      <c r="G30" s="4">
        <v>22.066649999999999</v>
      </c>
      <c r="H30" s="1" t="s">
        <v>16</v>
      </c>
      <c r="I30" s="5">
        <f t="shared" si="1"/>
        <v>4.5705555555555559</v>
      </c>
      <c r="J30" s="5">
        <f t="shared" si="0"/>
        <v>-22.118333333333332</v>
      </c>
      <c r="K30">
        <v>20</v>
      </c>
      <c r="L30" s="6">
        <v>7.6836364966423254</v>
      </c>
      <c r="M30" s="6">
        <v>3.1740086577987583</v>
      </c>
      <c r="N30" s="6">
        <v>9.0943027723339842</v>
      </c>
      <c r="O30" s="6">
        <v>4.8052073224932282E-2</v>
      </c>
    </row>
    <row r="31" spans="1:15" x14ac:dyDescent="0.25">
      <c r="A31">
        <v>41</v>
      </c>
      <c r="B31" s="7">
        <v>43454</v>
      </c>
      <c r="C31" s="8">
        <v>0.51250000000000007</v>
      </c>
      <c r="D31">
        <v>27.82</v>
      </c>
      <c r="E31" s="4">
        <v>2.0344699999999998</v>
      </c>
      <c r="F31" s="1" t="s">
        <v>15</v>
      </c>
      <c r="G31" s="4">
        <v>15.02112</v>
      </c>
      <c r="H31" s="1" t="s">
        <v>16</v>
      </c>
      <c r="I31" s="5">
        <f t="shared" si="1"/>
        <v>2.1741666666666668</v>
      </c>
      <c r="J31" s="5">
        <f t="shared" si="0"/>
        <v>-15.036388888888888</v>
      </c>
      <c r="K31">
        <v>15</v>
      </c>
      <c r="L31" s="6">
        <v>10.468075305302671</v>
      </c>
      <c r="M31" s="6">
        <v>0.11958481579764814</v>
      </c>
      <c r="N31" s="6">
        <v>4.0221826504206852</v>
      </c>
      <c r="O31" s="6">
        <v>0.39015722847899414</v>
      </c>
    </row>
    <row r="32" spans="1:15" x14ac:dyDescent="0.25">
      <c r="A32">
        <v>43</v>
      </c>
      <c r="B32" s="7">
        <v>43455</v>
      </c>
      <c r="C32" s="8">
        <v>0.37361111111111112</v>
      </c>
      <c r="D32">
        <v>28.2</v>
      </c>
      <c r="E32" s="4">
        <v>1.4992099999999999</v>
      </c>
      <c r="F32" s="1" t="s">
        <v>15</v>
      </c>
      <c r="G32" s="4">
        <v>11.577680000000001</v>
      </c>
      <c r="H32" s="1" t="s">
        <v>16</v>
      </c>
      <c r="I32" s="5">
        <f t="shared" si="1"/>
        <v>2.0724999999999998</v>
      </c>
      <c r="J32" s="5">
        <f t="shared" si="0"/>
        <v>-11.971111111111112</v>
      </c>
      <c r="K32">
        <v>35</v>
      </c>
      <c r="L32" s="6">
        <v>27.825078073968889</v>
      </c>
      <c r="M32" s="6">
        <v>2.6705900142096723</v>
      </c>
      <c r="N32" s="6">
        <v>3.8532170392708482</v>
      </c>
      <c r="O32" s="6">
        <v>0.6511148725505892</v>
      </c>
    </row>
    <row r="33" spans="1:15" x14ac:dyDescent="0.25">
      <c r="A33">
        <v>44</v>
      </c>
      <c r="B33" s="7">
        <v>43455</v>
      </c>
      <c r="C33" s="8">
        <v>0.58888888888888891</v>
      </c>
      <c r="D33">
        <v>28.14</v>
      </c>
      <c r="E33" s="4">
        <v>2.1387499999999999</v>
      </c>
      <c r="F33" s="1" t="s">
        <v>15</v>
      </c>
      <c r="G33" s="4">
        <v>12.233459999999999</v>
      </c>
      <c r="H33" s="1" t="s">
        <v>16</v>
      </c>
      <c r="I33" s="5">
        <f t="shared" si="1"/>
        <v>2.4597222222222221</v>
      </c>
      <c r="J33" s="5">
        <f t="shared" si="0"/>
        <v>-12.392777777777777</v>
      </c>
      <c r="K33">
        <v>20</v>
      </c>
      <c r="L33" s="6">
        <v>16.574698393267713</v>
      </c>
      <c r="M33" s="6">
        <v>1.0947134508506784</v>
      </c>
      <c r="N33" s="6">
        <v>2.0987621141171915</v>
      </c>
      <c r="O33" s="6">
        <v>0.23182604176441518</v>
      </c>
    </row>
    <row r="34" spans="1:15" x14ac:dyDescent="0.25">
      <c r="A34">
        <v>45</v>
      </c>
      <c r="B34" s="7">
        <v>43456</v>
      </c>
      <c r="C34" s="8">
        <v>0.28680555555555554</v>
      </c>
      <c r="D34">
        <v>28.77</v>
      </c>
      <c r="E34" s="4">
        <v>2.5906899999999999</v>
      </c>
      <c r="F34" s="1" t="s">
        <v>15</v>
      </c>
      <c r="G34" s="4">
        <v>12.171559999999999</v>
      </c>
      <c r="H34" s="1" t="s">
        <v>16</v>
      </c>
      <c r="I34" s="5">
        <f t="shared" si="1"/>
        <v>3.0024999999999999</v>
      </c>
      <c r="J34" s="5">
        <f t="shared" si="0"/>
        <v>-12.2875</v>
      </c>
      <c r="K34">
        <v>10</v>
      </c>
      <c r="L34" s="6">
        <v>9.0443334898188485</v>
      </c>
      <c r="M34" s="6">
        <v>0</v>
      </c>
      <c r="N34" s="6">
        <v>0.95566651018115145</v>
      </c>
      <c r="O34" s="6">
        <v>0</v>
      </c>
    </row>
    <row r="35" spans="1:15" x14ac:dyDescent="0.25">
      <c r="A35">
        <v>46</v>
      </c>
      <c r="B35" s="7">
        <v>43456</v>
      </c>
      <c r="C35" s="8">
        <v>0.4145833333333333</v>
      </c>
      <c r="D35">
        <v>28.77</v>
      </c>
      <c r="E35" s="4">
        <v>3.0219</v>
      </c>
      <c r="F35" s="1" t="s">
        <v>15</v>
      </c>
      <c r="G35" s="4">
        <v>12.100630000000001</v>
      </c>
      <c r="H35" s="1" t="s">
        <v>16</v>
      </c>
      <c r="I35" s="5">
        <f t="shared" si="1"/>
        <v>3.0386111111111109</v>
      </c>
      <c r="J35" s="5">
        <f t="shared" si="0"/>
        <v>-12.168333333333333</v>
      </c>
      <c r="K35">
        <v>15</v>
      </c>
      <c r="L35" s="6">
        <v>11.752180878479281</v>
      </c>
      <c r="M35" s="6">
        <v>1.0355764902991718</v>
      </c>
      <c r="N35" s="6">
        <v>1.9594469767485589</v>
      </c>
      <c r="O35" s="6">
        <v>0.25279565447298852</v>
      </c>
    </row>
    <row r="36" spans="1:15" x14ac:dyDescent="0.25">
      <c r="A36">
        <v>47</v>
      </c>
      <c r="B36" s="7">
        <v>43456</v>
      </c>
      <c r="C36" s="8">
        <v>0.59930555555555554</v>
      </c>
      <c r="D36">
        <v>28.97</v>
      </c>
      <c r="E36" s="4">
        <v>3.06541</v>
      </c>
      <c r="F36" s="1" t="s">
        <v>15</v>
      </c>
      <c r="G36" s="4">
        <v>11.44598</v>
      </c>
      <c r="H36" s="1" t="s">
        <v>16</v>
      </c>
      <c r="I36" s="5">
        <f t="shared" si="1"/>
        <v>3.2502777777777778</v>
      </c>
      <c r="J36" s="5">
        <f t="shared" si="0"/>
        <v>-11.749722222222223</v>
      </c>
      <c r="K36">
        <v>5</v>
      </c>
      <c r="L36" s="6">
        <v>4.5942922444107319</v>
      </c>
      <c r="M36" s="6">
        <v>0</v>
      </c>
      <c r="N36" s="6">
        <v>0.21011878690086433</v>
      </c>
      <c r="O36" s="6">
        <v>0.19558896868840353</v>
      </c>
    </row>
    <row r="37" spans="1:15" x14ac:dyDescent="0.25">
      <c r="A37">
        <v>48</v>
      </c>
      <c r="B37" s="7">
        <v>43457</v>
      </c>
      <c r="C37" s="8">
        <v>0.28819444444444448</v>
      </c>
      <c r="D37">
        <v>28.73</v>
      </c>
      <c r="E37" s="4">
        <v>2.5316399999999999</v>
      </c>
      <c r="F37" s="1" t="s">
        <v>15</v>
      </c>
      <c r="G37" s="4">
        <v>11.379200000000001</v>
      </c>
      <c r="H37" s="1" t="s">
        <v>16</v>
      </c>
      <c r="I37" s="5">
        <f t="shared" si="1"/>
        <v>2.9288888888888889</v>
      </c>
      <c r="J37" s="5">
        <f t="shared" si="0"/>
        <v>-11.642222222222221</v>
      </c>
      <c r="K37">
        <v>15</v>
      </c>
      <c r="L37" s="6">
        <v>13.091822986251858</v>
      </c>
      <c r="M37" s="6">
        <v>0.58899850038344548</v>
      </c>
      <c r="N37" s="6">
        <v>1.0741410246002718</v>
      </c>
      <c r="O37" s="6">
        <v>0.24503748876442416</v>
      </c>
    </row>
    <row r="38" spans="1:15" x14ac:dyDescent="0.25">
      <c r="A38">
        <v>49</v>
      </c>
      <c r="B38" s="7">
        <v>43457</v>
      </c>
      <c r="C38" s="8">
        <v>0.45763888888888887</v>
      </c>
      <c r="D38">
        <v>28.54</v>
      </c>
      <c r="E38" s="4">
        <v>2.4205299999999998</v>
      </c>
      <c r="F38" s="1" t="s">
        <v>15</v>
      </c>
      <c r="G38" s="4">
        <v>11.27497</v>
      </c>
      <c r="H38" s="1" t="s">
        <v>16</v>
      </c>
      <c r="I38" s="5">
        <f t="shared" si="1"/>
        <v>2.714722222222222</v>
      </c>
      <c r="J38" s="5">
        <f t="shared" si="0"/>
        <v>-11.463611111111112</v>
      </c>
      <c r="K38">
        <v>20</v>
      </c>
      <c r="L38" s="6">
        <v>15.812208742008321</v>
      </c>
      <c r="M38" s="6">
        <v>1.2543679642065844</v>
      </c>
      <c r="N38" s="6">
        <v>2.8435849972707854</v>
      </c>
      <c r="O38" s="6">
        <v>8.9838296514306859E-2</v>
      </c>
    </row>
    <row r="39" spans="1:15" x14ac:dyDescent="0.25">
      <c r="A39">
        <v>50</v>
      </c>
      <c r="B39" s="7">
        <v>43457</v>
      </c>
      <c r="C39" s="8">
        <v>0.5756944444444444</v>
      </c>
      <c r="D39">
        <v>28.58</v>
      </c>
      <c r="E39" s="4">
        <v>2.4273899999999999</v>
      </c>
      <c r="F39" s="1" t="s">
        <v>15</v>
      </c>
      <c r="G39" s="4">
        <v>11.24578</v>
      </c>
      <c r="H39" s="1" t="s">
        <v>16</v>
      </c>
      <c r="I39" s="5">
        <f t="shared" si="1"/>
        <v>2.9052777777777776</v>
      </c>
      <c r="J39" s="5">
        <f t="shared" si="0"/>
        <v>-11.415833333333333</v>
      </c>
      <c r="K39">
        <v>15</v>
      </c>
      <c r="L39" s="6">
        <v>12.5064503379641</v>
      </c>
      <c r="M39" s="6">
        <v>0.34097565100855004</v>
      </c>
      <c r="N39" s="6">
        <v>1.3308041645924789</v>
      </c>
      <c r="O39" s="6">
        <v>0.8217698464348725</v>
      </c>
    </row>
    <row r="40" spans="1:15" x14ac:dyDescent="0.25">
      <c r="A40">
        <v>53</v>
      </c>
      <c r="B40" s="7">
        <v>43458</v>
      </c>
      <c r="C40" s="8">
        <v>0.67361111111111116</v>
      </c>
      <c r="D40">
        <v>28.55</v>
      </c>
      <c r="E40" s="4">
        <v>2.27488</v>
      </c>
      <c r="F40" s="1" t="s">
        <v>15</v>
      </c>
      <c r="G40" s="4">
        <v>7.5867500000000003</v>
      </c>
      <c r="H40" s="1" t="s">
        <v>16</v>
      </c>
      <c r="I40" s="5">
        <f t="shared" si="1"/>
        <v>2.5855555555555556</v>
      </c>
      <c r="J40" s="5">
        <f t="shared" si="0"/>
        <v>-8.4541666666666657</v>
      </c>
      <c r="K40">
        <v>45</v>
      </c>
      <c r="L40" s="6">
        <v>38.119750770794859</v>
      </c>
      <c r="M40" s="6">
        <v>2.9917961054737101</v>
      </c>
      <c r="N40" s="6">
        <v>2.8062755439836158</v>
      </c>
      <c r="O40" s="6">
        <v>1.0821775797478157</v>
      </c>
    </row>
    <row r="41" spans="1:15" x14ac:dyDescent="0.25">
      <c r="A41">
        <v>55</v>
      </c>
      <c r="B41" s="7">
        <v>43459</v>
      </c>
      <c r="C41" s="8">
        <v>0.5805555555555556</v>
      </c>
      <c r="D41">
        <v>28.73</v>
      </c>
      <c r="E41" s="4">
        <v>2.0882200000000002</v>
      </c>
      <c r="F41" s="1" t="s">
        <v>15</v>
      </c>
      <c r="G41" s="4">
        <v>5.3835699999999997</v>
      </c>
      <c r="H41" s="1" t="s">
        <v>16</v>
      </c>
      <c r="I41" s="5">
        <f t="shared" si="1"/>
        <v>2.3616666666666668</v>
      </c>
      <c r="J41" s="5">
        <f t="shared" si="0"/>
        <v>-6.3991666666666669</v>
      </c>
      <c r="K41">
        <v>12</v>
      </c>
      <c r="L41" s="6">
        <v>5.3533782217077519</v>
      </c>
      <c r="M41" s="6">
        <v>2.9920212147259186</v>
      </c>
      <c r="N41" s="6">
        <v>3.5069659015250654</v>
      </c>
      <c r="O41" s="6">
        <v>0.1476346620412641</v>
      </c>
    </row>
    <row r="42" spans="1:15" x14ac:dyDescent="0.25">
      <c r="A42">
        <v>57</v>
      </c>
      <c r="B42" s="7">
        <v>43462</v>
      </c>
      <c r="C42" s="8">
        <v>0.42986111111111108</v>
      </c>
      <c r="D42">
        <v>28.79</v>
      </c>
      <c r="E42" s="4">
        <v>2.4160699999999999</v>
      </c>
      <c r="F42" s="1" t="s">
        <v>15</v>
      </c>
      <c r="G42" s="4">
        <v>5.4306200000000002</v>
      </c>
      <c r="H42" s="1" t="s">
        <v>16</v>
      </c>
      <c r="I42" s="5">
        <f t="shared" si="1"/>
        <v>2.8519444444444444</v>
      </c>
      <c r="J42" s="5">
        <f t="shared" si="0"/>
        <v>-5.5172222222222222</v>
      </c>
      <c r="K42">
        <v>40</v>
      </c>
      <c r="L42" s="6">
        <v>29.086600867842122</v>
      </c>
      <c r="M42" s="6">
        <v>0.97376700164544827</v>
      </c>
      <c r="N42" s="6">
        <v>7.105050184717367</v>
      </c>
      <c r="O42" s="6">
        <v>2.8345819457950596</v>
      </c>
    </row>
    <row r="43" spans="1:15" x14ac:dyDescent="0.25">
      <c r="A43">
        <v>59</v>
      </c>
      <c r="B43" s="7">
        <v>43463</v>
      </c>
      <c r="C43" s="8">
        <v>0.29097222222222224</v>
      </c>
      <c r="D43">
        <v>28.85</v>
      </c>
      <c r="E43" s="4">
        <v>2.4044500000000002</v>
      </c>
      <c r="F43" s="1" t="s">
        <v>15</v>
      </c>
      <c r="G43" s="4">
        <v>6.5839699999999999</v>
      </c>
      <c r="H43" s="1" t="s">
        <v>16</v>
      </c>
      <c r="I43" s="5">
        <f t="shared" si="1"/>
        <v>2.7902777777777779</v>
      </c>
      <c r="J43" s="5">
        <f t="shared" si="0"/>
        <v>-7.410277777777778</v>
      </c>
      <c r="K43">
        <v>30</v>
      </c>
      <c r="L43" s="6">
        <v>23.023706126501935</v>
      </c>
      <c r="M43" s="6">
        <v>2.0608935390311909</v>
      </c>
      <c r="N43" s="6">
        <v>4.0802772202283455</v>
      </c>
      <c r="O43" s="6">
        <v>0.83512311423853014</v>
      </c>
    </row>
    <row r="44" spans="1:15" x14ac:dyDescent="0.25">
      <c r="A44">
        <v>60</v>
      </c>
      <c r="B44" s="7">
        <v>43463</v>
      </c>
      <c r="C44" s="8">
        <v>0.41944444444444445</v>
      </c>
      <c r="D44">
        <v>28.79</v>
      </c>
      <c r="E44" s="4">
        <v>2.3626100000000001</v>
      </c>
      <c r="F44" s="1" t="s">
        <v>15</v>
      </c>
      <c r="G44" s="4">
        <v>7.0013899999999998</v>
      </c>
      <c r="H44" s="1" t="s">
        <v>16</v>
      </c>
      <c r="I44" s="5">
        <f t="shared" si="1"/>
        <v>2.6724999999999999</v>
      </c>
      <c r="J44" s="5">
        <f t="shared" si="0"/>
        <v>-7.0274999999999999</v>
      </c>
      <c r="K44">
        <v>15</v>
      </c>
      <c r="L44" s="6">
        <v>12.677978759631012</v>
      </c>
      <c r="M44" s="6">
        <v>0.21124876327844441</v>
      </c>
      <c r="N44" s="6">
        <v>1.3331234120655704</v>
      </c>
      <c r="O44" s="6">
        <v>0.77764906502497522</v>
      </c>
    </row>
    <row r="45" spans="1:15" x14ac:dyDescent="0.25">
      <c r="A45">
        <v>61</v>
      </c>
      <c r="B45" s="7">
        <v>43463</v>
      </c>
      <c r="C45" s="8">
        <v>0.64722222222222225</v>
      </c>
      <c r="D45">
        <v>28.72</v>
      </c>
      <c r="E45" s="4">
        <v>2.0489999999999999</v>
      </c>
      <c r="F45" s="1" t="s">
        <v>15</v>
      </c>
      <c r="G45" s="4">
        <v>7.1648300000000003</v>
      </c>
      <c r="H45" s="1" t="s">
        <v>16</v>
      </c>
      <c r="I45" s="5">
        <f t="shared" si="1"/>
        <v>2.0691666666666668</v>
      </c>
      <c r="J45" s="5">
        <f t="shared" si="0"/>
        <v>-8.0897222222222229</v>
      </c>
      <c r="K45">
        <v>40</v>
      </c>
      <c r="L45" s="6">
        <v>35.215041714226942</v>
      </c>
      <c r="M45" s="6">
        <v>0.79891062825244652</v>
      </c>
      <c r="N45" s="6">
        <v>3.7397955914067165</v>
      </c>
      <c r="O45" s="6">
        <v>0.24625206611389489</v>
      </c>
    </row>
    <row r="46" spans="1:15" x14ac:dyDescent="0.25">
      <c r="A46">
        <v>63</v>
      </c>
      <c r="B46" s="7">
        <v>43464</v>
      </c>
      <c r="C46" s="8">
        <v>0.47361111111111115</v>
      </c>
      <c r="D46">
        <v>28.65</v>
      </c>
      <c r="E46" s="4">
        <v>2.1194999999999999</v>
      </c>
      <c r="F46" s="1" t="s">
        <v>15</v>
      </c>
      <c r="G46" s="4">
        <v>7.4951800000000004</v>
      </c>
      <c r="H46" s="1" t="s">
        <v>16</v>
      </c>
      <c r="I46" s="5">
        <f t="shared" si="1"/>
        <v>2.2097222222222221</v>
      </c>
      <c r="J46" s="5">
        <f t="shared" si="0"/>
        <v>-8.5883333333333329</v>
      </c>
      <c r="K46">
        <v>25</v>
      </c>
      <c r="L46" s="6">
        <v>21.527759973491115</v>
      </c>
      <c r="M46" s="6">
        <v>1.4163439501586741</v>
      </c>
      <c r="N46" s="6">
        <v>1.2902061394367883</v>
      </c>
      <c r="O46" s="6">
        <v>0.76568993691342324</v>
      </c>
    </row>
    <row r="47" spans="1:15" x14ac:dyDescent="0.25">
      <c r="A47">
        <v>64</v>
      </c>
      <c r="B47" s="7">
        <v>43464</v>
      </c>
      <c r="C47" s="8">
        <v>0.57708333333333328</v>
      </c>
      <c r="D47">
        <v>28.78</v>
      </c>
      <c r="E47" s="4">
        <v>2.12263</v>
      </c>
      <c r="F47" s="1" t="s">
        <v>15</v>
      </c>
      <c r="G47" s="4">
        <v>7.5111499999999998</v>
      </c>
      <c r="H47" s="1" t="s">
        <v>16</v>
      </c>
      <c r="I47" s="5">
        <f t="shared" si="1"/>
        <v>2.2730555555555556</v>
      </c>
      <c r="J47" s="5">
        <f t="shared" si="0"/>
        <v>-7.1875</v>
      </c>
      <c r="K47">
        <v>10</v>
      </c>
      <c r="L47" s="6">
        <v>8.0258759818134404</v>
      </c>
      <c r="M47" s="6">
        <v>0</v>
      </c>
      <c r="N47" s="6">
        <v>1.820810908962464</v>
      </c>
      <c r="O47" s="6">
        <v>0.15331310922409466</v>
      </c>
    </row>
    <row r="48" spans="1:15" x14ac:dyDescent="0.25">
      <c r="A48">
        <v>65</v>
      </c>
      <c r="B48" s="7">
        <v>43465</v>
      </c>
      <c r="C48" s="8">
        <v>0.28888888888888892</v>
      </c>
      <c r="D48">
        <v>29</v>
      </c>
      <c r="E48" s="4">
        <v>2.2608600000000001</v>
      </c>
      <c r="F48" s="1" t="s">
        <v>15</v>
      </c>
      <c r="G48" s="4">
        <v>8.0071600000000007</v>
      </c>
      <c r="H48" s="1" t="s">
        <v>16</v>
      </c>
      <c r="I48" s="5">
        <f t="shared" si="1"/>
        <v>2.4572222222222222</v>
      </c>
      <c r="J48" s="5">
        <f t="shared" si="0"/>
        <v>-8.1211111111111105</v>
      </c>
      <c r="K48">
        <v>15</v>
      </c>
      <c r="L48" s="6">
        <v>13.750563629114779</v>
      </c>
      <c r="M48" s="6">
        <v>0</v>
      </c>
      <c r="N48" s="6">
        <v>0.89308015003978725</v>
      </c>
      <c r="O48" s="6">
        <v>0.35635622084543545</v>
      </c>
    </row>
    <row r="49" spans="1:15" x14ac:dyDescent="0.25">
      <c r="A49">
        <v>66</v>
      </c>
      <c r="B49" s="7">
        <v>43465</v>
      </c>
      <c r="C49" s="8">
        <v>0.57361111111111118</v>
      </c>
      <c r="D49">
        <v>28.91</v>
      </c>
      <c r="E49" s="4">
        <v>2.38361</v>
      </c>
      <c r="F49" s="1" t="s">
        <v>15</v>
      </c>
      <c r="G49" s="4">
        <v>7.1724300000000003</v>
      </c>
      <c r="H49" s="1" t="s">
        <v>16</v>
      </c>
      <c r="I49" s="5">
        <f t="shared" si="1"/>
        <v>2.7336111111111112</v>
      </c>
      <c r="J49" s="5">
        <f t="shared" si="0"/>
        <v>-8.2119444444444447</v>
      </c>
      <c r="K49">
        <v>20</v>
      </c>
      <c r="L49" s="6">
        <v>16.45749979248739</v>
      </c>
      <c r="M49" s="6">
        <v>0.18035461766100833</v>
      </c>
      <c r="N49" s="6">
        <v>2.5691994502772579</v>
      </c>
      <c r="O49" s="6">
        <v>0.7929461395743399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Udane Martínez</dc:creator>
  <cp:lastModifiedBy>Udane Martínez</cp:lastModifiedBy>
  <dcterms:created xsi:type="dcterms:W3CDTF">2019-04-15T13:02:33Z</dcterms:created>
  <dcterms:modified xsi:type="dcterms:W3CDTF">2019-04-15T13:05:35Z</dcterms:modified>
</cp:coreProperties>
</file>