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7114bb492f680b/Documentos/IA - GPT/Visualizador - Ocup/"/>
    </mc:Choice>
  </mc:AlternateContent>
  <xr:revisionPtr revIDLastSave="0" documentId="8_{23AF3806-1A59-427E-B5BD-B74473A1284E}" xr6:coauthVersionLast="47" xr6:coauthVersionMax="47" xr10:uidLastSave="{00000000-0000-0000-0000-000000000000}"/>
  <bookViews>
    <workbookView xWindow="-110" yWindow="-110" windowWidth="19420" windowHeight="10300" xr2:uid="{B06EC724-BB33-4E6E-9E2D-9EFC1EFDAEA7}"/>
  </bookViews>
  <sheets>
    <sheet name="Datos" sheetId="1" r:id="rId1"/>
  </sheets>
  <externalReferences>
    <externalReference r:id="rId2"/>
  </externalReferences>
  <definedNames>
    <definedName name="_xlnm._FilterDatabase" localSheetId="0" hidden="1">Datos!$A$1:$AV$371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1" i="1" l="1"/>
  <c r="AJ371" i="1" s="1"/>
  <c r="AH371" i="1"/>
  <c r="AN371" i="1" s="1"/>
  <c r="AB371" i="1"/>
  <c r="AA371" i="1"/>
  <c r="Z371" i="1"/>
  <c r="Y371" i="1"/>
  <c r="X371" i="1"/>
  <c r="AF371" i="1" s="1"/>
  <c r="W371" i="1"/>
  <c r="AE371" i="1" s="1"/>
  <c r="V371" i="1"/>
  <c r="AD371" i="1" s="1"/>
  <c r="U371" i="1"/>
  <c r="AC371" i="1" s="1"/>
  <c r="AI370" i="1"/>
  <c r="AH370" i="1"/>
  <c r="AN370" i="1" s="1"/>
  <c r="AB370" i="1"/>
  <c r="AA370" i="1"/>
  <c r="Z370" i="1"/>
  <c r="Y370" i="1"/>
  <c r="X370" i="1"/>
  <c r="AF370" i="1" s="1"/>
  <c r="W370" i="1"/>
  <c r="AE370" i="1" s="1"/>
  <c r="AG370" i="1" s="1"/>
  <c r="V370" i="1"/>
  <c r="AD370" i="1" s="1"/>
  <c r="U370" i="1"/>
  <c r="AC370" i="1" s="1"/>
  <c r="AI369" i="1"/>
  <c r="AH369" i="1"/>
  <c r="AN369" i="1" s="1"/>
  <c r="AB369" i="1"/>
  <c r="AA369" i="1"/>
  <c r="Z369" i="1"/>
  <c r="Y369" i="1"/>
  <c r="X369" i="1"/>
  <c r="AF369" i="1" s="1"/>
  <c r="W369" i="1"/>
  <c r="AE369" i="1" s="1"/>
  <c r="AG369" i="1" s="1"/>
  <c r="V369" i="1"/>
  <c r="AD369" i="1" s="1"/>
  <c r="U369" i="1"/>
  <c r="AC369" i="1" s="1"/>
  <c r="AI368" i="1"/>
  <c r="AJ368" i="1" s="1"/>
  <c r="AH368" i="1"/>
  <c r="AN368" i="1" s="1"/>
  <c r="AB368" i="1"/>
  <c r="AA368" i="1"/>
  <c r="Z368" i="1"/>
  <c r="Y368" i="1"/>
  <c r="X368" i="1"/>
  <c r="AF368" i="1" s="1"/>
  <c r="W368" i="1"/>
  <c r="AE368" i="1" s="1"/>
  <c r="V368" i="1"/>
  <c r="AD368" i="1" s="1"/>
  <c r="U368" i="1"/>
  <c r="AC368" i="1" s="1"/>
  <c r="AI367" i="1"/>
  <c r="AJ367" i="1" s="1"/>
  <c r="AH367" i="1"/>
  <c r="AN367" i="1" s="1"/>
  <c r="AB367" i="1"/>
  <c r="AA367" i="1"/>
  <c r="Z367" i="1"/>
  <c r="Y367" i="1"/>
  <c r="X367" i="1"/>
  <c r="AF367" i="1" s="1"/>
  <c r="W367" i="1"/>
  <c r="AE367" i="1" s="1"/>
  <c r="V367" i="1"/>
  <c r="AD367" i="1" s="1"/>
  <c r="U367" i="1"/>
  <c r="AC367" i="1" s="1"/>
  <c r="AI366" i="1"/>
  <c r="AH366" i="1"/>
  <c r="AN366" i="1" s="1"/>
  <c r="AB366" i="1"/>
  <c r="AA366" i="1"/>
  <c r="Z366" i="1"/>
  <c r="Y366" i="1"/>
  <c r="X366" i="1"/>
  <c r="AF366" i="1" s="1"/>
  <c r="W366" i="1"/>
  <c r="AE366" i="1" s="1"/>
  <c r="AG366" i="1" s="1"/>
  <c r="V366" i="1"/>
  <c r="AD366" i="1" s="1"/>
  <c r="U366" i="1"/>
  <c r="AC366" i="1" s="1"/>
  <c r="AI365" i="1"/>
  <c r="AH365" i="1"/>
  <c r="AN365" i="1" s="1"/>
  <c r="AB365" i="1"/>
  <c r="AA365" i="1"/>
  <c r="Z365" i="1"/>
  <c r="Y365" i="1"/>
  <c r="X365" i="1"/>
  <c r="AF365" i="1" s="1"/>
  <c r="W365" i="1"/>
  <c r="AE365" i="1" s="1"/>
  <c r="V365" i="1"/>
  <c r="AD365" i="1" s="1"/>
  <c r="U365" i="1"/>
  <c r="AC365" i="1" s="1"/>
  <c r="AI364" i="1"/>
  <c r="AH364" i="1"/>
  <c r="AB364" i="1"/>
  <c r="AA364" i="1"/>
  <c r="Z364" i="1"/>
  <c r="Y364" i="1"/>
  <c r="X364" i="1"/>
  <c r="AF364" i="1" s="1"/>
  <c r="W364" i="1"/>
  <c r="AE364" i="1" s="1"/>
  <c r="V364" i="1"/>
  <c r="AD364" i="1" s="1"/>
  <c r="U364" i="1"/>
  <c r="AC364" i="1" s="1"/>
  <c r="AN363" i="1"/>
  <c r="AI363" i="1"/>
  <c r="AH363" i="1"/>
  <c r="AB363" i="1"/>
  <c r="AA363" i="1"/>
  <c r="Z363" i="1"/>
  <c r="Y363" i="1"/>
  <c r="X363" i="1"/>
  <c r="AF363" i="1" s="1"/>
  <c r="W363" i="1"/>
  <c r="AE363" i="1" s="1"/>
  <c r="V363" i="1"/>
  <c r="AD363" i="1" s="1"/>
  <c r="U363" i="1"/>
  <c r="AC363" i="1" s="1"/>
  <c r="AI362" i="1"/>
  <c r="AH362" i="1"/>
  <c r="AE362" i="1"/>
  <c r="AB362" i="1"/>
  <c r="AA362" i="1"/>
  <c r="Z362" i="1"/>
  <c r="Y362" i="1"/>
  <c r="X362" i="1"/>
  <c r="AF362" i="1" s="1"/>
  <c r="W362" i="1"/>
  <c r="V362" i="1"/>
  <c r="AD362" i="1" s="1"/>
  <c r="U362" i="1"/>
  <c r="AC362" i="1" s="1"/>
  <c r="AI361" i="1"/>
  <c r="AH361" i="1"/>
  <c r="AN361" i="1" s="1"/>
  <c r="AB361" i="1"/>
  <c r="AA361" i="1"/>
  <c r="Z361" i="1"/>
  <c r="Y361" i="1"/>
  <c r="X361" i="1"/>
  <c r="AF361" i="1" s="1"/>
  <c r="W361" i="1"/>
  <c r="AE361" i="1" s="1"/>
  <c r="V361" i="1"/>
  <c r="AD361" i="1" s="1"/>
  <c r="U361" i="1"/>
  <c r="AC361" i="1" s="1"/>
  <c r="AI360" i="1"/>
  <c r="AH360" i="1"/>
  <c r="AB360" i="1"/>
  <c r="AA360" i="1"/>
  <c r="Z360" i="1"/>
  <c r="Y360" i="1"/>
  <c r="X360" i="1"/>
  <c r="AF360" i="1" s="1"/>
  <c r="W360" i="1"/>
  <c r="AE360" i="1" s="1"/>
  <c r="V360" i="1"/>
  <c r="AD360" i="1" s="1"/>
  <c r="U360" i="1"/>
  <c r="AC360" i="1" s="1"/>
  <c r="AI359" i="1"/>
  <c r="AH359" i="1"/>
  <c r="AN359" i="1" s="1"/>
  <c r="AB359" i="1"/>
  <c r="AA359" i="1"/>
  <c r="Z359" i="1"/>
  <c r="Y359" i="1"/>
  <c r="X359" i="1"/>
  <c r="AF359" i="1" s="1"/>
  <c r="W359" i="1"/>
  <c r="AE359" i="1" s="1"/>
  <c r="V359" i="1"/>
  <c r="AD359" i="1" s="1"/>
  <c r="U359" i="1"/>
  <c r="AC359" i="1" s="1"/>
  <c r="AI358" i="1"/>
  <c r="AH358" i="1"/>
  <c r="AE358" i="1"/>
  <c r="AB358" i="1"/>
  <c r="AA358" i="1"/>
  <c r="Z358" i="1"/>
  <c r="Y358" i="1"/>
  <c r="X358" i="1"/>
  <c r="AF358" i="1" s="1"/>
  <c r="W358" i="1"/>
  <c r="V358" i="1"/>
  <c r="AD358" i="1" s="1"/>
  <c r="U358" i="1"/>
  <c r="AC358" i="1" s="1"/>
  <c r="AI357" i="1"/>
  <c r="AJ357" i="1" s="1"/>
  <c r="AH357" i="1"/>
  <c r="AN357" i="1" s="1"/>
  <c r="AB357" i="1"/>
  <c r="AA357" i="1"/>
  <c r="Z357" i="1"/>
  <c r="Y357" i="1"/>
  <c r="X357" i="1"/>
  <c r="AF357" i="1" s="1"/>
  <c r="W357" i="1"/>
  <c r="AE357" i="1" s="1"/>
  <c r="V357" i="1"/>
  <c r="AD357" i="1" s="1"/>
  <c r="U357" i="1"/>
  <c r="AC357" i="1" s="1"/>
  <c r="AI356" i="1"/>
  <c r="AH356" i="1"/>
  <c r="AB356" i="1"/>
  <c r="AA356" i="1"/>
  <c r="Z356" i="1"/>
  <c r="Y356" i="1"/>
  <c r="X356" i="1"/>
  <c r="AF356" i="1" s="1"/>
  <c r="W356" i="1"/>
  <c r="AE356" i="1" s="1"/>
  <c r="AG356" i="1" s="1"/>
  <c r="V356" i="1"/>
  <c r="AD356" i="1" s="1"/>
  <c r="U356" i="1"/>
  <c r="AC356" i="1" s="1"/>
  <c r="AN355" i="1"/>
  <c r="AI355" i="1"/>
  <c r="AH355" i="1"/>
  <c r="AB355" i="1"/>
  <c r="AA355" i="1"/>
  <c r="Z355" i="1"/>
  <c r="Y355" i="1"/>
  <c r="X355" i="1"/>
  <c r="AF355" i="1" s="1"/>
  <c r="W355" i="1"/>
  <c r="AE355" i="1" s="1"/>
  <c r="V355" i="1"/>
  <c r="AD355" i="1" s="1"/>
  <c r="U355" i="1"/>
  <c r="AC355" i="1" s="1"/>
  <c r="AI354" i="1"/>
  <c r="AH354" i="1"/>
  <c r="AE354" i="1"/>
  <c r="AB354" i="1"/>
  <c r="AA354" i="1"/>
  <c r="Z354" i="1"/>
  <c r="Y354" i="1"/>
  <c r="X354" i="1"/>
  <c r="AF354" i="1" s="1"/>
  <c r="W354" i="1"/>
  <c r="V354" i="1"/>
  <c r="AD354" i="1" s="1"/>
  <c r="U354" i="1"/>
  <c r="AC354" i="1" s="1"/>
  <c r="AI353" i="1"/>
  <c r="AH353" i="1"/>
  <c r="AN353" i="1" s="1"/>
  <c r="AB353" i="1"/>
  <c r="AA353" i="1"/>
  <c r="Z353" i="1"/>
  <c r="Y353" i="1"/>
  <c r="X353" i="1"/>
  <c r="AF353" i="1" s="1"/>
  <c r="W353" i="1"/>
  <c r="AE353" i="1" s="1"/>
  <c r="V353" i="1"/>
  <c r="AD353" i="1" s="1"/>
  <c r="U353" i="1"/>
  <c r="AC353" i="1" s="1"/>
  <c r="AI352" i="1"/>
  <c r="AH352" i="1"/>
  <c r="AE352" i="1"/>
  <c r="AB352" i="1"/>
  <c r="AA352" i="1"/>
  <c r="Z352" i="1"/>
  <c r="Y352" i="1"/>
  <c r="X352" i="1"/>
  <c r="AF352" i="1" s="1"/>
  <c r="W352" i="1"/>
  <c r="V352" i="1"/>
  <c r="AD352" i="1" s="1"/>
  <c r="U352" i="1"/>
  <c r="AC352" i="1" s="1"/>
  <c r="AN351" i="1"/>
  <c r="AI351" i="1"/>
  <c r="AJ351" i="1" s="1"/>
  <c r="AH351" i="1"/>
  <c r="AB351" i="1"/>
  <c r="AA351" i="1"/>
  <c r="Z351" i="1"/>
  <c r="Y351" i="1"/>
  <c r="X351" i="1"/>
  <c r="AF351" i="1" s="1"/>
  <c r="W351" i="1"/>
  <c r="AE351" i="1" s="1"/>
  <c r="V351" i="1"/>
  <c r="AD351" i="1" s="1"/>
  <c r="U351" i="1"/>
  <c r="AC351" i="1" s="1"/>
  <c r="AI350" i="1"/>
  <c r="AH350" i="1"/>
  <c r="AE350" i="1"/>
  <c r="AB350" i="1"/>
  <c r="AA350" i="1"/>
  <c r="Z350" i="1"/>
  <c r="Y350" i="1"/>
  <c r="X350" i="1"/>
  <c r="AF350" i="1" s="1"/>
  <c r="W350" i="1"/>
  <c r="V350" i="1"/>
  <c r="AD350" i="1" s="1"/>
  <c r="U350" i="1"/>
  <c r="AC350" i="1" s="1"/>
  <c r="AN349" i="1"/>
  <c r="AI349" i="1"/>
  <c r="AJ349" i="1" s="1"/>
  <c r="AH349" i="1"/>
  <c r="AB349" i="1"/>
  <c r="AA349" i="1"/>
  <c r="Z349" i="1"/>
  <c r="Y349" i="1"/>
  <c r="X349" i="1"/>
  <c r="AF349" i="1" s="1"/>
  <c r="W349" i="1"/>
  <c r="AE349" i="1" s="1"/>
  <c r="V349" i="1"/>
  <c r="AD349" i="1" s="1"/>
  <c r="U349" i="1"/>
  <c r="AC349" i="1" s="1"/>
  <c r="AI348" i="1"/>
  <c r="AH348" i="1"/>
  <c r="AB348" i="1"/>
  <c r="AA348" i="1"/>
  <c r="Z348" i="1"/>
  <c r="Y348" i="1"/>
  <c r="X348" i="1"/>
  <c r="AF348" i="1" s="1"/>
  <c r="W348" i="1"/>
  <c r="AE348" i="1" s="1"/>
  <c r="V348" i="1"/>
  <c r="AD348" i="1" s="1"/>
  <c r="U348" i="1"/>
  <c r="AC348" i="1" s="1"/>
  <c r="AN347" i="1"/>
  <c r="AI347" i="1"/>
  <c r="AH347" i="1"/>
  <c r="AB347" i="1"/>
  <c r="AA347" i="1"/>
  <c r="Z347" i="1"/>
  <c r="Y347" i="1"/>
  <c r="X347" i="1"/>
  <c r="AF347" i="1" s="1"/>
  <c r="W347" i="1"/>
  <c r="AE347" i="1" s="1"/>
  <c r="V347" i="1"/>
  <c r="AD347" i="1" s="1"/>
  <c r="U347" i="1"/>
  <c r="AC347" i="1" s="1"/>
  <c r="AI346" i="1"/>
  <c r="AH346" i="1"/>
  <c r="AE346" i="1"/>
  <c r="AB346" i="1"/>
  <c r="AA346" i="1"/>
  <c r="Z346" i="1"/>
  <c r="Y346" i="1"/>
  <c r="X346" i="1"/>
  <c r="AF346" i="1" s="1"/>
  <c r="W346" i="1"/>
  <c r="V346" i="1"/>
  <c r="AD346" i="1" s="1"/>
  <c r="U346" i="1"/>
  <c r="AC346" i="1" s="1"/>
  <c r="AI345" i="1"/>
  <c r="AH345" i="1"/>
  <c r="AN345" i="1" s="1"/>
  <c r="AB345" i="1"/>
  <c r="AA345" i="1"/>
  <c r="Z345" i="1"/>
  <c r="Y345" i="1"/>
  <c r="X345" i="1"/>
  <c r="AF345" i="1" s="1"/>
  <c r="W345" i="1"/>
  <c r="AE345" i="1" s="1"/>
  <c r="V345" i="1"/>
  <c r="AD345" i="1" s="1"/>
  <c r="U345" i="1"/>
  <c r="AC345" i="1" s="1"/>
  <c r="AI344" i="1"/>
  <c r="AH344" i="1"/>
  <c r="AE344" i="1"/>
  <c r="AB344" i="1"/>
  <c r="AA344" i="1"/>
  <c r="Z344" i="1"/>
  <c r="Y344" i="1"/>
  <c r="X344" i="1"/>
  <c r="AF344" i="1" s="1"/>
  <c r="W344" i="1"/>
  <c r="V344" i="1"/>
  <c r="AD344" i="1" s="1"/>
  <c r="U344" i="1"/>
  <c r="AC344" i="1" s="1"/>
  <c r="AN343" i="1"/>
  <c r="AI343" i="1"/>
  <c r="AJ343" i="1" s="1"/>
  <c r="AH343" i="1"/>
  <c r="AB343" i="1"/>
  <c r="AA343" i="1"/>
  <c r="Z343" i="1"/>
  <c r="Y343" i="1"/>
  <c r="X343" i="1"/>
  <c r="AF343" i="1" s="1"/>
  <c r="W343" i="1"/>
  <c r="AE343" i="1" s="1"/>
  <c r="V343" i="1"/>
  <c r="AD343" i="1" s="1"/>
  <c r="U343" i="1"/>
  <c r="AC343" i="1" s="1"/>
  <c r="AI342" i="1"/>
  <c r="AH342" i="1"/>
  <c r="AE342" i="1"/>
  <c r="AB342" i="1"/>
  <c r="AA342" i="1"/>
  <c r="Z342" i="1"/>
  <c r="Y342" i="1"/>
  <c r="X342" i="1"/>
  <c r="AF342" i="1" s="1"/>
  <c r="W342" i="1"/>
  <c r="V342" i="1"/>
  <c r="AD342" i="1" s="1"/>
  <c r="U342" i="1"/>
  <c r="AC342" i="1" s="1"/>
  <c r="AN341" i="1"/>
  <c r="AI341" i="1"/>
  <c r="AJ341" i="1" s="1"/>
  <c r="AH341" i="1"/>
  <c r="AB341" i="1"/>
  <c r="AA341" i="1"/>
  <c r="Z341" i="1"/>
  <c r="Y341" i="1"/>
  <c r="X341" i="1"/>
  <c r="AF341" i="1" s="1"/>
  <c r="W341" i="1"/>
  <c r="AE341" i="1" s="1"/>
  <c r="V341" i="1"/>
  <c r="AD341" i="1" s="1"/>
  <c r="U341" i="1"/>
  <c r="AC341" i="1" s="1"/>
  <c r="AI340" i="1"/>
  <c r="AH340" i="1"/>
  <c r="AB340" i="1"/>
  <c r="AA340" i="1"/>
  <c r="Z340" i="1"/>
  <c r="Y340" i="1"/>
  <c r="X340" i="1"/>
  <c r="AF340" i="1" s="1"/>
  <c r="W340" i="1"/>
  <c r="AE340" i="1" s="1"/>
  <c r="V340" i="1"/>
  <c r="AD340" i="1" s="1"/>
  <c r="U340" i="1"/>
  <c r="AC340" i="1" s="1"/>
  <c r="AN339" i="1"/>
  <c r="AI339" i="1"/>
  <c r="AH339" i="1"/>
  <c r="AB339" i="1"/>
  <c r="AA339" i="1"/>
  <c r="Z339" i="1"/>
  <c r="Y339" i="1"/>
  <c r="X339" i="1"/>
  <c r="AF339" i="1" s="1"/>
  <c r="W339" i="1"/>
  <c r="AE339" i="1" s="1"/>
  <c r="V339" i="1"/>
  <c r="AD339" i="1" s="1"/>
  <c r="U339" i="1"/>
  <c r="AC339" i="1" s="1"/>
  <c r="AI338" i="1"/>
  <c r="AH338" i="1"/>
  <c r="AE338" i="1"/>
  <c r="AB338" i="1"/>
  <c r="AA338" i="1"/>
  <c r="Z338" i="1"/>
  <c r="Y338" i="1"/>
  <c r="X338" i="1"/>
  <c r="AF338" i="1" s="1"/>
  <c r="W338" i="1"/>
  <c r="V338" i="1"/>
  <c r="AD338" i="1" s="1"/>
  <c r="U338" i="1"/>
  <c r="AC338" i="1" s="1"/>
  <c r="AI337" i="1"/>
  <c r="AH337" i="1"/>
  <c r="AN337" i="1" s="1"/>
  <c r="AF337" i="1"/>
  <c r="AB337" i="1"/>
  <c r="AA337" i="1"/>
  <c r="Z337" i="1"/>
  <c r="Y337" i="1"/>
  <c r="X337" i="1"/>
  <c r="W337" i="1"/>
  <c r="AE337" i="1" s="1"/>
  <c r="V337" i="1"/>
  <c r="AD337" i="1" s="1"/>
  <c r="U337" i="1"/>
  <c r="AC337" i="1" s="1"/>
  <c r="AJ336" i="1"/>
  <c r="AI336" i="1"/>
  <c r="AH336" i="1"/>
  <c r="AN336" i="1" s="1"/>
  <c r="AE336" i="1"/>
  <c r="AB336" i="1"/>
  <c r="AA336" i="1"/>
  <c r="Z336" i="1"/>
  <c r="Y336" i="1"/>
  <c r="X336" i="1"/>
  <c r="AF336" i="1" s="1"/>
  <c r="W336" i="1"/>
  <c r="V336" i="1"/>
  <c r="AD336" i="1" s="1"/>
  <c r="U336" i="1"/>
  <c r="AC336" i="1" s="1"/>
  <c r="AI335" i="1"/>
  <c r="AH335" i="1"/>
  <c r="AN335" i="1" s="1"/>
  <c r="AF335" i="1"/>
  <c r="AD335" i="1"/>
  <c r="AB335" i="1"/>
  <c r="AA335" i="1"/>
  <c r="Z335" i="1"/>
  <c r="Y335" i="1"/>
  <c r="X335" i="1"/>
  <c r="W335" i="1"/>
  <c r="AE335" i="1" s="1"/>
  <c r="V335" i="1"/>
  <c r="U335" i="1"/>
  <c r="AC335" i="1" s="1"/>
  <c r="AI334" i="1"/>
  <c r="AH334" i="1"/>
  <c r="AB334" i="1"/>
  <c r="AA334" i="1"/>
  <c r="Z334" i="1"/>
  <c r="Y334" i="1"/>
  <c r="X334" i="1"/>
  <c r="AF334" i="1" s="1"/>
  <c r="W334" i="1"/>
  <c r="AE334" i="1" s="1"/>
  <c r="V334" i="1"/>
  <c r="AD334" i="1" s="1"/>
  <c r="U334" i="1"/>
  <c r="AC334" i="1" s="1"/>
  <c r="AI333" i="1"/>
  <c r="AH333" i="1"/>
  <c r="AN333" i="1" s="1"/>
  <c r="AG333" i="1"/>
  <c r="AB333" i="1"/>
  <c r="AA333" i="1"/>
  <c r="Z333" i="1"/>
  <c r="Y333" i="1"/>
  <c r="X333" i="1"/>
  <c r="AF333" i="1" s="1"/>
  <c r="W333" i="1"/>
  <c r="AE333" i="1" s="1"/>
  <c r="V333" i="1"/>
  <c r="AD333" i="1" s="1"/>
  <c r="U333" i="1"/>
  <c r="AC333" i="1" s="1"/>
  <c r="AI332" i="1"/>
  <c r="AH332" i="1"/>
  <c r="AB332" i="1"/>
  <c r="AA332" i="1"/>
  <c r="Z332" i="1"/>
  <c r="Y332" i="1"/>
  <c r="X332" i="1"/>
  <c r="AF332" i="1" s="1"/>
  <c r="W332" i="1"/>
  <c r="AE332" i="1" s="1"/>
  <c r="AL332" i="1" s="1"/>
  <c r="AM332" i="1" s="1"/>
  <c r="V332" i="1"/>
  <c r="AD332" i="1" s="1"/>
  <c r="U332" i="1"/>
  <c r="AC332" i="1" s="1"/>
  <c r="AN331" i="1"/>
  <c r="AI331" i="1"/>
  <c r="AH331" i="1"/>
  <c r="AG331" i="1"/>
  <c r="AB331" i="1"/>
  <c r="AA331" i="1"/>
  <c r="Z331" i="1"/>
  <c r="Y331" i="1"/>
  <c r="X331" i="1"/>
  <c r="AF331" i="1" s="1"/>
  <c r="W331" i="1"/>
  <c r="AE331" i="1" s="1"/>
  <c r="AK331" i="1" s="1"/>
  <c r="V331" i="1"/>
  <c r="AD331" i="1" s="1"/>
  <c r="U331" i="1"/>
  <c r="AC331" i="1" s="1"/>
  <c r="AI330" i="1"/>
  <c r="AH330" i="1"/>
  <c r="AN330" i="1" s="1"/>
  <c r="AB330" i="1"/>
  <c r="AA330" i="1"/>
  <c r="Z330" i="1"/>
  <c r="Y330" i="1"/>
  <c r="X330" i="1"/>
  <c r="AF330" i="1" s="1"/>
  <c r="W330" i="1"/>
  <c r="AE330" i="1" s="1"/>
  <c r="V330" i="1"/>
  <c r="AD330" i="1" s="1"/>
  <c r="U330" i="1"/>
  <c r="AC330" i="1" s="1"/>
  <c r="AI329" i="1"/>
  <c r="AH329" i="1"/>
  <c r="AN329" i="1" s="1"/>
  <c r="AB329" i="1"/>
  <c r="AA329" i="1"/>
  <c r="Z329" i="1"/>
  <c r="Y329" i="1"/>
  <c r="X329" i="1"/>
  <c r="AF329" i="1" s="1"/>
  <c r="W329" i="1"/>
  <c r="AE329" i="1" s="1"/>
  <c r="AG329" i="1" s="1"/>
  <c r="V329" i="1"/>
  <c r="AD329" i="1" s="1"/>
  <c r="U329" i="1"/>
  <c r="AC329" i="1" s="1"/>
  <c r="AI328" i="1"/>
  <c r="AH328" i="1"/>
  <c r="AN328" i="1" s="1"/>
  <c r="AE328" i="1"/>
  <c r="AB328" i="1"/>
  <c r="AA328" i="1"/>
  <c r="Z328" i="1"/>
  <c r="Y328" i="1"/>
  <c r="X328" i="1"/>
  <c r="AF328" i="1" s="1"/>
  <c r="W328" i="1"/>
  <c r="V328" i="1"/>
  <c r="AD328" i="1" s="1"/>
  <c r="U328" i="1"/>
  <c r="AC328" i="1" s="1"/>
  <c r="AK327" i="1"/>
  <c r="AI327" i="1"/>
  <c r="AH327" i="1"/>
  <c r="AN327" i="1" s="1"/>
  <c r="AF327" i="1"/>
  <c r="AD327" i="1"/>
  <c r="AB327" i="1"/>
  <c r="AA327" i="1"/>
  <c r="Z327" i="1"/>
  <c r="Y327" i="1"/>
  <c r="X327" i="1"/>
  <c r="W327" i="1"/>
  <c r="AE327" i="1" s="1"/>
  <c r="AG327" i="1" s="1"/>
  <c r="V327" i="1"/>
  <c r="U327" i="1"/>
  <c r="AC327" i="1" s="1"/>
  <c r="AJ326" i="1"/>
  <c r="AI326" i="1"/>
  <c r="AH326" i="1"/>
  <c r="AN326" i="1" s="1"/>
  <c r="AE326" i="1"/>
  <c r="AB326" i="1"/>
  <c r="AA326" i="1"/>
  <c r="Z326" i="1"/>
  <c r="Y326" i="1"/>
  <c r="X326" i="1"/>
  <c r="AF326" i="1" s="1"/>
  <c r="W326" i="1"/>
  <c r="V326" i="1"/>
  <c r="AD326" i="1" s="1"/>
  <c r="U326" i="1"/>
  <c r="AC326" i="1" s="1"/>
  <c r="AI325" i="1"/>
  <c r="AH325" i="1"/>
  <c r="AN325" i="1" s="1"/>
  <c r="AB325" i="1"/>
  <c r="AA325" i="1"/>
  <c r="Z325" i="1"/>
  <c r="Y325" i="1"/>
  <c r="X325" i="1"/>
  <c r="AF325" i="1" s="1"/>
  <c r="W325" i="1"/>
  <c r="AE325" i="1" s="1"/>
  <c r="AG325" i="1" s="1"/>
  <c r="V325" i="1"/>
  <c r="AD325" i="1" s="1"/>
  <c r="U325" i="1"/>
  <c r="AC325" i="1" s="1"/>
  <c r="AI324" i="1"/>
  <c r="AH324" i="1"/>
  <c r="AN324" i="1" s="1"/>
  <c r="AB324" i="1"/>
  <c r="AA324" i="1"/>
  <c r="Z324" i="1"/>
  <c r="Y324" i="1"/>
  <c r="X324" i="1"/>
  <c r="AF324" i="1" s="1"/>
  <c r="W324" i="1"/>
  <c r="AE324" i="1" s="1"/>
  <c r="AL324" i="1" s="1"/>
  <c r="AM324" i="1" s="1"/>
  <c r="V324" i="1"/>
  <c r="AD324" i="1" s="1"/>
  <c r="U324" i="1"/>
  <c r="AC324" i="1" s="1"/>
  <c r="AN323" i="1"/>
  <c r="AI323" i="1"/>
  <c r="AJ323" i="1" s="1"/>
  <c r="AH323" i="1"/>
  <c r="AB323" i="1"/>
  <c r="AA323" i="1"/>
  <c r="Z323" i="1"/>
  <c r="Y323" i="1"/>
  <c r="X323" i="1"/>
  <c r="AF323" i="1" s="1"/>
  <c r="W323" i="1"/>
  <c r="AE323" i="1" s="1"/>
  <c r="V323" i="1"/>
  <c r="AD323" i="1" s="1"/>
  <c r="U323" i="1"/>
  <c r="AC323" i="1" s="1"/>
  <c r="AI322" i="1"/>
  <c r="AJ322" i="1" s="1"/>
  <c r="AH322" i="1"/>
  <c r="AN322" i="1" s="1"/>
  <c r="AB322" i="1"/>
  <c r="AA322" i="1"/>
  <c r="Z322" i="1"/>
  <c r="Y322" i="1"/>
  <c r="X322" i="1"/>
  <c r="AF322" i="1" s="1"/>
  <c r="W322" i="1"/>
  <c r="AE322" i="1" s="1"/>
  <c r="V322" i="1"/>
  <c r="AD322" i="1" s="1"/>
  <c r="U322" i="1"/>
  <c r="AC322" i="1" s="1"/>
  <c r="AI321" i="1"/>
  <c r="AH321" i="1"/>
  <c r="AN321" i="1" s="1"/>
  <c r="AB321" i="1"/>
  <c r="AA321" i="1"/>
  <c r="Z321" i="1"/>
  <c r="Y321" i="1"/>
  <c r="X321" i="1"/>
  <c r="AF321" i="1" s="1"/>
  <c r="W321" i="1"/>
  <c r="AE321" i="1" s="1"/>
  <c r="V321" i="1"/>
  <c r="AD321" i="1" s="1"/>
  <c r="U321" i="1"/>
  <c r="AC321" i="1" s="1"/>
  <c r="AJ320" i="1"/>
  <c r="AI320" i="1"/>
  <c r="AH320" i="1"/>
  <c r="AN320" i="1" s="1"/>
  <c r="AB320" i="1"/>
  <c r="AA320" i="1"/>
  <c r="Z320" i="1"/>
  <c r="Y320" i="1"/>
  <c r="X320" i="1"/>
  <c r="AF320" i="1" s="1"/>
  <c r="W320" i="1"/>
  <c r="AE320" i="1" s="1"/>
  <c r="V320" i="1"/>
  <c r="AD320" i="1" s="1"/>
  <c r="U320" i="1"/>
  <c r="AC320" i="1" s="1"/>
  <c r="AI319" i="1"/>
  <c r="AH319" i="1"/>
  <c r="AN319" i="1" s="1"/>
  <c r="AF319" i="1"/>
  <c r="AB319" i="1"/>
  <c r="AA319" i="1"/>
  <c r="Z319" i="1"/>
  <c r="Y319" i="1"/>
  <c r="X319" i="1"/>
  <c r="W319" i="1"/>
  <c r="AE319" i="1" s="1"/>
  <c r="V319" i="1"/>
  <c r="AD319" i="1" s="1"/>
  <c r="U319" i="1"/>
  <c r="AC319" i="1" s="1"/>
  <c r="AI318" i="1"/>
  <c r="AH318" i="1"/>
  <c r="AN318" i="1" s="1"/>
  <c r="AE318" i="1"/>
  <c r="AB318" i="1"/>
  <c r="AA318" i="1"/>
  <c r="Z318" i="1"/>
  <c r="Y318" i="1"/>
  <c r="X318" i="1"/>
  <c r="AF318" i="1" s="1"/>
  <c r="W318" i="1"/>
  <c r="V318" i="1"/>
  <c r="AD318" i="1" s="1"/>
  <c r="U318" i="1"/>
  <c r="AC318" i="1" s="1"/>
  <c r="AI317" i="1"/>
  <c r="AH317" i="1"/>
  <c r="AN317" i="1" s="1"/>
  <c r="AG317" i="1"/>
  <c r="AB317" i="1"/>
  <c r="AA317" i="1"/>
  <c r="Z317" i="1"/>
  <c r="Y317" i="1"/>
  <c r="X317" i="1"/>
  <c r="AF317" i="1" s="1"/>
  <c r="W317" i="1"/>
  <c r="AE317" i="1" s="1"/>
  <c r="AK317" i="1" s="1"/>
  <c r="V317" i="1"/>
  <c r="AD317" i="1" s="1"/>
  <c r="U317" i="1"/>
  <c r="AC317" i="1" s="1"/>
  <c r="AI316" i="1"/>
  <c r="AJ316" i="1" s="1"/>
  <c r="AH316" i="1"/>
  <c r="AN316" i="1" s="1"/>
  <c r="AB316" i="1"/>
  <c r="AA316" i="1"/>
  <c r="Z316" i="1"/>
  <c r="Y316" i="1"/>
  <c r="X316" i="1"/>
  <c r="AF316" i="1" s="1"/>
  <c r="W316" i="1"/>
  <c r="AE316" i="1" s="1"/>
  <c r="V316" i="1"/>
  <c r="AD316" i="1" s="1"/>
  <c r="U316" i="1"/>
  <c r="AC316" i="1" s="1"/>
  <c r="AI315" i="1"/>
  <c r="AH315" i="1"/>
  <c r="AN315" i="1" s="1"/>
  <c r="AD315" i="1"/>
  <c r="AB315" i="1"/>
  <c r="AA315" i="1"/>
  <c r="Z315" i="1"/>
  <c r="Y315" i="1"/>
  <c r="X315" i="1"/>
  <c r="AF315" i="1" s="1"/>
  <c r="W315" i="1"/>
  <c r="AE315" i="1" s="1"/>
  <c r="V315" i="1"/>
  <c r="U315" i="1"/>
  <c r="AC315" i="1" s="1"/>
  <c r="AI314" i="1"/>
  <c r="AH314" i="1"/>
  <c r="AN314" i="1" s="1"/>
  <c r="AD314" i="1"/>
  <c r="AB314" i="1"/>
  <c r="AA314" i="1"/>
  <c r="Z314" i="1"/>
  <c r="Y314" i="1"/>
  <c r="X314" i="1"/>
  <c r="AF314" i="1" s="1"/>
  <c r="W314" i="1"/>
  <c r="AE314" i="1" s="1"/>
  <c r="V314" i="1"/>
  <c r="U314" i="1"/>
  <c r="AC314" i="1" s="1"/>
  <c r="AI313" i="1"/>
  <c r="AJ313" i="1" s="1"/>
  <c r="AH313" i="1"/>
  <c r="AN313" i="1" s="1"/>
  <c r="AF313" i="1"/>
  <c r="AD313" i="1"/>
  <c r="AB313" i="1"/>
  <c r="AA313" i="1"/>
  <c r="Z313" i="1"/>
  <c r="Y313" i="1"/>
  <c r="X313" i="1"/>
  <c r="W313" i="1"/>
  <c r="AE313" i="1" s="1"/>
  <c r="V313" i="1"/>
  <c r="U313" i="1"/>
  <c r="AC313" i="1" s="1"/>
  <c r="AI312" i="1"/>
  <c r="AH312" i="1"/>
  <c r="AN312" i="1" s="1"/>
  <c r="AB312" i="1"/>
  <c r="AA312" i="1"/>
  <c r="Z312" i="1"/>
  <c r="Y312" i="1"/>
  <c r="X312" i="1"/>
  <c r="AF312" i="1" s="1"/>
  <c r="W312" i="1"/>
  <c r="AE312" i="1" s="1"/>
  <c r="AL312" i="1" s="1"/>
  <c r="AM312" i="1" s="1"/>
  <c r="V312" i="1"/>
  <c r="AD312" i="1" s="1"/>
  <c r="U312" i="1"/>
  <c r="AC312" i="1" s="1"/>
  <c r="AI311" i="1"/>
  <c r="AJ311" i="1" s="1"/>
  <c r="AH311" i="1"/>
  <c r="AN311" i="1" s="1"/>
  <c r="AF311" i="1"/>
  <c r="AE311" i="1"/>
  <c r="AB311" i="1"/>
  <c r="AA311" i="1"/>
  <c r="Z311" i="1"/>
  <c r="Y311" i="1"/>
  <c r="X311" i="1"/>
  <c r="W311" i="1"/>
  <c r="V311" i="1"/>
  <c r="AD311" i="1" s="1"/>
  <c r="U311" i="1"/>
  <c r="AC311" i="1" s="1"/>
  <c r="AI310" i="1"/>
  <c r="AJ310" i="1" s="1"/>
  <c r="AH310" i="1"/>
  <c r="AN310" i="1" s="1"/>
  <c r="AB310" i="1"/>
  <c r="AA310" i="1"/>
  <c r="Z310" i="1"/>
  <c r="Y310" i="1"/>
  <c r="X310" i="1"/>
  <c r="AF310" i="1" s="1"/>
  <c r="W310" i="1"/>
  <c r="AE310" i="1" s="1"/>
  <c r="AL310" i="1" s="1"/>
  <c r="AM310" i="1" s="1"/>
  <c r="V310" i="1"/>
  <c r="AD310" i="1" s="1"/>
  <c r="U310" i="1"/>
  <c r="AC310" i="1" s="1"/>
  <c r="AI309" i="1"/>
  <c r="AJ309" i="1" s="1"/>
  <c r="AH309" i="1"/>
  <c r="AN309" i="1" s="1"/>
  <c r="AF309" i="1"/>
  <c r="AB309" i="1"/>
  <c r="AA309" i="1"/>
  <c r="Z309" i="1"/>
  <c r="Y309" i="1"/>
  <c r="X309" i="1"/>
  <c r="W309" i="1"/>
  <c r="AE309" i="1" s="1"/>
  <c r="V309" i="1"/>
  <c r="AD309" i="1" s="1"/>
  <c r="U309" i="1"/>
  <c r="AC309" i="1" s="1"/>
  <c r="AJ308" i="1"/>
  <c r="AI308" i="1"/>
  <c r="AH308" i="1"/>
  <c r="AN308" i="1" s="1"/>
  <c r="AD308" i="1"/>
  <c r="AB308" i="1"/>
  <c r="AA308" i="1"/>
  <c r="Z308" i="1"/>
  <c r="Y308" i="1"/>
  <c r="X308" i="1"/>
  <c r="AF308" i="1" s="1"/>
  <c r="W308" i="1"/>
  <c r="AE308" i="1" s="1"/>
  <c r="V308" i="1"/>
  <c r="U308" i="1"/>
  <c r="AC308" i="1" s="1"/>
  <c r="AI307" i="1"/>
  <c r="AH307" i="1"/>
  <c r="AN307" i="1" s="1"/>
  <c r="AD307" i="1"/>
  <c r="AB307" i="1"/>
  <c r="AA307" i="1"/>
  <c r="Z307" i="1"/>
  <c r="Y307" i="1"/>
  <c r="X307" i="1"/>
  <c r="AF307" i="1" s="1"/>
  <c r="W307" i="1"/>
  <c r="AE307" i="1" s="1"/>
  <c r="V307" i="1"/>
  <c r="U307" i="1"/>
  <c r="AC307" i="1" s="1"/>
  <c r="AL306" i="1"/>
  <c r="AM306" i="1" s="1"/>
  <c r="AI306" i="1"/>
  <c r="AJ306" i="1" s="1"/>
  <c r="AH306" i="1"/>
  <c r="AN306" i="1" s="1"/>
  <c r="AB306" i="1"/>
  <c r="AA306" i="1"/>
  <c r="Z306" i="1"/>
  <c r="Y306" i="1"/>
  <c r="X306" i="1"/>
  <c r="AF306" i="1" s="1"/>
  <c r="W306" i="1"/>
  <c r="AE306" i="1" s="1"/>
  <c r="V306" i="1"/>
  <c r="AD306" i="1" s="1"/>
  <c r="U306" i="1"/>
  <c r="AC306" i="1" s="1"/>
  <c r="AI305" i="1"/>
  <c r="AH305" i="1"/>
  <c r="AN305" i="1" s="1"/>
  <c r="AE305" i="1"/>
  <c r="AL305" i="1" s="1"/>
  <c r="AM305" i="1" s="1"/>
  <c r="AB305" i="1"/>
  <c r="AA305" i="1"/>
  <c r="Z305" i="1"/>
  <c r="Y305" i="1"/>
  <c r="X305" i="1"/>
  <c r="AF305" i="1" s="1"/>
  <c r="W305" i="1"/>
  <c r="V305" i="1"/>
  <c r="AD305" i="1" s="1"/>
  <c r="U305" i="1"/>
  <c r="AC305" i="1" s="1"/>
  <c r="AI304" i="1"/>
  <c r="AH304" i="1"/>
  <c r="AN304" i="1" s="1"/>
  <c r="AB304" i="1"/>
  <c r="AA304" i="1"/>
  <c r="Z304" i="1"/>
  <c r="Y304" i="1"/>
  <c r="X304" i="1"/>
  <c r="AF304" i="1" s="1"/>
  <c r="W304" i="1"/>
  <c r="AE304" i="1" s="1"/>
  <c r="V304" i="1"/>
  <c r="AD304" i="1" s="1"/>
  <c r="U304" i="1"/>
  <c r="AC304" i="1" s="1"/>
  <c r="AI303" i="1"/>
  <c r="AH303" i="1"/>
  <c r="AN303" i="1" s="1"/>
  <c r="AB303" i="1"/>
  <c r="AA303" i="1"/>
  <c r="Z303" i="1"/>
  <c r="Y303" i="1"/>
  <c r="X303" i="1"/>
  <c r="AF303" i="1" s="1"/>
  <c r="W303" i="1"/>
  <c r="AE303" i="1" s="1"/>
  <c r="V303" i="1"/>
  <c r="AD303" i="1" s="1"/>
  <c r="U303" i="1"/>
  <c r="AC303" i="1" s="1"/>
  <c r="AI302" i="1"/>
  <c r="AH302" i="1"/>
  <c r="AN302" i="1" s="1"/>
  <c r="AD302" i="1"/>
  <c r="AB302" i="1"/>
  <c r="AA302" i="1"/>
  <c r="Z302" i="1"/>
  <c r="Y302" i="1"/>
  <c r="X302" i="1"/>
  <c r="AF302" i="1" s="1"/>
  <c r="W302" i="1"/>
  <c r="AE302" i="1" s="1"/>
  <c r="V302" i="1"/>
  <c r="U302" i="1"/>
  <c r="AC302" i="1" s="1"/>
  <c r="AI301" i="1"/>
  <c r="AH301" i="1"/>
  <c r="AN301" i="1" s="1"/>
  <c r="AF301" i="1"/>
  <c r="AD301" i="1"/>
  <c r="AB301" i="1"/>
  <c r="AA301" i="1"/>
  <c r="Z301" i="1"/>
  <c r="Y301" i="1"/>
  <c r="X301" i="1"/>
  <c r="W301" i="1"/>
  <c r="AE301" i="1" s="1"/>
  <c r="V301" i="1"/>
  <c r="U301" i="1"/>
  <c r="AC301" i="1" s="1"/>
  <c r="AI300" i="1"/>
  <c r="AJ300" i="1" s="1"/>
  <c r="AH300" i="1"/>
  <c r="AN300" i="1" s="1"/>
  <c r="AD300" i="1"/>
  <c r="AB300" i="1"/>
  <c r="AA300" i="1"/>
  <c r="Z300" i="1"/>
  <c r="Y300" i="1"/>
  <c r="X300" i="1"/>
  <c r="AF300" i="1" s="1"/>
  <c r="W300" i="1"/>
  <c r="AE300" i="1" s="1"/>
  <c r="AL300" i="1" s="1"/>
  <c r="AM300" i="1" s="1"/>
  <c r="V300" i="1"/>
  <c r="U300" i="1"/>
  <c r="AC300" i="1" s="1"/>
  <c r="AL299" i="1"/>
  <c r="AM299" i="1" s="1"/>
  <c r="AI299" i="1"/>
  <c r="AH299" i="1"/>
  <c r="AN299" i="1" s="1"/>
  <c r="AB299" i="1"/>
  <c r="AA299" i="1"/>
  <c r="Z299" i="1"/>
  <c r="Y299" i="1"/>
  <c r="X299" i="1"/>
  <c r="AF299" i="1" s="1"/>
  <c r="W299" i="1"/>
  <c r="AE299" i="1" s="1"/>
  <c r="V299" i="1"/>
  <c r="AD299" i="1" s="1"/>
  <c r="U299" i="1"/>
  <c r="AC299" i="1" s="1"/>
  <c r="AI298" i="1"/>
  <c r="AH298" i="1"/>
  <c r="AN298" i="1" s="1"/>
  <c r="AB298" i="1"/>
  <c r="AA298" i="1"/>
  <c r="Z298" i="1"/>
  <c r="Y298" i="1"/>
  <c r="X298" i="1"/>
  <c r="AF298" i="1" s="1"/>
  <c r="W298" i="1"/>
  <c r="AE298" i="1" s="1"/>
  <c r="V298" i="1"/>
  <c r="AD298" i="1" s="1"/>
  <c r="U298" i="1"/>
  <c r="AC298" i="1" s="1"/>
  <c r="AI297" i="1"/>
  <c r="AH297" i="1"/>
  <c r="AN297" i="1" s="1"/>
  <c r="AF297" i="1"/>
  <c r="AB297" i="1"/>
  <c r="AA297" i="1"/>
  <c r="Z297" i="1"/>
  <c r="Y297" i="1"/>
  <c r="X297" i="1"/>
  <c r="W297" i="1"/>
  <c r="AE297" i="1" s="1"/>
  <c r="V297" i="1"/>
  <c r="AD297" i="1" s="1"/>
  <c r="U297" i="1"/>
  <c r="AC297" i="1" s="1"/>
  <c r="AI296" i="1"/>
  <c r="AH296" i="1"/>
  <c r="AN296" i="1" s="1"/>
  <c r="AB296" i="1"/>
  <c r="AA296" i="1"/>
  <c r="Z296" i="1"/>
  <c r="Y296" i="1"/>
  <c r="X296" i="1"/>
  <c r="AF296" i="1" s="1"/>
  <c r="W296" i="1"/>
  <c r="AE296" i="1" s="1"/>
  <c r="AL296" i="1" s="1"/>
  <c r="AM296" i="1" s="1"/>
  <c r="V296" i="1"/>
  <c r="AD296" i="1" s="1"/>
  <c r="U296" i="1"/>
  <c r="AC296" i="1" s="1"/>
  <c r="AN295" i="1"/>
  <c r="AI295" i="1"/>
  <c r="AH295" i="1"/>
  <c r="AF295" i="1"/>
  <c r="AE295" i="1"/>
  <c r="AB295" i="1"/>
  <c r="AA295" i="1"/>
  <c r="Z295" i="1"/>
  <c r="Y295" i="1"/>
  <c r="X295" i="1"/>
  <c r="W295" i="1"/>
  <c r="V295" i="1"/>
  <c r="AD295" i="1" s="1"/>
  <c r="U295" i="1"/>
  <c r="AC295" i="1" s="1"/>
  <c r="AI294" i="1"/>
  <c r="AH294" i="1"/>
  <c r="AN294" i="1" s="1"/>
  <c r="AB294" i="1"/>
  <c r="AA294" i="1"/>
  <c r="Z294" i="1"/>
  <c r="Y294" i="1"/>
  <c r="X294" i="1"/>
  <c r="AF294" i="1" s="1"/>
  <c r="W294" i="1"/>
  <c r="AE294" i="1" s="1"/>
  <c r="V294" i="1"/>
  <c r="AD294" i="1" s="1"/>
  <c r="U294" i="1"/>
  <c r="AC294" i="1" s="1"/>
  <c r="AI293" i="1"/>
  <c r="AH293" i="1"/>
  <c r="AN293" i="1" s="1"/>
  <c r="AB293" i="1"/>
  <c r="AA293" i="1"/>
  <c r="Z293" i="1"/>
  <c r="Y293" i="1"/>
  <c r="X293" i="1"/>
  <c r="AF293" i="1" s="1"/>
  <c r="W293" i="1"/>
  <c r="AE293" i="1" s="1"/>
  <c r="V293" i="1"/>
  <c r="AD293" i="1" s="1"/>
  <c r="U293" i="1"/>
  <c r="AC293" i="1" s="1"/>
  <c r="AI292" i="1"/>
  <c r="AH292" i="1"/>
  <c r="AN292" i="1" s="1"/>
  <c r="AD292" i="1"/>
  <c r="AB292" i="1"/>
  <c r="AA292" i="1"/>
  <c r="Z292" i="1"/>
  <c r="Y292" i="1"/>
  <c r="X292" i="1"/>
  <c r="AF292" i="1" s="1"/>
  <c r="W292" i="1"/>
  <c r="AE292" i="1" s="1"/>
  <c r="V292" i="1"/>
  <c r="U292" i="1"/>
  <c r="AC292" i="1" s="1"/>
  <c r="AI291" i="1"/>
  <c r="AH291" i="1"/>
  <c r="AN291" i="1" s="1"/>
  <c r="AE291" i="1"/>
  <c r="AB291" i="1"/>
  <c r="AA291" i="1"/>
  <c r="Z291" i="1"/>
  <c r="Y291" i="1"/>
  <c r="X291" i="1"/>
  <c r="AF291" i="1" s="1"/>
  <c r="W291" i="1"/>
  <c r="V291" i="1"/>
  <c r="AD291" i="1" s="1"/>
  <c r="U291" i="1"/>
  <c r="AC291" i="1" s="1"/>
  <c r="AI290" i="1"/>
  <c r="AH290" i="1"/>
  <c r="AN290" i="1" s="1"/>
  <c r="AD290" i="1"/>
  <c r="AB290" i="1"/>
  <c r="AA290" i="1"/>
  <c r="Z290" i="1"/>
  <c r="Y290" i="1"/>
  <c r="X290" i="1"/>
  <c r="AF290" i="1" s="1"/>
  <c r="W290" i="1"/>
  <c r="AE290" i="1" s="1"/>
  <c r="V290" i="1"/>
  <c r="U290" i="1"/>
  <c r="AC290" i="1" s="1"/>
  <c r="AI289" i="1"/>
  <c r="AH289" i="1"/>
  <c r="AN289" i="1" s="1"/>
  <c r="AF289" i="1"/>
  <c r="AD289" i="1"/>
  <c r="AB289" i="1"/>
  <c r="AA289" i="1"/>
  <c r="Z289" i="1"/>
  <c r="Y289" i="1"/>
  <c r="X289" i="1"/>
  <c r="W289" i="1"/>
  <c r="AE289" i="1" s="1"/>
  <c r="V289" i="1"/>
  <c r="U289" i="1"/>
  <c r="AC289" i="1" s="1"/>
  <c r="AI288" i="1"/>
  <c r="AJ288" i="1" s="1"/>
  <c r="AH288" i="1"/>
  <c r="AN288" i="1" s="1"/>
  <c r="AF288" i="1"/>
  <c r="AD288" i="1"/>
  <c r="AB288" i="1"/>
  <c r="AA288" i="1"/>
  <c r="Z288" i="1"/>
  <c r="Y288" i="1"/>
  <c r="X288" i="1"/>
  <c r="W288" i="1"/>
  <c r="AE288" i="1" s="1"/>
  <c r="V288" i="1"/>
  <c r="U288" i="1"/>
  <c r="AC288" i="1" s="1"/>
  <c r="AI287" i="1"/>
  <c r="AH287" i="1"/>
  <c r="AN287" i="1" s="1"/>
  <c r="AE287" i="1"/>
  <c r="AB287" i="1"/>
  <c r="AA287" i="1"/>
  <c r="Z287" i="1"/>
  <c r="Y287" i="1"/>
  <c r="X287" i="1"/>
  <c r="AF287" i="1" s="1"/>
  <c r="W287" i="1"/>
  <c r="V287" i="1"/>
  <c r="AD287" i="1" s="1"/>
  <c r="U287" i="1"/>
  <c r="AC287" i="1" s="1"/>
  <c r="AI286" i="1"/>
  <c r="AH286" i="1"/>
  <c r="AN286" i="1" s="1"/>
  <c r="AF286" i="1"/>
  <c r="AD286" i="1"/>
  <c r="AB286" i="1"/>
  <c r="AA286" i="1"/>
  <c r="Z286" i="1"/>
  <c r="Y286" i="1"/>
  <c r="X286" i="1"/>
  <c r="W286" i="1"/>
  <c r="AE286" i="1" s="1"/>
  <c r="V286" i="1"/>
  <c r="U286" i="1"/>
  <c r="AC286" i="1" s="1"/>
  <c r="AI285" i="1"/>
  <c r="AH285" i="1"/>
  <c r="AN285" i="1" s="1"/>
  <c r="AB285" i="1"/>
  <c r="AA285" i="1"/>
  <c r="Z285" i="1"/>
  <c r="Y285" i="1"/>
  <c r="X285" i="1"/>
  <c r="AF285" i="1" s="1"/>
  <c r="W285" i="1"/>
  <c r="AE285" i="1" s="1"/>
  <c r="V285" i="1"/>
  <c r="AD285" i="1" s="1"/>
  <c r="U285" i="1"/>
  <c r="AC285" i="1" s="1"/>
  <c r="AI284" i="1"/>
  <c r="AH284" i="1"/>
  <c r="AN284" i="1" s="1"/>
  <c r="AF284" i="1"/>
  <c r="AB284" i="1"/>
  <c r="AA284" i="1"/>
  <c r="Z284" i="1"/>
  <c r="Y284" i="1"/>
  <c r="X284" i="1"/>
  <c r="W284" i="1"/>
  <c r="AE284" i="1" s="1"/>
  <c r="AL284" i="1" s="1"/>
  <c r="AM284" i="1" s="1"/>
  <c r="V284" i="1"/>
  <c r="AD284" i="1" s="1"/>
  <c r="U284" i="1"/>
  <c r="AC284" i="1" s="1"/>
  <c r="AI283" i="1"/>
  <c r="AJ283" i="1" s="1"/>
  <c r="AH283" i="1"/>
  <c r="AN283" i="1" s="1"/>
  <c r="AB283" i="1"/>
  <c r="AA283" i="1"/>
  <c r="Z283" i="1"/>
  <c r="Y283" i="1"/>
  <c r="X283" i="1"/>
  <c r="AF283" i="1" s="1"/>
  <c r="W283" i="1"/>
  <c r="AE283" i="1" s="1"/>
  <c r="V283" i="1"/>
  <c r="AD283" i="1" s="1"/>
  <c r="U283" i="1"/>
  <c r="AC283" i="1" s="1"/>
  <c r="AI282" i="1"/>
  <c r="AH282" i="1"/>
  <c r="AN282" i="1" s="1"/>
  <c r="AF282" i="1"/>
  <c r="AB282" i="1"/>
  <c r="AA282" i="1"/>
  <c r="Z282" i="1"/>
  <c r="Y282" i="1"/>
  <c r="X282" i="1"/>
  <c r="W282" i="1"/>
  <c r="AE282" i="1" s="1"/>
  <c r="V282" i="1"/>
  <c r="AD282" i="1" s="1"/>
  <c r="U282" i="1"/>
  <c r="AC282" i="1" s="1"/>
  <c r="AI281" i="1"/>
  <c r="AJ281" i="1" s="1"/>
  <c r="AH281" i="1"/>
  <c r="AN281" i="1" s="1"/>
  <c r="AB281" i="1"/>
  <c r="AA281" i="1"/>
  <c r="Z281" i="1"/>
  <c r="Y281" i="1"/>
  <c r="X281" i="1"/>
  <c r="AF281" i="1" s="1"/>
  <c r="W281" i="1"/>
  <c r="AE281" i="1" s="1"/>
  <c r="V281" i="1"/>
  <c r="AD281" i="1" s="1"/>
  <c r="U281" i="1"/>
  <c r="AC281" i="1" s="1"/>
  <c r="AI280" i="1"/>
  <c r="AH280" i="1"/>
  <c r="AN280" i="1" s="1"/>
  <c r="AE280" i="1"/>
  <c r="AB280" i="1"/>
  <c r="AA280" i="1"/>
  <c r="Z280" i="1"/>
  <c r="Y280" i="1"/>
  <c r="X280" i="1"/>
  <c r="AF280" i="1" s="1"/>
  <c r="W280" i="1"/>
  <c r="V280" i="1"/>
  <c r="AD280" i="1" s="1"/>
  <c r="U280" i="1"/>
  <c r="AC280" i="1" s="1"/>
  <c r="AI279" i="1"/>
  <c r="AH279" i="1"/>
  <c r="AN279" i="1" s="1"/>
  <c r="AB279" i="1"/>
  <c r="AA279" i="1"/>
  <c r="Z279" i="1"/>
  <c r="Y279" i="1"/>
  <c r="X279" i="1"/>
  <c r="AF279" i="1" s="1"/>
  <c r="W279" i="1"/>
  <c r="AE279" i="1" s="1"/>
  <c r="V279" i="1"/>
  <c r="AD279" i="1" s="1"/>
  <c r="U279" i="1"/>
  <c r="AC279" i="1" s="1"/>
  <c r="AN278" i="1"/>
  <c r="AI278" i="1"/>
  <c r="AH278" i="1"/>
  <c r="AB278" i="1"/>
  <c r="AA278" i="1"/>
  <c r="Z278" i="1"/>
  <c r="Y278" i="1"/>
  <c r="X278" i="1"/>
  <c r="AF278" i="1" s="1"/>
  <c r="W278" i="1"/>
  <c r="AE278" i="1" s="1"/>
  <c r="V278" i="1"/>
  <c r="AD278" i="1" s="1"/>
  <c r="U278" i="1"/>
  <c r="AC278" i="1" s="1"/>
  <c r="AJ277" i="1"/>
  <c r="AI277" i="1"/>
  <c r="AH277" i="1"/>
  <c r="AN277" i="1" s="1"/>
  <c r="AE277" i="1"/>
  <c r="AB277" i="1"/>
  <c r="AA277" i="1"/>
  <c r="Z277" i="1"/>
  <c r="Y277" i="1"/>
  <c r="X277" i="1"/>
  <c r="AF277" i="1" s="1"/>
  <c r="W277" i="1"/>
  <c r="V277" i="1"/>
  <c r="AD277" i="1" s="1"/>
  <c r="U277" i="1"/>
  <c r="AC277" i="1" s="1"/>
  <c r="AN276" i="1"/>
  <c r="AI276" i="1"/>
  <c r="AJ276" i="1" s="1"/>
  <c r="AH276" i="1"/>
  <c r="AE276" i="1"/>
  <c r="AB276" i="1"/>
  <c r="AA276" i="1"/>
  <c r="Z276" i="1"/>
  <c r="Y276" i="1"/>
  <c r="X276" i="1"/>
  <c r="AF276" i="1" s="1"/>
  <c r="W276" i="1"/>
  <c r="V276" i="1"/>
  <c r="AD276" i="1" s="1"/>
  <c r="U276" i="1"/>
  <c r="AC276" i="1" s="1"/>
  <c r="AI275" i="1"/>
  <c r="AJ275" i="1" s="1"/>
  <c r="AH275" i="1"/>
  <c r="AN275" i="1" s="1"/>
  <c r="AB275" i="1"/>
  <c r="AA275" i="1"/>
  <c r="Z275" i="1"/>
  <c r="Y275" i="1"/>
  <c r="X275" i="1"/>
  <c r="AF275" i="1" s="1"/>
  <c r="W275" i="1"/>
  <c r="AE275" i="1" s="1"/>
  <c r="V275" i="1"/>
  <c r="AD275" i="1" s="1"/>
  <c r="U275" i="1"/>
  <c r="AC275" i="1" s="1"/>
  <c r="AN274" i="1"/>
  <c r="AI274" i="1"/>
  <c r="AJ274" i="1" s="1"/>
  <c r="AH274" i="1"/>
  <c r="AE274" i="1"/>
  <c r="AB274" i="1"/>
  <c r="AA274" i="1"/>
  <c r="Z274" i="1"/>
  <c r="Y274" i="1"/>
  <c r="X274" i="1"/>
  <c r="AF274" i="1" s="1"/>
  <c r="W274" i="1"/>
  <c r="V274" i="1"/>
  <c r="AD274" i="1" s="1"/>
  <c r="U274" i="1"/>
  <c r="AC274" i="1" s="1"/>
  <c r="AJ273" i="1"/>
  <c r="AI273" i="1"/>
  <c r="AH273" i="1"/>
  <c r="AN273" i="1" s="1"/>
  <c r="AB273" i="1"/>
  <c r="AA273" i="1"/>
  <c r="Z273" i="1"/>
  <c r="Y273" i="1"/>
  <c r="X273" i="1"/>
  <c r="AF273" i="1" s="1"/>
  <c r="W273" i="1"/>
  <c r="AE273" i="1" s="1"/>
  <c r="AK273" i="1" s="1"/>
  <c r="V273" i="1"/>
  <c r="AD273" i="1" s="1"/>
  <c r="U273" i="1"/>
  <c r="AC273" i="1" s="1"/>
  <c r="AI272" i="1"/>
  <c r="AH272" i="1"/>
  <c r="AN272" i="1" s="1"/>
  <c r="AB272" i="1"/>
  <c r="AA272" i="1"/>
  <c r="Z272" i="1"/>
  <c r="Y272" i="1"/>
  <c r="X272" i="1"/>
  <c r="AF272" i="1" s="1"/>
  <c r="W272" i="1"/>
  <c r="AE272" i="1" s="1"/>
  <c r="V272" i="1"/>
  <c r="AD272" i="1" s="1"/>
  <c r="U272" i="1"/>
  <c r="AC272" i="1" s="1"/>
  <c r="AI271" i="1"/>
  <c r="AH271" i="1"/>
  <c r="AN271" i="1" s="1"/>
  <c r="AB271" i="1"/>
  <c r="AA271" i="1"/>
  <c r="Z271" i="1"/>
  <c r="Y271" i="1"/>
  <c r="X271" i="1"/>
  <c r="AF271" i="1" s="1"/>
  <c r="W271" i="1"/>
  <c r="AE271" i="1" s="1"/>
  <c r="AK271" i="1" s="1"/>
  <c r="V271" i="1"/>
  <c r="AD271" i="1" s="1"/>
  <c r="U271" i="1"/>
  <c r="AC271" i="1" s="1"/>
  <c r="AI270" i="1"/>
  <c r="AH270" i="1"/>
  <c r="AN270" i="1" s="1"/>
  <c r="AE270" i="1"/>
  <c r="AB270" i="1"/>
  <c r="AA270" i="1"/>
  <c r="Z270" i="1"/>
  <c r="Y270" i="1"/>
  <c r="X270" i="1"/>
  <c r="AF270" i="1" s="1"/>
  <c r="W270" i="1"/>
  <c r="V270" i="1"/>
  <c r="AD270" i="1" s="1"/>
  <c r="U270" i="1"/>
  <c r="AC270" i="1" s="1"/>
  <c r="AI269" i="1"/>
  <c r="AH269" i="1"/>
  <c r="AN269" i="1" s="1"/>
  <c r="AB269" i="1"/>
  <c r="AA269" i="1"/>
  <c r="Z269" i="1"/>
  <c r="Y269" i="1"/>
  <c r="X269" i="1"/>
  <c r="AF269" i="1" s="1"/>
  <c r="W269" i="1"/>
  <c r="AE269" i="1" s="1"/>
  <c r="AK269" i="1" s="1"/>
  <c r="V269" i="1"/>
  <c r="AD269" i="1" s="1"/>
  <c r="U269" i="1"/>
  <c r="AC269" i="1" s="1"/>
  <c r="AI268" i="1"/>
  <c r="AH268" i="1"/>
  <c r="AN268" i="1" s="1"/>
  <c r="AE268" i="1"/>
  <c r="AB268" i="1"/>
  <c r="AA268" i="1"/>
  <c r="Z268" i="1"/>
  <c r="Y268" i="1"/>
  <c r="X268" i="1"/>
  <c r="AF268" i="1" s="1"/>
  <c r="W268" i="1"/>
  <c r="V268" i="1"/>
  <c r="AD268" i="1" s="1"/>
  <c r="U268" i="1"/>
  <c r="AC268" i="1" s="1"/>
  <c r="AI267" i="1"/>
  <c r="AJ267" i="1" s="1"/>
  <c r="AH267" i="1"/>
  <c r="AN267" i="1" s="1"/>
  <c r="AB267" i="1"/>
  <c r="AA267" i="1"/>
  <c r="Z267" i="1"/>
  <c r="Y267" i="1"/>
  <c r="X267" i="1"/>
  <c r="AF267" i="1" s="1"/>
  <c r="W267" i="1"/>
  <c r="AE267" i="1" s="1"/>
  <c r="AK267" i="1" s="1"/>
  <c r="V267" i="1"/>
  <c r="AD267" i="1" s="1"/>
  <c r="U267" i="1"/>
  <c r="AC267" i="1" s="1"/>
  <c r="AI266" i="1"/>
  <c r="AH266" i="1"/>
  <c r="AN266" i="1" s="1"/>
  <c r="AE266" i="1"/>
  <c r="AB266" i="1"/>
  <c r="AA266" i="1"/>
  <c r="Z266" i="1"/>
  <c r="Y266" i="1"/>
  <c r="X266" i="1"/>
  <c r="AF266" i="1" s="1"/>
  <c r="W266" i="1"/>
  <c r="V266" i="1"/>
  <c r="AD266" i="1" s="1"/>
  <c r="U266" i="1"/>
  <c r="AC266" i="1" s="1"/>
  <c r="AI265" i="1"/>
  <c r="AH265" i="1"/>
  <c r="AN265" i="1" s="1"/>
  <c r="AB265" i="1"/>
  <c r="AA265" i="1"/>
  <c r="Z265" i="1"/>
  <c r="Y265" i="1"/>
  <c r="X265" i="1"/>
  <c r="AF265" i="1" s="1"/>
  <c r="W265" i="1"/>
  <c r="AE265" i="1" s="1"/>
  <c r="AK265" i="1" s="1"/>
  <c r="V265" i="1"/>
  <c r="AD265" i="1" s="1"/>
  <c r="U265" i="1"/>
  <c r="AC265" i="1" s="1"/>
  <c r="AI264" i="1"/>
  <c r="AH264" i="1"/>
  <c r="AN264" i="1" s="1"/>
  <c r="AB264" i="1"/>
  <c r="AA264" i="1"/>
  <c r="Z264" i="1"/>
  <c r="Y264" i="1"/>
  <c r="X264" i="1"/>
  <c r="AF264" i="1" s="1"/>
  <c r="W264" i="1"/>
  <c r="AE264" i="1" s="1"/>
  <c r="V264" i="1"/>
  <c r="AD264" i="1" s="1"/>
  <c r="U264" i="1"/>
  <c r="AC264" i="1" s="1"/>
  <c r="AI263" i="1"/>
  <c r="AH263" i="1"/>
  <c r="AN263" i="1" s="1"/>
  <c r="AB263" i="1"/>
  <c r="AA263" i="1"/>
  <c r="Z263" i="1"/>
  <c r="Y263" i="1"/>
  <c r="X263" i="1"/>
  <c r="AF263" i="1" s="1"/>
  <c r="W263" i="1"/>
  <c r="AE263" i="1" s="1"/>
  <c r="AK263" i="1" s="1"/>
  <c r="V263" i="1"/>
  <c r="AD263" i="1" s="1"/>
  <c r="U263" i="1"/>
  <c r="AC263" i="1" s="1"/>
  <c r="AN262" i="1"/>
  <c r="AI262" i="1"/>
  <c r="AJ262" i="1" s="1"/>
  <c r="AH262" i="1"/>
  <c r="AE262" i="1"/>
  <c r="AB262" i="1"/>
  <c r="AA262" i="1"/>
  <c r="Z262" i="1"/>
  <c r="Y262" i="1"/>
  <c r="X262" i="1"/>
  <c r="AF262" i="1" s="1"/>
  <c r="W262" i="1"/>
  <c r="V262" i="1"/>
  <c r="AD262" i="1" s="1"/>
  <c r="U262" i="1"/>
  <c r="AC262" i="1" s="1"/>
  <c r="AI261" i="1"/>
  <c r="AH261" i="1"/>
  <c r="AN261" i="1" s="1"/>
  <c r="AB261" i="1"/>
  <c r="AA261" i="1"/>
  <c r="Z261" i="1"/>
  <c r="Y261" i="1"/>
  <c r="X261" i="1"/>
  <c r="AF261" i="1" s="1"/>
  <c r="W261" i="1"/>
  <c r="AE261" i="1" s="1"/>
  <c r="V261" i="1"/>
  <c r="AD261" i="1" s="1"/>
  <c r="U261" i="1"/>
  <c r="AC261" i="1" s="1"/>
  <c r="AI260" i="1"/>
  <c r="AH260" i="1"/>
  <c r="AN260" i="1" s="1"/>
  <c r="AE260" i="1"/>
  <c r="AD260" i="1"/>
  <c r="AB260" i="1"/>
  <c r="AA260" i="1"/>
  <c r="Z260" i="1"/>
  <c r="Y260" i="1"/>
  <c r="X260" i="1"/>
  <c r="AF260" i="1" s="1"/>
  <c r="W260" i="1"/>
  <c r="V260" i="1"/>
  <c r="U260" i="1"/>
  <c r="AC260" i="1" s="1"/>
  <c r="AI259" i="1"/>
  <c r="AH259" i="1"/>
  <c r="AN259" i="1" s="1"/>
  <c r="AB259" i="1"/>
  <c r="AA259" i="1"/>
  <c r="Z259" i="1"/>
  <c r="Y259" i="1"/>
  <c r="X259" i="1"/>
  <c r="AF259" i="1" s="1"/>
  <c r="W259" i="1"/>
  <c r="AE259" i="1" s="1"/>
  <c r="V259" i="1"/>
  <c r="AD259" i="1" s="1"/>
  <c r="U259" i="1"/>
  <c r="AC259" i="1" s="1"/>
  <c r="AI258" i="1"/>
  <c r="AH258" i="1"/>
  <c r="AN258" i="1" s="1"/>
  <c r="AE258" i="1"/>
  <c r="AB258" i="1"/>
  <c r="AA258" i="1"/>
  <c r="Z258" i="1"/>
  <c r="Y258" i="1"/>
  <c r="X258" i="1"/>
  <c r="AF258" i="1" s="1"/>
  <c r="W258" i="1"/>
  <c r="V258" i="1"/>
  <c r="AD258" i="1" s="1"/>
  <c r="U258" i="1"/>
  <c r="AC258" i="1" s="1"/>
  <c r="AI257" i="1"/>
  <c r="AH257" i="1"/>
  <c r="AN257" i="1" s="1"/>
  <c r="AB257" i="1"/>
  <c r="AA257" i="1"/>
  <c r="Z257" i="1"/>
  <c r="Y257" i="1"/>
  <c r="X257" i="1"/>
  <c r="AF257" i="1" s="1"/>
  <c r="W257" i="1"/>
  <c r="AE257" i="1" s="1"/>
  <c r="V257" i="1"/>
  <c r="AD257" i="1" s="1"/>
  <c r="U257" i="1"/>
  <c r="AC257" i="1" s="1"/>
  <c r="AL256" i="1"/>
  <c r="AM256" i="1" s="1"/>
  <c r="AI256" i="1"/>
  <c r="AH256" i="1"/>
  <c r="AN256" i="1" s="1"/>
  <c r="AE256" i="1"/>
  <c r="AK256" i="1" s="1"/>
  <c r="AD256" i="1"/>
  <c r="AB256" i="1"/>
  <c r="AA256" i="1"/>
  <c r="Z256" i="1"/>
  <c r="Y256" i="1"/>
  <c r="X256" i="1"/>
  <c r="AF256" i="1" s="1"/>
  <c r="W256" i="1"/>
  <c r="V256" i="1"/>
  <c r="U256" i="1"/>
  <c r="AC256" i="1" s="1"/>
  <c r="AI255" i="1"/>
  <c r="AH255" i="1"/>
  <c r="AN255" i="1" s="1"/>
  <c r="AB255" i="1"/>
  <c r="AA255" i="1"/>
  <c r="Z255" i="1"/>
  <c r="Y255" i="1"/>
  <c r="X255" i="1"/>
  <c r="AF255" i="1" s="1"/>
  <c r="W255" i="1"/>
  <c r="AE255" i="1" s="1"/>
  <c r="V255" i="1"/>
  <c r="AD255" i="1" s="1"/>
  <c r="U255" i="1"/>
  <c r="AC255" i="1" s="1"/>
  <c r="AN254" i="1"/>
  <c r="AI254" i="1"/>
  <c r="AJ254" i="1" s="1"/>
  <c r="AH254" i="1"/>
  <c r="AF254" i="1"/>
  <c r="AE254" i="1"/>
  <c r="AB254" i="1"/>
  <c r="AA254" i="1"/>
  <c r="Z254" i="1"/>
  <c r="Y254" i="1"/>
  <c r="X254" i="1"/>
  <c r="W254" i="1"/>
  <c r="V254" i="1"/>
  <c r="AD254" i="1" s="1"/>
  <c r="U254" i="1"/>
  <c r="AC254" i="1" s="1"/>
  <c r="AL253" i="1"/>
  <c r="AM253" i="1" s="1"/>
  <c r="AJ253" i="1"/>
  <c r="AI253" i="1"/>
  <c r="AH253" i="1"/>
  <c r="AN253" i="1" s="1"/>
  <c r="AB253" i="1"/>
  <c r="AA253" i="1"/>
  <c r="Z253" i="1"/>
  <c r="Y253" i="1"/>
  <c r="X253" i="1"/>
  <c r="AF253" i="1" s="1"/>
  <c r="W253" i="1"/>
  <c r="AE253" i="1" s="1"/>
  <c r="AG253" i="1" s="1"/>
  <c r="V253" i="1"/>
  <c r="AD253" i="1" s="1"/>
  <c r="U253" i="1"/>
  <c r="AC253" i="1" s="1"/>
  <c r="AN252" i="1"/>
  <c r="AI252" i="1"/>
  <c r="AH252" i="1"/>
  <c r="AF252" i="1"/>
  <c r="AB252" i="1"/>
  <c r="AA252" i="1"/>
  <c r="Z252" i="1"/>
  <c r="Y252" i="1"/>
  <c r="X252" i="1"/>
  <c r="W252" i="1"/>
  <c r="AE252" i="1" s="1"/>
  <c r="V252" i="1"/>
  <c r="AD252" i="1" s="1"/>
  <c r="U252" i="1"/>
  <c r="AC252" i="1" s="1"/>
  <c r="AI251" i="1"/>
  <c r="AH251" i="1"/>
  <c r="AN251" i="1" s="1"/>
  <c r="AB251" i="1"/>
  <c r="AA251" i="1"/>
  <c r="Z251" i="1"/>
  <c r="Y251" i="1"/>
  <c r="X251" i="1"/>
  <c r="AF251" i="1" s="1"/>
  <c r="W251" i="1"/>
  <c r="AE251" i="1" s="1"/>
  <c r="V251" i="1"/>
  <c r="AD251" i="1" s="1"/>
  <c r="U251" i="1"/>
  <c r="AC251" i="1" s="1"/>
  <c r="AN250" i="1"/>
  <c r="AL250" i="1"/>
  <c r="AM250" i="1" s="1"/>
  <c r="AI250" i="1"/>
  <c r="AJ250" i="1" s="1"/>
  <c r="AH250" i="1"/>
  <c r="AD250" i="1"/>
  <c r="AB250" i="1"/>
  <c r="AA250" i="1"/>
  <c r="Z250" i="1"/>
  <c r="Y250" i="1"/>
  <c r="X250" i="1"/>
  <c r="AF250" i="1" s="1"/>
  <c r="W250" i="1"/>
  <c r="AE250" i="1" s="1"/>
  <c r="V250" i="1"/>
  <c r="U250" i="1"/>
  <c r="AC250" i="1" s="1"/>
  <c r="AI249" i="1"/>
  <c r="AH249" i="1"/>
  <c r="AN249" i="1" s="1"/>
  <c r="AB249" i="1"/>
  <c r="AA249" i="1"/>
  <c r="Z249" i="1"/>
  <c r="Y249" i="1"/>
  <c r="X249" i="1"/>
  <c r="AF249" i="1" s="1"/>
  <c r="W249" i="1"/>
  <c r="AE249" i="1" s="1"/>
  <c r="V249" i="1"/>
  <c r="AD249" i="1" s="1"/>
  <c r="U249" i="1"/>
  <c r="AC249" i="1" s="1"/>
  <c r="AN248" i="1"/>
  <c r="AI248" i="1"/>
  <c r="AJ248" i="1" s="1"/>
  <c r="AH248" i="1"/>
  <c r="AB248" i="1"/>
  <c r="AA248" i="1"/>
  <c r="Z248" i="1"/>
  <c r="Y248" i="1"/>
  <c r="X248" i="1"/>
  <c r="AF248" i="1" s="1"/>
  <c r="W248" i="1"/>
  <c r="AE248" i="1" s="1"/>
  <c r="V248" i="1"/>
  <c r="AD248" i="1" s="1"/>
  <c r="U248" i="1"/>
  <c r="AC248" i="1" s="1"/>
  <c r="AI247" i="1"/>
  <c r="AJ247" i="1" s="1"/>
  <c r="AH247" i="1"/>
  <c r="AN247" i="1" s="1"/>
  <c r="AF247" i="1"/>
  <c r="AB247" i="1"/>
  <c r="AA247" i="1"/>
  <c r="Z247" i="1"/>
  <c r="Y247" i="1"/>
  <c r="X247" i="1"/>
  <c r="W247" i="1"/>
  <c r="AE247" i="1" s="1"/>
  <c r="AG247" i="1" s="1"/>
  <c r="V247" i="1"/>
  <c r="AD247" i="1" s="1"/>
  <c r="U247" i="1"/>
  <c r="AC247" i="1" s="1"/>
  <c r="AN246" i="1"/>
  <c r="AI246" i="1"/>
  <c r="AJ246" i="1" s="1"/>
  <c r="AH246" i="1"/>
  <c r="AB246" i="1"/>
  <c r="AA246" i="1"/>
  <c r="Z246" i="1"/>
  <c r="Y246" i="1"/>
  <c r="X246" i="1"/>
  <c r="AF246" i="1" s="1"/>
  <c r="W246" i="1"/>
  <c r="AE246" i="1" s="1"/>
  <c r="AG246" i="1" s="1"/>
  <c r="V246" i="1"/>
  <c r="AD246" i="1" s="1"/>
  <c r="U246" i="1"/>
  <c r="AC246" i="1" s="1"/>
  <c r="AN245" i="1"/>
  <c r="AI245" i="1"/>
  <c r="AH245" i="1"/>
  <c r="AG245" i="1"/>
  <c r="AB245" i="1"/>
  <c r="AA245" i="1"/>
  <c r="Z245" i="1"/>
  <c r="Y245" i="1"/>
  <c r="X245" i="1"/>
  <c r="AF245" i="1" s="1"/>
  <c r="W245" i="1"/>
  <c r="AE245" i="1" s="1"/>
  <c r="V245" i="1"/>
  <c r="AD245" i="1" s="1"/>
  <c r="U245" i="1"/>
  <c r="AC245" i="1" s="1"/>
  <c r="AK244" i="1"/>
  <c r="AI244" i="1"/>
  <c r="AJ244" i="1" s="1"/>
  <c r="AH244" i="1"/>
  <c r="AN244" i="1" s="1"/>
  <c r="AB244" i="1"/>
  <c r="AA244" i="1"/>
  <c r="Z244" i="1"/>
  <c r="Y244" i="1"/>
  <c r="X244" i="1"/>
  <c r="AF244" i="1" s="1"/>
  <c r="W244" i="1"/>
  <c r="AE244" i="1" s="1"/>
  <c r="AG244" i="1" s="1"/>
  <c r="V244" i="1"/>
  <c r="AD244" i="1" s="1"/>
  <c r="U244" i="1"/>
  <c r="AC244" i="1" s="1"/>
  <c r="AI243" i="1"/>
  <c r="AH243" i="1"/>
  <c r="AN243" i="1" s="1"/>
  <c r="AB243" i="1"/>
  <c r="AA243" i="1"/>
  <c r="Z243" i="1"/>
  <c r="Y243" i="1"/>
  <c r="X243" i="1"/>
  <c r="AF243" i="1" s="1"/>
  <c r="W243" i="1"/>
  <c r="AE243" i="1" s="1"/>
  <c r="AG243" i="1" s="1"/>
  <c r="V243" i="1"/>
  <c r="AD243" i="1" s="1"/>
  <c r="U243" i="1"/>
  <c r="AC243" i="1" s="1"/>
  <c r="AI242" i="1"/>
  <c r="AJ242" i="1" s="1"/>
  <c r="AH242" i="1"/>
  <c r="AN242" i="1" s="1"/>
  <c r="AB242" i="1"/>
  <c r="AA242" i="1"/>
  <c r="Z242" i="1"/>
  <c r="Y242" i="1"/>
  <c r="X242" i="1"/>
  <c r="AF242" i="1" s="1"/>
  <c r="W242" i="1"/>
  <c r="AE242" i="1" s="1"/>
  <c r="V242" i="1"/>
  <c r="AD242" i="1" s="1"/>
  <c r="U242" i="1"/>
  <c r="AC242" i="1" s="1"/>
  <c r="AI241" i="1"/>
  <c r="AH241" i="1"/>
  <c r="AN241" i="1" s="1"/>
  <c r="AB241" i="1"/>
  <c r="AA241" i="1"/>
  <c r="Z241" i="1"/>
  <c r="Y241" i="1"/>
  <c r="X241" i="1"/>
  <c r="AF241" i="1" s="1"/>
  <c r="W241" i="1"/>
  <c r="AE241" i="1" s="1"/>
  <c r="V241" i="1"/>
  <c r="AD241" i="1" s="1"/>
  <c r="U241" i="1"/>
  <c r="AC241" i="1" s="1"/>
  <c r="AL240" i="1"/>
  <c r="AM240" i="1" s="1"/>
  <c r="AI240" i="1"/>
  <c r="AH240" i="1"/>
  <c r="AN240" i="1" s="1"/>
  <c r="AB240" i="1"/>
  <c r="AA240" i="1"/>
  <c r="Z240" i="1"/>
  <c r="Y240" i="1"/>
  <c r="X240" i="1"/>
  <c r="AF240" i="1" s="1"/>
  <c r="W240" i="1"/>
  <c r="AE240" i="1" s="1"/>
  <c r="V240" i="1"/>
  <c r="AD240" i="1" s="1"/>
  <c r="U240" i="1"/>
  <c r="AC240" i="1" s="1"/>
  <c r="AI239" i="1"/>
  <c r="AJ239" i="1" s="1"/>
  <c r="AH239" i="1"/>
  <c r="AN239" i="1" s="1"/>
  <c r="AG239" i="1"/>
  <c r="AF239" i="1"/>
  <c r="AB239" i="1"/>
  <c r="AA239" i="1"/>
  <c r="Z239" i="1"/>
  <c r="Y239" i="1"/>
  <c r="X239" i="1"/>
  <c r="W239" i="1"/>
  <c r="AE239" i="1" s="1"/>
  <c r="V239" i="1"/>
  <c r="AD239" i="1" s="1"/>
  <c r="U239" i="1"/>
  <c r="AC239" i="1" s="1"/>
  <c r="AK238" i="1"/>
  <c r="AI238" i="1"/>
  <c r="AJ238" i="1" s="1"/>
  <c r="AH238" i="1"/>
  <c r="AN238" i="1" s="1"/>
  <c r="AB238" i="1"/>
  <c r="AA238" i="1"/>
  <c r="Z238" i="1"/>
  <c r="Y238" i="1"/>
  <c r="X238" i="1"/>
  <c r="AF238" i="1" s="1"/>
  <c r="W238" i="1"/>
  <c r="AE238" i="1" s="1"/>
  <c r="AG238" i="1" s="1"/>
  <c r="V238" i="1"/>
  <c r="AD238" i="1" s="1"/>
  <c r="U238" i="1"/>
  <c r="AC238" i="1" s="1"/>
  <c r="AN237" i="1"/>
  <c r="AI237" i="1"/>
  <c r="AJ237" i="1" s="1"/>
  <c r="AH237" i="1"/>
  <c r="AB237" i="1"/>
  <c r="AA237" i="1"/>
  <c r="Z237" i="1"/>
  <c r="Y237" i="1"/>
  <c r="X237" i="1"/>
  <c r="AF237" i="1" s="1"/>
  <c r="W237" i="1"/>
  <c r="AE237" i="1" s="1"/>
  <c r="AG237" i="1" s="1"/>
  <c r="V237" i="1"/>
  <c r="AD237" i="1" s="1"/>
  <c r="U237" i="1"/>
  <c r="AC237" i="1" s="1"/>
  <c r="AN236" i="1"/>
  <c r="AL236" i="1"/>
  <c r="AM236" i="1" s="1"/>
  <c r="AI236" i="1"/>
  <c r="AJ236" i="1" s="1"/>
  <c r="AH236" i="1"/>
  <c r="AB236" i="1"/>
  <c r="AA236" i="1"/>
  <c r="Z236" i="1"/>
  <c r="Y236" i="1"/>
  <c r="X236" i="1"/>
  <c r="AF236" i="1" s="1"/>
  <c r="W236" i="1"/>
  <c r="AE236" i="1" s="1"/>
  <c r="AG236" i="1" s="1"/>
  <c r="V236" i="1"/>
  <c r="AD236" i="1" s="1"/>
  <c r="U236" i="1"/>
  <c r="AC236" i="1" s="1"/>
  <c r="AI235" i="1"/>
  <c r="AH235" i="1"/>
  <c r="AN235" i="1" s="1"/>
  <c r="AG235" i="1"/>
  <c r="AB235" i="1"/>
  <c r="AA235" i="1"/>
  <c r="Z235" i="1"/>
  <c r="Y235" i="1"/>
  <c r="X235" i="1"/>
  <c r="AF235" i="1" s="1"/>
  <c r="W235" i="1"/>
  <c r="AE235" i="1" s="1"/>
  <c r="V235" i="1"/>
  <c r="AD235" i="1" s="1"/>
  <c r="U235" i="1"/>
  <c r="AC235" i="1" s="1"/>
  <c r="AN234" i="1"/>
  <c r="AL234" i="1"/>
  <c r="AM234" i="1" s="1"/>
  <c r="AK234" i="1"/>
  <c r="AJ234" i="1"/>
  <c r="AI234" i="1"/>
  <c r="AH234" i="1"/>
  <c r="AD234" i="1"/>
  <c r="AB234" i="1"/>
  <c r="AA234" i="1"/>
  <c r="Z234" i="1"/>
  <c r="Y234" i="1"/>
  <c r="X234" i="1"/>
  <c r="AF234" i="1" s="1"/>
  <c r="W234" i="1"/>
  <c r="AE234" i="1" s="1"/>
  <c r="AG234" i="1" s="1"/>
  <c r="V234" i="1"/>
  <c r="U234" i="1"/>
  <c r="AC234" i="1" s="1"/>
  <c r="AI233" i="1"/>
  <c r="AH233" i="1"/>
  <c r="AN233" i="1" s="1"/>
  <c r="AB233" i="1"/>
  <c r="AA233" i="1"/>
  <c r="Z233" i="1"/>
  <c r="Y233" i="1"/>
  <c r="X233" i="1"/>
  <c r="AF233" i="1" s="1"/>
  <c r="W233" i="1"/>
  <c r="AE233" i="1" s="1"/>
  <c r="V233" i="1"/>
  <c r="AD233" i="1" s="1"/>
  <c r="U233" i="1"/>
  <c r="AC233" i="1" s="1"/>
  <c r="AN232" i="1"/>
  <c r="AJ232" i="1"/>
  <c r="AI232" i="1"/>
  <c r="AH232" i="1"/>
  <c r="AB232" i="1"/>
  <c r="AA232" i="1"/>
  <c r="Z232" i="1"/>
  <c r="Y232" i="1"/>
  <c r="X232" i="1"/>
  <c r="AF232" i="1" s="1"/>
  <c r="W232" i="1"/>
  <c r="AE232" i="1" s="1"/>
  <c r="AL232" i="1" s="1"/>
  <c r="AM232" i="1" s="1"/>
  <c r="V232" i="1"/>
  <c r="AD232" i="1" s="1"/>
  <c r="U232" i="1"/>
  <c r="AC232" i="1" s="1"/>
  <c r="AN231" i="1"/>
  <c r="AI231" i="1"/>
  <c r="AJ231" i="1" s="1"/>
  <c r="AH231" i="1"/>
  <c r="AG231" i="1"/>
  <c r="AF231" i="1"/>
  <c r="AB231" i="1"/>
  <c r="AA231" i="1"/>
  <c r="Z231" i="1"/>
  <c r="Y231" i="1"/>
  <c r="X231" i="1"/>
  <c r="W231" i="1"/>
  <c r="AE231" i="1" s="1"/>
  <c r="V231" i="1"/>
  <c r="AD231" i="1" s="1"/>
  <c r="U231" i="1"/>
  <c r="AC231" i="1" s="1"/>
  <c r="AI230" i="1"/>
  <c r="AJ230" i="1" s="1"/>
  <c r="AH230" i="1"/>
  <c r="AN230" i="1" s="1"/>
  <c r="AF230" i="1"/>
  <c r="AB230" i="1"/>
  <c r="AA230" i="1"/>
  <c r="Z230" i="1"/>
  <c r="Y230" i="1"/>
  <c r="X230" i="1"/>
  <c r="W230" i="1"/>
  <c r="AE230" i="1" s="1"/>
  <c r="AK230" i="1" s="1"/>
  <c r="V230" i="1"/>
  <c r="AD230" i="1" s="1"/>
  <c r="U230" i="1"/>
  <c r="AC230" i="1" s="1"/>
  <c r="AI229" i="1"/>
  <c r="AH229" i="1"/>
  <c r="AG229" i="1"/>
  <c r="AB229" i="1"/>
  <c r="AA229" i="1"/>
  <c r="Z229" i="1"/>
  <c r="Y229" i="1"/>
  <c r="X229" i="1"/>
  <c r="AF229" i="1" s="1"/>
  <c r="W229" i="1"/>
  <c r="AE229" i="1" s="1"/>
  <c r="V229" i="1"/>
  <c r="AD229" i="1" s="1"/>
  <c r="U229" i="1"/>
  <c r="AC229" i="1" s="1"/>
  <c r="AJ228" i="1"/>
  <c r="AI228" i="1"/>
  <c r="AH228" i="1"/>
  <c r="AN228" i="1" s="1"/>
  <c r="AB228" i="1"/>
  <c r="AA228" i="1"/>
  <c r="Z228" i="1"/>
  <c r="Y228" i="1"/>
  <c r="X228" i="1"/>
  <c r="AF228" i="1" s="1"/>
  <c r="W228" i="1"/>
  <c r="AE228" i="1" s="1"/>
  <c r="AL228" i="1" s="1"/>
  <c r="AM228" i="1" s="1"/>
  <c r="V228" i="1"/>
  <c r="AD228" i="1" s="1"/>
  <c r="U228" i="1"/>
  <c r="AC228" i="1" s="1"/>
  <c r="AI227" i="1"/>
  <c r="AH227" i="1"/>
  <c r="AN227" i="1" s="1"/>
  <c r="AB227" i="1"/>
  <c r="AA227" i="1"/>
  <c r="Z227" i="1"/>
  <c r="Y227" i="1"/>
  <c r="X227" i="1"/>
  <c r="AF227" i="1" s="1"/>
  <c r="W227" i="1"/>
  <c r="AE227" i="1" s="1"/>
  <c r="V227" i="1"/>
  <c r="AD227" i="1" s="1"/>
  <c r="U227" i="1"/>
  <c r="AC227" i="1" s="1"/>
  <c r="AI226" i="1"/>
  <c r="AJ226" i="1" s="1"/>
  <c r="AH226" i="1"/>
  <c r="AN226" i="1" s="1"/>
  <c r="AD226" i="1"/>
  <c r="AB226" i="1"/>
  <c r="AA226" i="1"/>
  <c r="Z226" i="1"/>
  <c r="Y226" i="1"/>
  <c r="X226" i="1"/>
  <c r="AF226" i="1" s="1"/>
  <c r="W226" i="1"/>
  <c r="AE226" i="1" s="1"/>
  <c r="V226" i="1"/>
  <c r="U226" i="1"/>
  <c r="AC226" i="1" s="1"/>
  <c r="AN225" i="1"/>
  <c r="AI225" i="1"/>
  <c r="AJ225" i="1" s="1"/>
  <c r="AH225" i="1"/>
  <c r="AB225" i="1"/>
  <c r="AA225" i="1"/>
  <c r="Z225" i="1"/>
  <c r="Y225" i="1"/>
  <c r="X225" i="1"/>
  <c r="AF225" i="1" s="1"/>
  <c r="W225" i="1"/>
  <c r="AE225" i="1" s="1"/>
  <c r="AG225" i="1" s="1"/>
  <c r="V225" i="1"/>
  <c r="AD225" i="1" s="1"/>
  <c r="U225" i="1"/>
  <c r="AC225" i="1" s="1"/>
  <c r="AJ224" i="1"/>
  <c r="AI224" i="1"/>
  <c r="AH224" i="1"/>
  <c r="AN224" i="1" s="1"/>
  <c r="AB224" i="1"/>
  <c r="AA224" i="1"/>
  <c r="Z224" i="1"/>
  <c r="Y224" i="1"/>
  <c r="X224" i="1"/>
  <c r="AF224" i="1" s="1"/>
  <c r="W224" i="1"/>
  <c r="AE224" i="1" s="1"/>
  <c r="V224" i="1"/>
  <c r="AD224" i="1" s="1"/>
  <c r="U224" i="1"/>
  <c r="AC224" i="1" s="1"/>
  <c r="AI223" i="1"/>
  <c r="AH223" i="1"/>
  <c r="AN223" i="1" s="1"/>
  <c r="AB223" i="1"/>
  <c r="AA223" i="1"/>
  <c r="Z223" i="1"/>
  <c r="Y223" i="1"/>
  <c r="X223" i="1"/>
  <c r="AF223" i="1" s="1"/>
  <c r="W223" i="1"/>
  <c r="AE223" i="1" s="1"/>
  <c r="AG223" i="1" s="1"/>
  <c r="V223" i="1"/>
  <c r="AD223" i="1" s="1"/>
  <c r="U223" i="1"/>
  <c r="AC223" i="1" s="1"/>
  <c r="AN222" i="1"/>
  <c r="AI222" i="1"/>
  <c r="AH222" i="1"/>
  <c r="AE222" i="1"/>
  <c r="AB222" i="1"/>
  <c r="AA222" i="1"/>
  <c r="Z222" i="1"/>
  <c r="Y222" i="1"/>
  <c r="X222" i="1"/>
  <c r="AF222" i="1" s="1"/>
  <c r="W222" i="1"/>
  <c r="V222" i="1"/>
  <c r="AD222" i="1" s="1"/>
  <c r="U222" i="1"/>
  <c r="AC222" i="1" s="1"/>
  <c r="AN221" i="1"/>
  <c r="AJ221" i="1"/>
  <c r="AI221" i="1"/>
  <c r="AH221" i="1"/>
  <c r="AB221" i="1"/>
  <c r="AA221" i="1"/>
  <c r="Z221" i="1"/>
  <c r="Y221" i="1"/>
  <c r="X221" i="1"/>
  <c r="AF221" i="1" s="1"/>
  <c r="W221" i="1"/>
  <c r="AE221" i="1" s="1"/>
  <c r="V221" i="1"/>
  <c r="AD221" i="1" s="1"/>
  <c r="U221" i="1"/>
  <c r="AC221" i="1" s="1"/>
  <c r="AI220" i="1"/>
  <c r="AH220" i="1"/>
  <c r="AN220" i="1" s="1"/>
  <c r="AB220" i="1"/>
  <c r="AA220" i="1"/>
  <c r="Z220" i="1"/>
  <c r="Y220" i="1"/>
  <c r="X220" i="1"/>
  <c r="AF220" i="1" s="1"/>
  <c r="W220" i="1"/>
  <c r="AE220" i="1" s="1"/>
  <c r="AL220" i="1" s="1"/>
  <c r="AM220" i="1" s="1"/>
  <c r="V220" i="1"/>
  <c r="AD220" i="1" s="1"/>
  <c r="U220" i="1"/>
  <c r="AC220" i="1" s="1"/>
  <c r="AJ219" i="1"/>
  <c r="AI219" i="1"/>
  <c r="AH219" i="1"/>
  <c r="AN219" i="1" s="1"/>
  <c r="AF219" i="1"/>
  <c r="AB219" i="1"/>
  <c r="AA219" i="1"/>
  <c r="Z219" i="1"/>
  <c r="Y219" i="1"/>
  <c r="X219" i="1"/>
  <c r="W219" i="1"/>
  <c r="AE219" i="1" s="1"/>
  <c r="V219" i="1"/>
  <c r="AD219" i="1" s="1"/>
  <c r="U219" i="1"/>
  <c r="AC219" i="1" s="1"/>
  <c r="AN218" i="1"/>
  <c r="AI218" i="1"/>
  <c r="AJ218" i="1" s="1"/>
  <c r="AH218" i="1"/>
  <c r="AB218" i="1"/>
  <c r="AA218" i="1"/>
  <c r="Z218" i="1"/>
  <c r="Y218" i="1"/>
  <c r="X218" i="1"/>
  <c r="AF218" i="1" s="1"/>
  <c r="W218" i="1"/>
  <c r="AE218" i="1" s="1"/>
  <c r="V218" i="1"/>
  <c r="AD218" i="1" s="1"/>
  <c r="U218" i="1"/>
  <c r="AC218" i="1" s="1"/>
  <c r="AN217" i="1"/>
  <c r="AI217" i="1"/>
  <c r="AJ217" i="1" s="1"/>
  <c r="AH217" i="1"/>
  <c r="AB217" i="1"/>
  <c r="AA217" i="1"/>
  <c r="Z217" i="1"/>
  <c r="Y217" i="1"/>
  <c r="X217" i="1"/>
  <c r="AF217" i="1" s="1"/>
  <c r="W217" i="1"/>
  <c r="AE217" i="1" s="1"/>
  <c r="AL217" i="1" s="1"/>
  <c r="AM217" i="1" s="1"/>
  <c r="V217" i="1"/>
  <c r="AD217" i="1" s="1"/>
  <c r="U217" i="1"/>
  <c r="AC217" i="1" s="1"/>
  <c r="AN216" i="1"/>
  <c r="AI216" i="1"/>
  <c r="AJ216" i="1" s="1"/>
  <c r="AH216" i="1"/>
  <c r="AB216" i="1"/>
  <c r="AA216" i="1"/>
  <c r="Z216" i="1"/>
  <c r="Y216" i="1"/>
  <c r="X216" i="1"/>
  <c r="AF216" i="1" s="1"/>
  <c r="W216" i="1"/>
  <c r="AE216" i="1" s="1"/>
  <c r="V216" i="1"/>
  <c r="AD216" i="1" s="1"/>
  <c r="U216" i="1"/>
  <c r="AC216" i="1" s="1"/>
  <c r="AN215" i="1"/>
  <c r="AI215" i="1"/>
  <c r="AJ215" i="1" s="1"/>
  <c r="AH215" i="1"/>
  <c r="AB215" i="1"/>
  <c r="AA215" i="1"/>
  <c r="Z215" i="1"/>
  <c r="Y215" i="1"/>
  <c r="X215" i="1"/>
  <c r="AF215" i="1" s="1"/>
  <c r="W215" i="1"/>
  <c r="AE215" i="1" s="1"/>
  <c r="V215" i="1"/>
  <c r="AD215" i="1" s="1"/>
  <c r="U215" i="1"/>
  <c r="AC215" i="1" s="1"/>
  <c r="AJ214" i="1"/>
  <c r="AI214" i="1"/>
  <c r="AH214" i="1"/>
  <c r="AN214" i="1" s="1"/>
  <c r="AB214" i="1"/>
  <c r="AA214" i="1"/>
  <c r="Z214" i="1"/>
  <c r="Y214" i="1"/>
  <c r="X214" i="1"/>
  <c r="AF214" i="1" s="1"/>
  <c r="W214" i="1"/>
  <c r="AE214" i="1" s="1"/>
  <c r="V214" i="1"/>
  <c r="AD214" i="1" s="1"/>
  <c r="U214" i="1"/>
  <c r="AC214" i="1" s="1"/>
  <c r="AN213" i="1"/>
  <c r="AI213" i="1"/>
  <c r="AJ213" i="1" s="1"/>
  <c r="AH213" i="1"/>
  <c r="AB213" i="1"/>
  <c r="AA213" i="1"/>
  <c r="Z213" i="1"/>
  <c r="Y213" i="1"/>
  <c r="X213" i="1"/>
  <c r="AF213" i="1" s="1"/>
  <c r="W213" i="1"/>
  <c r="AE213" i="1" s="1"/>
  <c r="V213" i="1"/>
  <c r="AD213" i="1" s="1"/>
  <c r="U213" i="1"/>
  <c r="AC213" i="1" s="1"/>
  <c r="AN212" i="1"/>
  <c r="AJ212" i="1"/>
  <c r="AI212" i="1"/>
  <c r="AH212" i="1"/>
  <c r="AG212" i="1"/>
  <c r="AB212" i="1"/>
  <c r="AA212" i="1"/>
  <c r="Z212" i="1"/>
  <c r="Y212" i="1"/>
  <c r="X212" i="1"/>
  <c r="AF212" i="1" s="1"/>
  <c r="W212" i="1"/>
  <c r="AE212" i="1" s="1"/>
  <c r="AL212" i="1" s="1"/>
  <c r="AM212" i="1" s="1"/>
  <c r="V212" i="1"/>
  <c r="AD212" i="1" s="1"/>
  <c r="U212" i="1"/>
  <c r="AC212" i="1" s="1"/>
  <c r="AI211" i="1"/>
  <c r="AJ211" i="1" s="1"/>
  <c r="AH211" i="1"/>
  <c r="AN211" i="1" s="1"/>
  <c r="AB211" i="1"/>
  <c r="AA211" i="1"/>
  <c r="Z211" i="1"/>
  <c r="Y211" i="1"/>
  <c r="X211" i="1"/>
  <c r="AF211" i="1" s="1"/>
  <c r="W211" i="1"/>
  <c r="AE211" i="1" s="1"/>
  <c r="V211" i="1"/>
  <c r="AD211" i="1" s="1"/>
  <c r="U211" i="1"/>
  <c r="AC211" i="1" s="1"/>
  <c r="AI210" i="1"/>
  <c r="AH210" i="1"/>
  <c r="AN210" i="1" s="1"/>
  <c r="AB210" i="1"/>
  <c r="AA210" i="1"/>
  <c r="Z210" i="1"/>
  <c r="Y210" i="1"/>
  <c r="X210" i="1"/>
  <c r="AF210" i="1" s="1"/>
  <c r="W210" i="1"/>
  <c r="AE210" i="1" s="1"/>
  <c r="AG210" i="1" s="1"/>
  <c r="V210" i="1"/>
  <c r="AD210" i="1" s="1"/>
  <c r="U210" i="1"/>
  <c r="AC210" i="1" s="1"/>
  <c r="AJ209" i="1"/>
  <c r="AI209" i="1"/>
  <c r="AH209" i="1"/>
  <c r="AN209" i="1" s="1"/>
  <c r="AG209" i="1"/>
  <c r="AB209" i="1"/>
  <c r="AA209" i="1"/>
  <c r="Z209" i="1"/>
  <c r="Y209" i="1"/>
  <c r="X209" i="1"/>
  <c r="AF209" i="1" s="1"/>
  <c r="W209" i="1"/>
  <c r="AE209" i="1" s="1"/>
  <c r="AL209" i="1" s="1"/>
  <c r="AM209" i="1" s="1"/>
  <c r="V209" i="1"/>
  <c r="AD209" i="1" s="1"/>
  <c r="U209" i="1"/>
  <c r="AC209" i="1" s="1"/>
  <c r="AK208" i="1"/>
  <c r="AI208" i="1"/>
  <c r="AH208" i="1"/>
  <c r="AN208" i="1" s="1"/>
  <c r="AG208" i="1"/>
  <c r="AB208" i="1"/>
  <c r="AA208" i="1"/>
  <c r="Z208" i="1"/>
  <c r="Y208" i="1"/>
  <c r="X208" i="1"/>
  <c r="AF208" i="1" s="1"/>
  <c r="W208" i="1"/>
  <c r="AE208" i="1" s="1"/>
  <c r="AL208" i="1" s="1"/>
  <c r="AM208" i="1" s="1"/>
  <c r="V208" i="1"/>
  <c r="AD208" i="1" s="1"/>
  <c r="U208" i="1"/>
  <c r="AC208" i="1" s="1"/>
  <c r="AI207" i="1"/>
  <c r="AH207" i="1"/>
  <c r="AN207" i="1" s="1"/>
  <c r="AB207" i="1"/>
  <c r="AA207" i="1"/>
  <c r="Z207" i="1"/>
  <c r="Y207" i="1"/>
  <c r="X207" i="1"/>
  <c r="AF207" i="1" s="1"/>
  <c r="W207" i="1"/>
  <c r="AE207" i="1" s="1"/>
  <c r="AK207" i="1" s="1"/>
  <c r="V207" i="1"/>
  <c r="AD207" i="1" s="1"/>
  <c r="U207" i="1"/>
  <c r="AC207" i="1" s="1"/>
  <c r="AI206" i="1"/>
  <c r="AJ206" i="1" s="1"/>
  <c r="AH206" i="1"/>
  <c r="AN206" i="1" s="1"/>
  <c r="AB206" i="1"/>
  <c r="AA206" i="1"/>
  <c r="Z206" i="1"/>
  <c r="Y206" i="1"/>
  <c r="X206" i="1"/>
  <c r="AF206" i="1" s="1"/>
  <c r="W206" i="1"/>
  <c r="AE206" i="1" s="1"/>
  <c r="AG206" i="1" s="1"/>
  <c r="V206" i="1"/>
  <c r="AD206" i="1" s="1"/>
  <c r="U206" i="1"/>
  <c r="AC206" i="1" s="1"/>
  <c r="AN205" i="1"/>
  <c r="AL205" i="1"/>
  <c r="AM205" i="1" s="1"/>
  <c r="AJ205" i="1"/>
  <c r="AI205" i="1"/>
  <c r="AH205" i="1"/>
  <c r="AG205" i="1"/>
  <c r="AB205" i="1"/>
  <c r="AA205" i="1"/>
  <c r="Z205" i="1"/>
  <c r="Y205" i="1"/>
  <c r="X205" i="1"/>
  <c r="AF205" i="1" s="1"/>
  <c r="W205" i="1"/>
  <c r="AE205" i="1" s="1"/>
  <c r="AK205" i="1" s="1"/>
  <c r="V205" i="1"/>
  <c r="AD205" i="1" s="1"/>
  <c r="U205" i="1"/>
  <c r="AC205" i="1" s="1"/>
  <c r="AJ204" i="1"/>
  <c r="AI204" i="1"/>
  <c r="AH204" i="1"/>
  <c r="AN204" i="1" s="1"/>
  <c r="AB204" i="1"/>
  <c r="AA204" i="1"/>
  <c r="Z204" i="1"/>
  <c r="Y204" i="1"/>
  <c r="X204" i="1"/>
  <c r="AF204" i="1" s="1"/>
  <c r="W204" i="1"/>
  <c r="AE204" i="1" s="1"/>
  <c r="AL204" i="1" s="1"/>
  <c r="AM204" i="1" s="1"/>
  <c r="V204" i="1"/>
  <c r="AD204" i="1" s="1"/>
  <c r="U204" i="1"/>
  <c r="AC204" i="1" s="1"/>
  <c r="AN203" i="1"/>
  <c r="AJ203" i="1"/>
  <c r="AI203" i="1"/>
  <c r="AH203" i="1"/>
  <c r="AB203" i="1"/>
  <c r="AA203" i="1"/>
  <c r="Z203" i="1"/>
  <c r="Y203" i="1"/>
  <c r="X203" i="1"/>
  <c r="AF203" i="1" s="1"/>
  <c r="W203" i="1"/>
  <c r="AE203" i="1" s="1"/>
  <c r="AG203" i="1" s="1"/>
  <c r="V203" i="1"/>
  <c r="AD203" i="1" s="1"/>
  <c r="U203" i="1"/>
  <c r="AC203" i="1" s="1"/>
  <c r="AK202" i="1"/>
  <c r="AI202" i="1"/>
  <c r="AH202" i="1"/>
  <c r="AN202" i="1" s="1"/>
  <c r="AG202" i="1"/>
  <c r="AB202" i="1"/>
  <c r="AA202" i="1"/>
  <c r="Z202" i="1"/>
  <c r="Y202" i="1"/>
  <c r="X202" i="1"/>
  <c r="AF202" i="1" s="1"/>
  <c r="W202" i="1"/>
  <c r="AE202" i="1" s="1"/>
  <c r="AL202" i="1" s="1"/>
  <c r="AM202" i="1" s="1"/>
  <c r="V202" i="1"/>
  <c r="AD202" i="1" s="1"/>
  <c r="U202" i="1"/>
  <c r="AC202" i="1" s="1"/>
  <c r="AN201" i="1"/>
  <c r="AI201" i="1"/>
  <c r="AJ201" i="1" s="1"/>
  <c r="AH201" i="1"/>
  <c r="AB201" i="1"/>
  <c r="AA201" i="1"/>
  <c r="Z201" i="1"/>
  <c r="Y201" i="1"/>
  <c r="X201" i="1"/>
  <c r="AF201" i="1" s="1"/>
  <c r="W201" i="1"/>
  <c r="AE201" i="1" s="1"/>
  <c r="AL201" i="1" s="1"/>
  <c r="AM201" i="1" s="1"/>
  <c r="V201" i="1"/>
  <c r="AD201" i="1" s="1"/>
  <c r="U201" i="1"/>
  <c r="AC201" i="1" s="1"/>
  <c r="AN200" i="1"/>
  <c r="AI200" i="1"/>
  <c r="AJ200" i="1" s="1"/>
  <c r="AH200" i="1"/>
  <c r="AG200" i="1"/>
  <c r="AF200" i="1"/>
  <c r="AB200" i="1"/>
  <c r="AA200" i="1"/>
  <c r="Z200" i="1"/>
  <c r="Y200" i="1"/>
  <c r="X200" i="1"/>
  <c r="W200" i="1"/>
  <c r="AE200" i="1" s="1"/>
  <c r="V200" i="1"/>
  <c r="AD200" i="1" s="1"/>
  <c r="U200" i="1"/>
  <c r="AC200" i="1" s="1"/>
  <c r="AI199" i="1"/>
  <c r="AJ199" i="1" s="1"/>
  <c r="AH199" i="1"/>
  <c r="AN199" i="1" s="1"/>
  <c r="AG199" i="1"/>
  <c r="AB199" i="1"/>
  <c r="AA199" i="1"/>
  <c r="Z199" i="1"/>
  <c r="Y199" i="1"/>
  <c r="X199" i="1"/>
  <c r="AF199" i="1" s="1"/>
  <c r="W199" i="1"/>
  <c r="AE199" i="1" s="1"/>
  <c r="V199" i="1"/>
  <c r="AD199" i="1" s="1"/>
  <c r="U199" i="1"/>
  <c r="AC199" i="1" s="1"/>
  <c r="AI198" i="1"/>
  <c r="AH198" i="1"/>
  <c r="AB198" i="1"/>
  <c r="AA198" i="1"/>
  <c r="Z198" i="1"/>
  <c r="Y198" i="1"/>
  <c r="X198" i="1"/>
  <c r="AF198" i="1" s="1"/>
  <c r="W198" i="1"/>
  <c r="AE198" i="1" s="1"/>
  <c r="AL198" i="1" s="1"/>
  <c r="AM198" i="1" s="1"/>
  <c r="V198" i="1"/>
  <c r="AD198" i="1" s="1"/>
  <c r="U198" i="1"/>
  <c r="AC198" i="1" s="1"/>
  <c r="AL197" i="1"/>
  <c r="AM197" i="1" s="1"/>
  <c r="AI197" i="1"/>
  <c r="AJ197" i="1" s="1"/>
  <c r="AH197" i="1"/>
  <c r="AN197" i="1" s="1"/>
  <c r="AB197" i="1"/>
  <c r="AA197" i="1"/>
  <c r="Z197" i="1"/>
  <c r="Y197" i="1"/>
  <c r="X197" i="1"/>
  <c r="AF197" i="1" s="1"/>
  <c r="W197" i="1"/>
  <c r="AE197" i="1" s="1"/>
  <c r="AK197" i="1" s="1"/>
  <c r="V197" i="1"/>
  <c r="AD197" i="1" s="1"/>
  <c r="U197" i="1"/>
  <c r="AC197" i="1" s="1"/>
  <c r="AK196" i="1"/>
  <c r="AI196" i="1"/>
  <c r="AH196" i="1"/>
  <c r="AN196" i="1" s="1"/>
  <c r="AB196" i="1"/>
  <c r="AA196" i="1"/>
  <c r="Z196" i="1"/>
  <c r="Y196" i="1"/>
  <c r="X196" i="1"/>
  <c r="AF196" i="1" s="1"/>
  <c r="W196" i="1"/>
  <c r="AE196" i="1" s="1"/>
  <c r="AL196" i="1" s="1"/>
  <c r="AM196" i="1" s="1"/>
  <c r="V196" i="1"/>
  <c r="AD196" i="1" s="1"/>
  <c r="U196" i="1"/>
  <c r="AC196" i="1" s="1"/>
  <c r="AJ195" i="1"/>
  <c r="AI195" i="1"/>
  <c r="AH195" i="1"/>
  <c r="AN195" i="1" s="1"/>
  <c r="AF195" i="1"/>
  <c r="AB195" i="1"/>
  <c r="AA195" i="1"/>
  <c r="Z195" i="1"/>
  <c r="Y195" i="1"/>
  <c r="X195" i="1"/>
  <c r="W195" i="1"/>
  <c r="AE195" i="1" s="1"/>
  <c r="V195" i="1"/>
  <c r="AD195" i="1" s="1"/>
  <c r="U195" i="1"/>
  <c r="AC195" i="1" s="1"/>
  <c r="AI194" i="1"/>
  <c r="AJ194" i="1" s="1"/>
  <c r="AH194" i="1"/>
  <c r="AN194" i="1" s="1"/>
  <c r="AB194" i="1"/>
  <c r="AA194" i="1"/>
  <c r="Z194" i="1"/>
  <c r="Y194" i="1"/>
  <c r="X194" i="1"/>
  <c r="AF194" i="1" s="1"/>
  <c r="W194" i="1"/>
  <c r="AE194" i="1" s="1"/>
  <c r="AG194" i="1" s="1"/>
  <c r="V194" i="1"/>
  <c r="AD194" i="1" s="1"/>
  <c r="U194" i="1"/>
  <c r="AC194" i="1" s="1"/>
  <c r="AN193" i="1"/>
  <c r="AI193" i="1"/>
  <c r="AJ193" i="1" s="1"/>
  <c r="AH193" i="1"/>
  <c r="AB193" i="1"/>
  <c r="AA193" i="1"/>
  <c r="Z193" i="1"/>
  <c r="Y193" i="1"/>
  <c r="X193" i="1"/>
  <c r="AF193" i="1" s="1"/>
  <c r="W193" i="1"/>
  <c r="AE193" i="1" s="1"/>
  <c r="V193" i="1"/>
  <c r="AD193" i="1" s="1"/>
  <c r="U193" i="1"/>
  <c r="AC193" i="1" s="1"/>
  <c r="AN192" i="1"/>
  <c r="AI192" i="1"/>
  <c r="AJ192" i="1" s="1"/>
  <c r="AH192" i="1"/>
  <c r="AB192" i="1"/>
  <c r="AA192" i="1"/>
  <c r="Z192" i="1"/>
  <c r="Y192" i="1"/>
  <c r="X192" i="1"/>
  <c r="AF192" i="1" s="1"/>
  <c r="W192" i="1"/>
  <c r="AE192" i="1" s="1"/>
  <c r="AG192" i="1" s="1"/>
  <c r="V192" i="1"/>
  <c r="AD192" i="1" s="1"/>
  <c r="U192" i="1"/>
  <c r="AC192" i="1" s="1"/>
  <c r="AI191" i="1"/>
  <c r="AJ191" i="1" s="1"/>
  <c r="AH191" i="1"/>
  <c r="AN191" i="1" s="1"/>
  <c r="AF191" i="1"/>
  <c r="AB191" i="1"/>
  <c r="AA191" i="1"/>
  <c r="Z191" i="1"/>
  <c r="Y191" i="1"/>
  <c r="X191" i="1"/>
  <c r="W191" i="1"/>
  <c r="AE191" i="1" s="1"/>
  <c r="AG191" i="1" s="1"/>
  <c r="V191" i="1"/>
  <c r="AD191" i="1" s="1"/>
  <c r="U191" i="1"/>
  <c r="AC191" i="1" s="1"/>
  <c r="AI190" i="1"/>
  <c r="AH190" i="1"/>
  <c r="AG190" i="1"/>
  <c r="AB190" i="1"/>
  <c r="AA190" i="1"/>
  <c r="Z190" i="1"/>
  <c r="Y190" i="1"/>
  <c r="X190" i="1"/>
  <c r="AF190" i="1" s="1"/>
  <c r="W190" i="1"/>
  <c r="AE190" i="1" s="1"/>
  <c r="AL190" i="1" s="1"/>
  <c r="AM190" i="1" s="1"/>
  <c r="V190" i="1"/>
  <c r="AD190" i="1" s="1"/>
  <c r="U190" i="1"/>
  <c r="AC190" i="1" s="1"/>
  <c r="AJ189" i="1"/>
  <c r="AI189" i="1"/>
  <c r="AH189" i="1"/>
  <c r="AN189" i="1" s="1"/>
  <c r="AG189" i="1"/>
  <c r="AB189" i="1"/>
  <c r="AA189" i="1"/>
  <c r="Z189" i="1"/>
  <c r="Y189" i="1"/>
  <c r="X189" i="1"/>
  <c r="AF189" i="1" s="1"/>
  <c r="W189" i="1"/>
  <c r="AE189" i="1" s="1"/>
  <c r="AK189" i="1" s="1"/>
  <c r="V189" i="1"/>
  <c r="AD189" i="1" s="1"/>
  <c r="U189" i="1"/>
  <c r="AC189" i="1" s="1"/>
  <c r="AJ188" i="1"/>
  <c r="AI188" i="1"/>
  <c r="AH188" i="1"/>
  <c r="AN188" i="1" s="1"/>
  <c r="AB188" i="1"/>
  <c r="AA188" i="1"/>
  <c r="Z188" i="1"/>
  <c r="Y188" i="1"/>
  <c r="X188" i="1"/>
  <c r="AF188" i="1" s="1"/>
  <c r="W188" i="1"/>
  <c r="AE188" i="1" s="1"/>
  <c r="V188" i="1"/>
  <c r="AD188" i="1" s="1"/>
  <c r="U188" i="1"/>
  <c r="AC188" i="1" s="1"/>
  <c r="AN187" i="1"/>
  <c r="AK187" i="1"/>
  <c r="AI187" i="1"/>
  <c r="AJ187" i="1" s="1"/>
  <c r="AH187" i="1"/>
  <c r="AB187" i="1"/>
  <c r="AA187" i="1"/>
  <c r="Z187" i="1"/>
  <c r="Y187" i="1"/>
  <c r="X187" i="1"/>
  <c r="AF187" i="1" s="1"/>
  <c r="W187" i="1"/>
  <c r="AE187" i="1" s="1"/>
  <c r="AG187" i="1" s="1"/>
  <c r="V187" i="1"/>
  <c r="AD187" i="1" s="1"/>
  <c r="U187" i="1"/>
  <c r="AC187" i="1" s="1"/>
  <c r="AI186" i="1"/>
  <c r="AJ186" i="1" s="1"/>
  <c r="AH186" i="1"/>
  <c r="AN186" i="1" s="1"/>
  <c r="AB186" i="1"/>
  <c r="AA186" i="1"/>
  <c r="Z186" i="1"/>
  <c r="Y186" i="1"/>
  <c r="X186" i="1"/>
  <c r="AF186" i="1" s="1"/>
  <c r="W186" i="1"/>
  <c r="AE186" i="1" s="1"/>
  <c r="V186" i="1"/>
  <c r="AD186" i="1" s="1"/>
  <c r="U186" i="1"/>
  <c r="AC186" i="1" s="1"/>
  <c r="AI185" i="1"/>
  <c r="AH185" i="1"/>
  <c r="AB185" i="1"/>
  <c r="AA185" i="1"/>
  <c r="Z185" i="1"/>
  <c r="Y185" i="1"/>
  <c r="X185" i="1"/>
  <c r="AF185" i="1" s="1"/>
  <c r="W185" i="1"/>
  <c r="AE185" i="1" s="1"/>
  <c r="V185" i="1"/>
  <c r="AD185" i="1" s="1"/>
  <c r="U185" i="1"/>
  <c r="AC185" i="1" s="1"/>
  <c r="AI184" i="1"/>
  <c r="AH184" i="1"/>
  <c r="AG184" i="1"/>
  <c r="AB184" i="1"/>
  <c r="AA184" i="1"/>
  <c r="Z184" i="1"/>
  <c r="Y184" i="1"/>
  <c r="X184" i="1"/>
  <c r="AF184" i="1" s="1"/>
  <c r="W184" i="1"/>
  <c r="AE184" i="1" s="1"/>
  <c r="V184" i="1"/>
  <c r="AD184" i="1" s="1"/>
  <c r="U184" i="1"/>
  <c r="AC184" i="1" s="1"/>
  <c r="AI183" i="1"/>
  <c r="AH183" i="1"/>
  <c r="AN183" i="1" s="1"/>
  <c r="AB183" i="1"/>
  <c r="AA183" i="1"/>
  <c r="Z183" i="1"/>
  <c r="Y183" i="1"/>
  <c r="X183" i="1"/>
  <c r="AF183" i="1" s="1"/>
  <c r="W183" i="1"/>
  <c r="AE183" i="1" s="1"/>
  <c r="V183" i="1"/>
  <c r="AD183" i="1" s="1"/>
  <c r="U183" i="1"/>
  <c r="AC183" i="1" s="1"/>
  <c r="AL182" i="1"/>
  <c r="AM182" i="1" s="1"/>
  <c r="AJ182" i="1"/>
  <c r="AI182" i="1"/>
  <c r="AH182" i="1"/>
  <c r="AN182" i="1" s="1"/>
  <c r="AB182" i="1"/>
  <c r="AA182" i="1"/>
  <c r="Z182" i="1"/>
  <c r="Y182" i="1"/>
  <c r="X182" i="1"/>
  <c r="AF182" i="1" s="1"/>
  <c r="W182" i="1"/>
  <c r="AE182" i="1" s="1"/>
  <c r="AG182" i="1" s="1"/>
  <c r="V182" i="1"/>
  <c r="AD182" i="1" s="1"/>
  <c r="U182" i="1"/>
  <c r="AC182" i="1" s="1"/>
  <c r="AI181" i="1"/>
  <c r="AH181" i="1"/>
  <c r="AJ181" i="1" s="1"/>
  <c r="AF181" i="1"/>
  <c r="AB181" i="1"/>
  <c r="AA181" i="1"/>
  <c r="Z181" i="1"/>
  <c r="Y181" i="1"/>
  <c r="X181" i="1"/>
  <c r="W181" i="1"/>
  <c r="AE181" i="1" s="1"/>
  <c r="AL181" i="1" s="1"/>
  <c r="AM181" i="1" s="1"/>
  <c r="V181" i="1"/>
  <c r="AD181" i="1" s="1"/>
  <c r="U181" i="1"/>
  <c r="AC181" i="1" s="1"/>
  <c r="AI180" i="1"/>
  <c r="AH180" i="1"/>
  <c r="AG180" i="1"/>
  <c r="AB180" i="1"/>
  <c r="AA180" i="1"/>
  <c r="Z180" i="1"/>
  <c r="Y180" i="1"/>
  <c r="X180" i="1"/>
  <c r="AF180" i="1" s="1"/>
  <c r="W180" i="1"/>
  <c r="AE180" i="1" s="1"/>
  <c r="V180" i="1"/>
  <c r="AD180" i="1" s="1"/>
  <c r="U180" i="1"/>
  <c r="AC180" i="1" s="1"/>
  <c r="AL179" i="1"/>
  <c r="AM179" i="1" s="1"/>
  <c r="AI179" i="1"/>
  <c r="AH179" i="1"/>
  <c r="AN179" i="1" s="1"/>
  <c r="AG179" i="1"/>
  <c r="AB179" i="1"/>
  <c r="AA179" i="1"/>
  <c r="Z179" i="1"/>
  <c r="Y179" i="1"/>
  <c r="X179" i="1"/>
  <c r="AF179" i="1" s="1"/>
  <c r="W179" i="1"/>
  <c r="AE179" i="1" s="1"/>
  <c r="AK179" i="1" s="1"/>
  <c r="V179" i="1"/>
  <c r="AD179" i="1" s="1"/>
  <c r="U179" i="1"/>
  <c r="AC179" i="1" s="1"/>
  <c r="AI178" i="1"/>
  <c r="AH178" i="1"/>
  <c r="AN178" i="1" s="1"/>
  <c r="AB178" i="1"/>
  <c r="AA178" i="1"/>
  <c r="Z178" i="1"/>
  <c r="Y178" i="1"/>
  <c r="X178" i="1"/>
  <c r="AF178" i="1" s="1"/>
  <c r="W178" i="1"/>
  <c r="AE178" i="1" s="1"/>
  <c r="V178" i="1"/>
  <c r="AD178" i="1" s="1"/>
  <c r="U178" i="1"/>
  <c r="AC178" i="1" s="1"/>
  <c r="AL177" i="1"/>
  <c r="AM177" i="1" s="1"/>
  <c r="AI177" i="1"/>
  <c r="AH177" i="1"/>
  <c r="AB177" i="1"/>
  <c r="AA177" i="1"/>
  <c r="Z177" i="1"/>
  <c r="Y177" i="1"/>
  <c r="X177" i="1"/>
  <c r="AF177" i="1" s="1"/>
  <c r="W177" i="1"/>
  <c r="AE177" i="1" s="1"/>
  <c r="V177" i="1"/>
  <c r="AD177" i="1" s="1"/>
  <c r="U177" i="1"/>
  <c r="AC177" i="1" s="1"/>
  <c r="AI176" i="1"/>
  <c r="AH176" i="1"/>
  <c r="AN176" i="1" s="1"/>
  <c r="AB176" i="1"/>
  <c r="AA176" i="1"/>
  <c r="Z176" i="1"/>
  <c r="Y176" i="1"/>
  <c r="X176" i="1"/>
  <c r="AF176" i="1" s="1"/>
  <c r="W176" i="1"/>
  <c r="AE176" i="1" s="1"/>
  <c r="AG176" i="1" s="1"/>
  <c r="V176" i="1"/>
  <c r="AD176" i="1" s="1"/>
  <c r="U176" i="1"/>
  <c r="AC176" i="1" s="1"/>
  <c r="AI175" i="1"/>
  <c r="AH175" i="1"/>
  <c r="AG175" i="1"/>
  <c r="AB175" i="1"/>
  <c r="AA175" i="1"/>
  <c r="Z175" i="1"/>
  <c r="Y175" i="1"/>
  <c r="X175" i="1"/>
  <c r="AF175" i="1" s="1"/>
  <c r="W175" i="1"/>
  <c r="AE175" i="1" s="1"/>
  <c r="V175" i="1"/>
  <c r="AD175" i="1" s="1"/>
  <c r="U175" i="1"/>
  <c r="AC175" i="1" s="1"/>
  <c r="AJ174" i="1"/>
  <c r="AI174" i="1"/>
  <c r="AH174" i="1"/>
  <c r="AN174" i="1" s="1"/>
  <c r="AB174" i="1"/>
  <c r="AA174" i="1"/>
  <c r="Z174" i="1"/>
  <c r="Y174" i="1"/>
  <c r="X174" i="1"/>
  <c r="AF174" i="1" s="1"/>
  <c r="W174" i="1"/>
  <c r="AE174" i="1" s="1"/>
  <c r="V174" i="1"/>
  <c r="AD174" i="1" s="1"/>
  <c r="U174" i="1"/>
  <c r="AC174" i="1" s="1"/>
  <c r="AN173" i="1"/>
  <c r="AI173" i="1"/>
  <c r="AH173" i="1"/>
  <c r="AF173" i="1"/>
  <c r="AB173" i="1"/>
  <c r="AA173" i="1"/>
  <c r="Z173" i="1"/>
  <c r="Y173" i="1"/>
  <c r="X173" i="1"/>
  <c r="W173" i="1"/>
  <c r="AE173" i="1" s="1"/>
  <c r="AL173" i="1" s="1"/>
  <c r="AM173" i="1" s="1"/>
  <c r="V173" i="1"/>
  <c r="AD173" i="1" s="1"/>
  <c r="U173" i="1"/>
  <c r="AC173" i="1" s="1"/>
  <c r="AJ172" i="1"/>
  <c r="AI172" i="1"/>
  <c r="AH172" i="1"/>
  <c r="AN172" i="1" s="1"/>
  <c r="AB172" i="1"/>
  <c r="AA172" i="1"/>
  <c r="Z172" i="1"/>
  <c r="Y172" i="1"/>
  <c r="X172" i="1"/>
  <c r="AF172" i="1" s="1"/>
  <c r="W172" i="1"/>
  <c r="AE172" i="1" s="1"/>
  <c r="V172" i="1"/>
  <c r="AD172" i="1" s="1"/>
  <c r="U172" i="1"/>
  <c r="AC172" i="1" s="1"/>
  <c r="AL171" i="1"/>
  <c r="AM171" i="1" s="1"/>
  <c r="AI171" i="1"/>
  <c r="AH171" i="1"/>
  <c r="AG171" i="1"/>
  <c r="AB171" i="1"/>
  <c r="AA171" i="1"/>
  <c r="Z171" i="1"/>
  <c r="Y171" i="1"/>
  <c r="X171" i="1"/>
  <c r="AF171" i="1" s="1"/>
  <c r="W171" i="1"/>
  <c r="AE171" i="1" s="1"/>
  <c r="AK171" i="1" s="1"/>
  <c r="V171" i="1"/>
  <c r="AD171" i="1" s="1"/>
  <c r="U171" i="1"/>
  <c r="AC171" i="1" s="1"/>
  <c r="AI170" i="1"/>
  <c r="AJ170" i="1" s="1"/>
  <c r="AH170" i="1"/>
  <c r="AN170" i="1" s="1"/>
  <c r="AB170" i="1"/>
  <c r="AA170" i="1"/>
  <c r="Z170" i="1"/>
  <c r="Y170" i="1"/>
  <c r="X170" i="1"/>
  <c r="AF170" i="1" s="1"/>
  <c r="W170" i="1"/>
  <c r="AE170" i="1" s="1"/>
  <c r="V170" i="1"/>
  <c r="AD170" i="1" s="1"/>
  <c r="U170" i="1"/>
  <c r="AC170" i="1" s="1"/>
  <c r="AN169" i="1"/>
  <c r="AI169" i="1"/>
  <c r="AH169" i="1"/>
  <c r="AJ169" i="1" s="1"/>
  <c r="AB169" i="1"/>
  <c r="AA169" i="1"/>
  <c r="Z169" i="1"/>
  <c r="Y169" i="1"/>
  <c r="X169" i="1"/>
  <c r="AF169" i="1" s="1"/>
  <c r="W169" i="1"/>
  <c r="AE169" i="1" s="1"/>
  <c r="V169" i="1"/>
  <c r="AD169" i="1" s="1"/>
  <c r="U169" i="1"/>
  <c r="AC169" i="1" s="1"/>
  <c r="AJ168" i="1"/>
  <c r="AI168" i="1"/>
  <c r="AH168" i="1"/>
  <c r="AN168" i="1" s="1"/>
  <c r="AB168" i="1"/>
  <c r="AA168" i="1"/>
  <c r="Z168" i="1"/>
  <c r="Y168" i="1"/>
  <c r="X168" i="1"/>
  <c r="AF168" i="1" s="1"/>
  <c r="W168" i="1"/>
  <c r="AE168" i="1" s="1"/>
  <c r="AG168" i="1" s="1"/>
  <c r="V168" i="1"/>
  <c r="AD168" i="1" s="1"/>
  <c r="U168" i="1"/>
  <c r="AC168" i="1" s="1"/>
  <c r="AI167" i="1"/>
  <c r="AJ167" i="1" s="1"/>
  <c r="AH167" i="1"/>
  <c r="AN167" i="1" s="1"/>
  <c r="AB167" i="1"/>
  <c r="AA167" i="1"/>
  <c r="Z167" i="1"/>
  <c r="Y167" i="1"/>
  <c r="X167" i="1"/>
  <c r="AF167" i="1" s="1"/>
  <c r="W167" i="1"/>
  <c r="AE167" i="1" s="1"/>
  <c r="AK167" i="1" s="1"/>
  <c r="V167" i="1"/>
  <c r="AD167" i="1" s="1"/>
  <c r="U167" i="1"/>
  <c r="AC167" i="1" s="1"/>
  <c r="AJ166" i="1"/>
  <c r="AI166" i="1"/>
  <c r="AH166" i="1"/>
  <c r="AN166" i="1" s="1"/>
  <c r="AB166" i="1"/>
  <c r="AA166" i="1"/>
  <c r="Z166" i="1"/>
  <c r="Y166" i="1"/>
  <c r="X166" i="1"/>
  <c r="AF166" i="1" s="1"/>
  <c r="W166" i="1"/>
  <c r="AE166" i="1" s="1"/>
  <c r="V166" i="1"/>
  <c r="AD166" i="1" s="1"/>
  <c r="U166" i="1"/>
  <c r="AC166" i="1" s="1"/>
  <c r="AI165" i="1"/>
  <c r="AH165" i="1"/>
  <c r="AJ165" i="1" s="1"/>
  <c r="AB165" i="1"/>
  <c r="AA165" i="1"/>
  <c r="Z165" i="1"/>
  <c r="Y165" i="1"/>
  <c r="X165" i="1"/>
  <c r="AF165" i="1" s="1"/>
  <c r="W165" i="1"/>
  <c r="AE165" i="1" s="1"/>
  <c r="V165" i="1"/>
  <c r="AD165" i="1" s="1"/>
  <c r="U165" i="1"/>
  <c r="AC165" i="1" s="1"/>
  <c r="AJ164" i="1"/>
  <c r="AI164" i="1"/>
  <c r="AH164" i="1"/>
  <c r="AN164" i="1" s="1"/>
  <c r="AB164" i="1"/>
  <c r="AA164" i="1"/>
  <c r="Z164" i="1"/>
  <c r="Y164" i="1"/>
  <c r="X164" i="1"/>
  <c r="AF164" i="1" s="1"/>
  <c r="W164" i="1"/>
  <c r="AE164" i="1" s="1"/>
  <c r="AG164" i="1" s="1"/>
  <c r="V164" i="1"/>
  <c r="AD164" i="1" s="1"/>
  <c r="U164" i="1"/>
  <c r="AC164" i="1" s="1"/>
  <c r="AL163" i="1"/>
  <c r="AM163" i="1" s="1"/>
  <c r="AI163" i="1"/>
  <c r="AH163" i="1"/>
  <c r="AN163" i="1" s="1"/>
  <c r="AG163" i="1"/>
  <c r="AB163" i="1"/>
  <c r="AA163" i="1"/>
  <c r="Z163" i="1"/>
  <c r="Y163" i="1"/>
  <c r="X163" i="1"/>
  <c r="AF163" i="1" s="1"/>
  <c r="W163" i="1"/>
  <c r="AE163" i="1" s="1"/>
  <c r="AK163" i="1" s="1"/>
  <c r="V163" i="1"/>
  <c r="AD163" i="1" s="1"/>
  <c r="U163" i="1"/>
  <c r="AC163" i="1" s="1"/>
  <c r="AJ162" i="1"/>
  <c r="AI162" i="1"/>
  <c r="AH162" i="1"/>
  <c r="AN162" i="1" s="1"/>
  <c r="AB162" i="1"/>
  <c r="AA162" i="1"/>
  <c r="Z162" i="1"/>
  <c r="Y162" i="1"/>
  <c r="X162" i="1"/>
  <c r="AF162" i="1" s="1"/>
  <c r="W162" i="1"/>
  <c r="AE162" i="1" s="1"/>
  <c r="V162" i="1"/>
  <c r="AD162" i="1" s="1"/>
  <c r="U162" i="1"/>
  <c r="AC162" i="1" s="1"/>
  <c r="AI161" i="1"/>
  <c r="AH161" i="1"/>
  <c r="AF161" i="1"/>
  <c r="AB161" i="1"/>
  <c r="AA161" i="1"/>
  <c r="Z161" i="1"/>
  <c r="Y161" i="1"/>
  <c r="X161" i="1"/>
  <c r="W161" i="1"/>
  <c r="AE161" i="1" s="1"/>
  <c r="V161" i="1"/>
  <c r="AD161" i="1" s="1"/>
  <c r="U161" i="1"/>
  <c r="AC161" i="1" s="1"/>
  <c r="AI160" i="1"/>
  <c r="AH160" i="1"/>
  <c r="AN160" i="1" s="1"/>
  <c r="AG160" i="1"/>
  <c r="AB160" i="1"/>
  <c r="AA160" i="1"/>
  <c r="Z160" i="1"/>
  <c r="Y160" i="1"/>
  <c r="X160" i="1"/>
  <c r="AF160" i="1" s="1"/>
  <c r="W160" i="1"/>
  <c r="AE160" i="1" s="1"/>
  <c r="V160" i="1"/>
  <c r="AD160" i="1" s="1"/>
  <c r="U160" i="1"/>
  <c r="AC160" i="1" s="1"/>
  <c r="AI159" i="1"/>
  <c r="AH159" i="1"/>
  <c r="AN159" i="1" s="1"/>
  <c r="AG159" i="1"/>
  <c r="AB159" i="1"/>
  <c r="AA159" i="1"/>
  <c r="Z159" i="1"/>
  <c r="Y159" i="1"/>
  <c r="X159" i="1"/>
  <c r="AF159" i="1" s="1"/>
  <c r="W159" i="1"/>
  <c r="AE159" i="1" s="1"/>
  <c r="AK159" i="1" s="1"/>
  <c r="V159" i="1"/>
  <c r="AD159" i="1" s="1"/>
  <c r="U159" i="1"/>
  <c r="AC159" i="1" s="1"/>
  <c r="AI158" i="1"/>
  <c r="AJ158" i="1" s="1"/>
  <c r="AH158" i="1"/>
  <c r="AN158" i="1" s="1"/>
  <c r="AB158" i="1"/>
  <c r="AA158" i="1"/>
  <c r="Z158" i="1"/>
  <c r="Y158" i="1"/>
  <c r="X158" i="1"/>
  <c r="AF158" i="1" s="1"/>
  <c r="W158" i="1"/>
  <c r="AE158" i="1" s="1"/>
  <c r="V158" i="1"/>
  <c r="AD158" i="1" s="1"/>
  <c r="U158" i="1"/>
  <c r="AC158" i="1" s="1"/>
  <c r="AI157" i="1"/>
  <c r="AH157" i="1"/>
  <c r="AF157" i="1"/>
  <c r="AB157" i="1"/>
  <c r="AA157" i="1"/>
  <c r="Z157" i="1"/>
  <c r="Y157" i="1"/>
  <c r="X157" i="1"/>
  <c r="W157" i="1"/>
  <c r="AE157" i="1" s="1"/>
  <c r="V157" i="1"/>
  <c r="AD157" i="1" s="1"/>
  <c r="U157" i="1"/>
  <c r="AC157" i="1" s="1"/>
  <c r="AI156" i="1"/>
  <c r="AH156" i="1"/>
  <c r="AN156" i="1" s="1"/>
  <c r="AB156" i="1"/>
  <c r="AA156" i="1"/>
  <c r="Z156" i="1"/>
  <c r="Y156" i="1"/>
  <c r="X156" i="1"/>
  <c r="AF156" i="1" s="1"/>
  <c r="W156" i="1"/>
  <c r="AE156" i="1" s="1"/>
  <c r="AG156" i="1" s="1"/>
  <c r="V156" i="1"/>
  <c r="AD156" i="1" s="1"/>
  <c r="U156" i="1"/>
  <c r="AC156" i="1" s="1"/>
  <c r="AI155" i="1"/>
  <c r="AH155" i="1"/>
  <c r="AN155" i="1" s="1"/>
  <c r="AG155" i="1"/>
  <c r="AB155" i="1"/>
  <c r="AA155" i="1"/>
  <c r="Z155" i="1"/>
  <c r="Y155" i="1"/>
  <c r="X155" i="1"/>
  <c r="AF155" i="1" s="1"/>
  <c r="W155" i="1"/>
  <c r="AE155" i="1" s="1"/>
  <c r="AK155" i="1" s="1"/>
  <c r="V155" i="1"/>
  <c r="AD155" i="1" s="1"/>
  <c r="U155" i="1"/>
  <c r="AC155" i="1" s="1"/>
  <c r="AL154" i="1"/>
  <c r="AM154" i="1" s="1"/>
  <c r="AK154" i="1"/>
  <c r="AI154" i="1"/>
  <c r="AH154" i="1"/>
  <c r="AF154" i="1"/>
  <c r="AB154" i="1"/>
  <c r="AA154" i="1"/>
  <c r="Z154" i="1"/>
  <c r="Y154" i="1"/>
  <c r="X154" i="1"/>
  <c r="W154" i="1"/>
  <c r="AE154" i="1" s="1"/>
  <c r="AG154" i="1" s="1"/>
  <c r="V154" i="1"/>
  <c r="AD154" i="1" s="1"/>
  <c r="U154" i="1"/>
  <c r="AC154" i="1" s="1"/>
  <c r="AI153" i="1"/>
  <c r="AH153" i="1"/>
  <c r="AF153" i="1"/>
  <c r="AB153" i="1"/>
  <c r="AA153" i="1"/>
  <c r="Z153" i="1"/>
  <c r="Y153" i="1"/>
  <c r="X153" i="1"/>
  <c r="W153" i="1"/>
  <c r="AE153" i="1" s="1"/>
  <c r="V153" i="1"/>
  <c r="AD153" i="1" s="1"/>
  <c r="U153" i="1"/>
  <c r="AC153" i="1" s="1"/>
  <c r="AI152" i="1"/>
  <c r="AH152" i="1"/>
  <c r="AF152" i="1"/>
  <c r="AB152" i="1"/>
  <c r="AA152" i="1"/>
  <c r="Z152" i="1"/>
  <c r="Y152" i="1"/>
  <c r="X152" i="1"/>
  <c r="W152" i="1"/>
  <c r="AE152" i="1" s="1"/>
  <c r="AG152" i="1" s="1"/>
  <c r="V152" i="1"/>
  <c r="AD152" i="1" s="1"/>
  <c r="U152" i="1"/>
  <c r="AC152" i="1" s="1"/>
  <c r="AI151" i="1"/>
  <c r="AH151" i="1"/>
  <c r="AN151" i="1" s="1"/>
  <c r="AG151" i="1"/>
  <c r="AB151" i="1"/>
  <c r="AA151" i="1"/>
  <c r="Z151" i="1"/>
  <c r="Y151" i="1"/>
  <c r="X151" i="1"/>
  <c r="AF151" i="1" s="1"/>
  <c r="W151" i="1"/>
  <c r="AE151" i="1" s="1"/>
  <c r="V151" i="1"/>
  <c r="AD151" i="1" s="1"/>
  <c r="U151" i="1"/>
  <c r="AC151" i="1" s="1"/>
  <c r="AL150" i="1"/>
  <c r="AM150" i="1" s="1"/>
  <c r="AI150" i="1"/>
  <c r="AJ150" i="1" s="1"/>
  <c r="AH150" i="1"/>
  <c r="AN150" i="1" s="1"/>
  <c r="AF150" i="1"/>
  <c r="AB150" i="1"/>
  <c r="AA150" i="1"/>
  <c r="Z150" i="1"/>
  <c r="Y150" i="1"/>
  <c r="X150" i="1"/>
  <c r="W150" i="1"/>
  <c r="AE150" i="1" s="1"/>
  <c r="V150" i="1"/>
  <c r="AD150" i="1" s="1"/>
  <c r="U150" i="1"/>
  <c r="AC150" i="1" s="1"/>
  <c r="AI149" i="1"/>
  <c r="AH149" i="1"/>
  <c r="AB149" i="1"/>
  <c r="AA149" i="1"/>
  <c r="Z149" i="1"/>
  <c r="Y149" i="1"/>
  <c r="X149" i="1"/>
  <c r="AF149" i="1" s="1"/>
  <c r="W149" i="1"/>
  <c r="AE149" i="1" s="1"/>
  <c r="AL149" i="1" s="1"/>
  <c r="AM149" i="1" s="1"/>
  <c r="V149" i="1"/>
  <c r="AD149" i="1" s="1"/>
  <c r="U149" i="1"/>
  <c r="AC149" i="1" s="1"/>
  <c r="AI148" i="1"/>
  <c r="AH148" i="1"/>
  <c r="AF148" i="1"/>
  <c r="AB148" i="1"/>
  <c r="AA148" i="1"/>
  <c r="Z148" i="1"/>
  <c r="Y148" i="1"/>
  <c r="X148" i="1"/>
  <c r="W148" i="1"/>
  <c r="AE148" i="1" s="1"/>
  <c r="AG148" i="1" s="1"/>
  <c r="V148" i="1"/>
  <c r="AD148" i="1" s="1"/>
  <c r="U148" i="1"/>
  <c r="AC148" i="1" s="1"/>
  <c r="AI147" i="1"/>
  <c r="AH147" i="1"/>
  <c r="AN147" i="1" s="1"/>
  <c r="AB147" i="1"/>
  <c r="AA147" i="1"/>
  <c r="Z147" i="1"/>
  <c r="Y147" i="1"/>
  <c r="X147" i="1"/>
  <c r="AF147" i="1" s="1"/>
  <c r="W147" i="1"/>
  <c r="AE147" i="1" s="1"/>
  <c r="V147" i="1"/>
  <c r="AD147" i="1" s="1"/>
  <c r="U147" i="1"/>
  <c r="AC147" i="1" s="1"/>
  <c r="AI146" i="1"/>
  <c r="AJ146" i="1" s="1"/>
  <c r="AH146" i="1"/>
  <c r="AN146" i="1" s="1"/>
  <c r="AF146" i="1"/>
  <c r="AB146" i="1"/>
  <c r="AA146" i="1"/>
  <c r="Z146" i="1"/>
  <c r="Y146" i="1"/>
  <c r="X146" i="1"/>
  <c r="W146" i="1"/>
  <c r="AE146" i="1" s="1"/>
  <c r="V146" i="1"/>
  <c r="AD146" i="1" s="1"/>
  <c r="U146" i="1"/>
  <c r="AC146" i="1" s="1"/>
  <c r="AN145" i="1"/>
  <c r="AI145" i="1"/>
  <c r="AH145" i="1"/>
  <c r="AJ145" i="1" s="1"/>
  <c r="AF145" i="1"/>
  <c r="AB145" i="1"/>
  <c r="AA145" i="1"/>
  <c r="Z145" i="1"/>
  <c r="Y145" i="1"/>
  <c r="X145" i="1"/>
  <c r="W145" i="1"/>
  <c r="AE145" i="1" s="1"/>
  <c r="AL145" i="1" s="1"/>
  <c r="AM145" i="1" s="1"/>
  <c r="V145" i="1"/>
  <c r="AD145" i="1" s="1"/>
  <c r="U145" i="1"/>
  <c r="AC145" i="1" s="1"/>
  <c r="AI144" i="1"/>
  <c r="AH144" i="1"/>
  <c r="AN144" i="1" s="1"/>
  <c r="AB144" i="1"/>
  <c r="AA144" i="1"/>
  <c r="Z144" i="1"/>
  <c r="Y144" i="1"/>
  <c r="X144" i="1"/>
  <c r="AF144" i="1" s="1"/>
  <c r="W144" i="1"/>
  <c r="AE144" i="1" s="1"/>
  <c r="V144" i="1"/>
  <c r="AD144" i="1" s="1"/>
  <c r="U144" i="1"/>
  <c r="AC144" i="1" s="1"/>
  <c r="AI143" i="1"/>
  <c r="AH143" i="1"/>
  <c r="AB143" i="1"/>
  <c r="AA143" i="1"/>
  <c r="Z143" i="1"/>
  <c r="Y143" i="1"/>
  <c r="X143" i="1"/>
  <c r="AF143" i="1" s="1"/>
  <c r="W143" i="1"/>
  <c r="AE143" i="1" s="1"/>
  <c r="V143" i="1"/>
  <c r="AD143" i="1" s="1"/>
  <c r="U143" i="1"/>
  <c r="AC143" i="1" s="1"/>
  <c r="AL142" i="1"/>
  <c r="AM142" i="1" s="1"/>
  <c r="AI142" i="1"/>
  <c r="AJ142" i="1" s="1"/>
  <c r="AH142" i="1"/>
  <c r="AN142" i="1" s="1"/>
  <c r="AF142" i="1"/>
  <c r="AB142" i="1"/>
  <c r="AA142" i="1"/>
  <c r="Z142" i="1"/>
  <c r="Y142" i="1"/>
  <c r="X142" i="1"/>
  <c r="W142" i="1"/>
  <c r="AE142" i="1" s="1"/>
  <c r="AG142" i="1" s="1"/>
  <c r="V142" i="1"/>
  <c r="AD142" i="1" s="1"/>
  <c r="U142" i="1"/>
  <c r="AC142" i="1" s="1"/>
  <c r="AN141" i="1"/>
  <c r="AI141" i="1"/>
  <c r="AH141" i="1"/>
  <c r="AJ141" i="1" s="1"/>
  <c r="AF141" i="1"/>
  <c r="AB141" i="1"/>
  <c r="AA141" i="1"/>
  <c r="Z141" i="1"/>
  <c r="Y141" i="1"/>
  <c r="X141" i="1"/>
  <c r="W141" i="1"/>
  <c r="AE141" i="1" s="1"/>
  <c r="AL141" i="1" s="1"/>
  <c r="AM141" i="1" s="1"/>
  <c r="V141" i="1"/>
  <c r="AD141" i="1" s="1"/>
  <c r="U141" i="1"/>
  <c r="AC141" i="1" s="1"/>
  <c r="AI140" i="1"/>
  <c r="AH140" i="1"/>
  <c r="AN140" i="1" s="1"/>
  <c r="AB140" i="1"/>
  <c r="AA140" i="1"/>
  <c r="Z140" i="1"/>
  <c r="Y140" i="1"/>
  <c r="X140" i="1"/>
  <c r="AF140" i="1" s="1"/>
  <c r="W140" i="1"/>
  <c r="AE140" i="1" s="1"/>
  <c r="V140" i="1"/>
  <c r="AD140" i="1" s="1"/>
  <c r="U140" i="1"/>
  <c r="AC140" i="1" s="1"/>
  <c r="AI139" i="1"/>
  <c r="AH139" i="1"/>
  <c r="AB139" i="1"/>
  <c r="AA139" i="1"/>
  <c r="Z139" i="1"/>
  <c r="Y139" i="1"/>
  <c r="X139" i="1"/>
  <c r="AF139" i="1" s="1"/>
  <c r="W139" i="1"/>
  <c r="AE139" i="1" s="1"/>
  <c r="V139" i="1"/>
  <c r="AD139" i="1" s="1"/>
  <c r="U139" i="1"/>
  <c r="AC139" i="1" s="1"/>
  <c r="AI138" i="1"/>
  <c r="AH138" i="1"/>
  <c r="AN138" i="1" s="1"/>
  <c r="AF138" i="1"/>
  <c r="AB138" i="1"/>
  <c r="AA138" i="1"/>
  <c r="Z138" i="1"/>
  <c r="Y138" i="1"/>
  <c r="X138" i="1"/>
  <c r="W138" i="1"/>
  <c r="AE138" i="1" s="1"/>
  <c r="V138" i="1"/>
  <c r="AD138" i="1" s="1"/>
  <c r="U138" i="1"/>
  <c r="AC138" i="1" s="1"/>
  <c r="AN137" i="1"/>
  <c r="AI137" i="1"/>
  <c r="AH137" i="1"/>
  <c r="AB137" i="1"/>
  <c r="AA137" i="1"/>
  <c r="Z137" i="1"/>
  <c r="Y137" i="1"/>
  <c r="X137" i="1"/>
  <c r="AF137" i="1" s="1"/>
  <c r="W137" i="1"/>
  <c r="AE137" i="1" s="1"/>
  <c r="V137" i="1"/>
  <c r="AD137" i="1" s="1"/>
  <c r="U137" i="1"/>
  <c r="AC137" i="1" s="1"/>
  <c r="AJ136" i="1"/>
  <c r="AI136" i="1"/>
  <c r="AH136" i="1"/>
  <c r="AN136" i="1" s="1"/>
  <c r="AG136" i="1"/>
  <c r="AB136" i="1"/>
  <c r="AA136" i="1"/>
  <c r="Z136" i="1"/>
  <c r="Y136" i="1"/>
  <c r="X136" i="1"/>
  <c r="AF136" i="1" s="1"/>
  <c r="W136" i="1"/>
  <c r="AE136" i="1" s="1"/>
  <c r="V136" i="1"/>
  <c r="AD136" i="1" s="1"/>
  <c r="U136" i="1"/>
  <c r="AC136" i="1" s="1"/>
  <c r="AI135" i="1"/>
  <c r="AH135" i="1"/>
  <c r="AN135" i="1" s="1"/>
  <c r="AB135" i="1"/>
  <c r="AA135" i="1"/>
  <c r="Z135" i="1"/>
  <c r="Y135" i="1"/>
  <c r="X135" i="1"/>
  <c r="AF135" i="1" s="1"/>
  <c r="W135" i="1"/>
  <c r="AE135" i="1" s="1"/>
  <c r="AL135" i="1" s="1"/>
  <c r="AM135" i="1" s="1"/>
  <c r="V135" i="1"/>
  <c r="AD135" i="1" s="1"/>
  <c r="U135" i="1"/>
  <c r="AC135" i="1" s="1"/>
  <c r="AJ134" i="1"/>
  <c r="AI134" i="1"/>
  <c r="AH134" i="1"/>
  <c r="AN134" i="1" s="1"/>
  <c r="AB134" i="1"/>
  <c r="AA134" i="1"/>
  <c r="Z134" i="1"/>
  <c r="Y134" i="1"/>
  <c r="X134" i="1"/>
  <c r="AF134" i="1" s="1"/>
  <c r="W134" i="1"/>
  <c r="AE134" i="1" s="1"/>
  <c r="V134" i="1"/>
  <c r="AD134" i="1" s="1"/>
  <c r="U134" i="1"/>
  <c r="AC134" i="1" s="1"/>
  <c r="AI133" i="1"/>
  <c r="AH133" i="1"/>
  <c r="AJ133" i="1" s="1"/>
  <c r="AB133" i="1"/>
  <c r="AA133" i="1"/>
  <c r="Z133" i="1"/>
  <c r="Y133" i="1"/>
  <c r="X133" i="1"/>
  <c r="AF133" i="1" s="1"/>
  <c r="W133" i="1"/>
  <c r="AE133" i="1" s="1"/>
  <c r="V133" i="1"/>
  <c r="AD133" i="1" s="1"/>
  <c r="U133" i="1"/>
  <c r="AC133" i="1" s="1"/>
  <c r="AI132" i="1"/>
  <c r="AJ132" i="1" s="1"/>
  <c r="AH132" i="1"/>
  <c r="AN132" i="1" s="1"/>
  <c r="AF132" i="1"/>
  <c r="AB132" i="1"/>
  <c r="AA132" i="1"/>
  <c r="Z132" i="1"/>
  <c r="Y132" i="1"/>
  <c r="X132" i="1"/>
  <c r="W132" i="1"/>
  <c r="AE132" i="1" s="1"/>
  <c r="AG132" i="1" s="1"/>
  <c r="V132" i="1"/>
  <c r="AD132" i="1" s="1"/>
  <c r="U132" i="1"/>
  <c r="AC132" i="1" s="1"/>
  <c r="AI131" i="1"/>
  <c r="AH131" i="1"/>
  <c r="AN131" i="1" s="1"/>
  <c r="AB131" i="1"/>
  <c r="AA131" i="1"/>
  <c r="Z131" i="1"/>
  <c r="Y131" i="1"/>
  <c r="X131" i="1"/>
  <c r="AF131" i="1" s="1"/>
  <c r="W131" i="1"/>
  <c r="AE131" i="1" s="1"/>
  <c r="V131" i="1"/>
  <c r="AD131" i="1" s="1"/>
  <c r="U131" i="1"/>
  <c r="AC131" i="1" s="1"/>
  <c r="AI130" i="1"/>
  <c r="AJ130" i="1" s="1"/>
  <c r="AH130" i="1"/>
  <c r="AN130" i="1" s="1"/>
  <c r="AF130" i="1"/>
  <c r="AB130" i="1"/>
  <c r="AA130" i="1"/>
  <c r="Z130" i="1"/>
  <c r="Y130" i="1"/>
  <c r="X130" i="1"/>
  <c r="W130" i="1"/>
  <c r="AE130" i="1" s="1"/>
  <c r="V130" i="1"/>
  <c r="AD130" i="1" s="1"/>
  <c r="U130" i="1"/>
  <c r="AC130" i="1" s="1"/>
  <c r="AI129" i="1"/>
  <c r="AH129" i="1"/>
  <c r="AF129" i="1"/>
  <c r="AB129" i="1"/>
  <c r="AA129" i="1"/>
  <c r="Z129" i="1"/>
  <c r="Y129" i="1"/>
  <c r="X129" i="1"/>
  <c r="W129" i="1"/>
  <c r="AE129" i="1" s="1"/>
  <c r="V129" i="1"/>
  <c r="AD129" i="1" s="1"/>
  <c r="U129" i="1"/>
  <c r="AC129" i="1" s="1"/>
  <c r="AI128" i="1"/>
  <c r="AH128" i="1"/>
  <c r="AN128" i="1" s="1"/>
  <c r="AG128" i="1"/>
  <c r="AF128" i="1"/>
  <c r="AB128" i="1"/>
  <c r="AA128" i="1"/>
  <c r="Z128" i="1"/>
  <c r="Y128" i="1"/>
  <c r="X128" i="1"/>
  <c r="W128" i="1"/>
  <c r="AE128" i="1" s="1"/>
  <c r="V128" i="1"/>
  <c r="AD128" i="1" s="1"/>
  <c r="U128" i="1"/>
  <c r="AC128" i="1" s="1"/>
  <c r="AL127" i="1"/>
  <c r="AM127" i="1" s="1"/>
  <c r="AI127" i="1"/>
  <c r="AJ127" i="1" s="1"/>
  <c r="AH127" i="1"/>
  <c r="AN127" i="1" s="1"/>
  <c r="AB127" i="1"/>
  <c r="AA127" i="1"/>
  <c r="Z127" i="1"/>
  <c r="Y127" i="1"/>
  <c r="X127" i="1"/>
  <c r="AF127" i="1" s="1"/>
  <c r="W127" i="1"/>
  <c r="AE127" i="1" s="1"/>
  <c r="V127" i="1"/>
  <c r="AD127" i="1" s="1"/>
  <c r="U127" i="1"/>
  <c r="AC127" i="1" s="1"/>
  <c r="AI126" i="1"/>
  <c r="AJ126" i="1" s="1"/>
  <c r="AH126" i="1"/>
  <c r="AN126" i="1" s="1"/>
  <c r="AF126" i="1"/>
  <c r="AB126" i="1"/>
  <c r="AA126" i="1"/>
  <c r="Z126" i="1"/>
  <c r="Y126" i="1"/>
  <c r="X126" i="1"/>
  <c r="W126" i="1"/>
  <c r="AE126" i="1" s="1"/>
  <c r="AK126" i="1" s="1"/>
  <c r="V126" i="1"/>
  <c r="AD126" i="1" s="1"/>
  <c r="U126" i="1"/>
  <c r="AC126" i="1" s="1"/>
  <c r="AI125" i="1"/>
  <c r="AH125" i="1"/>
  <c r="AB125" i="1"/>
  <c r="AA125" i="1"/>
  <c r="Z125" i="1"/>
  <c r="Y125" i="1"/>
  <c r="X125" i="1"/>
  <c r="AF125" i="1" s="1"/>
  <c r="W125" i="1"/>
  <c r="AE125" i="1" s="1"/>
  <c r="V125" i="1"/>
  <c r="AD125" i="1" s="1"/>
  <c r="U125" i="1"/>
  <c r="AC125" i="1" s="1"/>
  <c r="AI124" i="1"/>
  <c r="AH124" i="1"/>
  <c r="AN124" i="1" s="1"/>
  <c r="AF124" i="1"/>
  <c r="AB124" i="1"/>
  <c r="AA124" i="1"/>
  <c r="Z124" i="1"/>
  <c r="Y124" i="1"/>
  <c r="X124" i="1"/>
  <c r="W124" i="1"/>
  <c r="AE124" i="1" s="1"/>
  <c r="AG124" i="1" s="1"/>
  <c r="V124" i="1"/>
  <c r="AD124" i="1" s="1"/>
  <c r="U124" i="1"/>
  <c r="AC124" i="1" s="1"/>
  <c r="AI123" i="1"/>
  <c r="AJ123" i="1" s="1"/>
  <c r="AH123" i="1"/>
  <c r="AN123" i="1" s="1"/>
  <c r="AB123" i="1"/>
  <c r="AA123" i="1"/>
  <c r="Z123" i="1"/>
  <c r="Y123" i="1"/>
  <c r="X123" i="1"/>
  <c r="AF123" i="1" s="1"/>
  <c r="W123" i="1"/>
  <c r="AE123" i="1" s="1"/>
  <c r="V123" i="1"/>
  <c r="AD123" i="1" s="1"/>
  <c r="U123" i="1"/>
  <c r="AC123" i="1" s="1"/>
  <c r="AI122" i="1"/>
  <c r="AJ122" i="1" s="1"/>
  <c r="AH122" i="1"/>
  <c r="AN122" i="1" s="1"/>
  <c r="AB122" i="1"/>
  <c r="AA122" i="1"/>
  <c r="Z122" i="1"/>
  <c r="Y122" i="1"/>
  <c r="X122" i="1"/>
  <c r="AF122" i="1" s="1"/>
  <c r="W122" i="1"/>
  <c r="AE122" i="1" s="1"/>
  <c r="V122" i="1"/>
  <c r="AD122" i="1" s="1"/>
  <c r="U122" i="1"/>
  <c r="AC122" i="1" s="1"/>
  <c r="AI121" i="1"/>
  <c r="AH121" i="1"/>
  <c r="AF121" i="1"/>
  <c r="AB121" i="1"/>
  <c r="AA121" i="1"/>
  <c r="Z121" i="1"/>
  <c r="Y121" i="1"/>
  <c r="X121" i="1"/>
  <c r="W121" i="1"/>
  <c r="AE121" i="1" s="1"/>
  <c r="V121" i="1"/>
  <c r="AD121" i="1" s="1"/>
  <c r="U121" i="1"/>
  <c r="AC121" i="1" s="1"/>
  <c r="AI120" i="1"/>
  <c r="AH120" i="1"/>
  <c r="AG120" i="1"/>
  <c r="AF120" i="1"/>
  <c r="AB120" i="1"/>
  <c r="AA120" i="1"/>
  <c r="Z120" i="1"/>
  <c r="Y120" i="1"/>
  <c r="X120" i="1"/>
  <c r="W120" i="1"/>
  <c r="AE120" i="1" s="1"/>
  <c r="V120" i="1"/>
  <c r="AD120" i="1" s="1"/>
  <c r="U120" i="1"/>
  <c r="AC120" i="1" s="1"/>
  <c r="AL119" i="1"/>
  <c r="AM119" i="1" s="1"/>
  <c r="AI119" i="1"/>
  <c r="AH119" i="1"/>
  <c r="AN119" i="1" s="1"/>
  <c r="AG119" i="1"/>
  <c r="AB119" i="1"/>
  <c r="AA119" i="1"/>
  <c r="Z119" i="1"/>
  <c r="Y119" i="1"/>
  <c r="X119" i="1"/>
  <c r="AF119" i="1" s="1"/>
  <c r="W119" i="1"/>
  <c r="AE119" i="1" s="1"/>
  <c r="AK119" i="1" s="1"/>
  <c r="V119" i="1"/>
  <c r="AD119" i="1" s="1"/>
  <c r="U119" i="1"/>
  <c r="AC119" i="1" s="1"/>
  <c r="AI118" i="1"/>
  <c r="AJ118" i="1" s="1"/>
  <c r="AH118" i="1"/>
  <c r="AN118" i="1" s="1"/>
  <c r="AB118" i="1"/>
  <c r="AA118" i="1"/>
  <c r="Z118" i="1"/>
  <c r="Y118" i="1"/>
  <c r="X118" i="1"/>
  <c r="AF118" i="1" s="1"/>
  <c r="W118" i="1"/>
  <c r="AE118" i="1" s="1"/>
  <c r="V118" i="1"/>
  <c r="AD118" i="1" s="1"/>
  <c r="U118" i="1"/>
  <c r="AC118" i="1" s="1"/>
  <c r="AL117" i="1"/>
  <c r="AM117" i="1" s="1"/>
  <c r="AI117" i="1"/>
  <c r="AH117" i="1"/>
  <c r="AF117" i="1"/>
  <c r="AB117" i="1"/>
  <c r="AA117" i="1"/>
  <c r="Z117" i="1"/>
  <c r="Y117" i="1"/>
  <c r="X117" i="1"/>
  <c r="W117" i="1"/>
  <c r="AE117" i="1" s="1"/>
  <c r="V117" i="1"/>
  <c r="AD117" i="1" s="1"/>
  <c r="U117" i="1"/>
  <c r="AC117" i="1" s="1"/>
  <c r="AI116" i="1"/>
  <c r="AH116" i="1"/>
  <c r="AB116" i="1"/>
  <c r="AA116" i="1"/>
  <c r="Z116" i="1"/>
  <c r="Y116" i="1"/>
  <c r="X116" i="1"/>
  <c r="AF116" i="1" s="1"/>
  <c r="W116" i="1"/>
  <c r="AE116" i="1" s="1"/>
  <c r="AG116" i="1" s="1"/>
  <c r="V116" i="1"/>
  <c r="AD116" i="1" s="1"/>
  <c r="U116" i="1"/>
  <c r="AC116" i="1" s="1"/>
  <c r="AL115" i="1"/>
  <c r="AM115" i="1" s="1"/>
  <c r="AI115" i="1"/>
  <c r="AH115" i="1"/>
  <c r="AN115" i="1" s="1"/>
  <c r="AG115" i="1"/>
  <c r="AB115" i="1"/>
  <c r="AA115" i="1"/>
  <c r="Z115" i="1"/>
  <c r="Y115" i="1"/>
  <c r="X115" i="1"/>
  <c r="AF115" i="1" s="1"/>
  <c r="W115" i="1"/>
  <c r="AE115" i="1" s="1"/>
  <c r="AK115" i="1" s="1"/>
  <c r="V115" i="1"/>
  <c r="AD115" i="1" s="1"/>
  <c r="U115" i="1"/>
  <c r="AC115" i="1" s="1"/>
  <c r="AL114" i="1"/>
  <c r="AM114" i="1" s="1"/>
  <c r="AK114" i="1"/>
  <c r="AI114" i="1"/>
  <c r="AH114" i="1"/>
  <c r="AN114" i="1" s="1"/>
  <c r="AF114" i="1"/>
  <c r="AB114" i="1"/>
  <c r="AA114" i="1"/>
  <c r="Z114" i="1"/>
  <c r="Y114" i="1"/>
  <c r="X114" i="1"/>
  <c r="W114" i="1"/>
  <c r="AE114" i="1" s="1"/>
  <c r="AG114" i="1" s="1"/>
  <c r="V114" i="1"/>
  <c r="AD114" i="1" s="1"/>
  <c r="U114" i="1"/>
  <c r="AC114" i="1" s="1"/>
  <c r="AI113" i="1"/>
  <c r="AH113" i="1"/>
  <c r="AJ113" i="1" s="1"/>
  <c r="AB113" i="1"/>
  <c r="AA113" i="1"/>
  <c r="Z113" i="1"/>
  <c r="Y113" i="1"/>
  <c r="X113" i="1"/>
  <c r="AF113" i="1" s="1"/>
  <c r="W113" i="1"/>
  <c r="AE113" i="1" s="1"/>
  <c r="AL113" i="1" s="1"/>
  <c r="AM113" i="1" s="1"/>
  <c r="V113" i="1"/>
  <c r="AD113" i="1" s="1"/>
  <c r="U113" i="1"/>
  <c r="AC113" i="1" s="1"/>
  <c r="AI112" i="1"/>
  <c r="AH112" i="1"/>
  <c r="AN112" i="1" s="1"/>
  <c r="AG112" i="1"/>
  <c r="AB112" i="1"/>
  <c r="AA112" i="1"/>
  <c r="Z112" i="1"/>
  <c r="Y112" i="1"/>
  <c r="X112" i="1"/>
  <c r="AF112" i="1" s="1"/>
  <c r="W112" i="1"/>
  <c r="AE112" i="1" s="1"/>
  <c r="V112" i="1"/>
  <c r="AD112" i="1" s="1"/>
  <c r="U112" i="1"/>
  <c r="AC112" i="1" s="1"/>
  <c r="AL111" i="1"/>
  <c r="AM111" i="1" s="1"/>
  <c r="AI111" i="1"/>
  <c r="AH111" i="1"/>
  <c r="AG111" i="1"/>
  <c r="AB111" i="1"/>
  <c r="AA111" i="1"/>
  <c r="Z111" i="1"/>
  <c r="Y111" i="1"/>
  <c r="X111" i="1"/>
  <c r="AF111" i="1" s="1"/>
  <c r="W111" i="1"/>
  <c r="AE111" i="1" s="1"/>
  <c r="AK111" i="1" s="1"/>
  <c r="V111" i="1"/>
  <c r="AD111" i="1" s="1"/>
  <c r="U111" i="1"/>
  <c r="AC111" i="1" s="1"/>
  <c r="AI110" i="1"/>
  <c r="AJ110" i="1" s="1"/>
  <c r="AH110" i="1"/>
  <c r="AN110" i="1" s="1"/>
  <c r="AB110" i="1"/>
  <c r="AA110" i="1"/>
  <c r="Z110" i="1"/>
  <c r="Y110" i="1"/>
  <c r="X110" i="1"/>
  <c r="AF110" i="1" s="1"/>
  <c r="W110" i="1"/>
  <c r="AE110" i="1" s="1"/>
  <c r="V110" i="1"/>
  <c r="AD110" i="1" s="1"/>
  <c r="U110" i="1"/>
  <c r="AC110" i="1" s="1"/>
  <c r="AN109" i="1"/>
  <c r="AL109" i="1"/>
  <c r="AM109" i="1" s="1"/>
  <c r="AI109" i="1"/>
  <c r="AH109" i="1"/>
  <c r="AF109" i="1"/>
  <c r="AB109" i="1"/>
  <c r="AA109" i="1"/>
  <c r="Z109" i="1"/>
  <c r="Y109" i="1"/>
  <c r="X109" i="1"/>
  <c r="W109" i="1"/>
  <c r="AE109" i="1" s="1"/>
  <c r="V109" i="1"/>
  <c r="AD109" i="1" s="1"/>
  <c r="U109" i="1"/>
  <c r="AC109" i="1" s="1"/>
  <c r="AI108" i="1"/>
  <c r="AH108" i="1"/>
  <c r="AN108" i="1" s="1"/>
  <c r="AB108" i="1"/>
  <c r="AA108" i="1"/>
  <c r="Z108" i="1"/>
  <c r="Y108" i="1"/>
  <c r="X108" i="1"/>
  <c r="AF108" i="1" s="1"/>
  <c r="W108" i="1"/>
  <c r="AE108" i="1" s="1"/>
  <c r="V108" i="1"/>
  <c r="AD108" i="1" s="1"/>
  <c r="U108" i="1"/>
  <c r="AC108" i="1" s="1"/>
  <c r="AI107" i="1"/>
  <c r="AH107" i="1"/>
  <c r="AB107" i="1"/>
  <c r="AA107" i="1"/>
  <c r="Z107" i="1"/>
  <c r="Y107" i="1"/>
  <c r="X107" i="1"/>
  <c r="AF107" i="1" s="1"/>
  <c r="W107" i="1"/>
  <c r="AE107" i="1" s="1"/>
  <c r="AK107" i="1" s="1"/>
  <c r="V107" i="1"/>
  <c r="AD107" i="1" s="1"/>
  <c r="U107" i="1"/>
  <c r="AC107" i="1" s="1"/>
  <c r="AI106" i="1"/>
  <c r="AH106" i="1"/>
  <c r="AJ106" i="1" s="1"/>
  <c r="AD106" i="1"/>
  <c r="AB106" i="1"/>
  <c r="AA106" i="1"/>
  <c r="Z106" i="1"/>
  <c r="Y106" i="1"/>
  <c r="X106" i="1"/>
  <c r="AF106" i="1" s="1"/>
  <c r="W106" i="1"/>
  <c r="AE106" i="1" s="1"/>
  <c r="V106" i="1"/>
  <c r="U106" i="1"/>
  <c r="AC106" i="1" s="1"/>
  <c r="AI105" i="1"/>
  <c r="AH105" i="1"/>
  <c r="AN105" i="1" s="1"/>
  <c r="AG105" i="1"/>
  <c r="AF105" i="1"/>
  <c r="AB105" i="1"/>
  <c r="AA105" i="1"/>
  <c r="Z105" i="1"/>
  <c r="Y105" i="1"/>
  <c r="X105" i="1"/>
  <c r="W105" i="1"/>
  <c r="AE105" i="1" s="1"/>
  <c r="V105" i="1"/>
  <c r="AD105" i="1" s="1"/>
  <c r="U105" i="1"/>
  <c r="AC105" i="1" s="1"/>
  <c r="AI104" i="1"/>
  <c r="AJ104" i="1" s="1"/>
  <c r="AH104" i="1"/>
  <c r="AN104" i="1" s="1"/>
  <c r="AB104" i="1"/>
  <c r="AA104" i="1"/>
  <c r="Z104" i="1"/>
  <c r="Y104" i="1"/>
  <c r="X104" i="1"/>
  <c r="AF104" i="1" s="1"/>
  <c r="W104" i="1"/>
  <c r="AE104" i="1" s="1"/>
  <c r="V104" i="1"/>
  <c r="AD104" i="1" s="1"/>
  <c r="U104" i="1"/>
  <c r="AC104" i="1" s="1"/>
  <c r="AN103" i="1"/>
  <c r="AI103" i="1"/>
  <c r="AH103" i="1"/>
  <c r="AB103" i="1"/>
  <c r="AA103" i="1"/>
  <c r="Z103" i="1"/>
  <c r="Y103" i="1"/>
  <c r="X103" i="1"/>
  <c r="AF103" i="1" s="1"/>
  <c r="W103" i="1"/>
  <c r="AE103" i="1" s="1"/>
  <c r="AL103" i="1" s="1"/>
  <c r="AM103" i="1" s="1"/>
  <c r="V103" i="1"/>
  <c r="AD103" i="1" s="1"/>
  <c r="U103" i="1"/>
  <c r="AC103" i="1" s="1"/>
  <c r="AI102" i="1"/>
  <c r="AH102" i="1"/>
  <c r="AB102" i="1"/>
  <c r="AA102" i="1"/>
  <c r="Z102" i="1"/>
  <c r="Y102" i="1"/>
  <c r="X102" i="1"/>
  <c r="AF102" i="1" s="1"/>
  <c r="W102" i="1"/>
  <c r="AE102" i="1" s="1"/>
  <c r="AK102" i="1" s="1"/>
  <c r="V102" i="1"/>
  <c r="AD102" i="1" s="1"/>
  <c r="U102" i="1"/>
  <c r="AC102" i="1" s="1"/>
  <c r="AJ101" i="1"/>
  <c r="AI101" i="1"/>
  <c r="AH101" i="1"/>
  <c r="AN101" i="1" s="1"/>
  <c r="AF101" i="1"/>
  <c r="AB101" i="1"/>
  <c r="AA101" i="1"/>
  <c r="Z101" i="1"/>
  <c r="Y101" i="1"/>
  <c r="X101" i="1"/>
  <c r="W101" i="1"/>
  <c r="AE101" i="1" s="1"/>
  <c r="V101" i="1"/>
  <c r="AD101" i="1" s="1"/>
  <c r="U101" i="1"/>
  <c r="AC101" i="1" s="1"/>
  <c r="AI100" i="1"/>
  <c r="AJ100" i="1" s="1"/>
  <c r="AH100" i="1"/>
  <c r="AN100" i="1" s="1"/>
  <c r="AB100" i="1"/>
  <c r="AA100" i="1"/>
  <c r="Z100" i="1"/>
  <c r="Y100" i="1"/>
  <c r="X100" i="1"/>
  <c r="AF100" i="1" s="1"/>
  <c r="W100" i="1"/>
  <c r="AE100" i="1" s="1"/>
  <c r="AG100" i="1" s="1"/>
  <c r="V100" i="1"/>
  <c r="AD100" i="1" s="1"/>
  <c r="U100" i="1"/>
  <c r="AC100" i="1" s="1"/>
  <c r="AI99" i="1"/>
  <c r="AH99" i="1"/>
  <c r="AN99" i="1" s="1"/>
  <c r="AB99" i="1"/>
  <c r="AA99" i="1"/>
  <c r="Z99" i="1"/>
  <c r="Y99" i="1"/>
  <c r="X99" i="1"/>
  <c r="AF99" i="1" s="1"/>
  <c r="W99" i="1"/>
  <c r="AE99" i="1" s="1"/>
  <c r="AK99" i="1" s="1"/>
  <c r="V99" i="1"/>
  <c r="AD99" i="1" s="1"/>
  <c r="U99" i="1"/>
  <c r="AC99" i="1" s="1"/>
  <c r="AI98" i="1"/>
  <c r="AH98" i="1"/>
  <c r="AJ98" i="1" s="1"/>
  <c r="AB98" i="1"/>
  <c r="AA98" i="1"/>
  <c r="Z98" i="1"/>
  <c r="Y98" i="1"/>
  <c r="X98" i="1"/>
  <c r="AF98" i="1" s="1"/>
  <c r="W98" i="1"/>
  <c r="AE98" i="1" s="1"/>
  <c r="V98" i="1"/>
  <c r="AD98" i="1" s="1"/>
  <c r="U98" i="1"/>
  <c r="AC98" i="1" s="1"/>
  <c r="AI97" i="1"/>
  <c r="AH97" i="1"/>
  <c r="AN97" i="1" s="1"/>
  <c r="AG97" i="1"/>
  <c r="AF97" i="1"/>
  <c r="AB97" i="1"/>
  <c r="AA97" i="1"/>
  <c r="Z97" i="1"/>
  <c r="Y97" i="1"/>
  <c r="X97" i="1"/>
  <c r="W97" i="1"/>
  <c r="AE97" i="1" s="1"/>
  <c r="V97" i="1"/>
  <c r="AD97" i="1" s="1"/>
  <c r="U97" i="1"/>
  <c r="AC97" i="1" s="1"/>
  <c r="AI96" i="1"/>
  <c r="AJ96" i="1" s="1"/>
  <c r="AH96" i="1"/>
  <c r="AN96" i="1" s="1"/>
  <c r="AB96" i="1"/>
  <c r="AA96" i="1"/>
  <c r="Z96" i="1"/>
  <c r="Y96" i="1"/>
  <c r="X96" i="1"/>
  <c r="AF96" i="1" s="1"/>
  <c r="W96" i="1"/>
  <c r="AE96" i="1" s="1"/>
  <c r="AK96" i="1" s="1"/>
  <c r="V96" i="1"/>
  <c r="AD96" i="1" s="1"/>
  <c r="U96" i="1"/>
  <c r="AC96" i="1" s="1"/>
  <c r="AN95" i="1"/>
  <c r="AL95" i="1"/>
  <c r="AM95" i="1" s="1"/>
  <c r="AI95" i="1"/>
  <c r="AJ95" i="1" s="1"/>
  <c r="AH95" i="1"/>
  <c r="AF95" i="1"/>
  <c r="AB95" i="1"/>
  <c r="AA95" i="1"/>
  <c r="Z95" i="1"/>
  <c r="Y95" i="1"/>
  <c r="X95" i="1"/>
  <c r="W95" i="1"/>
  <c r="AE95" i="1" s="1"/>
  <c r="V95" i="1"/>
  <c r="AD95" i="1" s="1"/>
  <c r="U95" i="1"/>
  <c r="AC95" i="1" s="1"/>
  <c r="AI94" i="1"/>
  <c r="AH94" i="1"/>
  <c r="AB94" i="1"/>
  <c r="AA94" i="1"/>
  <c r="Z94" i="1"/>
  <c r="Y94" i="1"/>
  <c r="X94" i="1"/>
  <c r="AF94" i="1" s="1"/>
  <c r="W94" i="1"/>
  <c r="AE94" i="1" s="1"/>
  <c r="AL94" i="1" s="1"/>
  <c r="AM94" i="1" s="1"/>
  <c r="V94" i="1"/>
  <c r="AD94" i="1" s="1"/>
  <c r="U94" i="1"/>
  <c r="AC94" i="1" s="1"/>
  <c r="AI93" i="1"/>
  <c r="AJ93" i="1" s="1"/>
  <c r="AH93" i="1"/>
  <c r="AN93" i="1" s="1"/>
  <c r="AF93" i="1"/>
  <c r="AB93" i="1"/>
  <c r="AA93" i="1"/>
  <c r="Z93" i="1"/>
  <c r="Y93" i="1"/>
  <c r="X93" i="1"/>
  <c r="W93" i="1"/>
  <c r="AE93" i="1" s="1"/>
  <c r="V93" i="1"/>
  <c r="AD93" i="1" s="1"/>
  <c r="U93" i="1"/>
  <c r="AC93" i="1" s="1"/>
  <c r="AI92" i="1"/>
  <c r="AJ92" i="1" s="1"/>
  <c r="AH92" i="1"/>
  <c r="AN92" i="1" s="1"/>
  <c r="AB92" i="1"/>
  <c r="AA92" i="1"/>
  <c r="Z92" i="1"/>
  <c r="Y92" i="1"/>
  <c r="X92" i="1"/>
  <c r="AF92" i="1" s="1"/>
  <c r="W92" i="1"/>
  <c r="AE92" i="1" s="1"/>
  <c r="V92" i="1"/>
  <c r="AD92" i="1" s="1"/>
  <c r="U92" i="1"/>
  <c r="AC92" i="1" s="1"/>
  <c r="AL91" i="1"/>
  <c r="AM91" i="1" s="1"/>
  <c r="AI91" i="1"/>
  <c r="AH91" i="1"/>
  <c r="AN91" i="1" s="1"/>
  <c r="AG91" i="1"/>
  <c r="AB91" i="1"/>
  <c r="AA91" i="1"/>
  <c r="Z91" i="1"/>
  <c r="Y91" i="1"/>
  <c r="X91" i="1"/>
  <c r="AF91" i="1" s="1"/>
  <c r="W91" i="1"/>
  <c r="AE91" i="1" s="1"/>
  <c r="AK91" i="1" s="1"/>
  <c r="V91" i="1"/>
  <c r="AD91" i="1" s="1"/>
  <c r="U91" i="1"/>
  <c r="AC91" i="1" s="1"/>
  <c r="AI90" i="1"/>
  <c r="AH90" i="1"/>
  <c r="AB90" i="1"/>
  <c r="AA90" i="1"/>
  <c r="Z90" i="1"/>
  <c r="Y90" i="1"/>
  <c r="X90" i="1"/>
  <c r="AF90" i="1" s="1"/>
  <c r="W90" i="1"/>
  <c r="AE90" i="1" s="1"/>
  <c r="V90" i="1"/>
  <c r="AD90" i="1" s="1"/>
  <c r="U90" i="1"/>
  <c r="AC90" i="1" s="1"/>
  <c r="AI89" i="1"/>
  <c r="AJ89" i="1" s="1"/>
  <c r="AH89" i="1"/>
  <c r="AN89" i="1" s="1"/>
  <c r="AF89" i="1"/>
  <c r="AB89" i="1"/>
  <c r="AA89" i="1"/>
  <c r="Z89" i="1"/>
  <c r="Y89" i="1"/>
  <c r="X89" i="1"/>
  <c r="W89" i="1"/>
  <c r="AE89" i="1" s="1"/>
  <c r="AG89" i="1" s="1"/>
  <c r="V89" i="1"/>
  <c r="AD89" i="1" s="1"/>
  <c r="U89" i="1"/>
  <c r="AC89" i="1" s="1"/>
  <c r="AN88" i="1"/>
  <c r="AJ88" i="1"/>
  <c r="AI88" i="1"/>
  <c r="AH88" i="1"/>
  <c r="AB88" i="1"/>
  <c r="AA88" i="1"/>
  <c r="Z88" i="1"/>
  <c r="Y88" i="1"/>
  <c r="X88" i="1"/>
  <c r="AF88" i="1" s="1"/>
  <c r="W88" i="1"/>
  <c r="AE88" i="1" s="1"/>
  <c r="AK88" i="1" s="1"/>
  <c r="V88" i="1"/>
  <c r="AD88" i="1" s="1"/>
  <c r="U88" i="1"/>
  <c r="AC88" i="1" s="1"/>
  <c r="AI87" i="1"/>
  <c r="AH87" i="1"/>
  <c r="AN87" i="1" s="1"/>
  <c r="AB87" i="1"/>
  <c r="AA87" i="1"/>
  <c r="Z87" i="1"/>
  <c r="Y87" i="1"/>
  <c r="X87" i="1"/>
  <c r="AF87" i="1" s="1"/>
  <c r="W87" i="1"/>
  <c r="AE87" i="1" s="1"/>
  <c r="AL87" i="1" s="1"/>
  <c r="AM87" i="1" s="1"/>
  <c r="V87" i="1"/>
  <c r="AD87" i="1" s="1"/>
  <c r="U87" i="1"/>
  <c r="AC87" i="1" s="1"/>
  <c r="AI86" i="1"/>
  <c r="AH86" i="1"/>
  <c r="AB86" i="1"/>
  <c r="AA86" i="1"/>
  <c r="Z86" i="1"/>
  <c r="Y86" i="1"/>
  <c r="X86" i="1"/>
  <c r="AF86" i="1" s="1"/>
  <c r="W86" i="1"/>
  <c r="AE86" i="1" s="1"/>
  <c r="AG86" i="1" s="1"/>
  <c r="V86" i="1"/>
  <c r="AD86" i="1" s="1"/>
  <c r="U86" i="1"/>
  <c r="AC86" i="1" s="1"/>
  <c r="AI85" i="1"/>
  <c r="AJ85" i="1" s="1"/>
  <c r="AH85" i="1"/>
  <c r="AN85" i="1" s="1"/>
  <c r="AF85" i="1"/>
  <c r="AB85" i="1"/>
  <c r="AA85" i="1"/>
  <c r="Z85" i="1"/>
  <c r="Y85" i="1"/>
  <c r="X85" i="1"/>
  <c r="W85" i="1"/>
  <c r="AE85" i="1" s="1"/>
  <c r="V85" i="1"/>
  <c r="AD85" i="1" s="1"/>
  <c r="U85" i="1"/>
  <c r="AC85" i="1" s="1"/>
  <c r="AI84" i="1"/>
  <c r="AJ84" i="1" s="1"/>
  <c r="AH84" i="1"/>
  <c r="AN84" i="1" s="1"/>
  <c r="AB84" i="1"/>
  <c r="AA84" i="1"/>
  <c r="Z84" i="1"/>
  <c r="Y84" i="1"/>
  <c r="X84" i="1"/>
  <c r="AF84" i="1" s="1"/>
  <c r="W84" i="1"/>
  <c r="AE84" i="1" s="1"/>
  <c r="V84" i="1"/>
  <c r="AD84" i="1" s="1"/>
  <c r="U84" i="1"/>
  <c r="AC84" i="1" s="1"/>
  <c r="AL83" i="1"/>
  <c r="AM83" i="1" s="1"/>
  <c r="AI83" i="1"/>
  <c r="AJ83" i="1" s="1"/>
  <c r="AH83" i="1"/>
  <c r="AN83" i="1" s="1"/>
  <c r="AG83" i="1"/>
  <c r="AB83" i="1"/>
  <c r="AA83" i="1"/>
  <c r="Z83" i="1"/>
  <c r="Y83" i="1"/>
  <c r="X83" i="1"/>
  <c r="AF83" i="1" s="1"/>
  <c r="W83" i="1"/>
  <c r="AE83" i="1" s="1"/>
  <c r="AK83" i="1" s="1"/>
  <c r="V83" i="1"/>
  <c r="AD83" i="1" s="1"/>
  <c r="U83" i="1"/>
  <c r="AC83" i="1" s="1"/>
  <c r="AL82" i="1"/>
  <c r="AM82" i="1" s="1"/>
  <c r="AI82" i="1"/>
  <c r="AH82" i="1"/>
  <c r="AJ82" i="1" s="1"/>
  <c r="AB82" i="1"/>
  <c r="AA82" i="1"/>
  <c r="Z82" i="1"/>
  <c r="Y82" i="1"/>
  <c r="X82" i="1"/>
  <c r="AF82" i="1" s="1"/>
  <c r="W82" i="1"/>
  <c r="AE82" i="1" s="1"/>
  <c r="AG82" i="1" s="1"/>
  <c r="V82" i="1"/>
  <c r="AD82" i="1" s="1"/>
  <c r="U82" i="1"/>
  <c r="AC82" i="1" s="1"/>
  <c r="AK81" i="1"/>
  <c r="AI81" i="1"/>
  <c r="AJ81" i="1" s="1"/>
  <c r="AH81" i="1"/>
  <c r="AN81" i="1" s="1"/>
  <c r="AG81" i="1"/>
  <c r="AB81" i="1"/>
  <c r="AA81" i="1"/>
  <c r="Z81" i="1"/>
  <c r="Y81" i="1"/>
  <c r="X81" i="1"/>
  <c r="AF81" i="1" s="1"/>
  <c r="W81" i="1"/>
  <c r="AE81" i="1" s="1"/>
  <c r="AL81" i="1" s="1"/>
  <c r="AM81" i="1" s="1"/>
  <c r="V81" i="1"/>
  <c r="AD81" i="1" s="1"/>
  <c r="U81" i="1"/>
  <c r="AC81" i="1" s="1"/>
  <c r="AI80" i="1"/>
  <c r="AH80" i="1"/>
  <c r="AB80" i="1"/>
  <c r="AA80" i="1"/>
  <c r="Z80" i="1"/>
  <c r="Y80" i="1"/>
  <c r="X80" i="1"/>
  <c r="AF80" i="1" s="1"/>
  <c r="W80" i="1"/>
  <c r="AE80" i="1" s="1"/>
  <c r="AG80" i="1" s="1"/>
  <c r="V80" i="1"/>
  <c r="AD80" i="1" s="1"/>
  <c r="U80" i="1"/>
  <c r="AC80" i="1" s="1"/>
  <c r="AI79" i="1"/>
  <c r="AH79" i="1"/>
  <c r="AN79" i="1" s="1"/>
  <c r="AG79" i="1"/>
  <c r="AB79" i="1"/>
  <c r="AA79" i="1"/>
  <c r="Z79" i="1"/>
  <c r="Y79" i="1"/>
  <c r="X79" i="1"/>
  <c r="AF79" i="1" s="1"/>
  <c r="W79" i="1"/>
  <c r="AE79" i="1" s="1"/>
  <c r="AL79" i="1" s="1"/>
  <c r="AM79" i="1" s="1"/>
  <c r="V79" i="1"/>
  <c r="AD79" i="1" s="1"/>
  <c r="U79" i="1"/>
  <c r="AC79" i="1" s="1"/>
  <c r="AI78" i="1"/>
  <c r="AH78" i="1"/>
  <c r="AE78" i="1"/>
  <c r="AB78" i="1"/>
  <c r="AA78" i="1"/>
  <c r="Z78" i="1"/>
  <c r="Y78" i="1"/>
  <c r="X78" i="1"/>
  <c r="AF78" i="1" s="1"/>
  <c r="W78" i="1"/>
  <c r="V78" i="1"/>
  <c r="AD78" i="1" s="1"/>
  <c r="U78" i="1"/>
  <c r="AC78" i="1" s="1"/>
  <c r="AI77" i="1"/>
  <c r="AH77" i="1"/>
  <c r="AN77" i="1" s="1"/>
  <c r="AB77" i="1"/>
  <c r="AA77" i="1"/>
  <c r="Z77" i="1"/>
  <c r="Y77" i="1"/>
  <c r="X77" i="1"/>
  <c r="AF77" i="1" s="1"/>
  <c r="W77" i="1"/>
  <c r="AE77" i="1" s="1"/>
  <c r="AG77" i="1" s="1"/>
  <c r="V77" i="1"/>
  <c r="AD77" i="1" s="1"/>
  <c r="U77" i="1"/>
  <c r="AC77" i="1" s="1"/>
  <c r="AI76" i="1"/>
  <c r="AH76" i="1"/>
  <c r="AJ76" i="1" s="1"/>
  <c r="AB76" i="1"/>
  <c r="AA76" i="1"/>
  <c r="Z76" i="1"/>
  <c r="Y76" i="1"/>
  <c r="X76" i="1"/>
  <c r="AF76" i="1" s="1"/>
  <c r="W76" i="1"/>
  <c r="AE76" i="1" s="1"/>
  <c r="V76" i="1"/>
  <c r="AD76" i="1" s="1"/>
  <c r="U76" i="1"/>
  <c r="AC76" i="1" s="1"/>
  <c r="AI75" i="1"/>
  <c r="AJ75" i="1" s="1"/>
  <c r="AH75" i="1"/>
  <c r="AN75" i="1" s="1"/>
  <c r="AG75" i="1"/>
  <c r="AB75" i="1"/>
  <c r="AA75" i="1"/>
  <c r="Z75" i="1"/>
  <c r="Y75" i="1"/>
  <c r="X75" i="1"/>
  <c r="AF75" i="1" s="1"/>
  <c r="W75" i="1"/>
  <c r="AE75" i="1" s="1"/>
  <c r="AL75" i="1" s="1"/>
  <c r="AM75" i="1" s="1"/>
  <c r="V75" i="1"/>
  <c r="AD75" i="1" s="1"/>
  <c r="U75" i="1"/>
  <c r="AC75" i="1" s="1"/>
  <c r="AI74" i="1"/>
  <c r="AH74" i="1"/>
  <c r="AB74" i="1"/>
  <c r="AA74" i="1"/>
  <c r="Z74" i="1"/>
  <c r="Y74" i="1"/>
  <c r="X74" i="1"/>
  <c r="AF74" i="1" s="1"/>
  <c r="W74" i="1"/>
  <c r="AE74" i="1" s="1"/>
  <c r="AG74" i="1" s="1"/>
  <c r="V74" i="1"/>
  <c r="AD74" i="1" s="1"/>
  <c r="U74" i="1"/>
  <c r="AC74" i="1" s="1"/>
  <c r="AI73" i="1"/>
  <c r="AH73" i="1"/>
  <c r="AN73" i="1" s="1"/>
  <c r="AB73" i="1"/>
  <c r="AA73" i="1"/>
  <c r="Z73" i="1"/>
  <c r="Y73" i="1"/>
  <c r="X73" i="1"/>
  <c r="AF73" i="1" s="1"/>
  <c r="W73" i="1"/>
  <c r="AE73" i="1" s="1"/>
  <c r="AG73" i="1" s="1"/>
  <c r="V73" i="1"/>
  <c r="AD73" i="1" s="1"/>
  <c r="U73" i="1"/>
  <c r="AC73" i="1" s="1"/>
  <c r="AI72" i="1"/>
  <c r="AH72" i="1"/>
  <c r="AB72" i="1"/>
  <c r="AA72" i="1"/>
  <c r="Z72" i="1"/>
  <c r="Y72" i="1"/>
  <c r="X72" i="1"/>
  <c r="AF72" i="1" s="1"/>
  <c r="W72" i="1"/>
  <c r="AE72" i="1" s="1"/>
  <c r="AG72" i="1" s="1"/>
  <c r="V72" i="1"/>
  <c r="AD72" i="1" s="1"/>
  <c r="U72" i="1"/>
  <c r="AC72" i="1" s="1"/>
  <c r="AL71" i="1"/>
  <c r="AM71" i="1" s="1"/>
  <c r="AI71" i="1"/>
  <c r="AH71" i="1"/>
  <c r="AN71" i="1" s="1"/>
  <c r="AB71" i="1"/>
  <c r="AA71" i="1"/>
  <c r="Z71" i="1"/>
  <c r="Y71" i="1"/>
  <c r="X71" i="1"/>
  <c r="AF71" i="1" s="1"/>
  <c r="W71" i="1"/>
  <c r="AE71" i="1" s="1"/>
  <c r="AG71" i="1" s="1"/>
  <c r="V71" i="1"/>
  <c r="AD71" i="1" s="1"/>
  <c r="U71" i="1"/>
  <c r="AC71" i="1" s="1"/>
  <c r="AI70" i="1"/>
  <c r="AH70" i="1"/>
  <c r="AB70" i="1"/>
  <c r="AA70" i="1"/>
  <c r="Z70" i="1"/>
  <c r="Y70" i="1"/>
  <c r="X70" i="1"/>
  <c r="AF70" i="1" s="1"/>
  <c r="W70" i="1"/>
  <c r="AE70" i="1" s="1"/>
  <c r="AG70" i="1" s="1"/>
  <c r="V70" i="1"/>
  <c r="AD70" i="1" s="1"/>
  <c r="U70" i="1"/>
  <c r="AC70" i="1" s="1"/>
  <c r="AI69" i="1"/>
  <c r="AH69" i="1"/>
  <c r="AN69" i="1" s="1"/>
  <c r="AB69" i="1"/>
  <c r="AA69" i="1"/>
  <c r="Z69" i="1"/>
  <c r="Y69" i="1"/>
  <c r="X69" i="1"/>
  <c r="AF69" i="1" s="1"/>
  <c r="W69" i="1"/>
  <c r="AE69" i="1" s="1"/>
  <c r="AG69" i="1" s="1"/>
  <c r="V69" i="1"/>
  <c r="AD69" i="1" s="1"/>
  <c r="U69" i="1"/>
  <c r="AC69" i="1" s="1"/>
  <c r="AI68" i="1"/>
  <c r="AH68" i="1"/>
  <c r="AB68" i="1"/>
  <c r="AA68" i="1"/>
  <c r="Z68" i="1"/>
  <c r="Y68" i="1"/>
  <c r="X68" i="1"/>
  <c r="AF68" i="1" s="1"/>
  <c r="W68" i="1"/>
  <c r="AE68" i="1" s="1"/>
  <c r="AG68" i="1" s="1"/>
  <c r="V68" i="1"/>
  <c r="AD68" i="1" s="1"/>
  <c r="U68" i="1"/>
  <c r="AC68" i="1" s="1"/>
  <c r="AL67" i="1"/>
  <c r="AM67" i="1" s="1"/>
  <c r="AI67" i="1"/>
  <c r="AH67" i="1"/>
  <c r="AN67" i="1" s="1"/>
  <c r="AB67" i="1"/>
  <c r="AA67" i="1"/>
  <c r="Z67" i="1"/>
  <c r="Y67" i="1"/>
  <c r="X67" i="1"/>
  <c r="AF67" i="1" s="1"/>
  <c r="W67" i="1"/>
  <c r="AE67" i="1" s="1"/>
  <c r="AG67" i="1" s="1"/>
  <c r="V67" i="1"/>
  <c r="AD67" i="1" s="1"/>
  <c r="U67" i="1"/>
  <c r="AC67" i="1" s="1"/>
  <c r="AI66" i="1"/>
  <c r="AH66" i="1"/>
  <c r="AB66" i="1"/>
  <c r="AA66" i="1"/>
  <c r="Z66" i="1"/>
  <c r="Y66" i="1"/>
  <c r="X66" i="1"/>
  <c r="AF66" i="1" s="1"/>
  <c r="W66" i="1"/>
  <c r="AE66" i="1" s="1"/>
  <c r="AG66" i="1" s="1"/>
  <c r="V66" i="1"/>
  <c r="AD66" i="1" s="1"/>
  <c r="U66" i="1"/>
  <c r="AC66" i="1" s="1"/>
  <c r="AI65" i="1"/>
  <c r="AH65" i="1"/>
  <c r="AN65" i="1" s="1"/>
  <c r="AB65" i="1"/>
  <c r="AA65" i="1"/>
  <c r="Z65" i="1"/>
  <c r="Y65" i="1"/>
  <c r="X65" i="1"/>
  <c r="AF65" i="1" s="1"/>
  <c r="W65" i="1"/>
  <c r="AE65" i="1" s="1"/>
  <c r="AG65" i="1" s="1"/>
  <c r="V65" i="1"/>
  <c r="AD65" i="1" s="1"/>
  <c r="U65" i="1"/>
  <c r="AC65" i="1" s="1"/>
  <c r="AI64" i="1"/>
  <c r="AH64" i="1"/>
  <c r="AD64" i="1"/>
  <c r="AB64" i="1"/>
  <c r="AA64" i="1"/>
  <c r="Z64" i="1"/>
  <c r="Y64" i="1"/>
  <c r="X64" i="1"/>
  <c r="AF64" i="1" s="1"/>
  <c r="W64" i="1"/>
  <c r="AE64" i="1" s="1"/>
  <c r="AG64" i="1" s="1"/>
  <c r="V64" i="1"/>
  <c r="U64" i="1"/>
  <c r="AC64" i="1" s="1"/>
  <c r="AL63" i="1"/>
  <c r="AM63" i="1" s="1"/>
  <c r="AI63" i="1"/>
  <c r="AH63" i="1"/>
  <c r="AN63" i="1" s="1"/>
  <c r="AB63" i="1"/>
  <c r="AA63" i="1"/>
  <c r="Z63" i="1"/>
  <c r="Y63" i="1"/>
  <c r="X63" i="1"/>
  <c r="AF63" i="1" s="1"/>
  <c r="W63" i="1"/>
  <c r="AE63" i="1" s="1"/>
  <c r="AG63" i="1" s="1"/>
  <c r="V63" i="1"/>
  <c r="AD63" i="1" s="1"/>
  <c r="U63" i="1"/>
  <c r="AC63" i="1" s="1"/>
  <c r="AI62" i="1"/>
  <c r="AH62" i="1"/>
  <c r="AB62" i="1"/>
  <c r="AA62" i="1"/>
  <c r="Z62" i="1"/>
  <c r="Y62" i="1"/>
  <c r="X62" i="1"/>
  <c r="AF62" i="1" s="1"/>
  <c r="W62" i="1"/>
  <c r="AE62" i="1" s="1"/>
  <c r="AG62" i="1" s="1"/>
  <c r="V62" i="1"/>
  <c r="AD62" i="1" s="1"/>
  <c r="U62" i="1"/>
  <c r="AC62" i="1" s="1"/>
  <c r="AI61" i="1"/>
  <c r="AH61" i="1"/>
  <c r="AN61" i="1" s="1"/>
  <c r="AB61" i="1"/>
  <c r="AA61" i="1"/>
  <c r="Z61" i="1"/>
  <c r="Y61" i="1"/>
  <c r="X61" i="1"/>
  <c r="AF61" i="1" s="1"/>
  <c r="W61" i="1"/>
  <c r="AE61" i="1" s="1"/>
  <c r="AG61" i="1" s="1"/>
  <c r="V61" i="1"/>
  <c r="AD61" i="1" s="1"/>
  <c r="U61" i="1"/>
  <c r="AC61" i="1" s="1"/>
  <c r="AI60" i="1"/>
  <c r="AH60" i="1"/>
  <c r="AB60" i="1"/>
  <c r="AA60" i="1"/>
  <c r="Z60" i="1"/>
  <c r="Y60" i="1"/>
  <c r="X60" i="1"/>
  <c r="AF60" i="1" s="1"/>
  <c r="W60" i="1"/>
  <c r="AE60" i="1" s="1"/>
  <c r="AG60" i="1" s="1"/>
  <c r="V60" i="1"/>
  <c r="AD60" i="1" s="1"/>
  <c r="U60" i="1"/>
  <c r="AC60" i="1" s="1"/>
  <c r="AI59" i="1"/>
  <c r="AH59" i="1"/>
  <c r="AN59" i="1" s="1"/>
  <c r="AB59" i="1"/>
  <c r="AA59" i="1"/>
  <c r="Z59" i="1"/>
  <c r="Y59" i="1"/>
  <c r="X59" i="1"/>
  <c r="AF59" i="1" s="1"/>
  <c r="W59" i="1"/>
  <c r="AE59" i="1" s="1"/>
  <c r="AG59" i="1" s="1"/>
  <c r="V59" i="1"/>
  <c r="AD59" i="1" s="1"/>
  <c r="U59" i="1"/>
  <c r="AC59" i="1" s="1"/>
  <c r="AI58" i="1"/>
  <c r="AH58" i="1"/>
  <c r="AB58" i="1"/>
  <c r="AA58" i="1"/>
  <c r="Z58" i="1"/>
  <c r="Y58" i="1"/>
  <c r="X58" i="1"/>
  <c r="AF58" i="1" s="1"/>
  <c r="W58" i="1"/>
  <c r="AE58" i="1" s="1"/>
  <c r="AG58" i="1" s="1"/>
  <c r="V58" i="1"/>
  <c r="AD58" i="1" s="1"/>
  <c r="U58" i="1"/>
  <c r="AC58" i="1" s="1"/>
  <c r="AI57" i="1"/>
  <c r="AH57" i="1"/>
  <c r="AN57" i="1" s="1"/>
  <c r="AB57" i="1"/>
  <c r="AA57" i="1"/>
  <c r="Z57" i="1"/>
  <c r="Y57" i="1"/>
  <c r="X57" i="1"/>
  <c r="AF57" i="1" s="1"/>
  <c r="W57" i="1"/>
  <c r="AE57" i="1" s="1"/>
  <c r="AG57" i="1" s="1"/>
  <c r="V57" i="1"/>
  <c r="AD57" i="1" s="1"/>
  <c r="U57" i="1"/>
  <c r="AC57" i="1" s="1"/>
  <c r="AI56" i="1"/>
  <c r="AH56" i="1"/>
  <c r="AN56" i="1" s="1"/>
  <c r="AB56" i="1"/>
  <c r="AA56" i="1"/>
  <c r="Z56" i="1"/>
  <c r="Y56" i="1"/>
  <c r="X56" i="1"/>
  <c r="AF56" i="1" s="1"/>
  <c r="W56" i="1"/>
  <c r="AE56" i="1" s="1"/>
  <c r="AG56" i="1" s="1"/>
  <c r="V56" i="1"/>
  <c r="AD56" i="1" s="1"/>
  <c r="U56" i="1"/>
  <c r="AC56" i="1" s="1"/>
  <c r="AL55" i="1"/>
  <c r="AM55" i="1" s="1"/>
  <c r="AI55" i="1"/>
  <c r="AH55" i="1"/>
  <c r="AN55" i="1" s="1"/>
  <c r="AB55" i="1"/>
  <c r="AA55" i="1"/>
  <c r="Z55" i="1"/>
  <c r="Y55" i="1"/>
  <c r="X55" i="1"/>
  <c r="AF55" i="1" s="1"/>
  <c r="W55" i="1"/>
  <c r="AE55" i="1" s="1"/>
  <c r="AG55" i="1" s="1"/>
  <c r="V55" i="1"/>
  <c r="AD55" i="1" s="1"/>
  <c r="U55" i="1"/>
  <c r="AC55" i="1" s="1"/>
  <c r="AI54" i="1"/>
  <c r="AH54" i="1"/>
  <c r="AN54" i="1" s="1"/>
  <c r="AB54" i="1"/>
  <c r="AA54" i="1"/>
  <c r="Z54" i="1"/>
  <c r="Y54" i="1"/>
  <c r="X54" i="1"/>
  <c r="AF54" i="1" s="1"/>
  <c r="W54" i="1"/>
  <c r="AE54" i="1" s="1"/>
  <c r="V54" i="1"/>
  <c r="AD54" i="1" s="1"/>
  <c r="U54" i="1"/>
  <c r="AC54" i="1" s="1"/>
  <c r="AI53" i="1"/>
  <c r="AH53" i="1"/>
  <c r="AN53" i="1" s="1"/>
  <c r="AF53" i="1"/>
  <c r="AB53" i="1"/>
  <c r="AA53" i="1"/>
  <c r="Z53" i="1"/>
  <c r="Y53" i="1"/>
  <c r="X53" i="1"/>
  <c r="W53" i="1"/>
  <c r="AE53" i="1" s="1"/>
  <c r="V53" i="1"/>
  <c r="AD53" i="1" s="1"/>
  <c r="U53" i="1"/>
  <c r="AC53" i="1" s="1"/>
  <c r="AI52" i="1"/>
  <c r="AH52" i="1"/>
  <c r="AN52" i="1" s="1"/>
  <c r="AB52" i="1"/>
  <c r="AA52" i="1"/>
  <c r="Z52" i="1"/>
  <c r="Y52" i="1"/>
  <c r="X52" i="1"/>
  <c r="AF52" i="1" s="1"/>
  <c r="W52" i="1"/>
  <c r="AE52" i="1" s="1"/>
  <c r="V52" i="1"/>
  <c r="AD52" i="1" s="1"/>
  <c r="U52" i="1"/>
  <c r="AC52" i="1" s="1"/>
  <c r="AN51" i="1"/>
  <c r="AI51" i="1"/>
  <c r="AH51" i="1"/>
  <c r="AF51" i="1"/>
  <c r="AB51" i="1"/>
  <c r="AA51" i="1"/>
  <c r="Z51" i="1"/>
  <c r="Y51" i="1"/>
  <c r="X51" i="1"/>
  <c r="W51" i="1"/>
  <c r="AE51" i="1" s="1"/>
  <c r="V51" i="1"/>
  <c r="AD51" i="1" s="1"/>
  <c r="U51" i="1"/>
  <c r="AC51" i="1" s="1"/>
  <c r="AI50" i="1"/>
  <c r="AH50" i="1"/>
  <c r="AN50" i="1" s="1"/>
  <c r="AD50" i="1"/>
  <c r="AB50" i="1"/>
  <c r="AA50" i="1"/>
  <c r="Z50" i="1"/>
  <c r="Y50" i="1"/>
  <c r="X50" i="1"/>
  <c r="AF50" i="1" s="1"/>
  <c r="W50" i="1"/>
  <c r="AE50" i="1" s="1"/>
  <c r="AG50" i="1" s="1"/>
  <c r="V50" i="1"/>
  <c r="U50" i="1"/>
  <c r="AC50" i="1" s="1"/>
  <c r="AI49" i="1"/>
  <c r="AH49" i="1"/>
  <c r="AN49" i="1" s="1"/>
  <c r="AB49" i="1"/>
  <c r="AA49" i="1"/>
  <c r="Z49" i="1"/>
  <c r="Y49" i="1"/>
  <c r="X49" i="1"/>
  <c r="AF49" i="1" s="1"/>
  <c r="W49" i="1"/>
  <c r="AE49" i="1" s="1"/>
  <c r="AL49" i="1" s="1"/>
  <c r="AM49" i="1" s="1"/>
  <c r="V49" i="1"/>
  <c r="AD49" i="1" s="1"/>
  <c r="U49" i="1"/>
  <c r="AC49" i="1" s="1"/>
  <c r="AI48" i="1"/>
  <c r="AJ48" i="1" s="1"/>
  <c r="AH48" i="1"/>
  <c r="AN48" i="1" s="1"/>
  <c r="AB48" i="1"/>
  <c r="AA48" i="1"/>
  <c r="Z48" i="1"/>
  <c r="Y48" i="1"/>
  <c r="X48" i="1"/>
  <c r="AF48" i="1" s="1"/>
  <c r="W48" i="1"/>
  <c r="AE48" i="1" s="1"/>
  <c r="AG48" i="1" s="1"/>
  <c r="V48" i="1"/>
  <c r="AD48" i="1" s="1"/>
  <c r="U48" i="1"/>
  <c r="AC48" i="1" s="1"/>
  <c r="AI47" i="1"/>
  <c r="AH47" i="1"/>
  <c r="AN47" i="1" s="1"/>
  <c r="AF47" i="1"/>
  <c r="AB47" i="1"/>
  <c r="AA47" i="1"/>
  <c r="Z47" i="1"/>
  <c r="Y47" i="1"/>
  <c r="X47" i="1"/>
  <c r="W47" i="1"/>
  <c r="AE47" i="1" s="1"/>
  <c r="V47" i="1"/>
  <c r="AD47" i="1" s="1"/>
  <c r="U47" i="1"/>
  <c r="AC47" i="1" s="1"/>
  <c r="AI46" i="1"/>
  <c r="AH46" i="1"/>
  <c r="AN46" i="1" s="1"/>
  <c r="AG46" i="1"/>
  <c r="AB46" i="1"/>
  <c r="AA46" i="1"/>
  <c r="Z46" i="1"/>
  <c r="Y46" i="1"/>
  <c r="X46" i="1"/>
  <c r="AF46" i="1" s="1"/>
  <c r="W46" i="1"/>
  <c r="AE46" i="1" s="1"/>
  <c r="V46" i="1"/>
  <c r="AD46" i="1" s="1"/>
  <c r="U46" i="1"/>
  <c r="AC46" i="1" s="1"/>
  <c r="AI45" i="1"/>
  <c r="AH45" i="1"/>
  <c r="AN45" i="1" s="1"/>
  <c r="AB45" i="1"/>
  <c r="AA45" i="1"/>
  <c r="Z45" i="1"/>
  <c r="Y45" i="1"/>
  <c r="X45" i="1"/>
  <c r="AF45" i="1" s="1"/>
  <c r="W45" i="1"/>
  <c r="AE45" i="1" s="1"/>
  <c r="AG45" i="1" s="1"/>
  <c r="V45" i="1"/>
  <c r="AD45" i="1" s="1"/>
  <c r="U45" i="1"/>
  <c r="AC45" i="1" s="1"/>
  <c r="AI44" i="1"/>
  <c r="AH44" i="1"/>
  <c r="AB44" i="1"/>
  <c r="AA44" i="1"/>
  <c r="Z44" i="1"/>
  <c r="Y44" i="1"/>
  <c r="X44" i="1"/>
  <c r="AF44" i="1" s="1"/>
  <c r="W44" i="1"/>
  <c r="AE44" i="1" s="1"/>
  <c r="V44" i="1"/>
  <c r="AD44" i="1" s="1"/>
  <c r="U44" i="1"/>
  <c r="AC44" i="1" s="1"/>
  <c r="AI43" i="1"/>
  <c r="AH43" i="1"/>
  <c r="AN43" i="1" s="1"/>
  <c r="AB43" i="1"/>
  <c r="AA43" i="1"/>
  <c r="Z43" i="1"/>
  <c r="Y43" i="1"/>
  <c r="X43" i="1"/>
  <c r="AF43" i="1" s="1"/>
  <c r="W43" i="1"/>
  <c r="AE43" i="1" s="1"/>
  <c r="AL43" i="1" s="1"/>
  <c r="AM43" i="1" s="1"/>
  <c r="V43" i="1"/>
  <c r="AD43" i="1" s="1"/>
  <c r="U43" i="1"/>
  <c r="AC43" i="1" s="1"/>
  <c r="AI42" i="1"/>
  <c r="AJ42" i="1" s="1"/>
  <c r="AH42" i="1"/>
  <c r="AN42" i="1" s="1"/>
  <c r="AB42" i="1"/>
  <c r="AA42" i="1"/>
  <c r="Z42" i="1"/>
  <c r="Y42" i="1"/>
  <c r="X42" i="1"/>
  <c r="AF42" i="1" s="1"/>
  <c r="W42" i="1"/>
  <c r="AE42" i="1" s="1"/>
  <c r="AG42" i="1" s="1"/>
  <c r="V42" i="1"/>
  <c r="AD42" i="1" s="1"/>
  <c r="U42" i="1"/>
  <c r="AC42" i="1" s="1"/>
  <c r="AN41" i="1"/>
  <c r="AI41" i="1"/>
  <c r="AJ41" i="1" s="1"/>
  <c r="AH41" i="1"/>
  <c r="AB41" i="1"/>
  <c r="AA41" i="1"/>
  <c r="Z41" i="1"/>
  <c r="Y41" i="1"/>
  <c r="X41" i="1"/>
  <c r="AF41" i="1" s="1"/>
  <c r="W41" i="1"/>
  <c r="AE41" i="1" s="1"/>
  <c r="V41" i="1"/>
  <c r="AD41" i="1" s="1"/>
  <c r="U41" i="1"/>
  <c r="AC41" i="1" s="1"/>
  <c r="AI40" i="1"/>
  <c r="AH40" i="1"/>
  <c r="AN40" i="1" s="1"/>
  <c r="AB40" i="1"/>
  <c r="AA40" i="1"/>
  <c r="Z40" i="1"/>
  <c r="Y40" i="1"/>
  <c r="X40" i="1"/>
  <c r="AF40" i="1" s="1"/>
  <c r="W40" i="1"/>
  <c r="AE40" i="1" s="1"/>
  <c r="AL40" i="1" s="1"/>
  <c r="AM40" i="1" s="1"/>
  <c r="V40" i="1"/>
  <c r="AD40" i="1" s="1"/>
  <c r="U40" i="1"/>
  <c r="AC40" i="1" s="1"/>
  <c r="AN39" i="1"/>
  <c r="AI39" i="1"/>
  <c r="AJ39" i="1" s="1"/>
  <c r="AH39" i="1"/>
  <c r="AB39" i="1"/>
  <c r="AA39" i="1"/>
  <c r="Z39" i="1"/>
  <c r="Y39" i="1"/>
  <c r="X39" i="1"/>
  <c r="AF39" i="1" s="1"/>
  <c r="W39" i="1"/>
  <c r="AE39" i="1" s="1"/>
  <c r="V39" i="1"/>
  <c r="AD39" i="1" s="1"/>
  <c r="U39" i="1"/>
  <c r="AC39" i="1" s="1"/>
  <c r="AI38" i="1"/>
  <c r="AJ38" i="1" s="1"/>
  <c r="AH38" i="1"/>
  <c r="AN38" i="1" s="1"/>
  <c r="AB38" i="1"/>
  <c r="AA38" i="1"/>
  <c r="Z38" i="1"/>
  <c r="Y38" i="1"/>
  <c r="X38" i="1"/>
  <c r="AF38" i="1" s="1"/>
  <c r="W38" i="1"/>
  <c r="AE38" i="1" s="1"/>
  <c r="AL38" i="1" s="1"/>
  <c r="AM38" i="1" s="1"/>
  <c r="V38" i="1"/>
  <c r="AD38" i="1" s="1"/>
  <c r="U38" i="1"/>
  <c r="AC38" i="1" s="1"/>
  <c r="AN37" i="1"/>
  <c r="AI37" i="1"/>
  <c r="AJ37" i="1" s="1"/>
  <c r="AH37" i="1"/>
  <c r="AB37" i="1"/>
  <c r="AA37" i="1"/>
  <c r="Z37" i="1"/>
  <c r="Y37" i="1"/>
  <c r="X37" i="1"/>
  <c r="AF37" i="1" s="1"/>
  <c r="W37" i="1"/>
  <c r="AE37" i="1" s="1"/>
  <c r="V37" i="1"/>
  <c r="AD37" i="1" s="1"/>
  <c r="U37" i="1"/>
  <c r="AC37" i="1" s="1"/>
  <c r="AI36" i="1"/>
  <c r="AJ36" i="1" s="1"/>
  <c r="AH36" i="1"/>
  <c r="AN36" i="1" s="1"/>
  <c r="AB36" i="1"/>
  <c r="AA36" i="1"/>
  <c r="Z36" i="1"/>
  <c r="Y36" i="1"/>
  <c r="X36" i="1"/>
  <c r="AF36" i="1" s="1"/>
  <c r="W36" i="1"/>
  <c r="AE36" i="1" s="1"/>
  <c r="AL36" i="1" s="1"/>
  <c r="AM36" i="1" s="1"/>
  <c r="V36" i="1"/>
  <c r="AD36" i="1" s="1"/>
  <c r="U36" i="1"/>
  <c r="AC36" i="1" s="1"/>
  <c r="AN35" i="1"/>
  <c r="AI35" i="1"/>
  <c r="AJ35" i="1" s="1"/>
  <c r="AH35" i="1"/>
  <c r="AB35" i="1"/>
  <c r="AA35" i="1"/>
  <c r="Z35" i="1"/>
  <c r="Y35" i="1"/>
  <c r="X35" i="1"/>
  <c r="AF35" i="1" s="1"/>
  <c r="W35" i="1"/>
  <c r="AE35" i="1" s="1"/>
  <c r="V35" i="1"/>
  <c r="AD35" i="1" s="1"/>
  <c r="U35" i="1"/>
  <c r="AC35" i="1" s="1"/>
  <c r="AI34" i="1"/>
  <c r="AH34" i="1"/>
  <c r="AN34" i="1" s="1"/>
  <c r="AB34" i="1"/>
  <c r="AA34" i="1"/>
  <c r="Z34" i="1"/>
  <c r="Y34" i="1"/>
  <c r="X34" i="1"/>
  <c r="AF34" i="1" s="1"/>
  <c r="W34" i="1"/>
  <c r="AE34" i="1" s="1"/>
  <c r="AL34" i="1" s="1"/>
  <c r="AM34" i="1" s="1"/>
  <c r="V34" i="1"/>
  <c r="AD34" i="1" s="1"/>
  <c r="U34" i="1"/>
  <c r="AC34" i="1" s="1"/>
  <c r="AI33" i="1"/>
  <c r="AH33" i="1"/>
  <c r="AN33" i="1" s="1"/>
  <c r="AB33" i="1"/>
  <c r="AA33" i="1"/>
  <c r="Z33" i="1"/>
  <c r="Y33" i="1"/>
  <c r="X33" i="1"/>
  <c r="AF33" i="1" s="1"/>
  <c r="W33" i="1"/>
  <c r="AE33" i="1" s="1"/>
  <c r="V33" i="1"/>
  <c r="AD33" i="1" s="1"/>
  <c r="U33" i="1"/>
  <c r="AC33" i="1" s="1"/>
  <c r="AI32" i="1"/>
  <c r="AJ32" i="1" s="1"/>
  <c r="AH32" i="1"/>
  <c r="AN32" i="1" s="1"/>
  <c r="AG32" i="1"/>
  <c r="AB32" i="1"/>
  <c r="AA32" i="1"/>
  <c r="Z32" i="1"/>
  <c r="Y32" i="1"/>
  <c r="X32" i="1"/>
  <c r="AF32" i="1" s="1"/>
  <c r="W32" i="1"/>
  <c r="AE32" i="1" s="1"/>
  <c r="AL32" i="1" s="1"/>
  <c r="AM32" i="1" s="1"/>
  <c r="V32" i="1"/>
  <c r="AD32" i="1" s="1"/>
  <c r="U32" i="1"/>
  <c r="AC32" i="1" s="1"/>
  <c r="AN31" i="1"/>
  <c r="AI31" i="1"/>
  <c r="AJ31" i="1" s="1"/>
  <c r="AH31" i="1"/>
  <c r="AB31" i="1"/>
  <c r="AA31" i="1"/>
  <c r="Z31" i="1"/>
  <c r="Y31" i="1"/>
  <c r="X31" i="1"/>
  <c r="AF31" i="1" s="1"/>
  <c r="W31" i="1"/>
  <c r="AE31" i="1" s="1"/>
  <c r="V31" i="1"/>
  <c r="AD31" i="1" s="1"/>
  <c r="U31" i="1"/>
  <c r="AC31" i="1" s="1"/>
  <c r="AI30" i="1"/>
  <c r="AH30" i="1"/>
  <c r="AN30" i="1" s="1"/>
  <c r="AB30" i="1"/>
  <c r="AA30" i="1"/>
  <c r="Z30" i="1"/>
  <c r="Y30" i="1"/>
  <c r="X30" i="1"/>
  <c r="AF30" i="1" s="1"/>
  <c r="W30" i="1"/>
  <c r="AE30" i="1" s="1"/>
  <c r="AL30" i="1" s="1"/>
  <c r="AM30" i="1" s="1"/>
  <c r="V30" i="1"/>
  <c r="AD30" i="1" s="1"/>
  <c r="U30" i="1"/>
  <c r="AC30" i="1" s="1"/>
  <c r="AI29" i="1"/>
  <c r="AH29" i="1"/>
  <c r="AN29" i="1" s="1"/>
  <c r="AB29" i="1"/>
  <c r="AA29" i="1"/>
  <c r="Z29" i="1"/>
  <c r="Y29" i="1"/>
  <c r="X29" i="1"/>
  <c r="AF29" i="1" s="1"/>
  <c r="W29" i="1"/>
  <c r="AE29" i="1" s="1"/>
  <c r="V29" i="1"/>
  <c r="AD29" i="1" s="1"/>
  <c r="U29" i="1"/>
  <c r="AC29" i="1" s="1"/>
  <c r="AI28" i="1"/>
  <c r="AH28" i="1"/>
  <c r="AN28" i="1" s="1"/>
  <c r="AG28" i="1"/>
  <c r="AB28" i="1"/>
  <c r="AA28" i="1"/>
  <c r="Z28" i="1"/>
  <c r="Y28" i="1"/>
  <c r="X28" i="1"/>
  <c r="AF28" i="1" s="1"/>
  <c r="W28" i="1"/>
  <c r="AE28" i="1" s="1"/>
  <c r="AL28" i="1" s="1"/>
  <c r="AM28" i="1" s="1"/>
  <c r="V28" i="1"/>
  <c r="AD28" i="1" s="1"/>
  <c r="U28" i="1"/>
  <c r="AC28" i="1" s="1"/>
  <c r="AN27" i="1"/>
  <c r="AI27" i="1"/>
  <c r="AJ27" i="1" s="1"/>
  <c r="AH27" i="1"/>
  <c r="AB27" i="1"/>
  <c r="AA27" i="1"/>
  <c r="Z27" i="1"/>
  <c r="Y27" i="1"/>
  <c r="X27" i="1"/>
  <c r="AF27" i="1" s="1"/>
  <c r="W27" i="1"/>
  <c r="AE27" i="1" s="1"/>
  <c r="V27" i="1"/>
  <c r="AD27" i="1" s="1"/>
  <c r="U27" i="1"/>
  <c r="AC27" i="1" s="1"/>
  <c r="AI26" i="1"/>
  <c r="AH26" i="1"/>
  <c r="AN26" i="1" s="1"/>
  <c r="AB26" i="1"/>
  <c r="AA26" i="1"/>
  <c r="Z26" i="1"/>
  <c r="Y26" i="1"/>
  <c r="X26" i="1"/>
  <c r="AF26" i="1" s="1"/>
  <c r="W26" i="1"/>
  <c r="AE26" i="1" s="1"/>
  <c r="AL26" i="1" s="1"/>
  <c r="AM26" i="1" s="1"/>
  <c r="V26" i="1"/>
  <c r="AD26" i="1" s="1"/>
  <c r="U26" i="1"/>
  <c r="AC26" i="1" s="1"/>
  <c r="AI25" i="1"/>
  <c r="AH25" i="1"/>
  <c r="AN25" i="1" s="1"/>
  <c r="AB25" i="1"/>
  <c r="AA25" i="1"/>
  <c r="Z25" i="1"/>
  <c r="Y25" i="1"/>
  <c r="X25" i="1"/>
  <c r="AF25" i="1" s="1"/>
  <c r="W25" i="1"/>
  <c r="AE25" i="1" s="1"/>
  <c r="V25" i="1"/>
  <c r="AD25" i="1" s="1"/>
  <c r="U25" i="1"/>
  <c r="AC25" i="1" s="1"/>
  <c r="AI24" i="1"/>
  <c r="AJ24" i="1" s="1"/>
  <c r="AH24" i="1"/>
  <c r="AN24" i="1" s="1"/>
  <c r="AB24" i="1"/>
  <c r="AA24" i="1"/>
  <c r="Z24" i="1"/>
  <c r="Y24" i="1"/>
  <c r="X24" i="1"/>
  <c r="AF24" i="1" s="1"/>
  <c r="W24" i="1"/>
  <c r="AE24" i="1" s="1"/>
  <c r="AL24" i="1" s="1"/>
  <c r="AM24" i="1" s="1"/>
  <c r="V24" i="1"/>
  <c r="AD24" i="1" s="1"/>
  <c r="U24" i="1"/>
  <c r="AC24" i="1" s="1"/>
  <c r="AN23" i="1"/>
  <c r="AI23" i="1"/>
  <c r="AJ23" i="1" s="1"/>
  <c r="AH23" i="1"/>
  <c r="AB23" i="1"/>
  <c r="AA23" i="1"/>
  <c r="Z23" i="1"/>
  <c r="Y23" i="1"/>
  <c r="X23" i="1"/>
  <c r="AF23" i="1" s="1"/>
  <c r="W23" i="1"/>
  <c r="AE23" i="1" s="1"/>
  <c r="V23" i="1"/>
  <c r="AD23" i="1" s="1"/>
  <c r="U23" i="1"/>
  <c r="AC23" i="1" s="1"/>
  <c r="AI22" i="1"/>
  <c r="AH22" i="1"/>
  <c r="AN22" i="1" s="1"/>
  <c r="AB22" i="1"/>
  <c r="AA22" i="1"/>
  <c r="Z22" i="1"/>
  <c r="Y22" i="1"/>
  <c r="X22" i="1"/>
  <c r="AF22" i="1" s="1"/>
  <c r="W22" i="1"/>
  <c r="AE22" i="1" s="1"/>
  <c r="AL22" i="1" s="1"/>
  <c r="AM22" i="1" s="1"/>
  <c r="V22" i="1"/>
  <c r="AD22" i="1" s="1"/>
  <c r="U22" i="1"/>
  <c r="AC22" i="1" s="1"/>
  <c r="AI21" i="1"/>
  <c r="AH21" i="1"/>
  <c r="AN21" i="1" s="1"/>
  <c r="AB21" i="1"/>
  <c r="AA21" i="1"/>
  <c r="Z21" i="1"/>
  <c r="Y21" i="1"/>
  <c r="X21" i="1"/>
  <c r="AF21" i="1" s="1"/>
  <c r="W21" i="1"/>
  <c r="AE21" i="1" s="1"/>
  <c r="V21" i="1"/>
  <c r="AD21" i="1" s="1"/>
  <c r="U21" i="1"/>
  <c r="AC21" i="1" s="1"/>
  <c r="AI20" i="1"/>
  <c r="AJ20" i="1" s="1"/>
  <c r="AH20" i="1"/>
  <c r="AN20" i="1" s="1"/>
  <c r="AB20" i="1"/>
  <c r="AA20" i="1"/>
  <c r="Z20" i="1"/>
  <c r="Y20" i="1"/>
  <c r="X20" i="1"/>
  <c r="AF20" i="1" s="1"/>
  <c r="W20" i="1"/>
  <c r="AE20" i="1" s="1"/>
  <c r="AL20" i="1" s="1"/>
  <c r="AM20" i="1" s="1"/>
  <c r="V20" i="1"/>
  <c r="AD20" i="1" s="1"/>
  <c r="U20" i="1"/>
  <c r="AC20" i="1" s="1"/>
  <c r="AI19" i="1"/>
  <c r="AH19" i="1"/>
  <c r="AN19" i="1" s="1"/>
  <c r="AB19" i="1"/>
  <c r="AA19" i="1"/>
  <c r="Z19" i="1"/>
  <c r="Y19" i="1"/>
  <c r="X19" i="1"/>
  <c r="AF19" i="1" s="1"/>
  <c r="W19" i="1"/>
  <c r="AE19" i="1" s="1"/>
  <c r="V19" i="1"/>
  <c r="AD19" i="1" s="1"/>
  <c r="U19" i="1"/>
  <c r="AC19" i="1" s="1"/>
  <c r="AI18" i="1"/>
  <c r="AH18" i="1"/>
  <c r="AN18" i="1" s="1"/>
  <c r="AG18" i="1"/>
  <c r="AB18" i="1"/>
  <c r="AA18" i="1"/>
  <c r="Z18" i="1"/>
  <c r="Y18" i="1"/>
  <c r="X18" i="1"/>
  <c r="AF18" i="1" s="1"/>
  <c r="W18" i="1"/>
  <c r="AE18" i="1" s="1"/>
  <c r="AL18" i="1" s="1"/>
  <c r="AM18" i="1" s="1"/>
  <c r="V18" i="1"/>
  <c r="AD18" i="1" s="1"/>
  <c r="U18" i="1"/>
  <c r="AC18" i="1" s="1"/>
  <c r="AI17" i="1"/>
  <c r="AH17" i="1"/>
  <c r="AN17" i="1" s="1"/>
  <c r="AB17" i="1"/>
  <c r="AA17" i="1"/>
  <c r="Z17" i="1"/>
  <c r="Y17" i="1"/>
  <c r="X17" i="1"/>
  <c r="AF17" i="1" s="1"/>
  <c r="W17" i="1"/>
  <c r="AE17" i="1" s="1"/>
  <c r="V17" i="1"/>
  <c r="AD17" i="1" s="1"/>
  <c r="U17" i="1"/>
  <c r="AC17" i="1" s="1"/>
  <c r="AI16" i="1"/>
  <c r="AJ16" i="1" s="1"/>
  <c r="AH16" i="1"/>
  <c r="AN16" i="1" s="1"/>
  <c r="AB16" i="1"/>
  <c r="AA16" i="1"/>
  <c r="Z16" i="1"/>
  <c r="Y16" i="1"/>
  <c r="X16" i="1"/>
  <c r="AF16" i="1" s="1"/>
  <c r="W16" i="1"/>
  <c r="AE16" i="1" s="1"/>
  <c r="AL16" i="1" s="1"/>
  <c r="AM16" i="1" s="1"/>
  <c r="V16" i="1"/>
  <c r="AD16" i="1" s="1"/>
  <c r="U16" i="1"/>
  <c r="AC16" i="1" s="1"/>
  <c r="AN15" i="1"/>
  <c r="AI15" i="1"/>
  <c r="AJ15" i="1" s="1"/>
  <c r="AH15" i="1"/>
  <c r="AB15" i="1"/>
  <c r="AA15" i="1"/>
  <c r="Z15" i="1"/>
  <c r="Y15" i="1"/>
  <c r="X15" i="1"/>
  <c r="AF15" i="1" s="1"/>
  <c r="W15" i="1"/>
  <c r="AE15" i="1" s="1"/>
  <c r="V15" i="1"/>
  <c r="AD15" i="1" s="1"/>
  <c r="U15" i="1"/>
  <c r="AC15" i="1" s="1"/>
  <c r="AI14" i="1"/>
  <c r="AH14" i="1"/>
  <c r="AN14" i="1" s="1"/>
  <c r="AG14" i="1"/>
  <c r="AB14" i="1"/>
  <c r="AA14" i="1"/>
  <c r="Z14" i="1"/>
  <c r="Y14" i="1"/>
  <c r="X14" i="1"/>
  <c r="AF14" i="1" s="1"/>
  <c r="W14" i="1"/>
  <c r="AE14" i="1" s="1"/>
  <c r="AL14" i="1" s="1"/>
  <c r="AM14" i="1" s="1"/>
  <c r="V14" i="1"/>
  <c r="AD14" i="1" s="1"/>
  <c r="U14" i="1"/>
  <c r="AC14" i="1" s="1"/>
  <c r="AI13" i="1"/>
  <c r="AH13" i="1"/>
  <c r="AN13" i="1" s="1"/>
  <c r="AB13" i="1"/>
  <c r="AA13" i="1"/>
  <c r="Z13" i="1"/>
  <c r="Y13" i="1"/>
  <c r="X13" i="1"/>
  <c r="AF13" i="1" s="1"/>
  <c r="W13" i="1"/>
  <c r="AE13" i="1" s="1"/>
  <c r="V13" i="1"/>
  <c r="AD13" i="1" s="1"/>
  <c r="U13" i="1"/>
  <c r="AC13" i="1" s="1"/>
  <c r="AI12" i="1"/>
  <c r="AJ12" i="1" s="1"/>
  <c r="AH12" i="1"/>
  <c r="AN12" i="1" s="1"/>
  <c r="AB12" i="1"/>
  <c r="AA12" i="1"/>
  <c r="Z12" i="1"/>
  <c r="Y12" i="1"/>
  <c r="X12" i="1"/>
  <c r="AF12" i="1" s="1"/>
  <c r="W12" i="1"/>
  <c r="AE12" i="1" s="1"/>
  <c r="AL12" i="1" s="1"/>
  <c r="AM12" i="1" s="1"/>
  <c r="V12" i="1"/>
  <c r="AD12" i="1" s="1"/>
  <c r="U12" i="1"/>
  <c r="AC12" i="1" s="1"/>
  <c r="AN11" i="1"/>
  <c r="AI11" i="1"/>
  <c r="AJ11" i="1" s="1"/>
  <c r="AH11" i="1"/>
  <c r="AB11" i="1"/>
  <c r="AA11" i="1"/>
  <c r="Z11" i="1"/>
  <c r="Y11" i="1"/>
  <c r="X11" i="1"/>
  <c r="AF11" i="1" s="1"/>
  <c r="W11" i="1"/>
  <c r="AE11" i="1" s="1"/>
  <c r="V11" i="1"/>
  <c r="AD11" i="1" s="1"/>
  <c r="U11" i="1"/>
  <c r="AC11" i="1" s="1"/>
  <c r="AI10" i="1"/>
  <c r="AH10" i="1"/>
  <c r="AN10" i="1" s="1"/>
  <c r="AG10" i="1"/>
  <c r="AB10" i="1"/>
  <c r="AA10" i="1"/>
  <c r="Z10" i="1"/>
  <c r="Y10" i="1"/>
  <c r="X10" i="1"/>
  <c r="AF10" i="1" s="1"/>
  <c r="W10" i="1"/>
  <c r="AE10" i="1" s="1"/>
  <c r="AL10" i="1" s="1"/>
  <c r="AM10" i="1" s="1"/>
  <c r="V10" i="1"/>
  <c r="AD10" i="1" s="1"/>
  <c r="U10" i="1"/>
  <c r="AC10" i="1" s="1"/>
  <c r="AI9" i="1"/>
  <c r="AH9" i="1"/>
  <c r="AN9" i="1" s="1"/>
  <c r="AB9" i="1"/>
  <c r="AA9" i="1"/>
  <c r="Z9" i="1"/>
  <c r="Y9" i="1"/>
  <c r="X9" i="1"/>
  <c r="AF9" i="1" s="1"/>
  <c r="W9" i="1"/>
  <c r="AE9" i="1" s="1"/>
  <c r="V9" i="1"/>
  <c r="AD9" i="1" s="1"/>
  <c r="U9" i="1"/>
  <c r="AC9" i="1" s="1"/>
  <c r="AI8" i="1"/>
  <c r="AJ8" i="1" s="1"/>
  <c r="AH8" i="1"/>
  <c r="AN8" i="1" s="1"/>
  <c r="AB8" i="1"/>
  <c r="AA8" i="1"/>
  <c r="Z8" i="1"/>
  <c r="Y8" i="1"/>
  <c r="X8" i="1"/>
  <c r="AF8" i="1" s="1"/>
  <c r="W8" i="1"/>
  <c r="AE8" i="1" s="1"/>
  <c r="AL8" i="1" s="1"/>
  <c r="AM8" i="1" s="1"/>
  <c r="V8" i="1"/>
  <c r="AD8" i="1" s="1"/>
  <c r="U8" i="1"/>
  <c r="AC8" i="1" s="1"/>
  <c r="AI7" i="1"/>
  <c r="AH7" i="1"/>
  <c r="AN7" i="1" s="1"/>
  <c r="AB7" i="1"/>
  <c r="AA7" i="1"/>
  <c r="Z7" i="1"/>
  <c r="Y7" i="1"/>
  <c r="X7" i="1"/>
  <c r="AF7" i="1" s="1"/>
  <c r="W7" i="1"/>
  <c r="AE7" i="1" s="1"/>
  <c r="V7" i="1"/>
  <c r="AD7" i="1" s="1"/>
  <c r="U7" i="1"/>
  <c r="AC7" i="1" s="1"/>
  <c r="AK6" i="1"/>
  <c r="AI6" i="1"/>
  <c r="AH6" i="1"/>
  <c r="AN6" i="1" s="1"/>
  <c r="AG6" i="1"/>
  <c r="AB6" i="1"/>
  <c r="AA6" i="1"/>
  <c r="Z6" i="1"/>
  <c r="Y6" i="1"/>
  <c r="X6" i="1"/>
  <c r="AF6" i="1" s="1"/>
  <c r="W6" i="1"/>
  <c r="AE6" i="1" s="1"/>
  <c r="AL6" i="1" s="1"/>
  <c r="AM6" i="1" s="1"/>
  <c r="V6" i="1"/>
  <c r="AD6" i="1" s="1"/>
  <c r="U6" i="1"/>
  <c r="AC6" i="1" s="1"/>
  <c r="AI5" i="1"/>
  <c r="AH5" i="1"/>
  <c r="AN5" i="1" s="1"/>
  <c r="AB5" i="1"/>
  <c r="AA5" i="1"/>
  <c r="Z5" i="1"/>
  <c r="Y5" i="1"/>
  <c r="X5" i="1"/>
  <c r="AF5" i="1" s="1"/>
  <c r="W5" i="1"/>
  <c r="AE5" i="1" s="1"/>
  <c r="V5" i="1"/>
  <c r="AD5" i="1" s="1"/>
  <c r="U5" i="1"/>
  <c r="AC5" i="1" s="1"/>
  <c r="AK4" i="1"/>
  <c r="AI4" i="1"/>
  <c r="AH4" i="1"/>
  <c r="AN4" i="1" s="1"/>
  <c r="AG4" i="1"/>
  <c r="AB4" i="1"/>
  <c r="AA4" i="1"/>
  <c r="Z4" i="1"/>
  <c r="Y4" i="1"/>
  <c r="X4" i="1"/>
  <c r="AF4" i="1" s="1"/>
  <c r="W4" i="1"/>
  <c r="AE4" i="1" s="1"/>
  <c r="AL4" i="1" s="1"/>
  <c r="AM4" i="1" s="1"/>
  <c r="V4" i="1"/>
  <c r="AD4" i="1" s="1"/>
  <c r="U4" i="1"/>
  <c r="AC4" i="1" s="1"/>
  <c r="AL3" i="1"/>
  <c r="AM3" i="1" s="1"/>
  <c r="AI3" i="1"/>
  <c r="AH3" i="1"/>
  <c r="AN3" i="1" s="1"/>
  <c r="AE3" i="1"/>
  <c r="AK3" i="1" s="1"/>
  <c r="AD3" i="1"/>
  <c r="AB3" i="1"/>
  <c r="AA3" i="1"/>
  <c r="Z3" i="1"/>
  <c r="Y3" i="1"/>
  <c r="X3" i="1"/>
  <c r="AF3" i="1" s="1"/>
  <c r="W3" i="1"/>
  <c r="V3" i="1"/>
  <c r="U3" i="1"/>
  <c r="AC3" i="1" s="1"/>
  <c r="AI2" i="1"/>
  <c r="AH2" i="1"/>
  <c r="AN2" i="1" s="1"/>
  <c r="AB2" i="1"/>
  <c r="AA2" i="1"/>
  <c r="Z2" i="1"/>
  <c r="Y2" i="1"/>
  <c r="X2" i="1"/>
  <c r="AF2" i="1" s="1"/>
  <c r="W2" i="1"/>
  <c r="AE2" i="1" s="1"/>
  <c r="AG2" i="1" s="1"/>
  <c r="V2" i="1"/>
  <c r="AD2" i="1" s="1"/>
  <c r="U2" i="1"/>
  <c r="AC2" i="1" s="1"/>
  <c r="AK123" i="1" l="1"/>
  <c r="AG123" i="1"/>
  <c r="AJ202" i="1"/>
  <c r="AK2" i="1"/>
  <c r="AJ5" i="1"/>
  <c r="AJ10" i="1"/>
  <c r="AJ13" i="1"/>
  <c r="AG16" i="1"/>
  <c r="AJ18" i="1"/>
  <c r="AK22" i="1"/>
  <c r="AG36" i="1"/>
  <c r="AG38" i="1"/>
  <c r="AJ40" i="1"/>
  <c r="AJ46" i="1"/>
  <c r="AK59" i="1"/>
  <c r="AL69" i="1"/>
  <c r="AM69" i="1" s="1"/>
  <c r="AJ78" i="1"/>
  <c r="AG99" i="1"/>
  <c r="AL123" i="1"/>
  <c r="AM123" i="1" s="1"/>
  <c r="AJ155" i="1"/>
  <c r="AJ178" i="1"/>
  <c r="AJ240" i="1"/>
  <c r="AK61" i="1"/>
  <c r="AJ117" i="1"/>
  <c r="AN117" i="1"/>
  <c r="AL216" i="1"/>
  <c r="AM216" i="1" s="1"/>
  <c r="AK216" i="1"/>
  <c r="AG216" i="1"/>
  <c r="AJ2" i="1"/>
  <c r="AJ7" i="1"/>
  <c r="AJ22" i="1"/>
  <c r="AJ25" i="1"/>
  <c r="AJ30" i="1"/>
  <c r="AJ33" i="1"/>
  <c r="AL61" i="1"/>
  <c r="AM61" i="1" s="1"/>
  <c r="AK69" i="1"/>
  <c r="AL167" i="1"/>
  <c r="AM167" i="1" s="1"/>
  <c r="AK324" i="1"/>
  <c r="AL2" i="1"/>
  <c r="AM2" i="1" s="1"/>
  <c r="AX3" i="1"/>
  <c r="AK18" i="1"/>
  <c r="AK20" i="1"/>
  <c r="AG26" i="1"/>
  <c r="AJ28" i="1"/>
  <c r="AG34" i="1"/>
  <c r="AJ54" i="1"/>
  <c r="AL59" i="1"/>
  <c r="AM59" i="1" s="1"/>
  <c r="AK67" i="1"/>
  <c r="AG107" i="1"/>
  <c r="AN113" i="1"/>
  <c r="AJ138" i="1"/>
  <c r="AK143" i="1"/>
  <c r="AG143" i="1"/>
  <c r="AL143" i="1"/>
  <c r="AM143" i="1" s="1"/>
  <c r="AJ149" i="1"/>
  <c r="AK151" i="1"/>
  <c r="AL151" i="1"/>
  <c r="AM151" i="1" s="1"/>
  <c r="AN154" i="1"/>
  <c r="AJ154" i="1"/>
  <c r="AK175" i="1"/>
  <c r="AL175" i="1"/>
  <c r="AM175" i="1" s="1"/>
  <c r="AG178" i="1"/>
  <c r="AL178" i="1"/>
  <c r="AM178" i="1" s="1"/>
  <c r="AK178" i="1"/>
  <c r="AJ207" i="1"/>
  <c r="AK254" i="1"/>
  <c r="AL254" i="1"/>
  <c r="AM254" i="1" s="1"/>
  <c r="AG316" i="1"/>
  <c r="AK316" i="1"/>
  <c r="AL316" i="1"/>
  <c r="AM316" i="1" s="1"/>
  <c r="AL188" i="1"/>
  <c r="AM188" i="1" s="1"/>
  <c r="AK188" i="1"/>
  <c r="AK262" i="1"/>
  <c r="AL262" i="1"/>
  <c r="AM262" i="1" s="1"/>
  <c r="AG122" i="1"/>
  <c r="AK122" i="1"/>
  <c r="AK131" i="1"/>
  <c r="AG131" i="1"/>
  <c r="AG146" i="1"/>
  <c r="AL146" i="1"/>
  <c r="AM146" i="1" s="1"/>
  <c r="AJ19" i="1"/>
  <c r="AJ21" i="1"/>
  <c r="AJ26" i="1"/>
  <c r="AJ29" i="1"/>
  <c r="AJ34" i="1"/>
  <c r="AK38" i="1"/>
  <c r="AJ45" i="1"/>
  <c r="AL57" i="1"/>
  <c r="AM57" i="1" s="1"/>
  <c r="AK65" i="1"/>
  <c r="AK73" i="1"/>
  <c r="AL99" i="1"/>
  <c r="AM99" i="1" s="1"/>
  <c r="AG118" i="1"/>
  <c r="AL118" i="1"/>
  <c r="AM118" i="1" s="1"/>
  <c r="AK146" i="1"/>
  <c r="AK183" i="1"/>
  <c r="AG183" i="1"/>
  <c r="AL183" i="1"/>
  <c r="AM183" i="1" s="1"/>
  <c r="AL186" i="1"/>
  <c r="AM186" i="1" s="1"/>
  <c r="AG186" i="1"/>
  <c r="AK186" i="1"/>
  <c r="AJ196" i="1"/>
  <c r="AJ210" i="1"/>
  <c r="AJ285" i="1"/>
  <c r="AL328" i="1"/>
  <c r="AM328" i="1" s="1"/>
  <c r="AK328" i="1"/>
  <c r="AG110" i="1"/>
  <c r="AL110" i="1"/>
  <c r="AM110" i="1" s="1"/>
  <c r="AK135" i="1"/>
  <c r="AG135" i="1"/>
  <c r="AK147" i="1"/>
  <c r="AL147" i="1"/>
  <c r="AM147" i="1" s="1"/>
  <c r="AG147" i="1"/>
  <c r="AG174" i="1"/>
  <c r="AL174" i="1"/>
  <c r="AM174" i="1" s="1"/>
  <c r="AJ6" i="1"/>
  <c r="AJ9" i="1"/>
  <c r="AG12" i="1"/>
  <c r="AJ14" i="1"/>
  <c r="AJ17" i="1"/>
  <c r="AK34" i="1"/>
  <c r="AK36" i="1"/>
  <c r="AL45" i="1"/>
  <c r="AM45" i="1" s="1"/>
  <c r="AJ52" i="1"/>
  <c r="AK55" i="1"/>
  <c r="AK63" i="1"/>
  <c r="AL65" i="1"/>
  <c r="AM65" i="1" s="1"/>
  <c r="AL73" i="1"/>
  <c r="AM73" i="1" s="1"/>
  <c r="AL107" i="1"/>
  <c r="AM107" i="1" s="1"/>
  <c r="AJ114" i="1"/>
  <c r="AK118" i="1"/>
  <c r="AL122" i="1"/>
  <c r="AM122" i="1" s="1"/>
  <c r="AK127" i="1"/>
  <c r="AG127" i="1"/>
  <c r="AK139" i="1"/>
  <c r="AG139" i="1"/>
  <c r="AL139" i="1"/>
  <c r="AM139" i="1" s="1"/>
  <c r="AG167" i="1"/>
  <c r="AJ177" i="1"/>
  <c r="AN177" i="1"/>
  <c r="AJ208" i="1"/>
  <c r="AG250" i="1"/>
  <c r="AK250" i="1"/>
  <c r="AK323" i="1"/>
  <c r="AL323" i="1"/>
  <c r="AM323" i="1" s="1"/>
  <c r="AG323" i="1"/>
  <c r="AN334" i="1"/>
  <c r="AJ334" i="1"/>
  <c r="AK57" i="1"/>
  <c r="AL131" i="1"/>
  <c r="AM131" i="1" s="1"/>
  <c r="AJ3" i="1"/>
  <c r="AJ4" i="1"/>
  <c r="AG20" i="1"/>
  <c r="AG22" i="1"/>
  <c r="AG30" i="1"/>
  <c r="AK71" i="1"/>
  <c r="AJ74" i="1"/>
  <c r="AJ80" i="1"/>
  <c r="AK82" i="1"/>
  <c r="AJ90" i="1"/>
  <c r="AG150" i="1"/>
  <c r="AK150" i="1"/>
  <c r="AJ159" i="1"/>
  <c r="AL213" i="1"/>
  <c r="AM213" i="1" s="1"/>
  <c r="AG213" i="1"/>
  <c r="AJ279" i="1"/>
  <c r="AJ294" i="1"/>
  <c r="AL325" i="1"/>
  <c r="AM325" i="1" s="1"/>
  <c r="AJ328" i="1"/>
  <c r="AJ330" i="1"/>
  <c r="AK182" i="1"/>
  <c r="AL187" i="1"/>
  <c r="AM187" i="1" s="1"/>
  <c r="AK204" i="1"/>
  <c r="AK212" i="1"/>
  <c r="AJ222" i="1"/>
  <c r="AK253" i="1"/>
  <c r="AJ256" i="1"/>
  <c r="AJ259" i="1"/>
  <c r="AJ261" i="1"/>
  <c r="AJ263" i="1"/>
  <c r="AJ271" i="1"/>
  <c r="AL317" i="1"/>
  <c r="AM317" i="1" s="1"/>
  <c r="AJ327" i="1"/>
  <c r="AJ339" i="1"/>
  <c r="AJ347" i="1"/>
  <c r="AJ355" i="1"/>
  <c r="AJ363" i="1"/>
  <c r="AJ369" i="1"/>
  <c r="AL155" i="1"/>
  <c r="AM155" i="1" s="1"/>
  <c r="AL159" i="1"/>
  <c r="AM159" i="1" s="1"/>
  <c r="AL189" i="1"/>
  <c r="AM189" i="1" s="1"/>
  <c r="AK203" i="1"/>
  <c r="AL238" i="1"/>
  <c r="AM238" i="1" s="1"/>
  <c r="AJ269" i="1"/>
  <c r="AJ280" i="1"/>
  <c r="AJ282" i="1"/>
  <c r="AJ286" i="1"/>
  <c r="AJ304" i="1"/>
  <c r="AL327" i="1"/>
  <c r="AM327" i="1" s="1"/>
  <c r="AJ329" i="1"/>
  <c r="AJ331" i="1"/>
  <c r="AJ333" i="1"/>
  <c r="AJ335" i="1"/>
  <c r="AJ337" i="1"/>
  <c r="AJ345" i="1"/>
  <c r="AJ353" i="1"/>
  <c r="AJ361" i="1"/>
  <c r="AJ366" i="1"/>
  <c r="AJ109" i="1"/>
  <c r="AJ137" i="1"/>
  <c r="AG198" i="1"/>
  <c r="AL203" i="1"/>
  <c r="AM203" i="1" s="1"/>
  <c r="AK246" i="1"/>
  <c r="AJ252" i="1"/>
  <c r="AJ255" i="1"/>
  <c r="AJ257" i="1"/>
  <c r="AJ278" i="1"/>
  <c r="AJ295" i="1"/>
  <c r="AJ297" i="1"/>
  <c r="AJ314" i="1"/>
  <c r="AJ318" i="1"/>
  <c r="AK329" i="1"/>
  <c r="AL331" i="1"/>
  <c r="AM331" i="1" s="1"/>
  <c r="AJ370" i="1"/>
  <c r="AG197" i="1"/>
  <c r="AG217" i="1"/>
  <c r="AJ220" i="1"/>
  <c r="AJ321" i="1"/>
  <c r="AJ325" i="1"/>
  <c r="AG332" i="1"/>
  <c r="AJ359" i="1"/>
  <c r="AJ365" i="1"/>
  <c r="AJ173" i="1"/>
  <c r="AK236" i="1"/>
  <c r="AJ249" i="1"/>
  <c r="AG256" i="1"/>
  <c r="AJ265" i="1"/>
  <c r="AJ296" i="1"/>
  <c r="AJ302" i="1"/>
  <c r="AJ305" i="1"/>
  <c r="AK325" i="1"/>
  <c r="AL21" i="1"/>
  <c r="AM21" i="1" s="1"/>
  <c r="AG21" i="1"/>
  <c r="AK21" i="1"/>
  <c r="AL76" i="1"/>
  <c r="AM76" i="1" s="1"/>
  <c r="AK76" i="1"/>
  <c r="AG76" i="1"/>
  <c r="AK27" i="1"/>
  <c r="AL27" i="1"/>
  <c r="AM27" i="1" s="1"/>
  <c r="AG27" i="1"/>
  <c r="AG39" i="1"/>
  <c r="AL39" i="1"/>
  <c r="AM39" i="1" s="1"/>
  <c r="AK39" i="1"/>
  <c r="AL15" i="1"/>
  <c r="AM15" i="1" s="1"/>
  <c r="AK15" i="1"/>
  <c r="AG15" i="1"/>
  <c r="AL35" i="1"/>
  <c r="AM35" i="1" s="1"/>
  <c r="AK35" i="1"/>
  <c r="AG35" i="1"/>
  <c r="AL37" i="1"/>
  <c r="AM37" i="1" s="1"/>
  <c r="AG37" i="1"/>
  <c r="AK37" i="1"/>
  <c r="AL53" i="1"/>
  <c r="AM53" i="1" s="1"/>
  <c r="AK53" i="1"/>
  <c r="AG53" i="1"/>
  <c r="AK90" i="1"/>
  <c r="AG90" i="1"/>
  <c r="AL90" i="1"/>
  <c r="AM90" i="1" s="1"/>
  <c r="AK5" i="1"/>
  <c r="AG5" i="1"/>
  <c r="AL5" i="1"/>
  <c r="AM5" i="1" s="1"/>
  <c r="AG13" i="1"/>
  <c r="AL13" i="1"/>
  <c r="AM13" i="1" s="1"/>
  <c r="AK13" i="1"/>
  <c r="AG51" i="1"/>
  <c r="AK51" i="1"/>
  <c r="AL51" i="1"/>
  <c r="AM51" i="1" s="1"/>
  <c r="AL25" i="1"/>
  <c r="AM25" i="1" s="1"/>
  <c r="AK25" i="1"/>
  <c r="AG25" i="1"/>
  <c r="AK33" i="1"/>
  <c r="AG33" i="1"/>
  <c r="AL33" i="1"/>
  <c r="AM33" i="1" s="1"/>
  <c r="AL98" i="1"/>
  <c r="AM98" i="1" s="1"/>
  <c r="AK98" i="1"/>
  <c r="AG98" i="1"/>
  <c r="AL31" i="1"/>
  <c r="AM31" i="1" s="1"/>
  <c r="AK31" i="1"/>
  <c r="AG31" i="1"/>
  <c r="AK44" i="1"/>
  <c r="AL44" i="1"/>
  <c r="AM44" i="1" s="1"/>
  <c r="AG44" i="1"/>
  <c r="AG54" i="1"/>
  <c r="AL54" i="1"/>
  <c r="AM54" i="1" s="1"/>
  <c r="AK54" i="1"/>
  <c r="AL19" i="1"/>
  <c r="AM19" i="1" s="1"/>
  <c r="AK19" i="1"/>
  <c r="AG19" i="1"/>
  <c r="AG29" i="1"/>
  <c r="AL29" i="1"/>
  <c r="AM29" i="1" s="1"/>
  <c r="AK29" i="1"/>
  <c r="AL9" i="1"/>
  <c r="AM9" i="1" s="1"/>
  <c r="AG9" i="1"/>
  <c r="AK9" i="1"/>
  <c r="AK17" i="1"/>
  <c r="AG17" i="1"/>
  <c r="AL17" i="1"/>
  <c r="AM17" i="1" s="1"/>
  <c r="AG7" i="1"/>
  <c r="AL7" i="1"/>
  <c r="AM7" i="1" s="1"/>
  <c r="AK7" i="1"/>
  <c r="AL106" i="1"/>
  <c r="AM106" i="1" s="1"/>
  <c r="AK106" i="1"/>
  <c r="AG106" i="1"/>
  <c r="AK11" i="1"/>
  <c r="AL11" i="1"/>
  <c r="AM11" i="1" s="1"/>
  <c r="AG11" i="1"/>
  <c r="AG23" i="1"/>
  <c r="AK23" i="1"/>
  <c r="AL23" i="1"/>
  <c r="AM23" i="1" s="1"/>
  <c r="AK41" i="1"/>
  <c r="AG41" i="1"/>
  <c r="AL41" i="1"/>
  <c r="AM41" i="1" s="1"/>
  <c r="AL47" i="1"/>
  <c r="AM47" i="1" s="1"/>
  <c r="AK47" i="1"/>
  <c r="AK129" i="1"/>
  <c r="AG129" i="1"/>
  <c r="AL129" i="1"/>
  <c r="AM129" i="1" s="1"/>
  <c r="AG248" i="1"/>
  <c r="AK248" i="1"/>
  <c r="AL248" i="1"/>
  <c r="AM248" i="1" s="1"/>
  <c r="AG85" i="1"/>
  <c r="AL85" i="1"/>
  <c r="AM85" i="1" s="1"/>
  <c r="AK85" i="1"/>
  <c r="AJ129" i="1"/>
  <c r="AN129" i="1"/>
  <c r="AL144" i="1"/>
  <c r="AM144" i="1" s="1"/>
  <c r="AK144" i="1"/>
  <c r="AJ157" i="1"/>
  <c r="AN157" i="1"/>
  <c r="AG195" i="1"/>
  <c r="AL195" i="1"/>
  <c r="AM195" i="1" s="1"/>
  <c r="AK195" i="1"/>
  <c r="AL211" i="1"/>
  <c r="AM211" i="1" s="1"/>
  <c r="AG211" i="1"/>
  <c r="AK43" i="1"/>
  <c r="AG47" i="1"/>
  <c r="AK49" i="1"/>
  <c r="AK62" i="1"/>
  <c r="AL77" i="1"/>
  <c r="AM77" i="1" s="1"/>
  <c r="AK77" i="1"/>
  <c r="AJ79" i="1"/>
  <c r="AL100" i="1"/>
  <c r="AM100" i="1" s="1"/>
  <c r="AK100" i="1"/>
  <c r="AJ131" i="1"/>
  <c r="AG224" i="1"/>
  <c r="AL224" i="1"/>
  <c r="AM224" i="1" s="1"/>
  <c r="AK8" i="1"/>
  <c r="AL66" i="1"/>
  <c r="AM66" i="1" s="1"/>
  <c r="AL70" i="1"/>
  <c r="AM70" i="1" s="1"/>
  <c r="AL92" i="1"/>
  <c r="AM92" i="1" s="1"/>
  <c r="AK92" i="1"/>
  <c r="AK121" i="1"/>
  <c r="AG121" i="1"/>
  <c r="AK161" i="1"/>
  <c r="AG161" i="1"/>
  <c r="AL161" i="1"/>
  <c r="AM161" i="1" s="1"/>
  <c r="AN171" i="1"/>
  <c r="AJ171" i="1"/>
  <c r="AL194" i="1"/>
  <c r="AM194" i="1" s="1"/>
  <c r="AK194" i="1"/>
  <c r="AK224" i="1"/>
  <c r="AK48" i="1"/>
  <c r="AK78" i="1"/>
  <c r="AL78" i="1"/>
  <c r="AM78" i="1" s="1"/>
  <c r="AN143" i="1"/>
  <c r="AJ143" i="1"/>
  <c r="AL176" i="1"/>
  <c r="AM176" i="1" s="1"/>
  <c r="AK176" i="1"/>
  <c r="AN190" i="1"/>
  <c r="AJ190" i="1"/>
  <c r="AK193" i="1"/>
  <c r="AG193" i="1"/>
  <c r="AL193" i="1"/>
  <c r="AM193" i="1" s="1"/>
  <c r="AL210" i="1"/>
  <c r="AM210" i="1" s="1"/>
  <c r="AK210" i="1"/>
  <c r="AK287" i="1"/>
  <c r="AG287" i="1"/>
  <c r="AL287" i="1"/>
  <c r="AM287" i="1" s="1"/>
  <c r="AG3" i="1"/>
  <c r="AK12" i="1"/>
  <c r="AK28" i="1"/>
  <c r="AL46" i="1"/>
  <c r="AM46" i="1" s="1"/>
  <c r="AK46" i="1"/>
  <c r="AL48" i="1"/>
  <c r="AM48" i="1" s="1"/>
  <c r="AG52" i="1"/>
  <c r="AL52" i="1"/>
  <c r="AM52" i="1" s="1"/>
  <c r="AG78" i="1"/>
  <c r="AG92" i="1"/>
  <c r="AN107" i="1"/>
  <c r="AJ107" i="1"/>
  <c r="AG130" i="1"/>
  <c r="AK130" i="1"/>
  <c r="AL130" i="1"/>
  <c r="AM130" i="1" s="1"/>
  <c r="AJ135" i="1"/>
  <c r="AL140" i="1"/>
  <c r="AM140" i="1" s="1"/>
  <c r="AK140" i="1"/>
  <c r="AG140" i="1"/>
  <c r="AJ140" i="1"/>
  <c r="AJ153" i="1"/>
  <c r="AN153" i="1"/>
  <c r="AG158" i="1"/>
  <c r="AL158" i="1"/>
  <c r="AM158" i="1" s="1"/>
  <c r="AJ163" i="1"/>
  <c r="AK165" i="1"/>
  <c r="AG165" i="1"/>
  <c r="AL165" i="1"/>
  <c r="AM165" i="1" s="1"/>
  <c r="AJ176" i="1"/>
  <c r="AL184" i="1"/>
  <c r="AM184" i="1" s="1"/>
  <c r="AK184" i="1"/>
  <c r="AN184" i="1"/>
  <c r="AJ184" i="1"/>
  <c r="AL199" i="1"/>
  <c r="AM199" i="1" s="1"/>
  <c r="AK199" i="1"/>
  <c r="AG226" i="1"/>
  <c r="AL226" i="1"/>
  <c r="AM226" i="1" s="1"/>
  <c r="AK226" i="1"/>
  <c r="AG281" i="1"/>
  <c r="AL281" i="1"/>
  <c r="AM281" i="1" s="1"/>
  <c r="AK281" i="1"/>
  <c r="AL84" i="1"/>
  <c r="AM84" i="1" s="1"/>
  <c r="AK84" i="1"/>
  <c r="AL172" i="1"/>
  <c r="AM172" i="1" s="1"/>
  <c r="AK172" i="1"/>
  <c r="AG172" i="1"/>
  <c r="AJ185" i="1"/>
  <c r="AN185" i="1"/>
  <c r="AJ49" i="1"/>
  <c r="AN111" i="1"/>
  <c r="AJ111" i="1"/>
  <c r="AL180" i="1"/>
  <c r="AM180" i="1" s="1"/>
  <c r="AK180" i="1"/>
  <c r="AK185" i="1"/>
  <c r="AG185" i="1"/>
  <c r="AJ229" i="1"/>
  <c r="AN229" i="1"/>
  <c r="AG363" i="1"/>
  <c r="AL363" i="1"/>
  <c r="AM363" i="1" s="1"/>
  <c r="AK363" i="1"/>
  <c r="AK74" i="1"/>
  <c r="AG84" i="1"/>
  <c r="AK94" i="1"/>
  <c r="AL108" i="1"/>
  <c r="AM108" i="1" s="1"/>
  <c r="AK108" i="1"/>
  <c r="AG108" i="1"/>
  <c r="AJ108" i="1"/>
  <c r="AJ121" i="1"/>
  <c r="AN121" i="1"/>
  <c r="AJ144" i="1"/>
  <c r="AN152" i="1"/>
  <c r="AJ152" i="1"/>
  <c r="AG166" i="1"/>
  <c r="AL166" i="1"/>
  <c r="AM166" i="1" s="1"/>
  <c r="AK166" i="1"/>
  <c r="AL58" i="1"/>
  <c r="AM58" i="1" s="1"/>
  <c r="AL116" i="1"/>
  <c r="AM116" i="1" s="1"/>
  <c r="AK116" i="1"/>
  <c r="AG138" i="1"/>
  <c r="AL138" i="1"/>
  <c r="AM138" i="1" s="1"/>
  <c r="AK138" i="1"/>
  <c r="AK26" i="1"/>
  <c r="AG93" i="1"/>
  <c r="AL93" i="1"/>
  <c r="AM93" i="1" s="1"/>
  <c r="AK93" i="1"/>
  <c r="AL102" i="1"/>
  <c r="AM102" i="1" s="1"/>
  <c r="AG102" i="1"/>
  <c r="AL121" i="1"/>
  <c r="AM121" i="1" s="1"/>
  <c r="AL207" i="1"/>
  <c r="AM207" i="1" s="1"/>
  <c r="AG207" i="1"/>
  <c r="AK14" i="1"/>
  <c r="AK30" i="1"/>
  <c r="AK52" i="1"/>
  <c r="AK56" i="1"/>
  <c r="AK60" i="1"/>
  <c r="AK64" i="1"/>
  <c r="AK68" i="1"/>
  <c r="AK72" i="1"/>
  <c r="AK80" i="1"/>
  <c r="AL86" i="1"/>
  <c r="AM86" i="1" s="1"/>
  <c r="AK86" i="1"/>
  <c r="AN86" i="1"/>
  <c r="AJ86" i="1"/>
  <c r="AJ99" i="1"/>
  <c r="AL112" i="1"/>
  <c r="AM112" i="1" s="1"/>
  <c r="AK112" i="1"/>
  <c r="AK125" i="1"/>
  <c r="AG125" i="1"/>
  <c r="AL125" i="1"/>
  <c r="AM125" i="1" s="1"/>
  <c r="AJ125" i="1"/>
  <c r="AN125" i="1"/>
  <c r="AL148" i="1"/>
  <c r="AM148" i="1" s="1"/>
  <c r="AK148" i="1"/>
  <c r="AN148" i="1"/>
  <c r="AJ148" i="1"/>
  <c r="AK153" i="1"/>
  <c r="AG153" i="1"/>
  <c r="AG170" i="1"/>
  <c r="AL170" i="1"/>
  <c r="AM170" i="1" s="1"/>
  <c r="AK170" i="1"/>
  <c r="AK190" i="1"/>
  <c r="AL215" i="1"/>
  <c r="AM215" i="1" s="1"/>
  <c r="AG215" i="1"/>
  <c r="AG218" i="1"/>
  <c r="AL218" i="1"/>
  <c r="AM218" i="1" s="1"/>
  <c r="AK218" i="1"/>
  <c r="AL221" i="1"/>
  <c r="AM221" i="1" s="1"/>
  <c r="AK221" i="1"/>
  <c r="AG221" i="1"/>
  <c r="AG259" i="1"/>
  <c r="AL259" i="1"/>
  <c r="AM259" i="1" s="1"/>
  <c r="AK259" i="1"/>
  <c r="AG261" i="1"/>
  <c r="AL261" i="1"/>
  <c r="AM261" i="1" s="1"/>
  <c r="AK261" i="1"/>
  <c r="AG275" i="1"/>
  <c r="AL275" i="1"/>
  <c r="AM275" i="1" s="1"/>
  <c r="AK275" i="1"/>
  <c r="AG279" i="1"/>
  <c r="AL279" i="1"/>
  <c r="AM279" i="1" s="1"/>
  <c r="AK279" i="1"/>
  <c r="AN94" i="1"/>
  <c r="AJ94" i="1"/>
  <c r="AG101" i="1"/>
  <c r="AK101" i="1"/>
  <c r="AL101" i="1"/>
  <c r="AM101" i="1" s="1"/>
  <c r="AN139" i="1"/>
  <c r="AJ139" i="1"/>
  <c r="AG162" i="1"/>
  <c r="AL162" i="1"/>
  <c r="AM162" i="1" s="1"/>
  <c r="AK162" i="1"/>
  <c r="AJ43" i="1"/>
  <c r="AK157" i="1"/>
  <c r="AG157" i="1"/>
  <c r="AL157" i="1"/>
  <c r="AM157" i="1" s="1"/>
  <c r="AN180" i="1"/>
  <c r="AJ180" i="1"/>
  <c r="AL214" i="1"/>
  <c r="AM214" i="1" s="1"/>
  <c r="AK214" i="1"/>
  <c r="AK58" i="1"/>
  <c r="AK66" i="1"/>
  <c r="AK70" i="1"/>
  <c r="AJ87" i="1"/>
  <c r="AN102" i="1"/>
  <c r="AJ102" i="1"/>
  <c r="AG126" i="1"/>
  <c r="AL126" i="1"/>
  <c r="AM126" i="1" s="1"/>
  <c r="AK133" i="1"/>
  <c r="AG133" i="1"/>
  <c r="AL133" i="1"/>
  <c r="AM133" i="1" s="1"/>
  <c r="AL152" i="1"/>
  <c r="AM152" i="1" s="1"/>
  <c r="AK152" i="1"/>
  <c r="AL185" i="1"/>
  <c r="AM185" i="1" s="1"/>
  <c r="AK211" i="1"/>
  <c r="AK24" i="1"/>
  <c r="AK40" i="1"/>
  <c r="AK42" i="1"/>
  <c r="AL62" i="1"/>
  <c r="AM62" i="1" s="1"/>
  <c r="AL74" i="1"/>
  <c r="AM74" i="1" s="1"/>
  <c r="AK79" i="1"/>
  <c r="AN116" i="1"/>
  <c r="AJ116" i="1"/>
  <c r="AL200" i="1"/>
  <c r="AM200" i="1" s="1"/>
  <c r="AK200" i="1"/>
  <c r="AL278" i="1"/>
  <c r="AM278" i="1" s="1"/>
  <c r="AK278" i="1"/>
  <c r="AG278" i="1"/>
  <c r="AG345" i="1"/>
  <c r="AL345" i="1"/>
  <c r="AM345" i="1" s="1"/>
  <c r="AK345" i="1"/>
  <c r="AK10" i="1"/>
  <c r="AL42" i="1"/>
  <c r="AM42" i="1" s="1"/>
  <c r="AL50" i="1"/>
  <c r="AM50" i="1" s="1"/>
  <c r="AK50" i="1"/>
  <c r="AG104" i="1"/>
  <c r="AL104" i="1"/>
  <c r="AM104" i="1" s="1"/>
  <c r="AK104" i="1"/>
  <c r="AN149" i="1"/>
  <c r="AJ161" i="1"/>
  <c r="AN161" i="1"/>
  <c r="AG8" i="1"/>
  <c r="AK16" i="1"/>
  <c r="AG24" i="1"/>
  <c r="AK32" i="1"/>
  <c r="AG40" i="1"/>
  <c r="AG43" i="1"/>
  <c r="AN44" i="1"/>
  <c r="AJ44" i="1"/>
  <c r="AK45" i="1"/>
  <c r="AG49" i="1"/>
  <c r="AJ50" i="1"/>
  <c r="AL56" i="1"/>
  <c r="AM56" i="1" s="1"/>
  <c r="AL60" i="1"/>
  <c r="AM60" i="1" s="1"/>
  <c r="AL64" i="1"/>
  <c r="AM64" i="1" s="1"/>
  <c r="AL68" i="1"/>
  <c r="AM68" i="1" s="1"/>
  <c r="AL72" i="1"/>
  <c r="AM72" i="1" s="1"/>
  <c r="AL80" i="1"/>
  <c r="AM80" i="1" s="1"/>
  <c r="AG88" i="1"/>
  <c r="AL88" i="1"/>
  <c r="AM88" i="1" s="1"/>
  <c r="AG94" i="1"/>
  <c r="AJ112" i="1"/>
  <c r="AL120" i="1"/>
  <c r="AM120" i="1" s="1"/>
  <c r="AK120" i="1"/>
  <c r="AN120" i="1"/>
  <c r="AJ120" i="1"/>
  <c r="AG134" i="1"/>
  <c r="AL134" i="1"/>
  <c r="AM134" i="1" s="1"/>
  <c r="AK134" i="1"/>
  <c r="AG144" i="1"/>
  <c r="AL153" i="1"/>
  <c r="AM153" i="1" s="1"/>
  <c r="AK158" i="1"/>
  <c r="AN175" i="1"/>
  <c r="AJ175" i="1"/>
  <c r="AN181" i="1"/>
  <c r="AL206" i="1"/>
  <c r="AM206" i="1" s="1"/>
  <c r="AK206" i="1"/>
  <c r="AG214" i="1"/>
  <c r="AK215" i="1"/>
  <c r="AK252" i="1"/>
  <c r="AL252" i="1"/>
  <c r="AM252" i="1" s="1"/>
  <c r="AG252" i="1"/>
  <c r="AK260" i="1"/>
  <c r="AL260" i="1"/>
  <c r="AM260" i="1" s="1"/>
  <c r="AG260" i="1"/>
  <c r="AJ53" i="1"/>
  <c r="AJ223" i="1"/>
  <c r="AJ47" i="1"/>
  <c r="AL97" i="1"/>
  <c r="AM97" i="1" s="1"/>
  <c r="AK97" i="1"/>
  <c r="AK103" i="1"/>
  <c r="AG103" i="1"/>
  <c r="AK109" i="1"/>
  <c r="AG109" i="1"/>
  <c r="AL128" i="1"/>
  <c r="AM128" i="1" s="1"/>
  <c r="AK128" i="1"/>
  <c r="AK141" i="1"/>
  <c r="AG141" i="1"/>
  <c r="AL160" i="1"/>
  <c r="AM160" i="1" s="1"/>
  <c r="AK160" i="1"/>
  <c r="AK173" i="1"/>
  <c r="AG173" i="1"/>
  <c r="AN198" i="1"/>
  <c r="AJ198" i="1"/>
  <c r="AL233" i="1"/>
  <c r="AM233" i="1" s="1"/>
  <c r="AK233" i="1"/>
  <c r="AG233" i="1"/>
  <c r="AG96" i="1"/>
  <c r="AL96" i="1"/>
  <c r="AM96" i="1" s="1"/>
  <c r="AL124" i="1"/>
  <c r="AM124" i="1" s="1"/>
  <c r="AK124" i="1"/>
  <c r="AK137" i="1"/>
  <c r="AG137" i="1"/>
  <c r="AK169" i="1"/>
  <c r="AG169" i="1"/>
  <c r="AL192" i="1"/>
  <c r="AM192" i="1" s="1"/>
  <c r="AK192" i="1"/>
  <c r="AJ58" i="1"/>
  <c r="AN58" i="1"/>
  <c r="AJ60" i="1"/>
  <c r="AN60" i="1"/>
  <c r="AJ62" i="1"/>
  <c r="AN62" i="1"/>
  <c r="AJ64" i="1"/>
  <c r="AN64" i="1"/>
  <c r="AJ66" i="1"/>
  <c r="AN66" i="1"/>
  <c r="AJ68" i="1"/>
  <c r="AN68" i="1"/>
  <c r="AJ70" i="1"/>
  <c r="AN70" i="1"/>
  <c r="AJ72" i="1"/>
  <c r="AN72" i="1"/>
  <c r="AL89" i="1"/>
  <c r="AM89" i="1" s="1"/>
  <c r="AK89" i="1"/>
  <c r="AJ91" i="1"/>
  <c r="AK95" i="1"/>
  <c r="AG95" i="1"/>
  <c r="AJ105" i="1"/>
  <c r="AK113" i="1"/>
  <c r="AG113" i="1"/>
  <c r="AJ115" i="1"/>
  <c r="AJ124" i="1"/>
  <c r="AL132" i="1"/>
  <c r="AM132" i="1" s="1"/>
  <c r="AK132" i="1"/>
  <c r="AK145" i="1"/>
  <c r="AG145" i="1"/>
  <c r="AJ147" i="1"/>
  <c r="AJ156" i="1"/>
  <c r="AL164" i="1"/>
  <c r="AM164" i="1" s="1"/>
  <c r="AK164" i="1"/>
  <c r="AK177" i="1"/>
  <c r="AG177" i="1"/>
  <c r="AJ179" i="1"/>
  <c r="AL191" i="1"/>
  <c r="AM191" i="1" s="1"/>
  <c r="AK191" i="1"/>
  <c r="AK209" i="1"/>
  <c r="AK213" i="1"/>
  <c r="AK217" i="1"/>
  <c r="AG222" i="1"/>
  <c r="AL222" i="1"/>
  <c r="AM222" i="1" s="1"/>
  <c r="AK222" i="1"/>
  <c r="AG242" i="1"/>
  <c r="AL242" i="1"/>
  <c r="AM242" i="1" s="1"/>
  <c r="AJ77" i="1"/>
  <c r="AL105" i="1"/>
  <c r="AM105" i="1" s="1"/>
  <c r="AK105" i="1"/>
  <c r="AL156" i="1"/>
  <c r="AM156" i="1" s="1"/>
  <c r="AK156" i="1"/>
  <c r="AL223" i="1"/>
  <c r="AM223" i="1" s="1"/>
  <c r="AK223" i="1"/>
  <c r="AG230" i="1"/>
  <c r="AL230" i="1"/>
  <c r="AM230" i="1" s="1"/>
  <c r="AJ51" i="1"/>
  <c r="AJ55" i="1"/>
  <c r="AJ56" i="1"/>
  <c r="AJ57" i="1"/>
  <c r="AJ59" i="1"/>
  <c r="AJ61" i="1"/>
  <c r="AJ63" i="1"/>
  <c r="AJ65" i="1"/>
  <c r="AJ67" i="1"/>
  <c r="AJ69" i="1"/>
  <c r="AJ71" i="1"/>
  <c r="AJ73" i="1"/>
  <c r="AK75" i="1"/>
  <c r="AK87" i="1"/>
  <c r="AG87" i="1"/>
  <c r="AJ97" i="1"/>
  <c r="AJ103" i="1"/>
  <c r="AK110" i="1"/>
  <c r="AK117" i="1"/>
  <c r="AG117" i="1"/>
  <c r="AJ119" i="1"/>
  <c r="AJ128" i="1"/>
  <c r="AN133" i="1"/>
  <c r="AL136" i="1"/>
  <c r="AM136" i="1" s="1"/>
  <c r="AK136" i="1"/>
  <c r="AL137" i="1"/>
  <c r="AM137" i="1" s="1"/>
  <c r="AK142" i="1"/>
  <c r="AK149" i="1"/>
  <c r="AG149" i="1"/>
  <c r="AJ151" i="1"/>
  <c r="AJ160" i="1"/>
  <c r="AN165" i="1"/>
  <c r="AL168" i="1"/>
  <c r="AM168" i="1" s="1"/>
  <c r="AK168" i="1"/>
  <c r="AL169" i="1"/>
  <c r="AM169" i="1" s="1"/>
  <c r="AK174" i="1"/>
  <c r="AK181" i="1"/>
  <c r="AG181" i="1"/>
  <c r="AJ183" i="1"/>
  <c r="AK198" i="1"/>
  <c r="AK201" i="1"/>
  <c r="AG201" i="1"/>
  <c r="AJ227" i="1"/>
  <c r="AG240" i="1"/>
  <c r="AK240" i="1"/>
  <c r="AK242" i="1"/>
  <c r="AG286" i="1"/>
  <c r="AK286" i="1"/>
  <c r="AL286" i="1"/>
  <c r="AM286" i="1" s="1"/>
  <c r="AN74" i="1"/>
  <c r="AN76" i="1"/>
  <c r="AN78" i="1"/>
  <c r="AN80" i="1"/>
  <c r="AN82" i="1"/>
  <c r="AN90" i="1"/>
  <c r="AN98" i="1"/>
  <c r="AN106" i="1"/>
  <c r="AL227" i="1"/>
  <c r="AM227" i="1" s="1"/>
  <c r="AK227" i="1"/>
  <c r="AG227" i="1"/>
  <c r="AJ233" i="1"/>
  <c r="AG257" i="1"/>
  <c r="AL257" i="1"/>
  <c r="AM257" i="1" s="1"/>
  <c r="AK257" i="1"/>
  <c r="AK258" i="1"/>
  <c r="AL258" i="1"/>
  <c r="AM258" i="1" s="1"/>
  <c r="AG258" i="1"/>
  <c r="AK297" i="1"/>
  <c r="AG297" i="1"/>
  <c r="AL297" i="1"/>
  <c r="AM297" i="1" s="1"/>
  <c r="AK303" i="1"/>
  <c r="AG303" i="1"/>
  <c r="AL303" i="1"/>
  <c r="AM303" i="1" s="1"/>
  <c r="AL219" i="1"/>
  <c r="AM219" i="1" s="1"/>
  <c r="AK219" i="1"/>
  <c r="AG219" i="1"/>
  <c r="AG220" i="1"/>
  <c r="AK220" i="1"/>
  <c r="AG228" i="1"/>
  <c r="AK228" i="1"/>
  <c r="AL229" i="1"/>
  <c r="AM229" i="1" s="1"/>
  <c r="AK229" i="1"/>
  <c r="AL235" i="1"/>
  <c r="AM235" i="1" s="1"/>
  <c r="AK235" i="1"/>
  <c r="AJ241" i="1"/>
  <c r="AL249" i="1"/>
  <c r="AM249" i="1" s="1"/>
  <c r="AK249" i="1"/>
  <c r="AG249" i="1"/>
  <c r="AJ251" i="1"/>
  <c r="AL276" i="1"/>
  <c r="AM276" i="1" s="1"/>
  <c r="AK276" i="1"/>
  <c r="AG276" i="1"/>
  <c r="AG283" i="1"/>
  <c r="AL283" i="1"/>
  <c r="AM283" i="1" s="1"/>
  <c r="AK283" i="1"/>
  <c r="AG188" i="1"/>
  <c r="AG196" i="1"/>
  <c r="AG204" i="1"/>
  <c r="AL241" i="1"/>
  <c r="AM241" i="1" s="1"/>
  <c r="AK241" i="1"/>
  <c r="AG241" i="1"/>
  <c r="AG251" i="1"/>
  <c r="AL251" i="1"/>
  <c r="AM251" i="1" s="1"/>
  <c r="AK251" i="1"/>
  <c r="AG320" i="1"/>
  <c r="AK320" i="1"/>
  <c r="AG232" i="1"/>
  <c r="AK232" i="1"/>
  <c r="AL243" i="1"/>
  <c r="AM243" i="1" s="1"/>
  <c r="AK243" i="1"/>
  <c r="AG298" i="1"/>
  <c r="AK298" i="1"/>
  <c r="AL298" i="1"/>
  <c r="AM298" i="1" s="1"/>
  <c r="AK311" i="1"/>
  <c r="AG311" i="1"/>
  <c r="AL311" i="1"/>
  <c r="AM311" i="1" s="1"/>
  <c r="AL320" i="1"/>
  <c r="AM320" i="1" s="1"/>
  <c r="AL326" i="1"/>
  <c r="AM326" i="1" s="1"/>
  <c r="AG326" i="1"/>
  <c r="AK326" i="1"/>
  <c r="AJ235" i="1"/>
  <c r="AL245" i="1"/>
  <c r="AM245" i="1" s="1"/>
  <c r="AK245" i="1"/>
  <c r="AG255" i="1"/>
  <c r="AL255" i="1"/>
  <c r="AM255" i="1" s="1"/>
  <c r="AJ264" i="1"/>
  <c r="AJ266" i="1"/>
  <c r="AJ268" i="1"/>
  <c r="AJ270" i="1"/>
  <c r="AJ272" i="1"/>
  <c r="AG277" i="1"/>
  <c r="AL277" i="1"/>
  <c r="AM277" i="1" s="1"/>
  <c r="AK277" i="1"/>
  <c r="AK291" i="1"/>
  <c r="AG291" i="1"/>
  <c r="AL291" i="1"/>
  <c r="AM291" i="1" s="1"/>
  <c r="AK293" i="1"/>
  <c r="AG293" i="1"/>
  <c r="AL293" i="1"/>
  <c r="AM293" i="1" s="1"/>
  <c r="AJ293" i="1"/>
  <c r="AG343" i="1"/>
  <c r="AL343" i="1"/>
  <c r="AM343" i="1" s="1"/>
  <c r="AK343" i="1"/>
  <c r="AL225" i="1"/>
  <c r="AM225" i="1" s="1"/>
  <c r="AK225" i="1"/>
  <c r="AL239" i="1"/>
  <c r="AM239" i="1" s="1"/>
  <c r="AK239" i="1"/>
  <c r="AJ245" i="1"/>
  <c r="AL246" i="1"/>
  <c r="AM246" i="1" s="1"/>
  <c r="AK255" i="1"/>
  <c r="AJ298" i="1"/>
  <c r="AG310" i="1"/>
  <c r="AK310" i="1"/>
  <c r="AJ312" i="1"/>
  <c r="AL322" i="1"/>
  <c r="AM322" i="1" s="1"/>
  <c r="AK322" i="1"/>
  <c r="AG322" i="1"/>
  <c r="AL330" i="1"/>
  <c r="AM330" i="1" s="1"/>
  <c r="AG330" i="1"/>
  <c r="AK330" i="1"/>
  <c r="AG361" i="1"/>
  <c r="AL361" i="1"/>
  <c r="AM361" i="1" s="1"/>
  <c r="AK361" i="1"/>
  <c r="AL231" i="1"/>
  <c r="AM231" i="1" s="1"/>
  <c r="AK231" i="1"/>
  <c r="AL237" i="1"/>
  <c r="AM237" i="1" s="1"/>
  <c r="AK237" i="1"/>
  <c r="AJ243" i="1"/>
  <c r="AL244" i="1"/>
  <c r="AM244" i="1" s="1"/>
  <c r="AG263" i="1"/>
  <c r="AL263" i="1"/>
  <c r="AM263" i="1" s="1"/>
  <c r="AG265" i="1"/>
  <c r="AL265" i="1"/>
  <c r="AM265" i="1" s="1"/>
  <c r="AG267" i="1"/>
  <c r="AL267" i="1"/>
  <c r="AM267" i="1" s="1"/>
  <c r="AG269" i="1"/>
  <c r="AL269" i="1"/>
  <c r="AM269" i="1" s="1"/>
  <c r="AG271" i="1"/>
  <c r="AL271" i="1"/>
  <c r="AM271" i="1" s="1"/>
  <c r="AG273" i="1"/>
  <c r="AL273" i="1"/>
  <c r="AM273" i="1" s="1"/>
  <c r="AG288" i="1"/>
  <c r="AK288" i="1"/>
  <c r="AL288" i="1"/>
  <c r="AM288" i="1" s="1"/>
  <c r="AK295" i="1"/>
  <c r="AG295" i="1"/>
  <c r="AL295" i="1"/>
  <c r="AM295" i="1" s="1"/>
  <c r="AL247" i="1"/>
  <c r="AM247" i="1" s="1"/>
  <c r="AK247" i="1"/>
  <c r="AK307" i="1"/>
  <c r="AG307" i="1"/>
  <c r="AL307" i="1"/>
  <c r="AM307" i="1" s="1"/>
  <c r="AK313" i="1"/>
  <c r="AG313" i="1"/>
  <c r="AL313" i="1"/>
  <c r="AM313" i="1" s="1"/>
  <c r="AL315" i="1"/>
  <c r="AM315" i="1" s="1"/>
  <c r="AK315" i="1"/>
  <c r="AG315" i="1"/>
  <c r="AG347" i="1"/>
  <c r="AL347" i="1"/>
  <c r="AM347" i="1" s="1"/>
  <c r="AK347" i="1"/>
  <c r="AL274" i="1"/>
  <c r="AM274" i="1" s="1"/>
  <c r="AK274" i="1"/>
  <c r="AL282" i="1"/>
  <c r="AM282" i="1" s="1"/>
  <c r="AK282" i="1"/>
  <c r="AG284" i="1"/>
  <c r="AK284" i="1"/>
  <c r="AJ284" i="1"/>
  <c r="AJ287" i="1"/>
  <c r="AL333" i="1"/>
  <c r="AM333" i="1" s="1"/>
  <c r="AK333" i="1"/>
  <c r="AG341" i="1"/>
  <c r="AL341" i="1"/>
  <c r="AM341" i="1" s="1"/>
  <c r="AK341" i="1"/>
  <c r="AJ258" i="1"/>
  <c r="AK309" i="1"/>
  <c r="AG309" i="1"/>
  <c r="AL309" i="1"/>
  <c r="AM309" i="1" s="1"/>
  <c r="AG314" i="1"/>
  <c r="AK314" i="1"/>
  <c r="AG319" i="1"/>
  <c r="AK319" i="1"/>
  <c r="AG339" i="1"/>
  <c r="AL339" i="1"/>
  <c r="AM339" i="1" s="1"/>
  <c r="AK339" i="1"/>
  <c r="AG355" i="1"/>
  <c r="AL355" i="1"/>
  <c r="AM355" i="1" s="1"/>
  <c r="AK355" i="1"/>
  <c r="AL264" i="1"/>
  <c r="AM264" i="1" s="1"/>
  <c r="AK264" i="1"/>
  <c r="AL266" i="1"/>
  <c r="AM266" i="1" s="1"/>
  <c r="AK266" i="1"/>
  <c r="AL268" i="1"/>
  <c r="AM268" i="1" s="1"/>
  <c r="AK268" i="1"/>
  <c r="AL270" i="1"/>
  <c r="AM270" i="1" s="1"/>
  <c r="AK270" i="1"/>
  <c r="AL272" i="1"/>
  <c r="AM272" i="1" s="1"/>
  <c r="AK272" i="1"/>
  <c r="AG274" i="1"/>
  <c r="AL280" i="1"/>
  <c r="AM280" i="1" s="1"/>
  <c r="AK280" i="1"/>
  <c r="AG282" i="1"/>
  <c r="AK285" i="1"/>
  <c r="AG285" i="1"/>
  <c r="AL285" i="1"/>
  <c r="AM285" i="1" s="1"/>
  <c r="AG290" i="1"/>
  <c r="AK290" i="1"/>
  <c r="AL290" i="1"/>
  <c r="AM290" i="1" s="1"/>
  <c r="AJ290" i="1"/>
  <c r="AK299" i="1"/>
  <c r="AG299" i="1"/>
  <c r="AJ299" i="1"/>
  <c r="AG302" i="1"/>
  <c r="AK302" i="1"/>
  <c r="AL302" i="1"/>
  <c r="AM302" i="1" s="1"/>
  <c r="AG304" i="1"/>
  <c r="AK304" i="1"/>
  <c r="AL304" i="1"/>
  <c r="AM304" i="1" s="1"/>
  <c r="AL314" i="1"/>
  <c r="AM314" i="1" s="1"/>
  <c r="AL319" i="1"/>
  <c r="AM319" i="1" s="1"/>
  <c r="AL337" i="1"/>
  <c r="AM337" i="1" s="1"/>
  <c r="AK337" i="1"/>
  <c r="AG337" i="1"/>
  <c r="AG353" i="1"/>
  <c r="AL353" i="1"/>
  <c r="AM353" i="1" s="1"/>
  <c r="AK353" i="1"/>
  <c r="AG367" i="1"/>
  <c r="AL367" i="1"/>
  <c r="AM367" i="1" s="1"/>
  <c r="AK367" i="1"/>
  <c r="AG254" i="1"/>
  <c r="AJ260" i="1"/>
  <c r="AG262" i="1"/>
  <c r="AG294" i="1"/>
  <c r="AK294" i="1"/>
  <c r="AL318" i="1"/>
  <c r="AM318" i="1" s="1"/>
  <c r="AK318" i="1"/>
  <c r="AL336" i="1"/>
  <c r="AM336" i="1" s="1"/>
  <c r="AK336" i="1"/>
  <c r="AG351" i="1"/>
  <c r="AL351" i="1"/>
  <c r="AM351" i="1" s="1"/>
  <c r="AK351" i="1"/>
  <c r="AG365" i="1"/>
  <c r="AL365" i="1"/>
  <c r="AM365" i="1" s="1"/>
  <c r="AK365" i="1"/>
  <c r="AL368" i="1"/>
  <c r="AM368" i="1" s="1"/>
  <c r="AK368" i="1"/>
  <c r="AG368" i="1"/>
  <c r="AG264" i="1"/>
  <c r="AG266" i="1"/>
  <c r="AG268" i="1"/>
  <c r="AG270" i="1"/>
  <c r="AG272" i="1"/>
  <c r="AG280" i="1"/>
  <c r="AK289" i="1"/>
  <c r="AG289" i="1"/>
  <c r="AL289" i="1"/>
  <c r="AM289" i="1" s="1"/>
  <c r="AJ292" i="1"/>
  <c r="AL294" i="1"/>
  <c r="AM294" i="1" s="1"/>
  <c r="AK301" i="1"/>
  <c r="AG301" i="1"/>
  <c r="AL301" i="1"/>
  <c r="AM301" i="1" s="1"/>
  <c r="AG318" i="1"/>
  <c r="AL334" i="1"/>
  <c r="AM334" i="1" s="1"/>
  <c r="AK334" i="1"/>
  <c r="AG334" i="1"/>
  <c r="AG336" i="1"/>
  <c r="AG349" i="1"/>
  <c r="AL349" i="1"/>
  <c r="AM349" i="1" s="1"/>
  <c r="AK349" i="1"/>
  <c r="AG292" i="1"/>
  <c r="AK292" i="1"/>
  <c r="AJ303" i="1"/>
  <c r="AG308" i="1"/>
  <c r="AK308" i="1"/>
  <c r="AL321" i="1"/>
  <c r="AM321" i="1" s="1"/>
  <c r="AK321" i="1"/>
  <c r="AG357" i="1"/>
  <c r="AL357" i="1"/>
  <c r="AM357" i="1" s="1"/>
  <c r="AK357" i="1"/>
  <c r="AG359" i="1"/>
  <c r="AL359" i="1"/>
  <c r="AM359" i="1" s="1"/>
  <c r="AK359" i="1"/>
  <c r="AL366" i="1"/>
  <c r="AM366" i="1" s="1"/>
  <c r="AK366" i="1"/>
  <c r="AN332" i="1"/>
  <c r="AJ332" i="1"/>
  <c r="AL335" i="1"/>
  <c r="AM335" i="1" s="1"/>
  <c r="AK335" i="1"/>
  <c r="AG335" i="1"/>
  <c r="AL338" i="1"/>
  <c r="AM338" i="1" s="1"/>
  <c r="AK338" i="1"/>
  <c r="AL342" i="1"/>
  <c r="AM342" i="1" s="1"/>
  <c r="AK342" i="1"/>
  <c r="AL346" i="1"/>
  <c r="AM346" i="1" s="1"/>
  <c r="AK346" i="1"/>
  <c r="AL350" i="1"/>
  <c r="AM350" i="1" s="1"/>
  <c r="AK350" i="1"/>
  <c r="AL354" i="1"/>
  <c r="AM354" i="1" s="1"/>
  <c r="AK354" i="1"/>
  <c r="AL362" i="1"/>
  <c r="AM362" i="1" s="1"/>
  <c r="AK362" i="1"/>
  <c r="AL370" i="1"/>
  <c r="AM370" i="1" s="1"/>
  <c r="AK370" i="1"/>
  <c r="AJ291" i="1"/>
  <c r="AL292" i="1"/>
  <c r="AM292" i="1" s="1"/>
  <c r="AG296" i="1"/>
  <c r="AK296" i="1"/>
  <c r="AK305" i="1"/>
  <c r="AG305" i="1"/>
  <c r="AJ307" i="1"/>
  <c r="AL308" i="1"/>
  <c r="AM308" i="1" s="1"/>
  <c r="AG312" i="1"/>
  <c r="AK312" i="1"/>
  <c r="AG321" i="1"/>
  <c r="AG338" i="1"/>
  <c r="AG342" i="1"/>
  <c r="AG346" i="1"/>
  <c r="AG350" i="1"/>
  <c r="AG354" i="1"/>
  <c r="AL358" i="1"/>
  <c r="AM358" i="1" s="1"/>
  <c r="AK358" i="1"/>
  <c r="AG362" i="1"/>
  <c r="AJ289" i="1"/>
  <c r="AJ301" i="1"/>
  <c r="AG306" i="1"/>
  <c r="AK306" i="1"/>
  <c r="AJ317" i="1"/>
  <c r="AG324" i="1"/>
  <c r="AK332" i="1"/>
  <c r="AG358" i="1"/>
  <c r="AL364" i="1"/>
  <c r="AM364" i="1" s="1"/>
  <c r="AK364" i="1"/>
  <c r="AG364" i="1"/>
  <c r="AG300" i="1"/>
  <c r="AK300" i="1"/>
  <c r="AL360" i="1"/>
  <c r="AM360" i="1" s="1"/>
  <c r="AK360" i="1"/>
  <c r="AG360" i="1"/>
  <c r="AL329" i="1"/>
  <c r="AM329" i="1" s="1"/>
  <c r="AJ338" i="1"/>
  <c r="AN338" i="1"/>
  <c r="AJ342" i="1"/>
  <c r="AN342" i="1"/>
  <c r="AJ346" i="1"/>
  <c r="AN346" i="1"/>
  <c r="AJ350" i="1"/>
  <c r="AN350" i="1"/>
  <c r="AJ354" i="1"/>
  <c r="AN354" i="1"/>
  <c r="AJ358" i="1"/>
  <c r="AN358" i="1"/>
  <c r="AJ362" i="1"/>
  <c r="AN362" i="1"/>
  <c r="AJ315" i="1"/>
  <c r="AL340" i="1"/>
  <c r="AM340" i="1" s="1"/>
  <c r="AK340" i="1"/>
  <c r="AL344" i="1"/>
  <c r="AM344" i="1" s="1"/>
  <c r="AK344" i="1"/>
  <c r="AL348" i="1"/>
  <c r="AM348" i="1" s="1"/>
  <c r="AK348" i="1"/>
  <c r="AL352" i="1"/>
  <c r="AM352" i="1" s="1"/>
  <c r="AK352" i="1"/>
  <c r="AL356" i="1"/>
  <c r="AM356" i="1" s="1"/>
  <c r="AK356" i="1"/>
  <c r="AK369" i="1"/>
  <c r="AG328" i="1"/>
  <c r="AG340" i="1"/>
  <c r="AG344" i="1"/>
  <c r="AG348" i="1"/>
  <c r="AG352" i="1"/>
  <c r="AL369" i="1"/>
  <c r="AM369" i="1" s="1"/>
  <c r="AL371" i="1"/>
  <c r="AM371" i="1" s="1"/>
  <c r="AK371" i="1"/>
  <c r="AG371" i="1"/>
  <c r="AJ319" i="1"/>
  <c r="AJ324" i="1"/>
  <c r="AJ340" i="1"/>
  <c r="AN340" i="1"/>
  <c r="AJ344" i="1"/>
  <c r="AN344" i="1"/>
  <c r="AJ348" i="1"/>
  <c r="AN348" i="1"/>
  <c r="AJ352" i="1"/>
  <c r="AN352" i="1"/>
  <c r="AJ356" i="1"/>
  <c r="AN356" i="1"/>
  <c r="AJ360" i="1"/>
  <c r="AN360" i="1"/>
  <c r="AJ364" i="1"/>
  <c r="AN364" i="1"/>
</calcChain>
</file>

<file path=xl/sharedStrings.xml><?xml version="1.0" encoding="utf-8"?>
<sst xmlns="http://schemas.openxmlformats.org/spreadsheetml/2006/main" count="1138" uniqueCount="405">
  <si>
    <r>
      <t xml:space="preserve">Código
</t>
    </r>
    <r>
      <rPr>
        <b/>
        <sz val="10"/>
        <rFont val="Calibri"/>
        <family val="2"/>
      </rPr>
      <t>CIUO-88</t>
    </r>
  </si>
  <si>
    <t>Ocupación</t>
  </si>
  <si>
    <t>clasificacion_refinada</t>
  </si>
  <si>
    <t>Descripción del Grupo</t>
  </si>
  <si>
    <t>Años de variación 2008-2015</t>
  </si>
  <si>
    <t>Años de variación 2016-2019</t>
  </si>
  <si>
    <t>Años de variación 2020-2023</t>
  </si>
  <si>
    <t>Años de variación 2008-2023</t>
  </si>
  <si>
    <t>Tasa de variación simple del empleo 2008-2015</t>
  </si>
  <si>
    <t>Tasa de variación simple del empleo 2016-2019</t>
  </si>
  <si>
    <t>Tasa de variación simple del empleo 2020-2023</t>
  </si>
  <si>
    <t>Tasa de variación simple del empleo 2008-2023</t>
  </si>
  <si>
    <t>Tasa de variación anual ponderada del empleo 2008-2015</t>
  </si>
  <si>
    <t>Tasa de variación anual ponderada del empleo 2016-2019</t>
  </si>
  <si>
    <t>Tasa de variación anual ponderada del empleo 2020-2023</t>
  </si>
  <si>
    <t>Tasa de variación anual ponderada del empleo 2008-2023</t>
  </si>
  <si>
    <t>Tasa esperada 2020-2023</t>
  </si>
  <si>
    <t>Media 2020-2023</t>
  </si>
  <si>
    <t>Desvio estándar 2020-2023</t>
  </si>
  <si>
    <t>CV 2020-2023</t>
  </si>
  <si>
    <t>Tipo de crecimiento</t>
  </si>
  <si>
    <t>ICDE</t>
  </si>
  <si>
    <t>ICDE - Categoria</t>
  </si>
  <si>
    <t>Tamaño ocupaciones</t>
  </si>
  <si>
    <t>Percentil 75 Media 2020-2023</t>
  </si>
  <si>
    <t>Percentil 25 Media 2020-2023</t>
  </si>
  <si>
    <t>Percentil 75 de crecimiento ICDE</t>
  </si>
  <si>
    <t>Percentil 75 de descrecimiento ICDE</t>
  </si>
  <si>
    <t>Directores generales y gerentes generales de empresa</t>
  </si>
  <si>
    <t>Alta calificación</t>
  </si>
  <si>
    <t>Directivos, profesionales y técnicos</t>
  </si>
  <si>
    <t>Directores de departamentos de producción y operaciones, agricultura, caza, silvicultura y pesca</t>
  </si>
  <si>
    <t>Directores de departamentos de producción y operaciones, industrias manufactureras</t>
  </si>
  <si>
    <t>Directores de departamentos de producción y operaciones, construcción y obras públicas</t>
  </si>
  <si>
    <t>Directores de departamentos de producción y operaciones, comercio mayorista y minorista</t>
  </si>
  <si>
    <t>Directores de departamentos de producción y operaciones, restauración y hostelería</t>
  </si>
  <si>
    <t>Directores de departamentos de producción y operaciones, transporte, almacenamiento y comunicaciones</t>
  </si>
  <si>
    <t>Directores de departamentos de producción y operaciones, empresas de intermediación y servicios a empresas</t>
  </si>
  <si>
    <t>Directores de departamentos de producción y operaciones, servicios de cuidados personales, limpieza y servicios similares</t>
  </si>
  <si>
    <t>Directores de departamentos de producción y operaciones, no clasificados bajo otros epígrafes</t>
  </si>
  <si>
    <t>Directores de departamentos financieros y administrativos</t>
  </si>
  <si>
    <t>Directores de departamentos de personal y de relaciones laborales</t>
  </si>
  <si>
    <t>Directores de departamentos de ventas y comercialización</t>
  </si>
  <si>
    <t>Personal de ventas y oficina</t>
  </si>
  <si>
    <t>Directores de departamentos de publicidad y de relaciones públicas</t>
  </si>
  <si>
    <t>Directores de departamentos de abastecimiento y distribución</t>
  </si>
  <si>
    <t>Directores de departamentos de servicios de informática</t>
  </si>
  <si>
    <t>Directores de departamentos de investigaciones y desarrollo</t>
  </si>
  <si>
    <t>Otros directores de departamentos, no clasificados bajo otros epígrafes</t>
  </si>
  <si>
    <t>Gerentes de empresas de agricultura, caza, silvicultura y pesca</t>
  </si>
  <si>
    <t>Gerentes de industrias manufactureras</t>
  </si>
  <si>
    <t>Gerentes de empresas de construcción y obras públicas</t>
  </si>
  <si>
    <t>Gerentes de comercios mayoristas y minoristas</t>
  </si>
  <si>
    <t>Gerentes de empresas de restauración y hostelería</t>
  </si>
  <si>
    <t>Gerentes de empresas de transporte, almacenamiento y comunicaciones</t>
  </si>
  <si>
    <t>Gerentes de empresas de intermediación y servicios a empresas</t>
  </si>
  <si>
    <t>Gerentes de empresas de servicios de cuidados Personales, limpieza y servicios similares</t>
  </si>
  <si>
    <t>Gerentes de empresas, no clasificados bajo otros epígrafes</t>
  </si>
  <si>
    <t>Físicos y astrónomos</t>
  </si>
  <si>
    <t>Químicos</t>
  </si>
  <si>
    <t>Geólogos y geofísicos</t>
  </si>
  <si>
    <t>Matemáticos y afines</t>
  </si>
  <si>
    <t>Estadísticos</t>
  </si>
  <si>
    <t>Creadores y analistas de sistemas informáticos</t>
  </si>
  <si>
    <t>Programadores informáticos</t>
  </si>
  <si>
    <t>Media calificación</t>
  </si>
  <si>
    <t>Profesionales de la informática, no clasificados bajo otros epígrafes</t>
  </si>
  <si>
    <t>Arquitectos, urbanistas e ingenieros de tránsito</t>
  </si>
  <si>
    <t>Ingenieros civiles</t>
  </si>
  <si>
    <t>Ingenieros electricistas</t>
  </si>
  <si>
    <t>Ingenieros electronicistas y de telecomunicaciones</t>
  </si>
  <si>
    <t>Ingenieros mecánicos</t>
  </si>
  <si>
    <t>Ingenieros químicos</t>
  </si>
  <si>
    <t>Ingenieros de minas y metalúrgicos y afines</t>
  </si>
  <si>
    <t>Cartógrafos y agrimensores</t>
  </si>
  <si>
    <t>Arquitectos, ingenieros y afines, no clasificados bajo otros epígrafes</t>
  </si>
  <si>
    <t>Biólogos, botánicos, zoólogos y afines</t>
  </si>
  <si>
    <t>Farmacólogos, patólogos y afines</t>
  </si>
  <si>
    <t>Agrónomos y afines</t>
  </si>
  <si>
    <t>Médicos</t>
  </si>
  <si>
    <t>Odontólogos</t>
  </si>
  <si>
    <t>Veterinarios</t>
  </si>
  <si>
    <t>Farmacéuticos</t>
  </si>
  <si>
    <t>Médicos y profesionales afines (excepto el personal de enfermería y partería), no clasificados bajo otros epígrafes</t>
  </si>
  <si>
    <t>Personal de enfermería y partería de nivel superior</t>
  </si>
  <si>
    <t>Profesores de universidades y otros establecimientos de la enseñanza superior</t>
  </si>
  <si>
    <t>Profesores de la enseñanza secundaria</t>
  </si>
  <si>
    <t>Maestros de nivel superior de la enseñanza primaria</t>
  </si>
  <si>
    <t>Maestros de nivel superior de la enseñanza preescolar</t>
  </si>
  <si>
    <t>Maestros e instructores de nivel superior de la enseñanza especial</t>
  </si>
  <si>
    <t>Especialistas en métodos pedagógicos y material didáctico</t>
  </si>
  <si>
    <t>Inspectores de la enseñanza</t>
  </si>
  <si>
    <t>Otros profesionales de la enseñanza, no clasificados bajo otros epígrafes</t>
  </si>
  <si>
    <t>Contadores</t>
  </si>
  <si>
    <t>Especialistas en políticas y servicios de personal y afines</t>
  </si>
  <si>
    <t>Especialistas en organización y administración de empresas y afines, no clasificados bajo otros epígrafes</t>
  </si>
  <si>
    <t>Abogados</t>
  </si>
  <si>
    <t>Profesionales del derecho, no clasificados bajo otros epígrafes</t>
  </si>
  <si>
    <t>Archiveros y conservadores de museos</t>
  </si>
  <si>
    <t>Bibliotecarios, documentalistas y afines</t>
  </si>
  <si>
    <t>Economistas</t>
  </si>
  <si>
    <t>Sociólogos, antropólogos y afines</t>
  </si>
  <si>
    <t>Filósofos, historiadores y especialistas en ciencias políticas</t>
  </si>
  <si>
    <t>Filólogos, traductores e intérpretes</t>
  </si>
  <si>
    <t>Psicólogos</t>
  </si>
  <si>
    <t>Profesionales del trabajo social</t>
  </si>
  <si>
    <t>Autores, periodistas y otros escritores</t>
  </si>
  <si>
    <t>Escultores, pintores y afines</t>
  </si>
  <si>
    <t>Compositores, músicos y cantantes</t>
  </si>
  <si>
    <t>Coreógrafos y bailarines</t>
  </si>
  <si>
    <t>Actores y directores de cine, radio, teatro, televisión y afines</t>
  </si>
  <si>
    <t>Sacerdotes de distintas religiones</t>
  </si>
  <si>
    <t>Técnicos en ciencias físicas y químicas</t>
  </si>
  <si>
    <t>Técnicos en ingeniería civil</t>
  </si>
  <si>
    <t>Electrotécnicos</t>
  </si>
  <si>
    <t>Técnicos en electrónica y telecomunicaciones</t>
  </si>
  <si>
    <t>Técnicos en mecánica y construcción mecánica</t>
  </si>
  <si>
    <t>Técnicos en química industrial</t>
  </si>
  <si>
    <t>Técnicos en ingeniería de minas y metalurgia</t>
  </si>
  <si>
    <t>Delineantes y dibujantes técnicos</t>
  </si>
  <si>
    <t>Técnicos en ciencias físicas y químicas y en ingeniería, no clasificados bajo otros epígrafes</t>
  </si>
  <si>
    <t>Técnicos en programación informática</t>
  </si>
  <si>
    <t>Técnicos en control de equipos informáticos</t>
  </si>
  <si>
    <t>Técnicos en control de robots industriales</t>
  </si>
  <si>
    <t>Fotógrafos y operadores de equipos de grabación de imagen y sonido</t>
  </si>
  <si>
    <t>Operadores de equipos de radiodifusión, televisión y telecomunicaciones</t>
  </si>
  <si>
    <t>Operadores de aparatos de diagnóstico y tratamiento médicos</t>
  </si>
  <si>
    <t>Operadores de equipos ópticos y electrónicos, no clasificados bajo otros epígrafes</t>
  </si>
  <si>
    <t>Oficiales maquinistas</t>
  </si>
  <si>
    <t>Capitanes, oficiales de cubierta y prácticos</t>
  </si>
  <si>
    <t>Pilotos de aviación y afines</t>
  </si>
  <si>
    <t>Controladores de tráfico aéreo</t>
  </si>
  <si>
    <t>Técnicos en seguridad aeronáutica</t>
  </si>
  <si>
    <t>Inspectores de edificios y de prevención e investigación de incendios</t>
  </si>
  <si>
    <t>Inspectores de seguridad y salud y control de calidad</t>
  </si>
  <si>
    <t>Técnicos en ciencias biológicas y afines</t>
  </si>
  <si>
    <t>Técnicos en agronomía, zootecnia y silvicultura</t>
  </si>
  <si>
    <t>Consejeros agrícolas y forestales</t>
  </si>
  <si>
    <t>Practicantes y asistentes médicos</t>
  </si>
  <si>
    <t>Higienistas y otro personal sanitario</t>
  </si>
  <si>
    <t>Técnicos en dietética y nutrición</t>
  </si>
  <si>
    <t>Técnicos en optometría y ópticos</t>
  </si>
  <si>
    <t>Dentistas auxiliares y ayudantes de odontología</t>
  </si>
  <si>
    <t>Fisioterapeutas y afines</t>
  </si>
  <si>
    <t>Técnicos y asistentes veterinarios</t>
  </si>
  <si>
    <t>Técnicos y asistentes farmacéuticos</t>
  </si>
  <si>
    <t>Profesionales de nivel medio de la medicina moderna y la salud (excepto el personal de enfermería y partería), no clasificados bajo otros epígrafes</t>
  </si>
  <si>
    <t>Personal de enfermería de nivel medio</t>
  </si>
  <si>
    <t>Personal de partería de nivel medio</t>
  </si>
  <si>
    <t>Personal de producción, operarios y artesanos</t>
  </si>
  <si>
    <t>Practicantes de la medicina tradicional</t>
  </si>
  <si>
    <t>Maestros de nivel medio de la enseñanza primaria</t>
  </si>
  <si>
    <t>Maestros de nivel medio de la enseñanza preescolar</t>
  </si>
  <si>
    <t>Maestros de nivel medio de la enseñanza especial</t>
  </si>
  <si>
    <t>Otros maestros e instructores de nivel medio</t>
  </si>
  <si>
    <t>Agentes de bolsa, cambio y otros servicios financieros</t>
  </si>
  <si>
    <t>Agentes de seguros</t>
  </si>
  <si>
    <t>Agentes inmobiliarios</t>
  </si>
  <si>
    <t>Agentes de viajes</t>
  </si>
  <si>
    <t>Representantes comerciales y técnicos de ventas</t>
  </si>
  <si>
    <t>Compradores</t>
  </si>
  <si>
    <t>Profesionales de nivel medio en operaciones financieras y comerciales, no clasificados bajo otros epígrafes</t>
  </si>
  <si>
    <t>Agentes de compras y consignatarios</t>
  </si>
  <si>
    <t>Declarantes o gestores de aduana</t>
  </si>
  <si>
    <t>Agentes públicos y privados de colocación y contratistas de mano de obra</t>
  </si>
  <si>
    <t>Agentes comerciales y corredores, no clasificados bajo otros epígrafes</t>
  </si>
  <si>
    <t>Profesionales de nivel medio de servicios administrativos y afines</t>
  </si>
  <si>
    <t>Profesionales de nivel medio del derecho y servicios legales o afines</t>
  </si>
  <si>
    <t>Tenedores de libros</t>
  </si>
  <si>
    <t>Profesionales de nivel medio de servicios estadísticos, matemáticos y afines</t>
  </si>
  <si>
    <t>Profesionales de nivel medio de servicios de administración, no clasificados bajo otros epígrafes</t>
  </si>
  <si>
    <t>Agentes de aduana e inspectores de fronteras</t>
  </si>
  <si>
    <t>Funcionarios de servicios de seguridad social</t>
  </si>
  <si>
    <t>Funcionarios de servicios de expedición de licencias y permisos</t>
  </si>
  <si>
    <t>Agentes de las administraciones públicas de aduanas, impuestos y afines, no clasificados bajo otros epígrafes</t>
  </si>
  <si>
    <t>Trabajadores y asistentes sociales de nivel medio</t>
  </si>
  <si>
    <t>Decoradores y diseñadores</t>
  </si>
  <si>
    <t>Locutores de radio y televisión y afines</t>
  </si>
  <si>
    <t>Músicos, cantantes y bailarines callejeros, de cabaret y afines</t>
  </si>
  <si>
    <t>Payasos, prestidigitadores, acróbatas y afines</t>
  </si>
  <si>
    <t>Atletas, deportistas y afines</t>
  </si>
  <si>
    <t>Auxiliares laicos de los cultos</t>
  </si>
  <si>
    <t>Taquígrafos y mecanógrafos</t>
  </si>
  <si>
    <t>Operadores de máquinas de tratamiento de textos y afines</t>
  </si>
  <si>
    <t>Operadores de entrada de datos</t>
  </si>
  <si>
    <t>Operadores de calculadoras</t>
  </si>
  <si>
    <t>Secretarios</t>
  </si>
  <si>
    <t>Empleados de contabilidad y cálculo de costos</t>
  </si>
  <si>
    <t>Empleados de servicios estadísticos y financieros</t>
  </si>
  <si>
    <t>Empleados de control de abastecimientos inventario</t>
  </si>
  <si>
    <t>Empleados de servicios de apoyo a la producción</t>
  </si>
  <si>
    <t>Empleados de servicios de transporte</t>
  </si>
  <si>
    <t>Ocupaciones de servicios y cuidados a la persona</t>
  </si>
  <si>
    <t>Empleados de bibliotecas y archivos</t>
  </si>
  <si>
    <t>Empleados de servicios de correos</t>
  </si>
  <si>
    <t>Codificadores de datos, correctores de pruebas de imprenta y afines</t>
  </si>
  <si>
    <t>Escribientes públicos y afines</t>
  </si>
  <si>
    <t>Otros oficinistas</t>
  </si>
  <si>
    <t>Cajeros y expendedores de billetes</t>
  </si>
  <si>
    <t>Pagadores y cobradores de ventanilla y taquilleros</t>
  </si>
  <si>
    <t>Receptores de apuestas y afines</t>
  </si>
  <si>
    <t>Cobradores y afines</t>
  </si>
  <si>
    <t>Empleados de agencias de viajes</t>
  </si>
  <si>
    <t>Recepcionistas y empleados de informaciones</t>
  </si>
  <si>
    <t>Telefonistas</t>
  </si>
  <si>
    <t>Camareros y azafatas</t>
  </si>
  <si>
    <t>Revisores, guardas y cobradores de los transportes públicos</t>
  </si>
  <si>
    <t>Guías</t>
  </si>
  <si>
    <t>Ecónomos, mayordomos y afines</t>
  </si>
  <si>
    <t>Cocineros</t>
  </si>
  <si>
    <t>Camareros y taberneros</t>
  </si>
  <si>
    <t>Niñeras y celadoras infantiles</t>
  </si>
  <si>
    <t>Ayudantes de enfermería en instituciones</t>
  </si>
  <si>
    <t>Ayudantes de enfermería a domicilio</t>
  </si>
  <si>
    <t>Trabajadores de los cuidados personales y afines, no clasificados bajo otros epígrafes</t>
  </si>
  <si>
    <t>Peluqueros, especialistas en tratamientos de belleza y afines</t>
  </si>
  <si>
    <t>Acompañantes y ayudas de cámara</t>
  </si>
  <si>
    <t>Personal de pompas fúnebres y embalsamadores</t>
  </si>
  <si>
    <t>Otros trabajadores de servicios personales a particulares. no clasificados bajo otros epígrafes</t>
  </si>
  <si>
    <t>Baja calificación</t>
  </si>
  <si>
    <t>Bomberos</t>
  </si>
  <si>
    <t>Policías</t>
  </si>
  <si>
    <t>Guardianes de prisión</t>
  </si>
  <si>
    <t>Personal de los servicios de protección y seguridad, no clasificado bajo otros epígrafes</t>
  </si>
  <si>
    <t>Modelos de modas, arte y publicidad</t>
  </si>
  <si>
    <t>Vendedores y demostradores de tiendas y almacenes</t>
  </si>
  <si>
    <t>Vendedores de quioscos y de puestos de mercado</t>
  </si>
  <si>
    <t>Agricultores y trabajadores calificados de cultivos extensivos</t>
  </si>
  <si>
    <t>Agricultores y trabajadores calificados de plantaciones de árboles y arbustos</t>
  </si>
  <si>
    <t>Agricultores y trabajadores calificados de huertas, invernaderos, viveros y jardines</t>
  </si>
  <si>
    <t>Agricultores y trabajadores calificados de cultivos mixtos</t>
  </si>
  <si>
    <t>Criadores de ganado y otros animales domésticos, productores de leche y sus derivados</t>
  </si>
  <si>
    <t>Avicultores y trabajadores calificados de la avicultura</t>
  </si>
  <si>
    <t>Apicultores y sericicultores y trabajadores calificados de la apicultura y la sericicultura</t>
  </si>
  <si>
    <t>Criadores y trabajadores calificados de la cría de animales domésticos diversos</t>
  </si>
  <si>
    <t>Criadores y trabajadores pecuarios calificados de la cría de animales para el mercado y afines, no clasificados bajo otros epígrafes</t>
  </si>
  <si>
    <t>Productores y trabajadores agropecuarios calificados cuya producción se destina al mercado</t>
  </si>
  <si>
    <t>Taladores y otros trabajadores forestales</t>
  </si>
  <si>
    <t>Carboneros de carbón vegetal y afines</t>
  </si>
  <si>
    <t>Criadores de especies acuáticas</t>
  </si>
  <si>
    <t>Pescadores de agua dulce y en aguas costeras</t>
  </si>
  <si>
    <t>Pescadores de alta mar</t>
  </si>
  <si>
    <t>Cazadores y tramperos</t>
  </si>
  <si>
    <t>Trabajadores agropecuarios y pesqueros de subsistencia</t>
  </si>
  <si>
    <t>Mineros y canteros</t>
  </si>
  <si>
    <t>Pegadores</t>
  </si>
  <si>
    <t>Tronzadores, labrantes y grabadores de piedra</t>
  </si>
  <si>
    <t>Constructores con técnicas y materiales tradicionales</t>
  </si>
  <si>
    <t>Albañiles y mamposteros</t>
  </si>
  <si>
    <t>Operarios en cemento armado, enfoscadores y afines</t>
  </si>
  <si>
    <t>Carpinteros de armar y de blanco</t>
  </si>
  <si>
    <t>Oficiales y operarios de la construcción (obra gruesa) y afines, no clasificados bajo otros epígrafes</t>
  </si>
  <si>
    <t>Techadores</t>
  </si>
  <si>
    <t>Parqueteros y colocadores de suelos</t>
  </si>
  <si>
    <t>Instaladores de material aislante y de insonorización</t>
  </si>
  <si>
    <t>Cristaleros</t>
  </si>
  <si>
    <t>Fontaneros e instaladores de tuberías</t>
  </si>
  <si>
    <t>Electricistas de obras y afines</t>
  </si>
  <si>
    <t>Pintores y empapeladores</t>
  </si>
  <si>
    <t>Barnizadores y afines</t>
  </si>
  <si>
    <t>Limpiadores de fachadas y deshollinadores</t>
  </si>
  <si>
    <t>Moldeadores y macheros</t>
  </si>
  <si>
    <t>Soldadores y oxicortadores</t>
  </si>
  <si>
    <t>Chapistas y caldereros</t>
  </si>
  <si>
    <t>Montadores de estructuras metálicas</t>
  </si>
  <si>
    <t>Aparejadores y empalmadores de cables</t>
  </si>
  <si>
    <t>Buzos</t>
  </si>
  <si>
    <t>Herreros y forjadores</t>
  </si>
  <si>
    <t>Herramentistas y afines</t>
  </si>
  <si>
    <t>Reguladores y reguladores-operadores de máquinas herramientas</t>
  </si>
  <si>
    <t>Pulidores de metales y afiladores de herramientas</t>
  </si>
  <si>
    <t>Mecánicos y ajustadores de vehículos de motor</t>
  </si>
  <si>
    <t>Mecánicos y ajustadores de motores de avión</t>
  </si>
  <si>
    <t>Mecánicos y ajustadores de máquinas agrícolas e industriales</t>
  </si>
  <si>
    <t>Mecánicos y ajustadores electricistas</t>
  </si>
  <si>
    <t>Ajustadores electronicistas</t>
  </si>
  <si>
    <t>Mecánicos y reparadores de aparatos electrónicos</t>
  </si>
  <si>
    <t>Instaladores y reparadores de telégrafos y teléfonos</t>
  </si>
  <si>
    <t>Instaladores y reparadores de líneas eléctricas</t>
  </si>
  <si>
    <t>Mecánicos y reparadores de instrumentos de precisión</t>
  </si>
  <si>
    <t>Constructores y afinadores de instrumentos musicales</t>
  </si>
  <si>
    <t>Joyeros, orfebres y plateros</t>
  </si>
  <si>
    <t>Alfareros y afines (barro, arcilla y abrasivos)</t>
  </si>
  <si>
    <t>Sopladores, modeladores, laminadores, cortadores y pulidores de vidrio</t>
  </si>
  <si>
    <t>Grabadores de vidrio</t>
  </si>
  <si>
    <t>Pintores decoradores de vidrio, cerámica y otros materiales</t>
  </si>
  <si>
    <t>Artesanos de la madera y materiales similares</t>
  </si>
  <si>
    <t>Artesanos de los tejidos, el cuero y materiales similares</t>
  </si>
  <si>
    <t>Cajistas, tipógrafos y afines</t>
  </si>
  <si>
    <t>Estereotipistas y galvanotipistas</t>
  </si>
  <si>
    <t>Grabadores de imprenta y fotograbadores</t>
  </si>
  <si>
    <t>Operarios de la fotografía y afines</t>
  </si>
  <si>
    <t>Encuadernadores y afines</t>
  </si>
  <si>
    <t>Impresores de sericigrafía y estampadores a la plancha y en textiles</t>
  </si>
  <si>
    <t>Carniceros, pescaderos y afines</t>
  </si>
  <si>
    <t>Panaderos, pasteleros y confiteros</t>
  </si>
  <si>
    <t>Operarios de la elaboración de productos lácteos</t>
  </si>
  <si>
    <t>Operarios de la conservación de frutas. legumbres, verduras y afines</t>
  </si>
  <si>
    <t>Catadores y clasificadores de alimentos y bebidas</t>
  </si>
  <si>
    <t>Preparadores y elaboradores de tabaco y sus productos</t>
  </si>
  <si>
    <t>Operarios del tratamiento de la madera</t>
  </si>
  <si>
    <t>Ebanistas y afines</t>
  </si>
  <si>
    <t>Preparadores de fibras</t>
  </si>
  <si>
    <t>Tejedores con telares o de tejidos de punto afines</t>
  </si>
  <si>
    <t>Sastres, modistos y sombrereros</t>
  </si>
  <si>
    <t>Peleteros y afines</t>
  </si>
  <si>
    <t>Patronistas y cortadores de tela, cuero y afine</t>
  </si>
  <si>
    <t>Costureros, bordadores y afines</t>
  </si>
  <si>
    <t>Tapiceros, colchoneros y afines</t>
  </si>
  <si>
    <t>Apelambradores, pellejeros y curtidores</t>
  </si>
  <si>
    <t>Zapateros y afines</t>
  </si>
  <si>
    <t>Operadores de instalaciones mineras</t>
  </si>
  <si>
    <t>Operadores de instalaciones de procesamiento de minerales y rocas</t>
  </si>
  <si>
    <t>Perforadores y sondistas de pozos y afines</t>
  </si>
  <si>
    <t>Operadores de hornos de minerales y de hornos de primera fusión de metales</t>
  </si>
  <si>
    <t>Operadores de homos de segunda fusión, máquinas de colar y moldear metales y trenes de laminación</t>
  </si>
  <si>
    <t>Operadores de instalaciones de tratamiento térmico de metales</t>
  </si>
  <si>
    <t>Operadores de máquinas trefiladoras y estiradoras de metales</t>
  </si>
  <si>
    <t>Operadores de homos de vidriería y cerámica y operadores de máquinas afines</t>
  </si>
  <si>
    <t>Operadores de instalaciones de vidriería, cerámica y afines, no clasificados bajo otros epígrafes</t>
  </si>
  <si>
    <t>Operadores de instalaciones de procesamiento de la madera</t>
  </si>
  <si>
    <t>Operadores de instalaciones para la preparación de pasta para papel</t>
  </si>
  <si>
    <t>Operadores de instalaciones para la fabricación de papel</t>
  </si>
  <si>
    <t>Operadores de instalaciones quebrantadoras, trituradoras y mezcladoras de sustancias químicas</t>
  </si>
  <si>
    <t>Operadores de instalaciones de tratamiento químico térmico</t>
  </si>
  <si>
    <t>Operadores de equipos de filtración y separación de sustancias químicas</t>
  </si>
  <si>
    <t>Operadores de equipos de destilación y de reacción química (excepto petróleo y gas natural)</t>
  </si>
  <si>
    <t>Operadores de instalaciones de refinación de petróleo y gas natural</t>
  </si>
  <si>
    <t>Operadores de instalaciones de tratamientos químicos. no clasificados bajo otros epígrafes</t>
  </si>
  <si>
    <t>Operadores de instalaciones de producción de energía</t>
  </si>
  <si>
    <t>Operadores de máquinas de vapor y calderas</t>
  </si>
  <si>
    <t>Operadores de incineradores, instalaciones de tratamiento de agua y afines</t>
  </si>
  <si>
    <t>Operadores de cadenas de montaje automatizadas</t>
  </si>
  <si>
    <t>Operadores de robots industriales</t>
  </si>
  <si>
    <t>Operadores de máquinas herramientas</t>
  </si>
  <si>
    <t>Operadores de máquinas para fabricar cemento y otros productos minerales</t>
  </si>
  <si>
    <t>Operadores de máquinas para fabricar productos farmacéuticos y cosméticos</t>
  </si>
  <si>
    <t>Operadores de máquinas para fabricar municiones y explosivos</t>
  </si>
  <si>
    <t>Operadores de máquinas pulidoras, galvanizadoras y recubridoras de metales</t>
  </si>
  <si>
    <t>Operadores de máquinas para fabricar productos químicos, no clasificados bajo otros epígrafes</t>
  </si>
  <si>
    <t>Operadores de máquinas para fabricar productos de caucho</t>
  </si>
  <si>
    <t>Operadores de máquinas para fabricar productos de material plástico</t>
  </si>
  <si>
    <t>Operadores de máquinas para fabricar productos de madera</t>
  </si>
  <si>
    <t>Operadores de máquinas de imprenta</t>
  </si>
  <si>
    <t>Operadores de máquinas de encuadernación</t>
  </si>
  <si>
    <t>Operadores de máquinas para fabricar productos de papel</t>
  </si>
  <si>
    <t>Operadores de máquinas de preparación de fibras, hilado y devanado</t>
  </si>
  <si>
    <t>Operadores de telares y otras máquinas tejedoras</t>
  </si>
  <si>
    <t>Operadores de máquinas para coser</t>
  </si>
  <si>
    <t>Operadores de máquinas de blanqueo, teñido y tintura</t>
  </si>
  <si>
    <t>Operadores de máquinas de tratamiento de pieles y cueros</t>
  </si>
  <si>
    <t>Operadores de máquinas para la fabricación de calzado y afines</t>
  </si>
  <si>
    <t>Operadores de máquinas para fabricar productos textiles y artículos de piel y cuero, no clasificados bajo otros epígrafes</t>
  </si>
  <si>
    <t>Operadores de máquinas para elaborar carne, pescado y mariscos</t>
  </si>
  <si>
    <t>Operadores de máquinas para elaborar productos lácteos</t>
  </si>
  <si>
    <t>Operadores de máquinas para moler cereales y especias</t>
  </si>
  <si>
    <t>Operadores de máquinas para elaborar cereales, productos de panadería y repostería y artículos de chocolate</t>
  </si>
  <si>
    <t>Operadores de máquinas para elaborar frutos húmedos y secos y hortalizas</t>
  </si>
  <si>
    <t>Operadores de máquinas para fabricar azúcares</t>
  </si>
  <si>
    <t>Operadores de máquinas para elaborar té, café y cacao</t>
  </si>
  <si>
    <t>Operadores de máquinas para elaborar cerveza, vinos y otras bebidas</t>
  </si>
  <si>
    <t>Operadores de máquinas para elaborar productos del tabaco</t>
  </si>
  <si>
    <t>Montadores de mecanismos y elementos mecánicos de máquinas</t>
  </si>
  <si>
    <t>Montadores de equipos eléctricos</t>
  </si>
  <si>
    <t>Montadores de equipos electrónicos</t>
  </si>
  <si>
    <t>Montadores de productos metálicos, de caucho y de material plástico</t>
  </si>
  <si>
    <t>Montadores de productos de madera y de materiales afines</t>
  </si>
  <si>
    <t>Montadores de productos de cartón, textiles y materiales afines</t>
  </si>
  <si>
    <t>Otros operadores de máquinas y montadores</t>
  </si>
  <si>
    <t>Maquinistas de locomotoras</t>
  </si>
  <si>
    <t>Guardafrenos, guardagujas y agentes de maniobras</t>
  </si>
  <si>
    <t>Conductores de motocicletas</t>
  </si>
  <si>
    <t>Conductores de automóviles, taxis y camionetas</t>
  </si>
  <si>
    <t>Conductores de autobuses y tranvías</t>
  </si>
  <si>
    <t>Conductores de camiones pesados</t>
  </si>
  <si>
    <t>Operadores de maquinaria agrícola y forestal motorizada</t>
  </si>
  <si>
    <t>Operadores de máquinas de movimiento de tierras y afines</t>
  </si>
  <si>
    <t>Operadores de grúas, de aparatos elevadores y afines</t>
  </si>
  <si>
    <t>Operadores de carretillas elevadoras</t>
  </si>
  <si>
    <t>Marineros de cubierta y afines</t>
  </si>
  <si>
    <t>Vendedores ambulantes de productos comestibles</t>
  </si>
  <si>
    <t>Vendedores ambulantes de productos no comestibles</t>
  </si>
  <si>
    <t>Vendedores a domicilio y por teléfono</t>
  </si>
  <si>
    <t>Limpiabotas y otros trabajador-es callejeros</t>
  </si>
  <si>
    <t>Personal doméstico</t>
  </si>
  <si>
    <t>Limpiadores de oficinas, hoteles y otros establecimientos</t>
  </si>
  <si>
    <t>Lavanderos y planchadores manuales</t>
  </si>
  <si>
    <t>Conserjes</t>
  </si>
  <si>
    <t>Lavadores de vehículos, ventanas y afines</t>
  </si>
  <si>
    <t>Mensajeros, porteadores y repartidores</t>
  </si>
  <si>
    <t>Porteros y guardianes y afines</t>
  </si>
  <si>
    <t>Recolectores de dinero en aparatos de venta automática, lectores de medidores y afines</t>
  </si>
  <si>
    <t>Recolectores de basura</t>
  </si>
  <si>
    <t>Barrenderos y afines</t>
  </si>
  <si>
    <t>Mozos de labranza y peones agropecuarios</t>
  </si>
  <si>
    <t>Peones forestales</t>
  </si>
  <si>
    <t>Peones de la pesca, la caza y la trampa</t>
  </si>
  <si>
    <t>Peones de minas y canteras</t>
  </si>
  <si>
    <t>Peones de obras públicas y mantenimiento: carreteras, presas y obras similares</t>
  </si>
  <si>
    <t>Peones de la construcción de edificios</t>
  </si>
  <si>
    <t>Peones de montaje</t>
  </si>
  <si>
    <t>Embaladores manuales y otros peones de la industria manufacturera</t>
  </si>
  <si>
    <t>Conductores de vehículos accionados a pedal o a brazo</t>
  </si>
  <si>
    <t>Conductores de vehículos y máquinas de tracción animal</t>
  </si>
  <si>
    <t>Peones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</si>
</sst>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3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57114bb492f680b/Documentos/IA%20-%20GPT/Visualizador%20-%20Ocup/Emp_ocup%20-%20Ver305%20-%20ICDE/Emp_ocup%20-%20Ver305%20-%20ICDE.xlsx" TargetMode="External"/><Relationship Id="rId1" Type="http://schemas.openxmlformats.org/officeDocument/2006/relationships/externalLinkPath" Target="Emp_ocup%20-%20Ver305%20-%20ICDE/Emp_ocup%20-%20Ver305%20-%20IC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Hoja11"/>
      <sheetName val="Perc"/>
      <sheetName val="G1"/>
      <sheetName val="G2"/>
      <sheetName val="G3"/>
      <sheetName val="G4"/>
      <sheetName val="G5"/>
      <sheetName val="G6"/>
    </sheetNames>
    <sheetDataSet>
      <sheetData sheetId="0">
        <row r="1">
          <cell r="A1" t="str">
            <v>Código
CIUO-88</v>
          </cell>
          <cell r="AL1" t="str">
            <v>ICDE</v>
          </cell>
        </row>
        <row r="2">
          <cell r="A2">
            <v>1210</v>
          </cell>
          <cell r="AL2">
            <v>6.9744193311696234E-2</v>
          </cell>
        </row>
        <row r="3">
          <cell r="A3">
            <v>1221</v>
          </cell>
          <cell r="AL3">
            <v>4.6262265778891365E-2</v>
          </cell>
        </row>
        <row r="4">
          <cell r="A4">
            <v>1222</v>
          </cell>
          <cell r="AL4">
            <v>9.5649964256281361E-3</v>
          </cell>
        </row>
        <row r="5">
          <cell r="A5">
            <v>1223</v>
          </cell>
          <cell r="AL5">
            <v>2.6497879413186709E-2</v>
          </cell>
        </row>
        <row r="6">
          <cell r="A6">
            <v>1224</v>
          </cell>
          <cell r="AL6">
            <v>5.689926287997471E-3</v>
          </cell>
        </row>
        <row r="7">
          <cell r="A7">
            <v>1225</v>
          </cell>
          <cell r="AL7">
            <v>-5.2832897448862326E-3</v>
          </cell>
        </row>
        <row r="8">
          <cell r="A8">
            <v>1226</v>
          </cell>
          <cell r="AL8">
            <v>1.7035493909391741E-2</v>
          </cell>
        </row>
        <row r="9">
          <cell r="A9">
            <v>1227</v>
          </cell>
          <cell r="AL9">
            <v>5.015319795268347E-2</v>
          </cell>
        </row>
        <row r="10">
          <cell r="A10">
            <v>1228</v>
          </cell>
          <cell r="AL10">
            <v>2.1429820549769829E-2</v>
          </cell>
        </row>
        <row r="11">
          <cell r="A11">
            <v>1229</v>
          </cell>
          <cell r="AL11">
            <v>-3.958045680368949E-4</v>
          </cell>
        </row>
        <row r="12">
          <cell r="A12">
            <v>1231</v>
          </cell>
          <cell r="AL12">
            <v>1.129208237446977E-2</v>
          </cell>
        </row>
        <row r="13">
          <cell r="A13">
            <v>1232</v>
          </cell>
          <cell r="AL13">
            <v>1.4651666235188987E-2</v>
          </cell>
        </row>
        <row r="14">
          <cell r="A14">
            <v>1233</v>
          </cell>
          <cell r="AL14">
            <v>2.2234350581785911E-2</v>
          </cell>
        </row>
        <row r="15">
          <cell r="A15">
            <v>1234</v>
          </cell>
          <cell r="AL15">
            <v>3.2766280278224924E-2</v>
          </cell>
        </row>
        <row r="16">
          <cell r="A16">
            <v>1235</v>
          </cell>
          <cell r="AL16">
            <v>5.6597647215967495E-2</v>
          </cell>
        </row>
        <row r="17">
          <cell r="A17">
            <v>1236</v>
          </cell>
          <cell r="AL17">
            <v>-1.1523590834823128E-2</v>
          </cell>
        </row>
        <row r="18">
          <cell r="A18">
            <v>1237</v>
          </cell>
          <cell r="AL18">
            <v>4.5260525363995718E-2</v>
          </cell>
        </row>
        <row r="19">
          <cell r="A19">
            <v>1239</v>
          </cell>
          <cell r="AL19">
            <v>5.9082725787211743E-3</v>
          </cell>
        </row>
        <row r="20">
          <cell r="A20">
            <v>1311</v>
          </cell>
          <cell r="AL20">
            <v>5.0339111400743652E-2</v>
          </cell>
        </row>
        <row r="21">
          <cell r="A21">
            <v>1312</v>
          </cell>
          <cell r="AL21">
            <v>-1.597718133813264E-3</v>
          </cell>
        </row>
        <row r="22">
          <cell r="A22">
            <v>1313</v>
          </cell>
          <cell r="AL22">
            <v>3.2240539620925546E-2</v>
          </cell>
        </row>
        <row r="23">
          <cell r="A23">
            <v>1314</v>
          </cell>
          <cell r="AL23">
            <v>1.3438076894478845E-2</v>
          </cell>
        </row>
        <row r="24">
          <cell r="A24">
            <v>1315</v>
          </cell>
          <cell r="AL24">
            <v>-2.9094419750450573E-3</v>
          </cell>
        </row>
        <row r="25">
          <cell r="A25">
            <v>1316</v>
          </cell>
          <cell r="AL25">
            <v>5.991015949198486E-3</v>
          </cell>
        </row>
        <row r="26">
          <cell r="A26">
            <v>1317</v>
          </cell>
          <cell r="AL26">
            <v>1.7020033446724092E-4</v>
          </cell>
        </row>
        <row r="27">
          <cell r="A27">
            <v>1318</v>
          </cell>
          <cell r="AL27">
            <v>2.6161010505850957E-2</v>
          </cell>
        </row>
        <row r="28">
          <cell r="A28">
            <v>1319</v>
          </cell>
          <cell r="AL28">
            <v>8.3678045260213718E-3</v>
          </cell>
        </row>
        <row r="29">
          <cell r="A29">
            <v>2111</v>
          </cell>
          <cell r="AL29">
            <v>-1.370395369908517E-2</v>
          </cell>
        </row>
        <row r="30">
          <cell r="A30">
            <v>2113</v>
          </cell>
          <cell r="AL30">
            <v>8.0693103280904399E-3</v>
          </cell>
        </row>
        <row r="31">
          <cell r="A31">
            <v>2114</v>
          </cell>
          <cell r="AL31">
            <v>2.4736994277798185E-2</v>
          </cell>
        </row>
        <row r="32">
          <cell r="A32">
            <v>2121</v>
          </cell>
          <cell r="AL32">
            <v>3.6565537129785497E-2</v>
          </cell>
        </row>
        <row r="33">
          <cell r="A33">
            <v>2122</v>
          </cell>
          <cell r="AL33">
            <v>0.12515764654606198</v>
          </cell>
        </row>
        <row r="34">
          <cell r="A34">
            <v>2131</v>
          </cell>
          <cell r="AL34">
            <v>8.8361735935984065E-2</v>
          </cell>
        </row>
        <row r="35">
          <cell r="A35">
            <v>2132</v>
          </cell>
          <cell r="AL35">
            <v>-2.8705472750892302E-2</v>
          </cell>
        </row>
        <row r="36">
          <cell r="A36">
            <v>2139</v>
          </cell>
          <cell r="AL36">
            <v>6.7266166772860014E-2</v>
          </cell>
        </row>
        <row r="37">
          <cell r="A37">
            <v>2141</v>
          </cell>
          <cell r="AL37">
            <v>6.8878684505900845E-2</v>
          </cell>
        </row>
        <row r="38">
          <cell r="A38">
            <v>2142</v>
          </cell>
          <cell r="AL38">
            <v>4.1272779689474071E-2</v>
          </cell>
        </row>
        <row r="39">
          <cell r="A39">
            <v>2143</v>
          </cell>
          <cell r="AL39">
            <v>2.8573727902936774E-2</v>
          </cell>
        </row>
        <row r="40">
          <cell r="A40">
            <v>2144</v>
          </cell>
          <cell r="AL40">
            <v>-1.6423536970510799E-2</v>
          </cell>
        </row>
        <row r="41">
          <cell r="A41">
            <v>2145</v>
          </cell>
          <cell r="AL41">
            <v>4.0891127591156096E-3</v>
          </cell>
        </row>
        <row r="42">
          <cell r="A42">
            <v>2146</v>
          </cell>
          <cell r="AL42">
            <v>1.0958307230378272E-2</v>
          </cell>
        </row>
        <row r="43">
          <cell r="A43">
            <v>2147</v>
          </cell>
          <cell r="AL43">
            <v>8.3266262830898885E-3</v>
          </cell>
        </row>
        <row r="44">
          <cell r="A44">
            <v>2148</v>
          </cell>
          <cell r="AL44">
            <v>2.505223539748247E-4</v>
          </cell>
        </row>
        <row r="45">
          <cell r="A45">
            <v>2149</v>
          </cell>
          <cell r="AL45">
            <v>7.0479606444783238E-2</v>
          </cell>
        </row>
        <row r="46">
          <cell r="A46">
            <v>2211</v>
          </cell>
          <cell r="AL46">
            <v>5.8835873658197979E-2</v>
          </cell>
        </row>
        <row r="47">
          <cell r="A47">
            <v>2212</v>
          </cell>
          <cell r="AL47">
            <v>2.6510418046241879E-2</v>
          </cell>
        </row>
        <row r="48">
          <cell r="A48">
            <v>2213</v>
          </cell>
          <cell r="AL48">
            <v>1.7610980930147679E-2</v>
          </cell>
        </row>
        <row r="49">
          <cell r="A49">
            <v>2221</v>
          </cell>
          <cell r="AL49">
            <v>1.9063684369332368E-2</v>
          </cell>
        </row>
        <row r="50">
          <cell r="A50">
            <v>2222</v>
          </cell>
          <cell r="AL50">
            <v>-1.0815937472845594E-3</v>
          </cell>
        </row>
        <row r="51">
          <cell r="A51">
            <v>2223</v>
          </cell>
          <cell r="AL51">
            <v>-4.2106928243298647E-2</v>
          </cell>
        </row>
        <row r="52">
          <cell r="A52">
            <v>2224</v>
          </cell>
          <cell r="AL52">
            <v>1.3495455933189238E-2</v>
          </cell>
        </row>
        <row r="53">
          <cell r="A53">
            <v>2229</v>
          </cell>
          <cell r="AL53">
            <v>1.3882993760664597E-2</v>
          </cell>
        </row>
        <row r="54">
          <cell r="A54">
            <v>2230</v>
          </cell>
          <cell r="AL54">
            <v>5.5820035727695894E-2</v>
          </cell>
        </row>
        <row r="55">
          <cell r="A55">
            <v>2310</v>
          </cell>
          <cell r="AL55">
            <v>-2.4363122975318952E-2</v>
          </cell>
        </row>
        <row r="56">
          <cell r="A56">
            <v>2320</v>
          </cell>
          <cell r="AL56">
            <v>1.7866424458842456E-2</v>
          </cell>
        </row>
        <row r="57">
          <cell r="A57">
            <v>2331</v>
          </cell>
          <cell r="AL57">
            <v>2.8290959410399719E-2</v>
          </cell>
        </row>
        <row r="58">
          <cell r="A58">
            <v>2332</v>
          </cell>
          <cell r="AL58">
            <v>3.7813241068536563E-2</v>
          </cell>
        </row>
        <row r="59">
          <cell r="A59">
            <v>2340</v>
          </cell>
          <cell r="AL59">
            <v>2.1132591638545861E-2</v>
          </cell>
        </row>
        <row r="60">
          <cell r="A60">
            <v>2351</v>
          </cell>
          <cell r="AL60">
            <v>7.8743401242455935E-3</v>
          </cell>
        </row>
        <row r="61">
          <cell r="A61">
            <v>2352</v>
          </cell>
          <cell r="AL61">
            <v>1.8372972245526142E-3</v>
          </cell>
        </row>
        <row r="62">
          <cell r="A62">
            <v>2359</v>
          </cell>
          <cell r="AL62">
            <v>0.12434650199036845</v>
          </cell>
        </row>
        <row r="63">
          <cell r="A63">
            <v>2411</v>
          </cell>
          <cell r="AL63">
            <v>2.2266852093191014E-2</v>
          </cell>
        </row>
        <row r="64">
          <cell r="A64">
            <v>2412</v>
          </cell>
          <cell r="AL64">
            <v>6.9749779741011597E-2</v>
          </cell>
        </row>
        <row r="65">
          <cell r="A65">
            <v>2419</v>
          </cell>
          <cell r="AL65">
            <v>2.3108667510264524E-2</v>
          </cell>
        </row>
        <row r="66">
          <cell r="A66">
            <v>2421</v>
          </cell>
          <cell r="AL66">
            <v>7.2199066515530319E-3</v>
          </cell>
        </row>
        <row r="67">
          <cell r="A67">
            <v>2429</v>
          </cell>
          <cell r="AL67">
            <v>-3.0762049837598227E-2</v>
          </cell>
        </row>
        <row r="68">
          <cell r="A68">
            <v>2431</v>
          </cell>
          <cell r="AL68">
            <v>-3.5258994385130027E-3</v>
          </cell>
        </row>
        <row r="69">
          <cell r="A69">
            <v>2432</v>
          </cell>
          <cell r="AL69">
            <v>-3.2933698672491851E-2</v>
          </cell>
        </row>
        <row r="70">
          <cell r="A70">
            <v>2441</v>
          </cell>
          <cell r="AL70">
            <v>-9.6067223328747398E-3</v>
          </cell>
        </row>
        <row r="71">
          <cell r="A71">
            <v>2442</v>
          </cell>
          <cell r="AL71">
            <v>-1.0257096062664561E-2</v>
          </cell>
        </row>
        <row r="72">
          <cell r="A72">
            <v>2443</v>
          </cell>
          <cell r="AL72">
            <v>0.11471552112752237</v>
          </cell>
        </row>
        <row r="73">
          <cell r="A73">
            <v>2444</v>
          </cell>
          <cell r="AL73">
            <v>-1.9607240973765538E-2</v>
          </cell>
        </row>
        <row r="74">
          <cell r="A74">
            <v>2445</v>
          </cell>
          <cell r="AL74">
            <v>0.12799914827007819</v>
          </cell>
        </row>
        <row r="75">
          <cell r="A75">
            <v>2446</v>
          </cell>
          <cell r="AL75">
            <v>1.7000856823481181E-2</v>
          </cell>
        </row>
        <row r="76">
          <cell r="A76">
            <v>2451</v>
          </cell>
          <cell r="AL76">
            <v>-1.7892961286813946E-4</v>
          </cell>
        </row>
        <row r="77">
          <cell r="A77">
            <v>2452</v>
          </cell>
          <cell r="AL77">
            <v>-1.7474694157458837E-3</v>
          </cell>
        </row>
        <row r="78">
          <cell r="A78">
            <v>2453</v>
          </cell>
          <cell r="AL78">
            <v>0.18824172478015266</v>
          </cell>
        </row>
        <row r="79">
          <cell r="A79">
            <v>2454</v>
          </cell>
          <cell r="AL79">
            <v>6.2605902288325854E-2</v>
          </cell>
        </row>
        <row r="80">
          <cell r="A80">
            <v>2455</v>
          </cell>
          <cell r="AL80">
            <v>0.2190248705479696</v>
          </cell>
        </row>
        <row r="81">
          <cell r="A81">
            <v>2460</v>
          </cell>
          <cell r="AL81">
            <v>0.17776711340581408</v>
          </cell>
        </row>
        <row r="82">
          <cell r="A82">
            <v>3111</v>
          </cell>
          <cell r="AL82">
            <v>-3.6729256634712493E-2</v>
          </cell>
        </row>
        <row r="83">
          <cell r="A83">
            <v>3112</v>
          </cell>
          <cell r="AL83">
            <v>-2.2680228916574174E-2</v>
          </cell>
        </row>
        <row r="84">
          <cell r="A84">
            <v>3113</v>
          </cell>
          <cell r="AL84">
            <v>-1.5702472438867243E-2</v>
          </cell>
        </row>
        <row r="85">
          <cell r="A85">
            <v>3114</v>
          </cell>
          <cell r="AL85">
            <v>2.1423547278963451E-2</v>
          </cell>
        </row>
        <row r="86">
          <cell r="A86">
            <v>3115</v>
          </cell>
          <cell r="AL86">
            <v>0.13585841502994356</v>
          </cell>
        </row>
        <row r="87">
          <cell r="A87">
            <v>3116</v>
          </cell>
          <cell r="AL87">
            <v>4.8646223412510237E-2</v>
          </cell>
        </row>
        <row r="88">
          <cell r="A88">
            <v>3117</v>
          </cell>
          <cell r="AL88">
            <v>2.4733566350536584E-2</v>
          </cell>
        </row>
        <row r="89">
          <cell r="A89">
            <v>3118</v>
          </cell>
          <cell r="AL89">
            <v>7.6806484675624676E-2</v>
          </cell>
        </row>
        <row r="90">
          <cell r="A90">
            <v>3119</v>
          </cell>
          <cell r="AL90">
            <v>1.1109901922989884E-4</v>
          </cell>
        </row>
        <row r="91">
          <cell r="A91">
            <v>3121</v>
          </cell>
          <cell r="AL91">
            <v>-3.2995308399854317E-2</v>
          </cell>
        </row>
        <row r="92">
          <cell r="A92">
            <v>3122</v>
          </cell>
          <cell r="AL92">
            <v>-1.2001094491988162E-2</v>
          </cell>
        </row>
        <row r="93">
          <cell r="A93">
            <v>3123</v>
          </cell>
          <cell r="AL93">
            <v>7.1020102797989093E-2</v>
          </cell>
        </row>
        <row r="94">
          <cell r="A94">
            <v>3131</v>
          </cell>
          <cell r="AL94">
            <v>4.5898582574603441E-2</v>
          </cell>
        </row>
        <row r="95">
          <cell r="A95">
            <v>3132</v>
          </cell>
          <cell r="AL95">
            <v>-6.0450074657251163E-3</v>
          </cell>
        </row>
        <row r="96">
          <cell r="A96">
            <v>3133</v>
          </cell>
          <cell r="AL96">
            <v>-1.2142486783285111E-2</v>
          </cell>
        </row>
        <row r="97">
          <cell r="A97">
            <v>3139</v>
          </cell>
          <cell r="AL97">
            <v>-1.9472140415287331E-2</v>
          </cell>
        </row>
        <row r="98">
          <cell r="A98">
            <v>3141</v>
          </cell>
          <cell r="AL98">
            <v>-7.4363138727258082E-3</v>
          </cell>
        </row>
        <row r="99">
          <cell r="A99">
            <v>3142</v>
          </cell>
          <cell r="AL99">
            <v>-2.3232444590538748E-2</v>
          </cell>
        </row>
        <row r="100">
          <cell r="A100">
            <v>3143</v>
          </cell>
          <cell r="AL100">
            <v>3.7830056714108995E-2</v>
          </cell>
        </row>
        <row r="101">
          <cell r="A101">
            <v>3144</v>
          </cell>
          <cell r="AL101">
            <v>-5.8917047428319602E-3</v>
          </cell>
        </row>
        <row r="102">
          <cell r="A102">
            <v>3145</v>
          </cell>
          <cell r="AL102">
            <v>-3.6966939087668682E-2</v>
          </cell>
        </row>
        <row r="103">
          <cell r="A103">
            <v>3151</v>
          </cell>
          <cell r="AL103">
            <v>1.8179814589935228E-2</v>
          </cell>
        </row>
        <row r="104">
          <cell r="A104">
            <v>3152</v>
          </cell>
          <cell r="AL104">
            <v>-1.1775955672907124E-2</v>
          </cell>
        </row>
        <row r="105">
          <cell r="A105">
            <v>3211</v>
          </cell>
          <cell r="AL105">
            <v>7.044638911260237E-2</v>
          </cell>
        </row>
        <row r="106">
          <cell r="A106">
            <v>3212</v>
          </cell>
          <cell r="AL106">
            <v>4.4378248736277159E-2</v>
          </cell>
        </row>
        <row r="107">
          <cell r="A107">
            <v>3213</v>
          </cell>
          <cell r="AL107">
            <v>9.8184119167064043E-3</v>
          </cell>
        </row>
        <row r="108">
          <cell r="A108">
            <v>3221</v>
          </cell>
          <cell r="AL108">
            <v>2.4974908357095149E-2</v>
          </cell>
        </row>
        <row r="109">
          <cell r="A109">
            <v>3222</v>
          </cell>
          <cell r="AL109">
            <v>3.5158459030675715E-2</v>
          </cell>
        </row>
        <row r="110">
          <cell r="A110">
            <v>3223</v>
          </cell>
          <cell r="AL110">
            <v>0.27985280396639145</v>
          </cell>
        </row>
        <row r="111">
          <cell r="A111">
            <v>3224</v>
          </cell>
          <cell r="AL111">
            <v>-6.0088182896417042E-2</v>
          </cell>
        </row>
        <row r="112">
          <cell r="A112">
            <v>3225</v>
          </cell>
          <cell r="AL112">
            <v>4.4855918749544976E-2</v>
          </cell>
        </row>
        <row r="113">
          <cell r="A113">
            <v>3226</v>
          </cell>
          <cell r="AL113">
            <v>2.2716103758456008E-2</v>
          </cell>
        </row>
        <row r="114">
          <cell r="A114">
            <v>3227</v>
          </cell>
          <cell r="AL114">
            <v>9.487978859752344E-2</v>
          </cell>
        </row>
        <row r="115">
          <cell r="A115">
            <v>3228</v>
          </cell>
          <cell r="AL115">
            <v>7.873483472432552E-3</v>
          </cell>
        </row>
        <row r="116">
          <cell r="A116">
            <v>3229</v>
          </cell>
          <cell r="AL116">
            <v>1.0808872738362174E-2</v>
          </cell>
        </row>
        <row r="117">
          <cell r="A117">
            <v>3231</v>
          </cell>
          <cell r="AL117">
            <v>-8.9714791195462107E-3</v>
          </cell>
        </row>
        <row r="118">
          <cell r="A118">
            <v>3232</v>
          </cell>
          <cell r="AL118">
            <v>4.7854143060857002E-2</v>
          </cell>
        </row>
        <row r="119">
          <cell r="A119">
            <v>3241</v>
          </cell>
          <cell r="AL119">
            <v>6.1894450056326322E-2</v>
          </cell>
        </row>
        <row r="120">
          <cell r="A120">
            <v>3310</v>
          </cell>
          <cell r="AL120">
            <v>3.7709246662778861E-2</v>
          </cell>
        </row>
        <row r="121">
          <cell r="A121">
            <v>3320</v>
          </cell>
          <cell r="AL121">
            <v>1.1281550618221781E-2</v>
          </cell>
        </row>
        <row r="122">
          <cell r="A122">
            <v>3330</v>
          </cell>
          <cell r="AL122">
            <v>1.6036234535279803E-2</v>
          </cell>
        </row>
        <row r="123">
          <cell r="A123">
            <v>3340</v>
          </cell>
          <cell r="AL123">
            <v>-6.935880092454827E-3</v>
          </cell>
        </row>
        <row r="124">
          <cell r="A124">
            <v>3411</v>
          </cell>
          <cell r="AL124">
            <v>6.7575184424997881E-2</v>
          </cell>
        </row>
        <row r="125">
          <cell r="A125">
            <v>3412</v>
          </cell>
          <cell r="AL125">
            <v>-4.1220270538610548E-2</v>
          </cell>
        </row>
        <row r="126">
          <cell r="A126">
            <v>3413</v>
          </cell>
          <cell r="AL126">
            <v>9.3079336161174808E-3</v>
          </cell>
        </row>
        <row r="127">
          <cell r="A127">
            <v>3414</v>
          </cell>
          <cell r="AL127">
            <v>-1.5067068317782706E-2</v>
          </cell>
        </row>
        <row r="128">
          <cell r="A128">
            <v>3415</v>
          </cell>
          <cell r="AL128">
            <v>-9.5839628986333913E-3</v>
          </cell>
        </row>
        <row r="129">
          <cell r="A129">
            <v>3416</v>
          </cell>
          <cell r="AL129">
            <v>3.3501321871669099E-2</v>
          </cell>
        </row>
        <row r="130">
          <cell r="A130">
            <v>3419</v>
          </cell>
          <cell r="AL130">
            <v>2.4959085512492374E-2</v>
          </cell>
        </row>
        <row r="131">
          <cell r="A131">
            <v>3421</v>
          </cell>
          <cell r="AL131">
            <v>3.9520325301366954E-2</v>
          </cell>
        </row>
        <row r="132">
          <cell r="A132">
            <v>3422</v>
          </cell>
          <cell r="AL132">
            <v>2.2457048393548007E-2</v>
          </cell>
        </row>
        <row r="133">
          <cell r="A133">
            <v>3423</v>
          </cell>
          <cell r="AL133">
            <v>2.9064165962792821E-2</v>
          </cell>
        </row>
        <row r="134">
          <cell r="A134">
            <v>3429</v>
          </cell>
          <cell r="AL134">
            <v>7.1372207186191527E-2</v>
          </cell>
        </row>
        <row r="135">
          <cell r="A135">
            <v>3431</v>
          </cell>
          <cell r="AL135">
            <v>-1.9193480505720784E-2</v>
          </cell>
        </row>
        <row r="136">
          <cell r="A136">
            <v>3432</v>
          </cell>
          <cell r="AL136">
            <v>5.1335605736875234E-3</v>
          </cell>
        </row>
        <row r="137">
          <cell r="A137">
            <v>3433</v>
          </cell>
          <cell r="AL137">
            <v>-2.1624142614903308E-2</v>
          </cell>
        </row>
        <row r="138">
          <cell r="A138">
            <v>3434</v>
          </cell>
          <cell r="AL138">
            <v>-8.3121313827417831E-3</v>
          </cell>
        </row>
        <row r="139">
          <cell r="A139">
            <v>3439</v>
          </cell>
          <cell r="AL139">
            <v>7.7375172265873093E-2</v>
          </cell>
        </row>
        <row r="140">
          <cell r="A140">
            <v>3441</v>
          </cell>
          <cell r="AL140">
            <v>1.101414758368624E-2</v>
          </cell>
        </row>
        <row r="141">
          <cell r="A141">
            <v>3443</v>
          </cell>
          <cell r="AL141">
            <v>-5.0550088514101921E-2</v>
          </cell>
        </row>
        <row r="142">
          <cell r="A142">
            <v>3444</v>
          </cell>
          <cell r="AL142">
            <v>-1.0210153357625207E-2</v>
          </cell>
        </row>
        <row r="143">
          <cell r="A143">
            <v>3449</v>
          </cell>
          <cell r="AL143">
            <v>-3.3400825983738169E-3</v>
          </cell>
        </row>
        <row r="144">
          <cell r="A144">
            <v>3460</v>
          </cell>
          <cell r="AL144">
            <v>4.9324174749888261E-2</v>
          </cell>
        </row>
        <row r="145">
          <cell r="A145">
            <v>3471</v>
          </cell>
          <cell r="AL145">
            <v>-2.742336919088828E-2</v>
          </cell>
        </row>
        <row r="146">
          <cell r="A146">
            <v>3472</v>
          </cell>
          <cell r="AL146">
            <v>2.5427612199162564E-2</v>
          </cell>
        </row>
        <row r="147">
          <cell r="A147">
            <v>3473</v>
          </cell>
          <cell r="AL147">
            <v>9.590913383133115E-3</v>
          </cell>
        </row>
        <row r="148">
          <cell r="A148">
            <v>3474</v>
          </cell>
          <cell r="AL148">
            <v>5.0112993453776955E-3</v>
          </cell>
        </row>
        <row r="149">
          <cell r="A149">
            <v>3475</v>
          </cell>
          <cell r="AL149">
            <v>1.2774945941030902E-2</v>
          </cell>
        </row>
        <row r="150">
          <cell r="A150">
            <v>3480</v>
          </cell>
          <cell r="AL150">
            <v>-4.5722026259762183E-2</v>
          </cell>
        </row>
        <row r="151">
          <cell r="A151">
            <v>4111</v>
          </cell>
          <cell r="AL151">
            <v>-8.1796622537250174E-3</v>
          </cell>
        </row>
        <row r="152">
          <cell r="A152">
            <v>4112</v>
          </cell>
          <cell r="AL152">
            <v>-6.9505947133553292E-2</v>
          </cell>
        </row>
        <row r="153">
          <cell r="A153">
            <v>4113</v>
          </cell>
          <cell r="AL153">
            <v>-2.3266086026043631E-3</v>
          </cell>
        </row>
        <row r="154">
          <cell r="A154">
            <v>4114</v>
          </cell>
          <cell r="AL154">
            <v>3.841580950750445E-2</v>
          </cell>
        </row>
        <row r="155">
          <cell r="A155">
            <v>4115</v>
          </cell>
          <cell r="AL155">
            <v>2.2414950730226257E-2</v>
          </cell>
        </row>
        <row r="156">
          <cell r="A156">
            <v>4121</v>
          </cell>
          <cell r="AL156">
            <v>-3.8613080617011519E-4</v>
          </cell>
        </row>
        <row r="157">
          <cell r="A157">
            <v>4122</v>
          </cell>
          <cell r="AL157">
            <v>-1.4527336851694495E-2</v>
          </cell>
        </row>
        <row r="158">
          <cell r="A158">
            <v>4131</v>
          </cell>
          <cell r="AL158">
            <v>1.9963226904202935E-2</v>
          </cell>
        </row>
        <row r="159">
          <cell r="A159">
            <v>4132</v>
          </cell>
          <cell r="AL159">
            <v>6.0451236171812361E-2</v>
          </cell>
        </row>
        <row r="160">
          <cell r="A160">
            <v>4133</v>
          </cell>
          <cell r="AL160">
            <v>6.6778590291614037E-3</v>
          </cell>
        </row>
        <row r="161">
          <cell r="A161">
            <v>4141</v>
          </cell>
          <cell r="AL161">
            <v>-3.3289103588893698E-2</v>
          </cell>
        </row>
        <row r="162">
          <cell r="A162">
            <v>4142</v>
          </cell>
          <cell r="AL162">
            <v>-6.9953375012248964E-2</v>
          </cell>
        </row>
        <row r="163">
          <cell r="A163">
            <v>4143</v>
          </cell>
          <cell r="AL163">
            <v>-5.5652463829792276E-2</v>
          </cell>
        </row>
        <row r="164">
          <cell r="A164">
            <v>4144</v>
          </cell>
          <cell r="AL164">
            <v>-9.3237038135137729E-3</v>
          </cell>
        </row>
        <row r="165">
          <cell r="A165">
            <v>4190</v>
          </cell>
          <cell r="AL165">
            <v>3.2981005007466591E-2</v>
          </cell>
        </row>
        <row r="166">
          <cell r="A166">
            <v>4211</v>
          </cell>
          <cell r="AL166">
            <v>4.0659003212319744E-2</v>
          </cell>
        </row>
        <row r="167">
          <cell r="A167">
            <v>4212</v>
          </cell>
          <cell r="AL167">
            <v>-6.8597136769855793E-2</v>
          </cell>
        </row>
        <row r="168">
          <cell r="A168">
            <v>4213</v>
          </cell>
          <cell r="AL168">
            <v>-1.0291032620170837E-2</v>
          </cell>
        </row>
        <row r="169">
          <cell r="A169">
            <v>4215</v>
          </cell>
          <cell r="AL169">
            <v>-1.1494109384842965E-2</v>
          </cell>
        </row>
        <row r="170">
          <cell r="A170">
            <v>4221</v>
          </cell>
          <cell r="AL170">
            <v>-1.1789309257570268E-2</v>
          </cell>
        </row>
        <row r="171">
          <cell r="A171">
            <v>4222</v>
          </cell>
          <cell r="AL171">
            <v>2.1563124745427986E-2</v>
          </cell>
        </row>
        <row r="172">
          <cell r="A172">
            <v>4223</v>
          </cell>
          <cell r="AL172">
            <v>-3.9653791016625028E-4</v>
          </cell>
        </row>
        <row r="173">
          <cell r="A173">
            <v>5111</v>
          </cell>
          <cell r="AL173">
            <v>3.6830003504692677E-2</v>
          </cell>
        </row>
        <row r="174">
          <cell r="A174">
            <v>5112</v>
          </cell>
          <cell r="AL174">
            <v>-0.30230376926535873</v>
          </cell>
        </row>
        <row r="175">
          <cell r="A175">
            <v>5113</v>
          </cell>
          <cell r="AL175">
            <v>0.12142310667896972</v>
          </cell>
        </row>
        <row r="176">
          <cell r="A176">
            <v>5121</v>
          </cell>
          <cell r="AL176">
            <v>3.5194602897135496E-2</v>
          </cell>
        </row>
        <row r="177">
          <cell r="A177">
            <v>5122</v>
          </cell>
          <cell r="AL177">
            <v>7.2704242795903262E-2</v>
          </cell>
        </row>
        <row r="178">
          <cell r="A178">
            <v>5123</v>
          </cell>
          <cell r="AL178">
            <v>9.4396219266535519E-2</v>
          </cell>
        </row>
        <row r="179">
          <cell r="A179">
            <v>5131</v>
          </cell>
          <cell r="AL179">
            <v>-1.8905217157916931E-2</v>
          </cell>
        </row>
        <row r="180">
          <cell r="A180">
            <v>5132</v>
          </cell>
          <cell r="AL180">
            <v>-5.4059424035231007E-3</v>
          </cell>
        </row>
        <row r="181">
          <cell r="A181">
            <v>5133</v>
          </cell>
          <cell r="AL181">
            <v>2.295149944389796E-2</v>
          </cell>
        </row>
        <row r="182">
          <cell r="A182">
            <v>5139</v>
          </cell>
          <cell r="AL182">
            <v>-7.1016558392222873E-4</v>
          </cell>
        </row>
        <row r="183">
          <cell r="A183">
            <v>5141</v>
          </cell>
          <cell r="AL183">
            <v>-4.4258176698047658E-2</v>
          </cell>
        </row>
        <row r="184">
          <cell r="A184">
            <v>5142</v>
          </cell>
          <cell r="AL184">
            <v>1.9356750116237276E-3</v>
          </cell>
        </row>
        <row r="185">
          <cell r="A185">
            <v>5143</v>
          </cell>
          <cell r="AL185">
            <v>5.1677188570242727E-4</v>
          </cell>
        </row>
        <row r="186">
          <cell r="A186">
            <v>5149</v>
          </cell>
          <cell r="AL186">
            <v>6.5200280305415248E-3</v>
          </cell>
        </row>
        <row r="187">
          <cell r="A187">
            <v>5161</v>
          </cell>
          <cell r="AL187">
            <v>-3.1877175113645628E-2</v>
          </cell>
        </row>
        <row r="188">
          <cell r="A188">
            <v>5162</v>
          </cell>
          <cell r="AL188">
            <v>-1.2551328140088969E-2</v>
          </cell>
        </row>
        <row r="189">
          <cell r="A189">
            <v>5163</v>
          </cell>
          <cell r="AL189">
            <v>4.1625992798939082E-2</v>
          </cell>
        </row>
        <row r="190">
          <cell r="A190">
            <v>5169</v>
          </cell>
          <cell r="AL190">
            <v>-4.9309726909524509E-2</v>
          </cell>
        </row>
        <row r="191">
          <cell r="A191">
            <v>5210</v>
          </cell>
          <cell r="AL191">
            <v>2.5886117105909934E-2</v>
          </cell>
        </row>
        <row r="192">
          <cell r="A192">
            <v>5220</v>
          </cell>
          <cell r="AL192">
            <v>0.2682954899810277</v>
          </cell>
        </row>
        <row r="193">
          <cell r="A193">
            <v>5230</v>
          </cell>
          <cell r="AL193">
            <v>5.3377076261197143E-2</v>
          </cell>
        </row>
        <row r="194">
          <cell r="A194">
            <v>6111</v>
          </cell>
          <cell r="AL194">
            <v>5.3341765089865767E-2</v>
          </cell>
        </row>
        <row r="195">
          <cell r="A195">
            <v>6112</v>
          </cell>
          <cell r="AL195">
            <v>-1.772061957783766E-2</v>
          </cell>
        </row>
        <row r="196">
          <cell r="A196">
            <v>6113</v>
          </cell>
          <cell r="AL196">
            <v>-4.6391182012978094E-2</v>
          </cell>
        </row>
        <row r="197">
          <cell r="A197">
            <v>6114</v>
          </cell>
          <cell r="AL197">
            <v>1.0172554174828097E-2</v>
          </cell>
        </row>
        <row r="198">
          <cell r="A198">
            <v>6121</v>
          </cell>
          <cell r="AL198">
            <v>-3.9698182661509707E-2</v>
          </cell>
        </row>
        <row r="199">
          <cell r="A199">
            <v>6122</v>
          </cell>
          <cell r="AL199">
            <v>-9.8124612187384663E-3</v>
          </cell>
        </row>
        <row r="200">
          <cell r="A200">
            <v>6123</v>
          </cell>
          <cell r="AL200">
            <v>1.5220043104188896E-2</v>
          </cell>
        </row>
        <row r="201">
          <cell r="A201">
            <v>6124</v>
          </cell>
          <cell r="AL201">
            <v>4.055389463452852E-2</v>
          </cell>
        </row>
        <row r="202">
          <cell r="A202">
            <v>6129</v>
          </cell>
          <cell r="AL202">
            <v>3.342053342147322E-3</v>
          </cell>
        </row>
        <row r="203">
          <cell r="A203">
            <v>6130</v>
          </cell>
          <cell r="AL203">
            <v>1.044775990534963E-2</v>
          </cell>
        </row>
        <row r="204">
          <cell r="A204">
            <v>6141</v>
          </cell>
          <cell r="AL204">
            <v>1.7527877003686632E-2</v>
          </cell>
        </row>
        <row r="205">
          <cell r="A205">
            <v>6142</v>
          </cell>
          <cell r="AL205">
            <v>-5.1662590818754017E-2</v>
          </cell>
        </row>
        <row r="206">
          <cell r="A206">
            <v>6151</v>
          </cell>
          <cell r="AL206">
            <v>-4.6540151365354498E-2</v>
          </cell>
        </row>
        <row r="207">
          <cell r="A207">
            <v>6152</v>
          </cell>
          <cell r="AL207">
            <v>1.0778803452388481</v>
          </cell>
        </row>
        <row r="208">
          <cell r="A208">
            <v>6153</v>
          </cell>
          <cell r="AL208">
            <v>-4.2959393429833681E-2</v>
          </cell>
        </row>
        <row r="209">
          <cell r="A209">
            <v>6154</v>
          </cell>
          <cell r="AL209">
            <v>-1.6159878825912077E-3</v>
          </cell>
        </row>
        <row r="210">
          <cell r="A210">
            <v>6210</v>
          </cell>
          <cell r="AL210">
            <v>-6.1332885796756331E-2</v>
          </cell>
        </row>
        <row r="211">
          <cell r="A211">
            <v>7111</v>
          </cell>
          <cell r="AL211">
            <v>1.2928152812987648E-3</v>
          </cell>
        </row>
        <row r="212">
          <cell r="A212">
            <v>7112</v>
          </cell>
          <cell r="AL212">
            <v>7.7738941744481371E-2</v>
          </cell>
        </row>
        <row r="213">
          <cell r="A213">
            <v>7113</v>
          </cell>
          <cell r="AL213">
            <v>6.49339988774702E-2</v>
          </cell>
        </row>
        <row r="214">
          <cell r="A214">
            <v>7121</v>
          </cell>
          <cell r="AL214">
            <v>7.5849158913751991E-2</v>
          </cell>
        </row>
        <row r="215">
          <cell r="A215">
            <v>7122</v>
          </cell>
          <cell r="AL215">
            <v>1.4452162576507499E-2</v>
          </cell>
        </row>
        <row r="216">
          <cell r="A216">
            <v>7123</v>
          </cell>
          <cell r="AL216">
            <v>7.4693547902970447E-2</v>
          </cell>
        </row>
        <row r="217">
          <cell r="A217">
            <v>7124</v>
          </cell>
          <cell r="AL217">
            <v>7.5373899150276147E-2</v>
          </cell>
        </row>
        <row r="218">
          <cell r="A218">
            <v>7129</v>
          </cell>
          <cell r="AL218">
            <v>1.6358787247490181E-2</v>
          </cell>
        </row>
        <row r="219">
          <cell r="A219">
            <v>7131</v>
          </cell>
          <cell r="AL219">
            <v>0.14841665991282849</v>
          </cell>
        </row>
        <row r="220">
          <cell r="A220">
            <v>7132</v>
          </cell>
          <cell r="AL220">
            <v>0.11409903657221743</v>
          </cell>
        </row>
        <row r="221">
          <cell r="A221">
            <v>7134</v>
          </cell>
          <cell r="AL221">
            <v>-0.11930054304832582</v>
          </cell>
        </row>
        <row r="222">
          <cell r="A222">
            <v>7135</v>
          </cell>
          <cell r="AL222">
            <v>3.6356784601172976E-2</v>
          </cell>
        </row>
        <row r="223">
          <cell r="A223">
            <v>7136</v>
          </cell>
          <cell r="AL223">
            <v>3.7182417445975613E-3</v>
          </cell>
        </row>
        <row r="224">
          <cell r="A224">
            <v>7137</v>
          </cell>
          <cell r="AL224">
            <v>-9.9853179270396053E-3</v>
          </cell>
        </row>
        <row r="225">
          <cell r="A225">
            <v>7141</v>
          </cell>
          <cell r="AL225">
            <v>1.3862853502383921E-2</v>
          </cell>
        </row>
        <row r="226">
          <cell r="A226">
            <v>7142</v>
          </cell>
          <cell r="AL226">
            <v>2.2473135504220032E-2</v>
          </cell>
        </row>
        <row r="227">
          <cell r="A227">
            <v>7143</v>
          </cell>
          <cell r="AL227">
            <v>-2.2593931055486904E-2</v>
          </cell>
        </row>
        <row r="228">
          <cell r="A228">
            <v>7211</v>
          </cell>
          <cell r="AL228">
            <v>2.7364049344539287E-2</v>
          </cell>
        </row>
        <row r="229">
          <cell r="A229">
            <v>7212</v>
          </cell>
          <cell r="AL229">
            <v>-1.1446806546471233E-2</v>
          </cell>
        </row>
        <row r="230">
          <cell r="A230">
            <v>7213</v>
          </cell>
          <cell r="AL230">
            <v>3.4103043684646339E-2</v>
          </cell>
        </row>
        <row r="231">
          <cell r="A231">
            <v>7214</v>
          </cell>
          <cell r="AL231">
            <v>-1.1328340981615281E-2</v>
          </cell>
        </row>
        <row r="232">
          <cell r="A232">
            <v>7215</v>
          </cell>
          <cell r="AL232">
            <v>4.2931943881480139E-2</v>
          </cell>
        </row>
        <row r="233">
          <cell r="A233">
            <v>7216</v>
          </cell>
          <cell r="AL233">
            <v>0.14728951389068845</v>
          </cell>
        </row>
        <row r="234">
          <cell r="A234">
            <v>7221</v>
          </cell>
          <cell r="AL234">
            <v>-1.4838907590126182E-2</v>
          </cell>
        </row>
        <row r="235">
          <cell r="A235">
            <v>7222</v>
          </cell>
          <cell r="AL235">
            <v>1.433674938984808E-2</v>
          </cell>
        </row>
        <row r="236">
          <cell r="A236">
            <v>7223</v>
          </cell>
          <cell r="AL236">
            <v>8.25072899611623E-3</v>
          </cell>
        </row>
        <row r="237">
          <cell r="A237">
            <v>7224</v>
          </cell>
          <cell r="AL237">
            <v>5.8244245760985747E-2</v>
          </cell>
        </row>
        <row r="238">
          <cell r="A238">
            <v>7231</v>
          </cell>
          <cell r="AL238">
            <v>7.3375362007407352E-2</v>
          </cell>
        </row>
        <row r="239">
          <cell r="A239">
            <v>7232</v>
          </cell>
          <cell r="AL239">
            <v>1.4189836947581469E-2</v>
          </cell>
        </row>
        <row r="240">
          <cell r="A240">
            <v>7233</v>
          </cell>
          <cell r="AL240">
            <v>-1.3115117689716183E-2</v>
          </cell>
        </row>
        <row r="241">
          <cell r="A241">
            <v>7241</v>
          </cell>
          <cell r="AL241">
            <v>1.6095978580345172E-2</v>
          </cell>
        </row>
        <row r="242">
          <cell r="A242">
            <v>7242</v>
          </cell>
          <cell r="AL242">
            <v>4.8507422727925853E-3</v>
          </cell>
        </row>
        <row r="243">
          <cell r="A243">
            <v>7243</v>
          </cell>
          <cell r="AL243">
            <v>-4.4941996202509937E-3</v>
          </cell>
        </row>
        <row r="244">
          <cell r="A244">
            <v>7244</v>
          </cell>
          <cell r="AL244">
            <v>-9.1352528365253871E-3</v>
          </cell>
        </row>
        <row r="245">
          <cell r="A245">
            <v>7245</v>
          </cell>
          <cell r="AL245">
            <v>4.676866707740146E-4</v>
          </cell>
        </row>
        <row r="246">
          <cell r="A246">
            <v>7311</v>
          </cell>
          <cell r="AL246">
            <v>4.091781117338722E-2</v>
          </cell>
        </row>
        <row r="247">
          <cell r="A247">
            <v>7312</v>
          </cell>
          <cell r="AL247">
            <v>1.3510499969779488E-2</v>
          </cell>
        </row>
        <row r="248">
          <cell r="A248">
            <v>7313</v>
          </cell>
          <cell r="AL248">
            <v>0.18776354069742385</v>
          </cell>
        </row>
        <row r="249">
          <cell r="A249">
            <v>7321</v>
          </cell>
          <cell r="AL249">
            <v>-4.6256877686209119E-2</v>
          </cell>
        </row>
        <row r="250">
          <cell r="A250">
            <v>7322</v>
          </cell>
          <cell r="AL250">
            <v>1.0475978572014544E-2</v>
          </cell>
        </row>
        <row r="251">
          <cell r="A251">
            <v>7323</v>
          </cell>
          <cell r="AL251">
            <v>3.5085238232705152E-2</v>
          </cell>
        </row>
        <row r="252">
          <cell r="A252">
            <v>7324</v>
          </cell>
          <cell r="AL252">
            <v>-3.1637753054577278E-2</v>
          </cell>
        </row>
        <row r="253">
          <cell r="A253">
            <v>7331</v>
          </cell>
          <cell r="AL253">
            <v>2.9944893757991364E-2</v>
          </cell>
        </row>
        <row r="254">
          <cell r="A254">
            <v>7332</v>
          </cell>
          <cell r="AL254">
            <v>4.8972193368881811E-2</v>
          </cell>
        </row>
        <row r="255">
          <cell r="A255">
            <v>7341</v>
          </cell>
          <cell r="AL255">
            <v>1.5634440805315286E-2</v>
          </cell>
        </row>
        <row r="256">
          <cell r="A256">
            <v>7342</v>
          </cell>
          <cell r="AL256">
            <v>1.2168494218005144E-2</v>
          </cell>
        </row>
        <row r="257">
          <cell r="A257">
            <v>7343</v>
          </cell>
          <cell r="AL257">
            <v>-1.3879684531254322E-2</v>
          </cell>
        </row>
        <row r="258">
          <cell r="A258">
            <v>7344</v>
          </cell>
          <cell r="AL258">
            <v>-3.6885665108842391E-2</v>
          </cell>
        </row>
        <row r="259">
          <cell r="A259">
            <v>7345</v>
          </cell>
          <cell r="AL259">
            <v>-1.7908220353030968E-2</v>
          </cell>
        </row>
        <row r="260">
          <cell r="A260">
            <v>7346</v>
          </cell>
          <cell r="AL260">
            <v>-3.2438477765279861E-2</v>
          </cell>
        </row>
        <row r="261">
          <cell r="A261">
            <v>7411</v>
          </cell>
          <cell r="AL261">
            <v>0.21109233656490956</v>
          </cell>
        </row>
        <row r="262">
          <cell r="A262">
            <v>7412</v>
          </cell>
          <cell r="AL262">
            <v>2.2094173320248434E-2</v>
          </cell>
        </row>
        <row r="263">
          <cell r="A263">
            <v>7413</v>
          </cell>
          <cell r="AL263">
            <v>2.4957759153011017E-2</v>
          </cell>
        </row>
        <row r="264">
          <cell r="A264">
            <v>7414</v>
          </cell>
          <cell r="AL264">
            <v>1.2082817225009812E-2</v>
          </cell>
        </row>
        <row r="265">
          <cell r="A265">
            <v>7415</v>
          </cell>
          <cell r="AL265">
            <v>-1.312788287378186E-2</v>
          </cell>
        </row>
        <row r="266">
          <cell r="A266">
            <v>7416</v>
          </cell>
          <cell r="AL266">
            <v>9.8871873164023683E-3</v>
          </cell>
        </row>
        <row r="267">
          <cell r="A267">
            <v>7421</v>
          </cell>
          <cell r="AL267">
            <v>-9.1521854122844637E-3</v>
          </cell>
        </row>
        <row r="268">
          <cell r="A268">
            <v>7422</v>
          </cell>
          <cell r="AL268">
            <v>6.9921068045655455E-2</v>
          </cell>
        </row>
        <row r="269">
          <cell r="A269">
            <v>7431</v>
          </cell>
          <cell r="AL269">
            <v>-0.17897972210812474</v>
          </cell>
        </row>
        <row r="270">
          <cell r="A270">
            <v>7432</v>
          </cell>
          <cell r="AL270">
            <v>7.5025645667091467E-2</v>
          </cell>
        </row>
        <row r="271">
          <cell r="A271">
            <v>7433</v>
          </cell>
          <cell r="AL271">
            <v>3.3332648814158983E-2</v>
          </cell>
        </row>
        <row r="272">
          <cell r="A272">
            <v>7434</v>
          </cell>
          <cell r="AL272">
            <v>0.11029962576512609</v>
          </cell>
        </row>
        <row r="273">
          <cell r="A273">
            <v>7435</v>
          </cell>
          <cell r="AL273">
            <v>-2.7741571101812523E-3</v>
          </cell>
        </row>
        <row r="274">
          <cell r="A274">
            <v>7436</v>
          </cell>
          <cell r="AL274">
            <v>5.7206666201232048E-2</v>
          </cell>
        </row>
        <row r="275">
          <cell r="A275">
            <v>7437</v>
          </cell>
          <cell r="AL275">
            <v>6.2393140495351496E-2</v>
          </cell>
        </row>
        <row r="276">
          <cell r="A276">
            <v>7441</v>
          </cell>
          <cell r="AL276">
            <v>-4.3786421331302172E-3</v>
          </cell>
        </row>
        <row r="277">
          <cell r="A277">
            <v>7442</v>
          </cell>
          <cell r="AL277">
            <v>-0.13808884736861382</v>
          </cell>
        </row>
        <row r="278">
          <cell r="A278">
            <v>8111</v>
          </cell>
          <cell r="AL278">
            <v>8.9866533094604906E-2</v>
          </cell>
        </row>
        <row r="279">
          <cell r="A279">
            <v>8112</v>
          </cell>
          <cell r="AL279">
            <v>1.8317373891050481E-2</v>
          </cell>
        </row>
        <row r="280">
          <cell r="A280">
            <v>8113</v>
          </cell>
          <cell r="AL280">
            <v>2.9778627027631899E-2</v>
          </cell>
        </row>
        <row r="281">
          <cell r="A281">
            <v>8121</v>
          </cell>
          <cell r="AL281">
            <v>4.1334601923910919E-2</v>
          </cell>
        </row>
        <row r="282">
          <cell r="A282">
            <v>8122</v>
          </cell>
          <cell r="AL282">
            <v>-2.0016456879881739E-2</v>
          </cell>
        </row>
        <row r="283">
          <cell r="A283">
            <v>8123</v>
          </cell>
          <cell r="AL283">
            <v>3.7272062574576159E-2</v>
          </cell>
        </row>
        <row r="284">
          <cell r="A284">
            <v>8124</v>
          </cell>
          <cell r="AL284">
            <v>1.6816509924016732E-2</v>
          </cell>
        </row>
        <row r="285">
          <cell r="A285">
            <v>8131</v>
          </cell>
          <cell r="AL285">
            <v>2.423362678825014E-2</v>
          </cell>
        </row>
        <row r="286">
          <cell r="A286">
            <v>8139</v>
          </cell>
          <cell r="AL286">
            <v>7.2379338941720439E-2</v>
          </cell>
        </row>
        <row r="287">
          <cell r="A287">
            <v>8141</v>
          </cell>
          <cell r="AL287">
            <v>5.0795769914626421E-2</v>
          </cell>
        </row>
        <row r="288">
          <cell r="A288">
            <v>8142</v>
          </cell>
          <cell r="AL288">
            <v>3.6948388841606672E-4</v>
          </cell>
        </row>
        <row r="289">
          <cell r="A289">
            <v>8143</v>
          </cell>
          <cell r="AL289">
            <v>6.3192267483048736E-2</v>
          </cell>
        </row>
        <row r="290">
          <cell r="A290">
            <v>8151</v>
          </cell>
          <cell r="AL290">
            <v>3.2134169173262173E-2</v>
          </cell>
        </row>
        <row r="291">
          <cell r="A291">
            <v>8152</v>
          </cell>
          <cell r="AL291">
            <v>2.0470105894149659E-2</v>
          </cell>
        </row>
        <row r="292">
          <cell r="A292">
            <v>8153</v>
          </cell>
          <cell r="AL292">
            <v>1.263496144049836E-2</v>
          </cell>
        </row>
        <row r="293">
          <cell r="A293">
            <v>8154</v>
          </cell>
          <cell r="AL293">
            <v>4.5179862499628687E-2</v>
          </cell>
        </row>
        <row r="294">
          <cell r="A294">
            <v>8155</v>
          </cell>
          <cell r="AL294">
            <v>-5.8562629602237903E-3</v>
          </cell>
        </row>
        <row r="295">
          <cell r="A295">
            <v>8159</v>
          </cell>
          <cell r="AL295">
            <v>9.6850630592952847E-3</v>
          </cell>
        </row>
        <row r="296">
          <cell r="A296">
            <v>8161</v>
          </cell>
          <cell r="AL296">
            <v>2.1441353726764145E-2</v>
          </cell>
        </row>
        <row r="297">
          <cell r="A297">
            <v>8162</v>
          </cell>
          <cell r="AL297">
            <v>-5.6097546545291754E-3</v>
          </cell>
        </row>
        <row r="298">
          <cell r="A298">
            <v>8163</v>
          </cell>
          <cell r="AL298">
            <v>-3.2666687002560812E-2</v>
          </cell>
        </row>
        <row r="299">
          <cell r="A299">
            <v>8171</v>
          </cell>
          <cell r="AL299">
            <v>-6.5778695384433039E-4</v>
          </cell>
        </row>
        <row r="300">
          <cell r="A300">
            <v>8172</v>
          </cell>
          <cell r="AL300">
            <v>0.16497508731304755</v>
          </cell>
        </row>
        <row r="301">
          <cell r="A301">
            <v>8211</v>
          </cell>
          <cell r="AL301">
            <v>-1.4689528427820453E-2</v>
          </cell>
        </row>
        <row r="302">
          <cell r="A302">
            <v>8212</v>
          </cell>
          <cell r="AL302">
            <v>3.5700769576739066E-2</v>
          </cell>
        </row>
        <row r="303">
          <cell r="A303">
            <v>8221</v>
          </cell>
          <cell r="AL303">
            <v>2.8517172333296426E-2</v>
          </cell>
        </row>
        <row r="304">
          <cell r="A304">
            <v>8222</v>
          </cell>
          <cell r="AL304">
            <v>-1.485101665848787E-2</v>
          </cell>
        </row>
        <row r="305">
          <cell r="A305">
            <v>8223</v>
          </cell>
          <cell r="AL305">
            <v>0.10334791639263163</v>
          </cell>
        </row>
        <row r="306">
          <cell r="A306">
            <v>8229</v>
          </cell>
          <cell r="AL306">
            <v>0.22726579984274742</v>
          </cell>
        </row>
        <row r="307">
          <cell r="A307">
            <v>8231</v>
          </cell>
          <cell r="AL307">
            <v>-9.4177104988816263E-3</v>
          </cell>
        </row>
        <row r="308">
          <cell r="A308">
            <v>8232</v>
          </cell>
          <cell r="AL308">
            <v>7.0485948713719493E-2</v>
          </cell>
        </row>
        <row r="309">
          <cell r="A309">
            <v>8240</v>
          </cell>
          <cell r="AL309">
            <v>3.1191464483271814E-2</v>
          </cell>
        </row>
        <row r="310">
          <cell r="A310">
            <v>8251</v>
          </cell>
          <cell r="AL310">
            <v>-1.3266087361832657E-2</v>
          </cell>
        </row>
        <row r="311">
          <cell r="A311">
            <v>8252</v>
          </cell>
          <cell r="AL311">
            <v>-2.9244991995222791E-2</v>
          </cell>
        </row>
        <row r="312">
          <cell r="A312">
            <v>8253</v>
          </cell>
          <cell r="AL312">
            <v>-2.3125920280699597E-2</v>
          </cell>
        </row>
        <row r="313">
          <cell r="A313">
            <v>8261</v>
          </cell>
          <cell r="AL313">
            <v>-1.3751360047140837E-2</v>
          </cell>
        </row>
        <row r="314">
          <cell r="A314">
            <v>8262</v>
          </cell>
          <cell r="AL314">
            <v>5.7925196096726417E-2</v>
          </cell>
        </row>
        <row r="315">
          <cell r="A315">
            <v>8263</v>
          </cell>
          <cell r="AL315">
            <v>3.5150153413463281E-2</v>
          </cell>
        </row>
        <row r="316">
          <cell r="A316">
            <v>8264</v>
          </cell>
          <cell r="AL316">
            <v>5.8354655139043476E-3</v>
          </cell>
        </row>
        <row r="317">
          <cell r="A317">
            <v>8265</v>
          </cell>
          <cell r="AL317">
            <v>2.6405189492695547E-2</v>
          </cell>
        </row>
        <row r="318">
          <cell r="A318">
            <v>8266</v>
          </cell>
          <cell r="AL318">
            <v>-6.4059903455661038E-2</v>
          </cell>
        </row>
        <row r="319">
          <cell r="A319">
            <v>8269</v>
          </cell>
          <cell r="AL319">
            <v>0.11198543951928142</v>
          </cell>
        </row>
        <row r="320">
          <cell r="A320">
            <v>8271</v>
          </cell>
          <cell r="AL320">
            <v>7.974116446221835E-2</v>
          </cell>
        </row>
        <row r="321">
          <cell r="A321">
            <v>8272</v>
          </cell>
          <cell r="AL321">
            <v>8.9959985027452394E-3</v>
          </cell>
        </row>
        <row r="322">
          <cell r="A322">
            <v>8273</v>
          </cell>
          <cell r="AL322">
            <v>-4.2163674253445915E-2</v>
          </cell>
        </row>
        <row r="323">
          <cell r="A323">
            <v>8274</v>
          </cell>
          <cell r="AL323">
            <v>2.6873672577429897E-3</v>
          </cell>
        </row>
        <row r="324">
          <cell r="A324">
            <v>8275</v>
          </cell>
          <cell r="AL324">
            <v>-1.6147655590436738E-2</v>
          </cell>
        </row>
        <row r="325">
          <cell r="A325">
            <v>8276</v>
          </cell>
          <cell r="AL325">
            <v>5.9868693970296816E-2</v>
          </cell>
        </row>
        <row r="326">
          <cell r="A326">
            <v>8277</v>
          </cell>
          <cell r="AL326">
            <v>-9.5684408959521017E-3</v>
          </cell>
        </row>
        <row r="327">
          <cell r="A327">
            <v>8278</v>
          </cell>
          <cell r="AL327">
            <v>5.1342981789902931E-2</v>
          </cell>
        </row>
        <row r="328">
          <cell r="A328">
            <v>8279</v>
          </cell>
          <cell r="AL328">
            <v>3.3455021548391972E-3</v>
          </cell>
        </row>
        <row r="329">
          <cell r="A329">
            <v>8281</v>
          </cell>
          <cell r="AL329">
            <v>-6.0599357778564955E-2</v>
          </cell>
        </row>
        <row r="330">
          <cell r="A330">
            <v>8282</v>
          </cell>
          <cell r="AL330">
            <v>2.6429231598529945E-2</v>
          </cell>
        </row>
        <row r="331">
          <cell r="A331">
            <v>8283</v>
          </cell>
          <cell r="AL331">
            <v>-3.4282641038666184E-2</v>
          </cell>
        </row>
        <row r="332">
          <cell r="A332">
            <v>8284</v>
          </cell>
          <cell r="AL332">
            <v>-2.7970496032163839E-2</v>
          </cell>
        </row>
        <row r="333">
          <cell r="A333">
            <v>8285</v>
          </cell>
          <cell r="AL333">
            <v>5.6586663972147289E-2</v>
          </cell>
        </row>
        <row r="334">
          <cell r="A334">
            <v>8286</v>
          </cell>
          <cell r="AL334">
            <v>-5.6313624837278642E-3</v>
          </cell>
        </row>
        <row r="335">
          <cell r="A335">
            <v>8290</v>
          </cell>
          <cell r="AL335">
            <v>4.1460668869534922E-2</v>
          </cell>
        </row>
        <row r="336">
          <cell r="A336">
            <v>8311</v>
          </cell>
          <cell r="AL336">
            <v>6.0166061470340315E-2</v>
          </cell>
        </row>
        <row r="337">
          <cell r="A337">
            <v>8312</v>
          </cell>
          <cell r="AL337">
            <v>-7.1429643100825557E-2</v>
          </cell>
        </row>
        <row r="338">
          <cell r="A338">
            <v>8321</v>
          </cell>
          <cell r="AL338">
            <v>-7.8352452510179083E-2</v>
          </cell>
        </row>
        <row r="339">
          <cell r="A339">
            <v>8322</v>
          </cell>
          <cell r="AL339">
            <v>-5.1663435490858389E-2</v>
          </cell>
        </row>
        <row r="340">
          <cell r="A340">
            <v>8323</v>
          </cell>
          <cell r="AL340">
            <v>-3.5695126308957659E-2</v>
          </cell>
        </row>
        <row r="341">
          <cell r="A341">
            <v>8324</v>
          </cell>
          <cell r="AL341">
            <v>-7.7189440000352549E-3</v>
          </cell>
        </row>
        <row r="342">
          <cell r="A342">
            <v>8331</v>
          </cell>
          <cell r="AL342">
            <v>1.9006528081097374E-2</v>
          </cell>
        </row>
        <row r="343">
          <cell r="A343">
            <v>8332</v>
          </cell>
          <cell r="AL343">
            <v>2.8641779391911371E-3</v>
          </cell>
        </row>
        <row r="344">
          <cell r="A344">
            <v>8333</v>
          </cell>
          <cell r="AL344">
            <v>3.5832618620971202E-2</v>
          </cell>
        </row>
        <row r="345">
          <cell r="A345">
            <v>8334</v>
          </cell>
          <cell r="AL345">
            <v>-2.9801177715064187E-3</v>
          </cell>
        </row>
        <row r="346">
          <cell r="A346">
            <v>8340</v>
          </cell>
          <cell r="AL346">
            <v>-1.1002566941944458E-2</v>
          </cell>
        </row>
        <row r="347">
          <cell r="A347">
            <v>9111</v>
          </cell>
          <cell r="AL347">
            <v>2.7593670864599407E-2</v>
          </cell>
        </row>
        <row r="348">
          <cell r="A348">
            <v>9112</v>
          </cell>
          <cell r="AL348">
            <v>2.4280094951081743E-2</v>
          </cell>
        </row>
        <row r="349">
          <cell r="A349">
            <v>9113</v>
          </cell>
          <cell r="AL349">
            <v>1.0699987785667275E-3</v>
          </cell>
        </row>
        <row r="350">
          <cell r="A350">
            <v>9120</v>
          </cell>
          <cell r="AL350">
            <v>9.2807497765361013E-2</v>
          </cell>
        </row>
        <row r="351">
          <cell r="A351">
            <v>9131</v>
          </cell>
          <cell r="AL351">
            <v>-8.7753332267044293E-3</v>
          </cell>
        </row>
        <row r="352">
          <cell r="A352">
            <v>9132</v>
          </cell>
          <cell r="AL352">
            <v>3.4572941224142006E-2</v>
          </cell>
        </row>
        <row r="353">
          <cell r="A353">
            <v>9133</v>
          </cell>
          <cell r="AL353">
            <v>-1.9296917185793849E-2</v>
          </cell>
        </row>
        <row r="354">
          <cell r="A354">
            <v>9141</v>
          </cell>
          <cell r="AL354">
            <v>-1.5636617884023485E-2</v>
          </cell>
        </row>
        <row r="355">
          <cell r="A355">
            <v>9142</v>
          </cell>
          <cell r="AL355">
            <v>3.0081445855923983E-2</v>
          </cell>
        </row>
        <row r="356">
          <cell r="A356">
            <v>9151</v>
          </cell>
          <cell r="AL356">
            <v>-2.7268035487505005E-2</v>
          </cell>
        </row>
        <row r="357">
          <cell r="A357">
            <v>9152</v>
          </cell>
          <cell r="AL357">
            <v>-5.0525365217907181E-3</v>
          </cell>
        </row>
        <row r="358">
          <cell r="A358">
            <v>9153</v>
          </cell>
          <cell r="AL358">
            <v>4.591605926872111E-2</v>
          </cell>
        </row>
        <row r="359">
          <cell r="A359">
            <v>9161</v>
          </cell>
          <cell r="AL359">
            <v>2.2841732503925405E-2</v>
          </cell>
        </row>
        <row r="360">
          <cell r="A360">
            <v>9162</v>
          </cell>
          <cell r="AL360">
            <v>8.6796874838390714E-3</v>
          </cell>
        </row>
        <row r="361">
          <cell r="A361">
            <v>9211</v>
          </cell>
          <cell r="AL361">
            <v>-4.4819077704372212E-4</v>
          </cell>
        </row>
        <row r="362">
          <cell r="A362">
            <v>9212</v>
          </cell>
          <cell r="AL362">
            <v>-5.243904130385113E-3</v>
          </cell>
        </row>
        <row r="363">
          <cell r="A363">
            <v>9213</v>
          </cell>
          <cell r="AL363">
            <v>1.9377091928939771E-2</v>
          </cell>
        </row>
        <row r="364">
          <cell r="A364">
            <v>9311</v>
          </cell>
          <cell r="AL364">
            <v>7.7447121953102327E-2</v>
          </cell>
        </row>
        <row r="365">
          <cell r="A365">
            <v>9312</v>
          </cell>
          <cell r="AL365">
            <v>0.11810315480698907</v>
          </cell>
        </row>
        <row r="366">
          <cell r="A366">
            <v>9313</v>
          </cell>
          <cell r="AL366">
            <v>9.3055685268578214E-2</v>
          </cell>
        </row>
        <row r="367">
          <cell r="A367">
            <v>9321</v>
          </cell>
          <cell r="AL367">
            <v>1.9543009439609849E-2</v>
          </cell>
        </row>
        <row r="368">
          <cell r="A368">
            <v>9322</v>
          </cell>
          <cell r="AL368">
            <v>1.300993588472199E-2</v>
          </cell>
        </row>
        <row r="369">
          <cell r="A369">
            <v>9331</v>
          </cell>
          <cell r="AL369">
            <v>-1.6884733352446224E-2</v>
          </cell>
        </row>
        <row r="370">
          <cell r="A370">
            <v>9332</v>
          </cell>
          <cell r="AL370">
            <v>4.6211380085463549E-3</v>
          </cell>
        </row>
        <row r="371">
          <cell r="A371">
            <v>9333</v>
          </cell>
          <cell r="AL371">
            <v>3.104982962770908E-2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6228-76FB-48A4-B35F-C3F1BDDEFCEC}">
  <dimension ref="A1:AX371"/>
  <sheetViews>
    <sheetView tabSelected="1" zoomScale="80" zoomScaleNormal="80" workbookViewId="0">
      <pane ySplit="1" topLeftCell="A50" activePane="bottomLeft" state="frozen"/>
      <selection pane="bottomLeft" activeCell="B59" sqref="B59"/>
    </sheetView>
  </sheetViews>
  <sheetFormatPr baseColWidth="10" defaultRowHeight="14.5" x14ac:dyDescent="0.35"/>
  <cols>
    <col min="1" max="1" width="13.7265625" bestFit="1" customWidth="1"/>
    <col min="2" max="2" width="149.81640625" customWidth="1"/>
    <col min="3" max="4" width="14.7265625" style="10" customWidth="1"/>
    <col min="5" max="27" width="14.7265625" style="11" customWidth="1"/>
    <col min="28" max="28" width="11.453125" style="11" hidden="1" customWidth="1"/>
    <col min="29" max="29" width="11.81640625" hidden="1" customWidth="1"/>
    <col min="30" max="30" width="0" hidden="1" customWidth="1"/>
    <col min="32" max="33" width="0" hidden="1" customWidth="1"/>
    <col min="34" max="34" width="11.54296875" customWidth="1"/>
    <col min="35" max="35" width="11" hidden="1" customWidth="1"/>
    <col min="36" max="36" width="0" style="10" hidden="1" customWidth="1"/>
    <col min="37" max="37" width="14" bestFit="1" customWidth="1"/>
    <col min="38" max="38" width="11" bestFit="1" customWidth="1"/>
    <col min="39" max="39" width="26.26953125" style="13" bestFit="1" customWidth="1"/>
    <col min="40" max="40" width="25.54296875" style="13" customWidth="1"/>
    <col min="43" max="43" width="14.54296875" customWidth="1"/>
    <col min="44" max="44" width="16.1796875" customWidth="1"/>
  </cols>
  <sheetData>
    <row r="1" spans="1:50" s="9" customFormat="1" ht="87" x14ac:dyDescent="0.35">
      <c r="A1" s="1" t="s">
        <v>0</v>
      </c>
      <c r="B1" s="2" t="s">
        <v>1</v>
      </c>
      <c r="C1" s="2" t="s">
        <v>2</v>
      </c>
      <c r="D1" s="2" t="s">
        <v>3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>
        <v>2016</v>
      </c>
      <c r="N1" s="3">
        <v>2017</v>
      </c>
      <c r="O1" s="3">
        <v>2018</v>
      </c>
      <c r="P1" s="3">
        <v>2019</v>
      </c>
      <c r="Q1" s="3">
        <v>2020</v>
      </c>
      <c r="R1" s="3">
        <v>2021</v>
      </c>
      <c r="S1" s="3">
        <v>2022</v>
      </c>
      <c r="T1" s="3">
        <v>2023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  <c r="AF1" s="4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4" t="s">
        <v>20</v>
      </c>
      <c r="AL1" s="6" t="s">
        <v>21</v>
      </c>
      <c r="AM1" s="6" t="s">
        <v>22</v>
      </c>
      <c r="AN1" s="6" t="s">
        <v>23</v>
      </c>
      <c r="AO1" s="7" t="s">
        <v>24</v>
      </c>
      <c r="AP1" s="8" t="s">
        <v>25</v>
      </c>
      <c r="AQ1" s="7" t="s">
        <v>26</v>
      </c>
      <c r="AR1" s="7" t="s">
        <v>27</v>
      </c>
    </row>
    <row r="2" spans="1:50" x14ac:dyDescent="0.35">
      <c r="A2" s="10">
        <v>1210</v>
      </c>
      <c r="B2" t="s">
        <v>28</v>
      </c>
      <c r="C2" s="10" t="s">
        <v>29</v>
      </c>
      <c r="D2" s="10" t="s">
        <v>30</v>
      </c>
      <c r="E2" s="11">
        <v>17956.750026486814</v>
      </c>
      <c r="F2" s="11">
        <v>20715.500023566186</v>
      </c>
      <c r="G2" s="11">
        <v>23261.333364613354</v>
      </c>
      <c r="H2" s="11">
        <v>26922.08336430788</v>
      </c>
      <c r="I2" s="11">
        <v>31417.916703902185</v>
      </c>
      <c r="J2" s="11">
        <v>35670.916704162955</v>
      </c>
      <c r="K2" s="11">
        <v>40338.416705787182</v>
      </c>
      <c r="L2" s="11">
        <v>45524.416710555553</v>
      </c>
      <c r="M2" s="11">
        <v>50350.833380676806</v>
      </c>
      <c r="N2" s="11">
        <v>54369.583387285471</v>
      </c>
      <c r="O2" s="11">
        <v>57871.250053398311</v>
      </c>
      <c r="P2" s="11">
        <v>61198.750055193901</v>
      </c>
      <c r="Q2" s="11">
        <v>64025.500047795475</v>
      </c>
      <c r="R2" s="11">
        <v>67654.666723206639</v>
      </c>
      <c r="S2" s="11">
        <v>72909.916723527014</v>
      </c>
      <c r="T2" s="11">
        <v>78377.750067025423</v>
      </c>
      <c r="U2" s="11">
        <f>COUNT(E2:L2)-1</f>
        <v>7</v>
      </c>
      <c r="V2" s="11">
        <f>COUNT(M2:P2)-1</f>
        <v>3</v>
      </c>
      <c r="W2" s="11">
        <f>COUNT(Q2:T2)-1</f>
        <v>3</v>
      </c>
      <c r="X2" s="11">
        <f>COUNT(E2:T2)-1</f>
        <v>15</v>
      </c>
      <c r="Y2" s="12">
        <f t="shared" ref="Y2:Y65" si="0">L2/E2-1</f>
        <v>1.5352258422824563</v>
      </c>
      <c r="Z2" s="12">
        <f t="shared" ref="Z2:Z65" si="1">P2/M2-1</f>
        <v>0.21544661619603334</v>
      </c>
      <c r="AA2" s="13">
        <f t="shared" ref="AA2:AA65" si="2">T2/Q2-1</f>
        <v>0.22416459080391249</v>
      </c>
      <c r="AB2" s="12">
        <f t="shared" ref="AB2:AB65" si="3">T2/E2-1</f>
        <v>3.3648071032573039</v>
      </c>
      <c r="AC2" s="14">
        <f t="shared" ref="AC2:AC65" si="4">((L2/E2)^(1/$U2))-1</f>
        <v>0.14213296004771703</v>
      </c>
      <c r="AD2" s="14">
        <f t="shared" ref="AD2:AD65" si="5">((P2/M2)^(1/$V2))-1</f>
        <v>6.7198721515952187E-2</v>
      </c>
      <c r="AE2" s="14">
        <f t="shared" ref="AE2:AE65" si="6">((T2/Q2)^(1/$W2))-1</f>
        <v>6.9744193311696234E-2</v>
      </c>
      <c r="AF2" s="14">
        <f t="shared" ref="AF2:AF65" si="7">((T2/E2)^(1/$X2))-1</f>
        <v>0.10322561543692554</v>
      </c>
      <c r="AG2" s="12">
        <f t="shared" ref="AG2:AG65" si="8">AE2*W2</f>
        <v>0.2092325799350887</v>
      </c>
      <c r="AH2" s="15">
        <f t="shared" ref="AH2:AH65" si="9">AVERAGE(Q2:T2)</f>
        <v>70741.958390388638</v>
      </c>
      <c r="AI2" s="16">
        <f t="shared" ref="AI2:AI65" si="10">_xlfn.STDEV.P(Q2:T2)</f>
        <v>5423.2725445357355</v>
      </c>
      <c r="AJ2" s="17">
        <f t="shared" ref="AJ2:AJ65" si="11">AI2/AH2*100</f>
        <v>7.6662742563719704</v>
      </c>
      <c r="AK2" t="str">
        <f t="shared" ref="AK2:AK65" si="12">IF(AE2&gt;0,"Crecimiento","Decrecimiento")</f>
        <v>Crecimiento</v>
      </c>
      <c r="AL2" s="18">
        <f>(+ AE2 )</f>
        <v>6.9744193311696234E-2</v>
      </c>
      <c r="AM2" s="13" t="str">
        <f t="shared" ref="AM2:AM65" si="13">IF(AL2 &gt; AQ$2, "Crecimiento Fuerte",
   IF(AL2 &gt; 0, "Crecimiento Moderado",
      IF(AL2 &gt;= AR$2, "Decrecimiento Moderado",
         "Decrecimiento Fuerte")))</f>
        <v>Crecimiento Fuerte</v>
      </c>
      <c r="AN2" s="13" t="str">
        <f>IF(AH2 &gt; AO$2, "Ocupaciones Grandes", IF(AH2 &gt;= AP$2, "Ocupaciones Medianas", "Ocupaciones Pequeñas"))</f>
        <v>Ocupaciones Grandes</v>
      </c>
      <c r="AO2" s="19">
        <v>7758.8958580605686</v>
      </c>
      <c r="AP2">
        <v>339.56250041350722</v>
      </c>
      <c r="AQ2" s="13">
        <v>5.9868693970296816E-2</v>
      </c>
      <c r="AR2" s="13">
        <v>-8.7753332267044293E-3</v>
      </c>
    </row>
    <row r="3" spans="1:50" x14ac:dyDescent="0.35">
      <c r="A3" s="10">
        <v>1221</v>
      </c>
      <c r="B3" t="s">
        <v>31</v>
      </c>
      <c r="C3" s="10" t="s">
        <v>29</v>
      </c>
      <c r="D3" s="10" t="s">
        <v>30</v>
      </c>
      <c r="E3" s="11">
        <v>248.83333370089531</v>
      </c>
      <c r="F3" s="11">
        <v>260.25000023841858</v>
      </c>
      <c r="G3" s="11">
        <v>267.41666705906391</v>
      </c>
      <c r="H3" s="11">
        <v>307.33333368599415</v>
      </c>
      <c r="I3" s="11">
        <v>343.75000014901161</v>
      </c>
      <c r="J3" s="11">
        <v>365.25000038743019</v>
      </c>
      <c r="K3" s="11">
        <v>383.58333384990692</v>
      </c>
      <c r="L3" s="11">
        <v>406.66666692495346</v>
      </c>
      <c r="M3" s="11">
        <v>421.58333415538073</v>
      </c>
      <c r="N3" s="11">
        <v>441.33333371579647</v>
      </c>
      <c r="O3" s="11">
        <v>468.41666693985462</v>
      </c>
      <c r="P3" s="11">
        <v>476.83333371579647</v>
      </c>
      <c r="Q3" s="11">
        <v>490.91666692495346</v>
      </c>
      <c r="R3" s="11">
        <v>520.58333379775286</v>
      </c>
      <c r="S3" s="11">
        <v>543.3333335891366</v>
      </c>
      <c r="T3" s="11">
        <v>562.25000020861626</v>
      </c>
      <c r="U3" s="11">
        <f t="shared" ref="U3:U6" si="14">COUNT(E3:L3)-1</f>
        <v>7</v>
      </c>
      <c r="V3" s="11">
        <f t="shared" ref="V3:V6" si="15">COUNT(M3:P3)-1</f>
        <v>3</v>
      </c>
      <c r="W3" s="11">
        <f t="shared" ref="W3:W6" si="16">COUNT(Q3:T3)-1</f>
        <v>3</v>
      </c>
      <c r="X3" s="11">
        <f t="shared" ref="X3:X6" si="17">COUNT(E3:T3)-1</f>
        <v>15</v>
      </c>
      <c r="Y3" s="12">
        <f t="shared" si="0"/>
        <v>0.63429336767950173</v>
      </c>
      <c r="Z3" s="12">
        <f t="shared" si="1"/>
        <v>0.13105356660055389</v>
      </c>
      <c r="AA3" s="12">
        <f t="shared" si="2"/>
        <v>0.14530639941496948</v>
      </c>
      <c r="AB3" s="12">
        <f t="shared" si="3"/>
        <v>1.2595445386929414</v>
      </c>
      <c r="AC3" s="14">
        <f t="shared" si="4"/>
        <v>7.2693667649510463E-2</v>
      </c>
      <c r="AD3" s="14">
        <f t="shared" si="5"/>
        <v>4.190404600503328E-2</v>
      </c>
      <c r="AE3" s="14">
        <f t="shared" si="6"/>
        <v>4.6262265778891365E-2</v>
      </c>
      <c r="AF3" s="14">
        <f t="shared" si="7"/>
        <v>5.5847980887339777E-2</v>
      </c>
      <c r="AG3" s="12">
        <f t="shared" si="8"/>
        <v>0.13878679733667409</v>
      </c>
      <c r="AH3" s="15">
        <f t="shared" si="9"/>
        <v>529.27083363011479</v>
      </c>
      <c r="AI3" s="16">
        <f t="shared" si="10"/>
        <v>26.607771845339808</v>
      </c>
      <c r="AJ3" s="17">
        <f t="shared" si="11"/>
        <v>5.0272507296207563</v>
      </c>
      <c r="AK3" t="str">
        <f t="shared" si="12"/>
        <v>Crecimiento</v>
      </c>
      <c r="AL3" s="18">
        <f t="shared" ref="AL3:AL66" si="18">(+ AE3 )</f>
        <v>4.6262265778891365E-2</v>
      </c>
      <c r="AM3" s="13" t="str">
        <f t="shared" si="13"/>
        <v>Crecimiento Moderado</v>
      </c>
      <c r="AN3" s="13" t="str">
        <f t="shared" ref="AN3:AN66" si="19">IF(AH3 &gt; AO$2, "Ocupaciones Grandes", IF(AH3 &gt;= AP$2, "Ocupaciones Medianas", "Ocupaciones Pequeñas"))</f>
        <v>Ocupaciones Medianas</v>
      </c>
      <c r="AX3" s="13">
        <f>+(1+AE2)*(1+AE2)*(1+AE2)-1</f>
        <v>0.22416459080391204</v>
      </c>
    </row>
    <row r="4" spans="1:50" x14ac:dyDescent="0.35">
      <c r="A4" s="10">
        <v>1222</v>
      </c>
      <c r="B4" t="s">
        <v>32</v>
      </c>
      <c r="C4" s="10" t="s">
        <v>29</v>
      </c>
      <c r="D4" s="10" t="s">
        <v>30</v>
      </c>
      <c r="E4" s="11">
        <v>760.91666814684868</v>
      </c>
      <c r="F4" s="11">
        <v>764.16666752845049</v>
      </c>
      <c r="G4" s="11">
        <v>756.58333419263363</v>
      </c>
      <c r="H4" s="11">
        <v>753.16666767001152</v>
      </c>
      <c r="I4" s="11">
        <v>751.25000081956387</v>
      </c>
      <c r="J4" s="11">
        <v>771.16666752099991</v>
      </c>
      <c r="K4" s="11">
        <v>777.66666734218597</v>
      </c>
      <c r="L4" s="11">
        <v>783.41666738688946</v>
      </c>
      <c r="M4" s="11">
        <v>776.66666692495346</v>
      </c>
      <c r="N4" s="11">
        <v>773.91666725277901</v>
      </c>
      <c r="O4" s="11">
        <v>764.66666753590107</v>
      </c>
      <c r="P4" s="11">
        <v>713.91666715592146</v>
      </c>
      <c r="Q4" s="11">
        <v>716.25000045448542</v>
      </c>
      <c r="R4" s="11">
        <v>728.75000074505806</v>
      </c>
      <c r="S4" s="11">
        <v>728.91666747629642</v>
      </c>
      <c r="T4" s="11">
        <v>737.00000064820051</v>
      </c>
      <c r="U4" s="11">
        <f t="shared" si="14"/>
        <v>7</v>
      </c>
      <c r="V4" s="11">
        <f t="shared" si="15"/>
        <v>3</v>
      </c>
      <c r="W4" s="11">
        <f t="shared" si="16"/>
        <v>3</v>
      </c>
      <c r="X4" s="11">
        <f t="shared" si="17"/>
        <v>15</v>
      </c>
      <c r="Y4" s="12">
        <f t="shared" si="0"/>
        <v>2.9569597016237958E-2</v>
      </c>
      <c r="Z4" s="12">
        <f t="shared" si="1"/>
        <v>-8.079399109205665E-2</v>
      </c>
      <c r="AA4" s="12">
        <f t="shared" si="2"/>
        <v>2.8970331840207253E-2</v>
      </c>
      <c r="AB4" s="12">
        <f t="shared" si="3"/>
        <v>-3.1431388613020195E-2</v>
      </c>
      <c r="AC4" s="14">
        <f t="shared" si="4"/>
        <v>4.171655507540839E-3</v>
      </c>
      <c r="AD4" s="14">
        <f t="shared" si="5"/>
        <v>-2.769104665196076E-2</v>
      </c>
      <c r="AE4" s="14">
        <f t="shared" si="6"/>
        <v>9.5649964256281361E-3</v>
      </c>
      <c r="AF4" s="14">
        <f t="shared" si="7"/>
        <v>-2.12679886512257E-3</v>
      </c>
      <c r="AG4" s="12">
        <f t="shared" si="8"/>
        <v>2.8694989276884408E-2</v>
      </c>
      <c r="AH4" s="15">
        <f t="shared" si="9"/>
        <v>727.7291673310101</v>
      </c>
      <c r="AI4" s="16">
        <f t="shared" si="10"/>
        <v>7.4190949587621722</v>
      </c>
      <c r="AJ4" s="17">
        <f t="shared" si="11"/>
        <v>1.0194857224112843</v>
      </c>
      <c r="AK4" t="str">
        <f t="shared" si="12"/>
        <v>Crecimiento</v>
      </c>
      <c r="AL4" s="18">
        <f t="shared" si="18"/>
        <v>9.5649964256281361E-3</v>
      </c>
      <c r="AM4" s="13" t="str">
        <f t="shared" si="13"/>
        <v>Crecimiento Moderado</v>
      </c>
      <c r="AN4" s="13" t="str">
        <f t="shared" si="19"/>
        <v>Ocupaciones Medianas</v>
      </c>
    </row>
    <row r="5" spans="1:50" x14ac:dyDescent="0.35">
      <c r="A5" s="10">
        <v>1223</v>
      </c>
      <c r="B5" t="s">
        <v>33</v>
      </c>
      <c r="C5" s="10" t="s">
        <v>29</v>
      </c>
      <c r="D5" s="10" t="s">
        <v>30</v>
      </c>
      <c r="E5" s="11">
        <v>216.75000049173832</v>
      </c>
      <c r="F5" s="11">
        <v>222.16666686534882</v>
      </c>
      <c r="G5" s="11">
        <v>227.58333384990692</v>
      </c>
      <c r="H5" s="11">
        <v>264.41666748374701</v>
      </c>
      <c r="I5" s="11">
        <v>280.1666674092412</v>
      </c>
      <c r="J5" s="11">
        <v>299.08333386480808</v>
      </c>
      <c r="K5" s="11">
        <v>301.33333384245634</v>
      </c>
      <c r="L5" s="11">
        <v>317.58333376795053</v>
      </c>
      <c r="M5" s="11">
        <v>311.4166673719883</v>
      </c>
      <c r="N5" s="11">
        <v>332.41666715592146</v>
      </c>
      <c r="O5" s="11">
        <v>355.83333399146795</v>
      </c>
      <c r="P5" s="11">
        <v>377.25000096857548</v>
      </c>
      <c r="Q5" s="11">
        <v>364.50000067055225</v>
      </c>
      <c r="R5" s="11">
        <v>374.58333414793015</v>
      </c>
      <c r="S5" s="11">
        <v>376.66666736453772</v>
      </c>
      <c r="T5" s="11">
        <v>394.25000092387199</v>
      </c>
      <c r="U5" s="11">
        <f t="shared" si="14"/>
        <v>7</v>
      </c>
      <c r="V5" s="11">
        <f t="shared" si="15"/>
        <v>3</v>
      </c>
      <c r="W5" s="11">
        <f t="shared" si="16"/>
        <v>3</v>
      </c>
      <c r="X5" s="11">
        <f t="shared" si="17"/>
        <v>15</v>
      </c>
      <c r="Y5" s="12">
        <f t="shared" si="0"/>
        <v>0.46520568880024338</v>
      </c>
      <c r="Z5" s="12">
        <f t="shared" si="1"/>
        <v>0.21139951869675944</v>
      </c>
      <c r="AA5" s="13">
        <f t="shared" si="2"/>
        <v>8.1618656237558707E-2</v>
      </c>
      <c r="AB5" s="12">
        <f t="shared" si="3"/>
        <v>0.81891580175059464</v>
      </c>
      <c r="AC5" s="14">
        <f t="shared" si="4"/>
        <v>5.6087249952600837E-2</v>
      </c>
      <c r="AD5" s="14">
        <f t="shared" si="5"/>
        <v>6.6012913254732464E-2</v>
      </c>
      <c r="AE5" s="20">
        <f t="shared" si="6"/>
        <v>2.6497879413186709E-2</v>
      </c>
      <c r="AF5" s="14">
        <f t="shared" si="7"/>
        <v>4.068870189826379E-2</v>
      </c>
      <c r="AG5" s="12">
        <f t="shared" si="8"/>
        <v>7.9493638239560127E-2</v>
      </c>
      <c r="AH5" s="15">
        <f t="shared" si="9"/>
        <v>377.50000077672303</v>
      </c>
      <c r="AI5" s="16">
        <f t="shared" si="10"/>
        <v>10.709387196395845</v>
      </c>
      <c r="AJ5" s="17">
        <f t="shared" si="11"/>
        <v>2.8369237547975641</v>
      </c>
      <c r="AK5" t="str">
        <f t="shared" si="12"/>
        <v>Crecimiento</v>
      </c>
      <c r="AL5" s="18">
        <f t="shared" si="18"/>
        <v>2.6497879413186709E-2</v>
      </c>
      <c r="AM5" s="13" t="str">
        <f t="shared" si="13"/>
        <v>Crecimiento Moderado</v>
      </c>
      <c r="AN5" s="13" t="str">
        <f t="shared" si="19"/>
        <v>Ocupaciones Medianas</v>
      </c>
    </row>
    <row r="6" spans="1:50" x14ac:dyDescent="0.35">
      <c r="A6" s="10">
        <v>1224</v>
      </c>
      <c r="B6" t="s">
        <v>34</v>
      </c>
      <c r="C6" s="10" t="s">
        <v>29</v>
      </c>
      <c r="D6" s="10" t="s">
        <v>30</v>
      </c>
      <c r="E6" s="11">
        <v>934.83333422988653</v>
      </c>
      <c r="F6" s="11">
        <v>959.50000081956387</v>
      </c>
      <c r="G6" s="11">
        <v>961.41666830331087</v>
      </c>
      <c r="H6" s="11">
        <v>964.41666787862778</v>
      </c>
      <c r="I6" s="11">
        <v>982.00000092387199</v>
      </c>
      <c r="J6" s="11">
        <v>1012.000000923872</v>
      </c>
      <c r="K6" s="11">
        <v>1023.1666675657034</v>
      </c>
      <c r="L6" s="11">
        <v>1177.5833361446857</v>
      </c>
      <c r="M6" s="11">
        <v>1188.500001013279</v>
      </c>
      <c r="N6" s="11">
        <v>1193.8333343490958</v>
      </c>
      <c r="O6" s="11">
        <v>1224.2500008121133</v>
      </c>
      <c r="P6" s="11">
        <v>1217.0000012144446</v>
      </c>
      <c r="Q6" s="11">
        <v>1218.4166675433517</v>
      </c>
      <c r="R6" s="11">
        <v>1255.6666675433517</v>
      </c>
      <c r="S6" s="11">
        <v>1262.250001065433</v>
      </c>
      <c r="T6" s="11">
        <v>1239.3333347439766</v>
      </c>
      <c r="U6" s="11">
        <f t="shared" si="14"/>
        <v>7</v>
      </c>
      <c r="V6" s="11">
        <f t="shared" si="15"/>
        <v>3</v>
      </c>
      <c r="W6" s="11">
        <f t="shared" si="16"/>
        <v>3</v>
      </c>
      <c r="X6" s="11">
        <f t="shared" si="17"/>
        <v>15</v>
      </c>
      <c r="Y6" s="12">
        <f t="shared" si="0"/>
        <v>0.25967195758458494</v>
      </c>
      <c r="Z6" s="12">
        <f t="shared" si="1"/>
        <v>2.3979806627570488E-2</v>
      </c>
      <c r="AA6" s="12">
        <f t="shared" si="2"/>
        <v>1.7167088860330804E-2</v>
      </c>
      <c r="AB6" s="12">
        <f t="shared" si="3"/>
        <v>0.32572651120205975</v>
      </c>
      <c r="AC6" s="14">
        <f t="shared" si="4"/>
        <v>3.3528589214893323E-2</v>
      </c>
      <c r="AD6" s="14">
        <f t="shared" si="5"/>
        <v>7.9302143371917655E-3</v>
      </c>
      <c r="AE6" s="14">
        <f t="shared" si="6"/>
        <v>5.689926287997471E-3</v>
      </c>
      <c r="AF6" s="14">
        <f t="shared" si="7"/>
        <v>1.8975157483861249E-2</v>
      </c>
      <c r="AG6" s="12">
        <f t="shared" si="8"/>
        <v>1.7069778863992413E-2</v>
      </c>
      <c r="AH6" s="15">
        <f t="shared" si="9"/>
        <v>1243.9166677240282</v>
      </c>
      <c r="AI6" s="16">
        <f t="shared" si="10"/>
        <v>16.922105052132991</v>
      </c>
      <c r="AJ6" s="17">
        <f t="shared" si="11"/>
        <v>1.360388962638073</v>
      </c>
      <c r="AK6" t="str">
        <f t="shared" si="12"/>
        <v>Crecimiento</v>
      </c>
      <c r="AL6" s="18">
        <f t="shared" si="18"/>
        <v>5.689926287997471E-3</v>
      </c>
      <c r="AM6" s="13" t="str">
        <f t="shared" si="13"/>
        <v>Crecimiento Moderado</v>
      </c>
      <c r="AN6" s="13" t="str">
        <f t="shared" si="19"/>
        <v>Ocupaciones Medianas</v>
      </c>
    </row>
    <row r="7" spans="1:50" x14ac:dyDescent="0.35">
      <c r="A7" s="10">
        <v>1225</v>
      </c>
      <c r="B7" t="s">
        <v>35</v>
      </c>
      <c r="C7" s="10" t="s">
        <v>29</v>
      </c>
      <c r="D7" s="10" t="s">
        <v>30</v>
      </c>
      <c r="E7" s="11">
        <v>68.333333447575569</v>
      </c>
      <c r="F7" s="11">
        <v>72.833333402872086</v>
      </c>
      <c r="G7" s="11">
        <v>77.500000111758709</v>
      </c>
      <c r="H7" s="11">
        <v>87.000000268220901</v>
      </c>
      <c r="I7" s="11">
        <v>95.666666768491268</v>
      </c>
      <c r="J7" s="11">
        <v>89.666666828095913</v>
      </c>
      <c r="K7" s="11">
        <v>92.916666783392429</v>
      </c>
      <c r="L7" s="11">
        <v>97.833333648741245</v>
      </c>
      <c r="M7" s="11">
        <v>95.916666798293591</v>
      </c>
      <c r="N7" s="11">
        <v>89.166667021811008</v>
      </c>
      <c r="O7" s="11">
        <v>88.000000007450581</v>
      </c>
      <c r="P7" s="11">
        <v>83.166666865348816</v>
      </c>
      <c r="Q7" s="11">
        <v>91.416666612029076</v>
      </c>
      <c r="R7" s="11">
        <v>88.000000223517418</v>
      </c>
      <c r="S7" s="11">
        <v>88.166666895151138</v>
      </c>
      <c r="T7" s="11">
        <v>89.500000171363354</v>
      </c>
      <c r="U7" s="11">
        <f>COUNT(E7:L7)</f>
        <v>8</v>
      </c>
      <c r="V7" s="11">
        <f>COUNT(M7:P7)</f>
        <v>4</v>
      </c>
      <c r="W7" s="11">
        <f>COUNT(Q7:T7)</f>
        <v>4</v>
      </c>
      <c r="X7" s="11">
        <f>COUNT(E7:T7)</f>
        <v>16</v>
      </c>
      <c r="Y7" s="12">
        <f t="shared" si="0"/>
        <v>0.43170731929531425</v>
      </c>
      <c r="Z7" s="12">
        <f t="shared" si="1"/>
        <v>-0.13292788791083809</v>
      </c>
      <c r="AA7" s="12">
        <f t="shared" si="2"/>
        <v>-2.0966269190278219E-2</v>
      </c>
      <c r="AB7" s="12">
        <f t="shared" si="3"/>
        <v>0.30975609787903258</v>
      </c>
      <c r="AC7" s="14">
        <f t="shared" si="4"/>
        <v>4.5879813207943432E-2</v>
      </c>
      <c r="AD7" s="14">
        <f t="shared" si="5"/>
        <v>-3.5030016056273539E-2</v>
      </c>
      <c r="AE7" s="14">
        <f t="shared" si="6"/>
        <v>-5.2832897448862326E-3</v>
      </c>
      <c r="AF7" s="14">
        <f t="shared" si="7"/>
        <v>1.7008076409845252E-2</v>
      </c>
      <c r="AG7" s="12">
        <f t="shared" si="8"/>
        <v>-2.113315897954493E-2</v>
      </c>
      <c r="AH7" s="15">
        <f t="shared" si="9"/>
        <v>89.270833475515246</v>
      </c>
      <c r="AI7" s="16">
        <f t="shared" si="10"/>
        <v>1.3685136294373417</v>
      </c>
      <c r="AJ7" s="17">
        <f t="shared" si="11"/>
        <v>1.5329907609887956</v>
      </c>
      <c r="AK7" t="str">
        <f t="shared" si="12"/>
        <v>Decrecimiento</v>
      </c>
      <c r="AL7" s="18">
        <f t="shared" si="18"/>
        <v>-5.2832897448862326E-3</v>
      </c>
      <c r="AM7" s="13" t="str">
        <f t="shared" si="13"/>
        <v>Decrecimiento Moderado</v>
      </c>
      <c r="AN7" s="13" t="str">
        <f t="shared" si="19"/>
        <v>Ocupaciones Pequeñas</v>
      </c>
    </row>
    <row r="8" spans="1:50" x14ac:dyDescent="0.35">
      <c r="A8" s="10">
        <v>1226</v>
      </c>
      <c r="B8" t="s">
        <v>36</v>
      </c>
      <c r="C8" s="10" t="s">
        <v>29</v>
      </c>
      <c r="D8" s="10" t="s">
        <v>30</v>
      </c>
      <c r="E8" s="11">
        <v>177.75000032037497</v>
      </c>
      <c r="F8" s="11">
        <v>177.00000020861626</v>
      </c>
      <c r="G8" s="11">
        <v>183.66666688770056</v>
      </c>
      <c r="H8" s="11">
        <v>197.16666692495346</v>
      </c>
      <c r="I8" s="11">
        <v>205.25000023841858</v>
      </c>
      <c r="J8" s="11">
        <v>210.50000035762787</v>
      </c>
      <c r="K8" s="11">
        <v>212.750000461936</v>
      </c>
      <c r="L8" s="11">
        <v>221.41666675359011</v>
      </c>
      <c r="M8" s="11">
        <v>227.25000011175871</v>
      </c>
      <c r="N8" s="11">
        <v>230.58333368599415</v>
      </c>
      <c r="O8" s="11">
        <v>230.16666676104069</v>
      </c>
      <c r="P8" s="11">
        <v>231.3333335891366</v>
      </c>
      <c r="Q8" s="11">
        <v>222.83333355933428</v>
      </c>
      <c r="R8" s="11">
        <v>228.08333360403776</v>
      </c>
      <c r="S8" s="11">
        <v>231.50000035017729</v>
      </c>
      <c r="T8" s="11">
        <v>234.41666698455811</v>
      </c>
      <c r="U8" s="11">
        <f t="shared" ref="U8:U10" si="20">COUNT(E8:L8)-1</f>
        <v>7</v>
      </c>
      <c r="V8" s="11">
        <f t="shared" ref="V8:V10" si="21">COUNT(M8:P8)-1</f>
        <v>3</v>
      </c>
      <c r="W8" s="11">
        <f t="shared" ref="W8:W10" si="22">COUNT(Q8:T8)-1</f>
        <v>3</v>
      </c>
      <c r="X8" s="11">
        <f t="shared" ref="X8:X10" si="23">COUNT(E8:T8)-1</f>
        <v>15</v>
      </c>
      <c r="Y8" s="12">
        <f t="shared" si="0"/>
        <v>0.24566338314773972</v>
      </c>
      <c r="Z8" s="12">
        <f t="shared" si="1"/>
        <v>1.7968464138040652E-2</v>
      </c>
      <c r="AA8" s="12">
        <f t="shared" si="2"/>
        <v>5.1982049723900525E-2</v>
      </c>
      <c r="AB8" s="12">
        <f t="shared" si="3"/>
        <v>0.3187998118821247</v>
      </c>
      <c r="AC8" s="14">
        <f t="shared" si="4"/>
        <v>3.1878755447035223E-2</v>
      </c>
      <c r="AD8" s="14">
        <f t="shared" si="5"/>
        <v>5.9539679560640657E-3</v>
      </c>
      <c r="AE8" s="14">
        <f t="shared" si="6"/>
        <v>1.7035493909391741E-2</v>
      </c>
      <c r="AF8" s="14">
        <f t="shared" si="7"/>
        <v>1.8619357491737487E-2</v>
      </c>
      <c r="AG8" s="12">
        <f t="shared" si="8"/>
        <v>5.1106481728175224E-2</v>
      </c>
      <c r="AH8" s="15">
        <f t="shared" si="9"/>
        <v>229.20833362452686</v>
      </c>
      <c r="AI8" s="16">
        <f t="shared" si="10"/>
        <v>4.3094293023547099</v>
      </c>
      <c r="AJ8" s="17">
        <f t="shared" si="11"/>
        <v>1.8801363956574619</v>
      </c>
      <c r="AK8" t="str">
        <f t="shared" si="12"/>
        <v>Crecimiento</v>
      </c>
      <c r="AL8" s="18">
        <f t="shared" si="18"/>
        <v>1.7035493909391741E-2</v>
      </c>
      <c r="AM8" s="13" t="str">
        <f t="shared" si="13"/>
        <v>Crecimiento Moderado</v>
      </c>
      <c r="AN8" s="13" t="str">
        <f t="shared" si="19"/>
        <v>Ocupaciones Pequeñas</v>
      </c>
    </row>
    <row r="9" spans="1:50" x14ac:dyDescent="0.35">
      <c r="A9" s="10">
        <v>1227</v>
      </c>
      <c r="B9" t="s">
        <v>37</v>
      </c>
      <c r="C9" s="10" t="s">
        <v>29</v>
      </c>
      <c r="D9" s="10" t="s">
        <v>30</v>
      </c>
      <c r="E9" s="11">
        <v>260.41666704416275</v>
      </c>
      <c r="F9" s="11">
        <v>256.91666697710752</v>
      </c>
      <c r="G9" s="11">
        <v>281.16666727513075</v>
      </c>
      <c r="H9" s="11">
        <v>308.25000031292439</v>
      </c>
      <c r="I9" s="11">
        <v>338.16666726022959</v>
      </c>
      <c r="J9" s="11">
        <v>358.08333343267441</v>
      </c>
      <c r="K9" s="11">
        <v>388.41666724532843</v>
      </c>
      <c r="L9" s="11">
        <v>423.75000061094761</v>
      </c>
      <c r="M9" s="11">
        <v>439.08333394676447</v>
      </c>
      <c r="N9" s="11">
        <v>450.4166671782732</v>
      </c>
      <c r="O9" s="11">
        <v>470.16666714847088</v>
      </c>
      <c r="P9" s="11">
        <v>483.25000061839819</v>
      </c>
      <c r="Q9" s="11">
        <v>499.58333405852318</v>
      </c>
      <c r="R9" s="11">
        <v>537.66666715592146</v>
      </c>
      <c r="S9" s="11">
        <v>564.1666674092412</v>
      </c>
      <c r="T9" s="11">
        <v>578.58333401381969</v>
      </c>
      <c r="U9" s="11">
        <f t="shared" si="20"/>
        <v>7</v>
      </c>
      <c r="V9" s="11">
        <f t="shared" si="21"/>
        <v>3</v>
      </c>
      <c r="W9" s="11">
        <f t="shared" si="22"/>
        <v>3</v>
      </c>
      <c r="X9" s="11">
        <f t="shared" si="23"/>
        <v>15</v>
      </c>
      <c r="Y9" s="12">
        <f t="shared" si="0"/>
        <v>0.62719999998727416</v>
      </c>
      <c r="Z9" s="12">
        <f t="shared" si="1"/>
        <v>0.1005883468056854</v>
      </c>
      <c r="AA9" s="12">
        <f t="shared" si="2"/>
        <v>0.1581317761613763</v>
      </c>
      <c r="AB9" s="12">
        <f t="shared" si="3"/>
        <v>1.2217599993924377</v>
      </c>
      <c r="AC9" s="14">
        <f t="shared" si="4"/>
        <v>7.2027306908226452E-2</v>
      </c>
      <c r="AD9" s="14">
        <f t="shared" si="5"/>
        <v>3.2464124686707452E-2</v>
      </c>
      <c r="AE9" s="14">
        <f t="shared" si="6"/>
        <v>5.015319795268347E-2</v>
      </c>
      <c r="AF9" s="14">
        <f t="shared" si="7"/>
        <v>5.466162226078608E-2</v>
      </c>
      <c r="AG9" s="12">
        <f t="shared" si="8"/>
        <v>0.15045959385805041</v>
      </c>
      <c r="AH9" s="15">
        <f t="shared" si="9"/>
        <v>545.00000065937638</v>
      </c>
      <c r="AI9" s="16">
        <f t="shared" si="10"/>
        <v>30.048514018591618</v>
      </c>
      <c r="AJ9" s="17">
        <f t="shared" si="11"/>
        <v>5.5134888040801782</v>
      </c>
      <c r="AK9" t="str">
        <f t="shared" si="12"/>
        <v>Crecimiento</v>
      </c>
      <c r="AL9" s="18">
        <f t="shared" si="18"/>
        <v>5.015319795268347E-2</v>
      </c>
      <c r="AM9" s="13" t="str">
        <f t="shared" si="13"/>
        <v>Crecimiento Moderado</v>
      </c>
      <c r="AN9" s="13" t="str">
        <f t="shared" si="19"/>
        <v>Ocupaciones Medianas</v>
      </c>
    </row>
    <row r="10" spans="1:50" x14ac:dyDescent="0.35">
      <c r="A10" s="10">
        <v>1228</v>
      </c>
      <c r="B10" t="s">
        <v>38</v>
      </c>
      <c r="C10" s="10" t="s">
        <v>29</v>
      </c>
      <c r="D10" s="10" t="s">
        <v>30</v>
      </c>
      <c r="E10" s="11">
        <v>226.16666728258133</v>
      </c>
      <c r="F10" s="11">
        <v>188.49999903142452</v>
      </c>
      <c r="G10" s="11">
        <v>121.41666684299707</v>
      </c>
      <c r="H10" s="11">
        <v>133.1666669473052</v>
      </c>
      <c r="I10" s="11">
        <v>140.75000032037497</v>
      </c>
      <c r="J10" s="11">
        <v>144.41666704416275</v>
      </c>
      <c r="K10" s="11">
        <v>162.25000022351742</v>
      </c>
      <c r="L10" s="11">
        <v>175.66666701436043</v>
      </c>
      <c r="M10" s="11">
        <v>187.16666685789824</v>
      </c>
      <c r="N10" s="11">
        <v>183.50000022351742</v>
      </c>
      <c r="O10" s="11">
        <v>180.83333374559879</v>
      </c>
      <c r="P10" s="11">
        <v>182.08333363384008</v>
      </c>
      <c r="Q10" s="11">
        <v>185.25000009685755</v>
      </c>
      <c r="R10" s="11">
        <v>201.50000029802322</v>
      </c>
      <c r="S10" s="11">
        <v>209.50000032782555</v>
      </c>
      <c r="T10" s="11">
        <v>197.41666706651449</v>
      </c>
      <c r="U10" s="11">
        <f t="shared" si="20"/>
        <v>7</v>
      </c>
      <c r="V10" s="11">
        <f t="shared" si="21"/>
        <v>3</v>
      </c>
      <c r="W10" s="11">
        <f t="shared" si="22"/>
        <v>3</v>
      </c>
      <c r="X10" s="11">
        <f t="shared" si="23"/>
        <v>15</v>
      </c>
      <c r="Y10" s="12">
        <f t="shared" si="0"/>
        <v>-0.22328666233174077</v>
      </c>
      <c r="Z10" s="12">
        <f t="shared" si="1"/>
        <v>-2.7159393867485782E-2</v>
      </c>
      <c r="AA10" s="12">
        <f t="shared" si="2"/>
        <v>6.5677014646670084E-2</v>
      </c>
      <c r="AB10" s="12">
        <f t="shared" si="3"/>
        <v>-0.12711864467696066</v>
      </c>
      <c r="AC10" s="14">
        <f t="shared" si="4"/>
        <v>-3.5453951607179457E-2</v>
      </c>
      <c r="AD10" s="14">
        <f t="shared" si="5"/>
        <v>-9.1363499673741133E-3</v>
      </c>
      <c r="AE10" s="14">
        <f t="shared" si="6"/>
        <v>2.1429820549769829E-2</v>
      </c>
      <c r="AF10" s="14">
        <f t="shared" si="7"/>
        <v>-9.0227575351785605E-3</v>
      </c>
      <c r="AG10" s="12">
        <f t="shared" si="8"/>
        <v>6.4289461649309487E-2</v>
      </c>
      <c r="AH10" s="15">
        <f t="shared" si="9"/>
        <v>198.4166669473052</v>
      </c>
      <c r="AI10" s="16">
        <f t="shared" si="10"/>
        <v>8.756545253232936</v>
      </c>
      <c r="AJ10" s="17">
        <f t="shared" si="11"/>
        <v>4.4132105371765311</v>
      </c>
      <c r="AK10" t="str">
        <f t="shared" si="12"/>
        <v>Crecimiento</v>
      </c>
      <c r="AL10" s="18">
        <f t="shared" si="18"/>
        <v>2.1429820549769829E-2</v>
      </c>
      <c r="AM10" s="13" t="str">
        <f t="shared" si="13"/>
        <v>Crecimiento Moderado</v>
      </c>
      <c r="AN10" s="13" t="str">
        <f t="shared" si="19"/>
        <v>Ocupaciones Pequeñas</v>
      </c>
    </row>
    <row r="11" spans="1:50" x14ac:dyDescent="0.35">
      <c r="A11" s="10">
        <v>1229</v>
      </c>
      <c r="B11" t="s">
        <v>39</v>
      </c>
      <c r="C11" s="10" t="s">
        <v>29</v>
      </c>
      <c r="D11" s="10" t="s">
        <v>30</v>
      </c>
      <c r="E11" s="11">
        <v>1671.0000024661422</v>
      </c>
      <c r="F11" s="11">
        <v>1701.0000019744039</v>
      </c>
      <c r="G11" s="11">
        <v>1784.4166692644358</v>
      </c>
      <c r="H11" s="11">
        <v>1984.7500045374036</v>
      </c>
      <c r="I11" s="11">
        <v>2120.0833366289735</v>
      </c>
      <c r="J11" s="11">
        <v>2272.4166701808572</v>
      </c>
      <c r="K11" s="11">
        <v>2320.5833368450403</v>
      </c>
      <c r="L11" s="11">
        <v>2344.8333357274532</v>
      </c>
      <c r="M11" s="11">
        <v>2342.0000033378601</v>
      </c>
      <c r="N11" s="11">
        <v>2406.0833366662264</v>
      </c>
      <c r="O11" s="11">
        <v>2382.0833369418979</v>
      </c>
      <c r="P11" s="11">
        <v>2341.6666698530316</v>
      </c>
      <c r="Q11" s="11">
        <v>2264.6666693463922</v>
      </c>
      <c r="R11" s="11">
        <v>2225.2500026226044</v>
      </c>
      <c r="S11" s="11">
        <v>2261.5000031664968</v>
      </c>
      <c r="T11" s="11">
        <v>2261.0833358466625</v>
      </c>
      <c r="U11" s="11">
        <f>COUNT(E11:L11)</f>
        <v>8</v>
      </c>
      <c r="V11" s="11">
        <f>COUNT(M11:P11)</f>
        <v>4</v>
      </c>
      <c r="W11" s="11">
        <f>COUNT(Q11:T11)</f>
        <v>4</v>
      </c>
      <c r="X11" s="11">
        <f>COUNT(E11:T11)</f>
        <v>16</v>
      </c>
      <c r="Y11" s="12">
        <f t="shared" si="0"/>
        <v>0.40325154534221141</v>
      </c>
      <c r="Z11" s="12">
        <f t="shared" si="1"/>
        <v>-1.4232855864793059E-4</v>
      </c>
      <c r="AA11" s="12">
        <f t="shared" si="2"/>
        <v>-1.5822785526153904E-3</v>
      </c>
      <c r="AB11" s="12">
        <f t="shared" si="3"/>
        <v>0.35313185667842428</v>
      </c>
      <c r="AC11" s="14">
        <f t="shared" si="4"/>
        <v>4.3258522367889629E-2</v>
      </c>
      <c r="AD11" s="14">
        <f t="shared" si="5"/>
        <v>-3.5584038952651831E-5</v>
      </c>
      <c r="AE11" s="14">
        <f t="shared" si="6"/>
        <v>-3.958045680368949E-4</v>
      </c>
      <c r="AF11" s="14">
        <f t="shared" si="7"/>
        <v>1.9081124012701789E-2</v>
      </c>
      <c r="AG11" s="12">
        <f t="shared" si="8"/>
        <v>-1.5832182721475796E-3</v>
      </c>
      <c r="AH11" s="15">
        <f t="shared" si="9"/>
        <v>2253.1250027455389</v>
      </c>
      <c r="AI11" s="16">
        <f t="shared" si="10"/>
        <v>16.153183877941338</v>
      </c>
      <c r="AJ11" s="17">
        <f t="shared" si="11"/>
        <v>0.71692355542892305</v>
      </c>
      <c r="AK11" t="str">
        <f t="shared" si="12"/>
        <v>Decrecimiento</v>
      </c>
      <c r="AL11" s="18">
        <f t="shared" si="18"/>
        <v>-3.958045680368949E-4</v>
      </c>
      <c r="AM11" s="13" t="str">
        <f t="shared" si="13"/>
        <v>Decrecimiento Moderado</v>
      </c>
      <c r="AN11" s="13" t="str">
        <f t="shared" si="19"/>
        <v>Ocupaciones Medianas</v>
      </c>
    </row>
    <row r="12" spans="1:50" x14ac:dyDescent="0.35">
      <c r="A12" s="10">
        <v>1231</v>
      </c>
      <c r="B12" t="s">
        <v>40</v>
      </c>
      <c r="C12" s="10" t="s">
        <v>29</v>
      </c>
      <c r="D12" s="10" t="s">
        <v>30</v>
      </c>
      <c r="E12" s="11">
        <v>3395.8333368077874</v>
      </c>
      <c r="F12" s="11">
        <v>3529.1666695550084</v>
      </c>
      <c r="G12" s="11">
        <v>3661.41667085886</v>
      </c>
      <c r="H12" s="11">
        <v>3793.5833359435201</v>
      </c>
      <c r="I12" s="11">
        <v>3921.250003233552</v>
      </c>
      <c r="J12" s="11">
        <v>4059.3333367705345</v>
      </c>
      <c r="K12" s="11">
        <v>4124.8333363309503</v>
      </c>
      <c r="L12" s="11">
        <v>4228.8333371058106</v>
      </c>
      <c r="M12" s="11">
        <v>4299.2500037029386</v>
      </c>
      <c r="N12" s="11">
        <v>4244.7500038817525</v>
      </c>
      <c r="O12" s="11">
        <v>4159.0000041052699</v>
      </c>
      <c r="P12" s="11">
        <v>4109.5000037997961</v>
      </c>
      <c r="Q12" s="11">
        <v>4015.8333356752992</v>
      </c>
      <c r="R12" s="11">
        <v>4051.8333371132612</v>
      </c>
      <c r="S12" s="11">
        <v>4098.5833369269967</v>
      </c>
      <c r="T12" s="11">
        <v>4153.4166706949472</v>
      </c>
      <c r="U12" s="11">
        <f t="shared" ref="U12:U16" si="24">COUNT(E12:L12)-1</f>
        <v>7</v>
      </c>
      <c r="V12" s="11">
        <f t="shared" ref="V12:V16" si="25">COUNT(M12:P12)-1</f>
        <v>3</v>
      </c>
      <c r="W12" s="11">
        <f t="shared" ref="W12:W16" si="26">COUNT(Q12:T12)-1</f>
        <v>3</v>
      </c>
      <c r="X12" s="11">
        <f t="shared" ref="X12:X16" si="27">COUNT(E12:T12)-1</f>
        <v>15</v>
      </c>
      <c r="Y12" s="12">
        <f t="shared" si="0"/>
        <v>0.24530061333371411</v>
      </c>
      <c r="Z12" s="12">
        <f t="shared" si="1"/>
        <v>-4.4135604986849097E-2</v>
      </c>
      <c r="AA12" s="12">
        <f t="shared" si="2"/>
        <v>3.4260220362584359E-2</v>
      </c>
      <c r="AB12" s="12">
        <f t="shared" si="3"/>
        <v>0.22309202447471033</v>
      </c>
      <c r="AC12" s="14">
        <f t="shared" si="4"/>
        <v>3.1835820069463505E-2</v>
      </c>
      <c r="AD12" s="14">
        <f t="shared" si="5"/>
        <v>-1.4933775824064854E-2</v>
      </c>
      <c r="AE12" s="14">
        <f t="shared" si="6"/>
        <v>1.129208237446977E-2</v>
      </c>
      <c r="AF12" s="14">
        <f t="shared" si="7"/>
        <v>1.3515999581502403E-2</v>
      </c>
      <c r="AG12" s="12">
        <f t="shared" si="8"/>
        <v>3.3876247123409309E-2</v>
      </c>
      <c r="AH12" s="15">
        <f t="shared" si="9"/>
        <v>4079.9166701026261</v>
      </c>
      <c r="AI12" s="16">
        <f t="shared" si="10"/>
        <v>51.589829134528642</v>
      </c>
      <c r="AJ12" s="17">
        <f t="shared" si="11"/>
        <v>1.2644824222165045</v>
      </c>
      <c r="AK12" t="str">
        <f t="shared" si="12"/>
        <v>Crecimiento</v>
      </c>
      <c r="AL12" s="18">
        <f t="shared" si="18"/>
        <v>1.129208237446977E-2</v>
      </c>
      <c r="AM12" s="13" t="str">
        <f t="shared" si="13"/>
        <v>Crecimiento Moderado</v>
      </c>
      <c r="AN12" s="13" t="str">
        <f t="shared" si="19"/>
        <v>Ocupaciones Medianas</v>
      </c>
    </row>
    <row r="13" spans="1:50" x14ac:dyDescent="0.35">
      <c r="A13" s="10">
        <v>1232</v>
      </c>
      <c r="B13" t="s">
        <v>41</v>
      </c>
      <c r="C13" s="10" t="s">
        <v>29</v>
      </c>
      <c r="D13" s="10" t="s">
        <v>30</v>
      </c>
      <c r="E13" s="11">
        <v>1229.5833346545696</v>
      </c>
      <c r="F13" s="11">
        <v>1235.0000015869737</v>
      </c>
      <c r="G13" s="11">
        <v>1244.5833346843719</v>
      </c>
      <c r="H13" s="11">
        <v>1301.8333351537585</v>
      </c>
      <c r="I13" s="11">
        <v>1368.5833352580667</v>
      </c>
      <c r="J13" s="11">
        <v>1400.8333350792527</v>
      </c>
      <c r="K13" s="11">
        <v>1422.8333356752992</v>
      </c>
      <c r="L13" s="11">
        <v>1437.1666684746742</v>
      </c>
      <c r="M13" s="11">
        <v>1445.9166684299707</v>
      </c>
      <c r="N13" s="11">
        <v>1471.1666685566306</v>
      </c>
      <c r="O13" s="11">
        <v>1476.7500016093254</v>
      </c>
      <c r="P13" s="11">
        <v>1456.0000013187528</v>
      </c>
      <c r="Q13" s="11">
        <v>1444.2500014081597</v>
      </c>
      <c r="R13" s="11">
        <v>1459.0000013038516</v>
      </c>
      <c r="S13" s="11">
        <v>1490.0000019520521</v>
      </c>
      <c r="T13" s="11">
        <v>1508.6666681170464</v>
      </c>
      <c r="U13" s="11">
        <f t="shared" si="24"/>
        <v>7</v>
      </c>
      <c r="V13" s="11">
        <f t="shared" si="25"/>
        <v>3</v>
      </c>
      <c r="W13" s="11">
        <f t="shared" si="26"/>
        <v>3</v>
      </c>
      <c r="X13" s="11">
        <f t="shared" si="27"/>
        <v>15</v>
      </c>
      <c r="Y13" s="12">
        <f t="shared" si="0"/>
        <v>0.16882412762891064</v>
      </c>
      <c r="Z13" s="12">
        <f t="shared" si="1"/>
        <v>6.9736611444772834E-3</v>
      </c>
      <c r="AA13" s="12">
        <f t="shared" si="2"/>
        <v>4.4602157968550937E-2</v>
      </c>
      <c r="AB13" s="12">
        <f t="shared" si="3"/>
        <v>0.22697390701125641</v>
      </c>
      <c r="AC13" s="14">
        <f t="shared" si="4"/>
        <v>2.2535636465981002E-2</v>
      </c>
      <c r="AD13" s="14">
        <f t="shared" si="5"/>
        <v>2.3191710027568035E-3</v>
      </c>
      <c r="AE13" s="14">
        <f t="shared" si="6"/>
        <v>1.4651666235188987E-2</v>
      </c>
      <c r="AF13" s="14">
        <f t="shared" si="7"/>
        <v>1.3730130904958893E-2</v>
      </c>
      <c r="AG13" s="12">
        <f t="shared" si="8"/>
        <v>4.3954998705566961E-2</v>
      </c>
      <c r="AH13" s="15">
        <f t="shared" si="9"/>
        <v>1475.4791681952775</v>
      </c>
      <c r="AI13" s="16">
        <f t="shared" si="10"/>
        <v>25.293717420055025</v>
      </c>
      <c r="AJ13" s="17">
        <f t="shared" si="11"/>
        <v>1.714271401811309</v>
      </c>
      <c r="AK13" t="str">
        <f t="shared" si="12"/>
        <v>Crecimiento</v>
      </c>
      <c r="AL13" s="18">
        <f t="shared" si="18"/>
        <v>1.4651666235188987E-2</v>
      </c>
      <c r="AM13" s="13" t="str">
        <f t="shared" si="13"/>
        <v>Crecimiento Moderado</v>
      </c>
      <c r="AN13" s="13" t="str">
        <f t="shared" si="19"/>
        <v>Ocupaciones Medianas</v>
      </c>
    </row>
    <row r="14" spans="1:50" x14ac:dyDescent="0.35">
      <c r="A14" s="10">
        <v>1233</v>
      </c>
      <c r="B14" t="s">
        <v>42</v>
      </c>
      <c r="C14" s="10" t="s">
        <v>29</v>
      </c>
      <c r="D14" s="10" t="s">
        <v>43</v>
      </c>
      <c r="E14" s="11">
        <v>1975.1666703000665</v>
      </c>
      <c r="F14" s="11">
        <v>1960.9166689962149</v>
      </c>
      <c r="G14" s="11">
        <v>1931.2500033825636</v>
      </c>
      <c r="H14" s="11">
        <v>1998.333336032927</v>
      </c>
      <c r="I14" s="11">
        <v>2142.750002630055</v>
      </c>
      <c r="J14" s="11">
        <v>2233.4166698977351</v>
      </c>
      <c r="K14" s="11">
        <v>2338.916669100523</v>
      </c>
      <c r="L14" s="11">
        <v>2433.4166686832905</v>
      </c>
      <c r="M14" s="11">
        <v>2496.8333355933428</v>
      </c>
      <c r="N14" s="11">
        <v>2547.0000026747584</v>
      </c>
      <c r="O14" s="11">
        <v>2553.3333361372352</v>
      </c>
      <c r="P14" s="11">
        <v>2557.3333360850811</v>
      </c>
      <c r="Q14" s="11">
        <v>2595.416668727994</v>
      </c>
      <c r="R14" s="11">
        <v>2638.833336211741</v>
      </c>
      <c r="S14" s="11">
        <v>2694.7500025704503</v>
      </c>
      <c r="T14" s="11">
        <v>2772.4166696444154</v>
      </c>
      <c r="U14" s="11">
        <f t="shared" si="24"/>
        <v>7</v>
      </c>
      <c r="V14" s="11">
        <f t="shared" si="25"/>
        <v>3</v>
      </c>
      <c r="W14" s="11">
        <f t="shared" si="26"/>
        <v>3</v>
      </c>
      <c r="X14" s="11">
        <f t="shared" si="27"/>
        <v>15</v>
      </c>
      <c r="Y14" s="12">
        <f t="shared" si="0"/>
        <v>0.23200573666707669</v>
      </c>
      <c r="Z14" s="12">
        <f t="shared" si="1"/>
        <v>2.4230692385145192E-2</v>
      </c>
      <c r="AA14" s="12">
        <f t="shared" si="2"/>
        <v>6.8197142697387525E-2</v>
      </c>
      <c r="AB14" s="12">
        <f t="shared" si="3"/>
        <v>0.40363682282226399</v>
      </c>
      <c r="AC14" s="14">
        <f t="shared" si="4"/>
        <v>3.0254869094954229E-2</v>
      </c>
      <c r="AD14" s="14">
        <f t="shared" si="5"/>
        <v>8.0125254284240111E-3</v>
      </c>
      <c r="AE14" s="14">
        <f t="shared" si="6"/>
        <v>2.2234350581785911E-2</v>
      </c>
      <c r="AF14" s="14">
        <f t="shared" si="7"/>
        <v>2.2861856205977693E-2</v>
      </c>
      <c r="AG14" s="12">
        <f t="shared" si="8"/>
        <v>6.6703051745357733E-2</v>
      </c>
      <c r="AH14" s="15">
        <f t="shared" si="9"/>
        <v>2675.3541692886502</v>
      </c>
      <c r="AI14" s="16">
        <f t="shared" si="10"/>
        <v>66.183650867349186</v>
      </c>
      <c r="AJ14" s="17">
        <f t="shared" si="11"/>
        <v>2.4738276384897016</v>
      </c>
      <c r="AK14" t="str">
        <f t="shared" si="12"/>
        <v>Crecimiento</v>
      </c>
      <c r="AL14" s="18">
        <f t="shared" si="18"/>
        <v>2.2234350581785911E-2</v>
      </c>
      <c r="AM14" s="13" t="str">
        <f t="shared" si="13"/>
        <v>Crecimiento Moderado</v>
      </c>
      <c r="AN14" s="13" t="str">
        <f t="shared" si="19"/>
        <v>Ocupaciones Medianas</v>
      </c>
    </row>
    <row r="15" spans="1:50" x14ac:dyDescent="0.35">
      <c r="A15" s="10">
        <v>1234</v>
      </c>
      <c r="B15" t="s">
        <v>44</v>
      </c>
      <c r="C15" s="10" t="s">
        <v>29</v>
      </c>
      <c r="D15" s="10" t="s">
        <v>30</v>
      </c>
      <c r="E15" s="11">
        <v>431.00000121444464</v>
      </c>
      <c r="F15" s="11">
        <v>433.83333429694176</v>
      </c>
      <c r="G15" s="11">
        <v>464.58333471417427</v>
      </c>
      <c r="H15" s="11">
        <v>487.08333430439234</v>
      </c>
      <c r="I15" s="11">
        <v>509.08333423733711</v>
      </c>
      <c r="J15" s="11">
        <v>510.41666734963655</v>
      </c>
      <c r="K15" s="11">
        <v>531.58333432674408</v>
      </c>
      <c r="L15" s="11">
        <v>528.00000067055225</v>
      </c>
      <c r="M15" s="11">
        <v>522.33333414047956</v>
      </c>
      <c r="N15" s="11">
        <v>501.91666763275862</v>
      </c>
      <c r="O15" s="11">
        <v>512.83333443105221</v>
      </c>
      <c r="P15" s="11">
        <v>510.00000061839819</v>
      </c>
      <c r="Q15" s="11">
        <v>514.50000096857548</v>
      </c>
      <c r="R15" s="11">
        <v>525.91666781157255</v>
      </c>
      <c r="S15" s="11">
        <v>559.00000135600567</v>
      </c>
      <c r="T15" s="11">
        <v>566.75000073760748</v>
      </c>
      <c r="U15" s="11">
        <f t="shared" si="24"/>
        <v>7</v>
      </c>
      <c r="V15" s="11">
        <f t="shared" si="25"/>
        <v>3</v>
      </c>
      <c r="W15" s="11">
        <f t="shared" si="26"/>
        <v>3</v>
      </c>
      <c r="X15" s="11">
        <f t="shared" si="27"/>
        <v>15</v>
      </c>
      <c r="Y15" s="12">
        <f t="shared" si="0"/>
        <v>0.22505800274428567</v>
      </c>
      <c r="Z15" s="12">
        <f t="shared" si="1"/>
        <v>-2.3611997772220228E-2</v>
      </c>
      <c r="AA15" s="13">
        <f t="shared" si="2"/>
        <v>0.10155490703725634</v>
      </c>
      <c r="AB15" s="12">
        <f t="shared" si="3"/>
        <v>0.31496519522193744</v>
      </c>
      <c r="AC15" s="14">
        <f t="shared" si="4"/>
        <v>2.9422857992418505E-2</v>
      </c>
      <c r="AD15" s="14">
        <f t="shared" si="5"/>
        <v>-7.9334389353105106E-3</v>
      </c>
      <c r="AE15" s="20">
        <f t="shared" si="6"/>
        <v>3.2766280278224924E-2</v>
      </c>
      <c r="AF15" s="14">
        <f t="shared" si="7"/>
        <v>1.8421636059867241E-2</v>
      </c>
      <c r="AG15" s="12">
        <f t="shared" si="8"/>
        <v>9.8298840834674772E-2</v>
      </c>
      <c r="AH15" s="15">
        <f t="shared" si="9"/>
        <v>541.54166771844029</v>
      </c>
      <c r="AI15" s="16">
        <f t="shared" si="10"/>
        <v>21.884045728030628</v>
      </c>
      <c r="AJ15" s="17">
        <f t="shared" si="11"/>
        <v>4.0410640644199951</v>
      </c>
      <c r="AK15" t="str">
        <f t="shared" si="12"/>
        <v>Crecimiento</v>
      </c>
      <c r="AL15" s="18">
        <f t="shared" si="18"/>
        <v>3.2766280278224924E-2</v>
      </c>
      <c r="AM15" s="13" t="str">
        <f t="shared" si="13"/>
        <v>Crecimiento Moderado</v>
      </c>
      <c r="AN15" s="13" t="str">
        <f t="shared" si="19"/>
        <v>Ocupaciones Medianas</v>
      </c>
    </row>
    <row r="16" spans="1:50" x14ac:dyDescent="0.35">
      <c r="A16" s="10">
        <v>1235</v>
      </c>
      <c r="B16" t="s">
        <v>45</v>
      </c>
      <c r="C16" s="10" t="s">
        <v>29</v>
      </c>
      <c r="D16" s="10" t="s">
        <v>30</v>
      </c>
      <c r="E16" s="11">
        <v>573.25000071525574</v>
      </c>
      <c r="F16" s="11">
        <v>556.91666768491268</v>
      </c>
      <c r="G16" s="11">
        <v>520.66666772961617</v>
      </c>
      <c r="H16" s="11">
        <v>523.08333382755518</v>
      </c>
      <c r="I16" s="11">
        <v>547.5000007301569</v>
      </c>
      <c r="J16" s="11">
        <v>543.41666722297668</v>
      </c>
      <c r="K16" s="11">
        <v>541.91666685789824</v>
      </c>
      <c r="L16" s="11">
        <v>554.00000058114529</v>
      </c>
      <c r="M16" s="11">
        <v>555.08333402872086</v>
      </c>
      <c r="N16" s="11">
        <v>551.00000075250864</v>
      </c>
      <c r="O16" s="11">
        <v>545.6666671782732</v>
      </c>
      <c r="P16" s="11">
        <v>554.66666716337204</v>
      </c>
      <c r="Q16" s="11">
        <v>573.08333397656679</v>
      </c>
      <c r="R16" s="11">
        <v>610.6666676402092</v>
      </c>
      <c r="S16" s="11">
        <v>647.75000116974115</v>
      </c>
      <c r="T16" s="11">
        <v>676.00000108033419</v>
      </c>
      <c r="U16" s="11">
        <f t="shared" si="24"/>
        <v>7</v>
      </c>
      <c r="V16" s="11">
        <f t="shared" si="25"/>
        <v>3</v>
      </c>
      <c r="W16" s="11">
        <f t="shared" si="26"/>
        <v>3</v>
      </c>
      <c r="X16" s="11">
        <f t="shared" si="27"/>
        <v>15</v>
      </c>
      <c r="Y16" s="12">
        <f t="shared" si="0"/>
        <v>-3.3580462468542183E-2</v>
      </c>
      <c r="Z16" s="12">
        <f t="shared" si="1"/>
        <v>-7.5063839932776322E-4</v>
      </c>
      <c r="AA16" s="12">
        <f t="shared" si="2"/>
        <v>0.17958412154413761</v>
      </c>
      <c r="AB16" s="12">
        <f t="shared" si="3"/>
        <v>0.17924116918774557</v>
      </c>
      <c r="AC16" s="14">
        <f t="shared" si="4"/>
        <v>-4.8677190951975646E-3</v>
      </c>
      <c r="AD16" s="14">
        <f t="shared" si="5"/>
        <v>-2.5027543234235061E-4</v>
      </c>
      <c r="AE16" s="14">
        <f t="shared" si="6"/>
        <v>5.6597647215967495E-2</v>
      </c>
      <c r="AF16" s="14">
        <f t="shared" si="7"/>
        <v>1.1052037784202939E-2</v>
      </c>
      <c r="AG16" s="12">
        <f t="shared" si="8"/>
        <v>0.16979294164790248</v>
      </c>
      <c r="AH16" s="15">
        <f t="shared" si="9"/>
        <v>626.87500096671283</v>
      </c>
      <c r="AI16" s="16">
        <f t="shared" si="10"/>
        <v>38.746886250515487</v>
      </c>
      <c r="AJ16" s="17">
        <f t="shared" si="11"/>
        <v>6.1809589137807954</v>
      </c>
      <c r="AK16" t="str">
        <f t="shared" si="12"/>
        <v>Crecimiento</v>
      </c>
      <c r="AL16" s="18">
        <f t="shared" si="18"/>
        <v>5.6597647215967495E-2</v>
      </c>
      <c r="AM16" s="13" t="str">
        <f t="shared" si="13"/>
        <v>Crecimiento Moderado</v>
      </c>
      <c r="AN16" s="13" t="str">
        <f t="shared" si="19"/>
        <v>Ocupaciones Medianas</v>
      </c>
    </row>
    <row r="17" spans="1:40" x14ac:dyDescent="0.35">
      <c r="A17" s="10">
        <v>1236</v>
      </c>
      <c r="B17" t="s">
        <v>46</v>
      </c>
      <c r="C17" s="10" t="s">
        <v>29</v>
      </c>
      <c r="D17" s="10" t="s">
        <v>30</v>
      </c>
      <c r="E17" s="11">
        <v>399.58333409577608</v>
      </c>
      <c r="F17" s="11">
        <v>414.25000042468309</v>
      </c>
      <c r="G17" s="11">
        <v>433.50000066310167</v>
      </c>
      <c r="H17" s="11">
        <v>466.33333379030228</v>
      </c>
      <c r="I17" s="11">
        <v>498.00000066310167</v>
      </c>
      <c r="J17" s="11">
        <v>491.66666691750288</v>
      </c>
      <c r="K17" s="11">
        <v>489.91666679084301</v>
      </c>
      <c r="L17" s="11">
        <v>501.58333350718021</v>
      </c>
      <c r="M17" s="11">
        <v>510.41666704416275</v>
      </c>
      <c r="N17" s="11">
        <v>527.16666717082262</v>
      </c>
      <c r="O17" s="11">
        <v>544.00000050663948</v>
      </c>
      <c r="P17" s="11">
        <v>562.75000094622374</v>
      </c>
      <c r="Q17" s="11">
        <v>577.58333364874125</v>
      </c>
      <c r="R17" s="11">
        <v>577.41666715592146</v>
      </c>
      <c r="S17" s="11">
        <v>572.0833338201046</v>
      </c>
      <c r="T17" s="11">
        <v>551.41666704416275</v>
      </c>
      <c r="U17" s="11">
        <f>COUNT(E17:L17)</f>
        <v>8</v>
      </c>
      <c r="V17" s="11">
        <f>COUNT(M17:P17)</f>
        <v>4</v>
      </c>
      <c r="W17" s="11">
        <f>COUNT(Q17:T17)</f>
        <v>4</v>
      </c>
      <c r="X17" s="11">
        <f>COUNT(E17:T17)</f>
        <v>16</v>
      </c>
      <c r="Y17" s="12">
        <f t="shared" si="0"/>
        <v>0.25526590002113503</v>
      </c>
      <c r="Z17" s="12">
        <f t="shared" si="1"/>
        <v>0.10253061328330992</v>
      </c>
      <c r="AA17" s="12">
        <f t="shared" si="2"/>
        <v>-4.530370784641069E-2</v>
      </c>
      <c r="AB17" s="12">
        <f t="shared" si="3"/>
        <v>0.37997914325424231</v>
      </c>
      <c r="AC17" s="14">
        <f t="shared" si="4"/>
        <v>2.8826083839000871E-2</v>
      </c>
      <c r="AD17" s="14">
        <f t="shared" si="5"/>
        <v>2.4702189737468405E-2</v>
      </c>
      <c r="AE17" s="14">
        <f t="shared" si="6"/>
        <v>-1.1523590834823128E-2</v>
      </c>
      <c r="AF17" s="14">
        <f t="shared" si="7"/>
        <v>2.0333234153645519E-2</v>
      </c>
      <c r="AG17" s="12">
        <f t="shared" si="8"/>
        <v>-4.609436333929251E-2</v>
      </c>
      <c r="AH17" s="15">
        <f t="shared" si="9"/>
        <v>569.62500041723251</v>
      </c>
      <c r="AI17" s="16">
        <f t="shared" si="10"/>
        <v>10.742810918645205</v>
      </c>
      <c r="AJ17" s="17">
        <f t="shared" si="11"/>
        <v>1.8859444214661281</v>
      </c>
      <c r="AK17" t="str">
        <f t="shared" si="12"/>
        <v>Decrecimiento</v>
      </c>
      <c r="AL17" s="18">
        <f t="shared" si="18"/>
        <v>-1.1523590834823128E-2</v>
      </c>
      <c r="AM17" s="13" t="str">
        <f t="shared" si="13"/>
        <v>Decrecimiento Fuerte</v>
      </c>
      <c r="AN17" s="13" t="str">
        <f t="shared" si="19"/>
        <v>Ocupaciones Medianas</v>
      </c>
    </row>
    <row r="18" spans="1:40" x14ac:dyDescent="0.35">
      <c r="A18" s="10">
        <v>1237</v>
      </c>
      <c r="B18" t="s">
        <v>47</v>
      </c>
      <c r="C18" s="10" t="s">
        <v>29</v>
      </c>
      <c r="D18" s="10" t="s">
        <v>30</v>
      </c>
      <c r="E18" s="11">
        <v>290.99999997019768</v>
      </c>
      <c r="F18" s="11">
        <v>288.58333355933428</v>
      </c>
      <c r="G18" s="11">
        <v>291.66666696220636</v>
      </c>
      <c r="H18" s="11">
        <v>300.25000061094761</v>
      </c>
      <c r="I18" s="11">
        <v>347.25000071525574</v>
      </c>
      <c r="J18" s="11">
        <v>360.16666708141565</v>
      </c>
      <c r="K18" s="11">
        <v>371.25000020861626</v>
      </c>
      <c r="L18" s="11">
        <v>389.50000073760748</v>
      </c>
      <c r="M18" s="11">
        <v>427.66666689515114</v>
      </c>
      <c r="N18" s="11">
        <v>487.83333390206099</v>
      </c>
      <c r="O18" s="11">
        <v>531.50000059604645</v>
      </c>
      <c r="P18" s="11">
        <v>541.00000070035458</v>
      </c>
      <c r="Q18" s="11">
        <v>554.50000020116568</v>
      </c>
      <c r="R18" s="11">
        <v>562.33333433419466</v>
      </c>
      <c r="S18" s="11">
        <v>607.91666799038649</v>
      </c>
      <c r="T18" s="11">
        <v>633.25000064074993</v>
      </c>
      <c r="U18" s="11">
        <f t="shared" ref="U18:U20" si="28">COUNT(E18:L18)-1</f>
        <v>7</v>
      </c>
      <c r="V18" s="11">
        <f t="shared" ref="V18:V20" si="29">COUNT(M18:P18)-1</f>
        <v>3</v>
      </c>
      <c r="W18" s="11">
        <f t="shared" ref="W18:W20" si="30">COUNT(Q18:T18)-1</f>
        <v>3</v>
      </c>
      <c r="X18" s="11">
        <f t="shared" ref="X18:X20" si="31">COUNT(E18:T18)-1</f>
        <v>15</v>
      </c>
      <c r="Y18" s="12">
        <f t="shared" si="0"/>
        <v>0.33848797518040397</v>
      </c>
      <c r="Z18" s="12">
        <f t="shared" si="1"/>
        <v>0.26500389807791302</v>
      </c>
      <c r="AA18" s="12">
        <f t="shared" si="2"/>
        <v>0.14201983843284904</v>
      </c>
      <c r="AB18" s="12">
        <f t="shared" si="3"/>
        <v>1.1761168409127261</v>
      </c>
      <c r="AC18" s="14">
        <f t="shared" si="4"/>
        <v>4.2528129605923448E-2</v>
      </c>
      <c r="AD18" s="14">
        <f t="shared" si="5"/>
        <v>8.1510203793824676E-2</v>
      </c>
      <c r="AE18" s="14">
        <f t="shared" si="6"/>
        <v>4.5260525363995718E-2</v>
      </c>
      <c r="AF18" s="14">
        <f t="shared" si="7"/>
        <v>5.3203145086283987E-2</v>
      </c>
      <c r="AG18" s="12">
        <f t="shared" si="8"/>
        <v>0.13578157609198716</v>
      </c>
      <c r="AH18" s="15">
        <f t="shared" si="9"/>
        <v>589.50000079162419</v>
      </c>
      <c r="AI18" s="16">
        <f t="shared" si="10"/>
        <v>32.466382325606403</v>
      </c>
      <c r="AJ18" s="17">
        <f t="shared" si="11"/>
        <v>5.5074439833771232</v>
      </c>
      <c r="AK18" t="str">
        <f t="shared" si="12"/>
        <v>Crecimiento</v>
      </c>
      <c r="AL18" s="18">
        <f t="shared" si="18"/>
        <v>4.5260525363995718E-2</v>
      </c>
      <c r="AM18" s="13" t="str">
        <f t="shared" si="13"/>
        <v>Crecimiento Moderado</v>
      </c>
      <c r="AN18" s="13" t="str">
        <f t="shared" si="19"/>
        <v>Ocupaciones Medianas</v>
      </c>
    </row>
    <row r="19" spans="1:40" x14ac:dyDescent="0.35">
      <c r="A19" s="10">
        <v>1239</v>
      </c>
      <c r="B19" t="s">
        <v>48</v>
      </c>
      <c r="C19" s="10" t="s">
        <v>29</v>
      </c>
      <c r="D19" s="10" t="s">
        <v>30</v>
      </c>
      <c r="E19" s="11">
        <v>5217.916679777205</v>
      </c>
      <c r="F19" s="11">
        <v>4955.9166786670685</v>
      </c>
      <c r="G19" s="11">
        <v>4744.2500120922923</v>
      </c>
      <c r="H19" s="11">
        <v>4710.833340652287</v>
      </c>
      <c r="I19" s="11">
        <v>4855.0000080242753</v>
      </c>
      <c r="J19" s="11">
        <v>4838.0833405330777</v>
      </c>
      <c r="K19" s="11">
        <v>4676.666672475636</v>
      </c>
      <c r="L19" s="11">
        <v>4588.6666715443134</v>
      </c>
      <c r="M19" s="11">
        <v>4506.5833389312029</v>
      </c>
      <c r="N19" s="11">
        <v>4451.3333366885781</v>
      </c>
      <c r="O19" s="11">
        <v>4223.1666713804007</v>
      </c>
      <c r="P19" s="11">
        <v>4101.5833373069763</v>
      </c>
      <c r="Q19" s="11">
        <v>4019.5000033304095</v>
      </c>
      <c r="R19" s="11">
        <v>4015.6666710674763</v>
      </c>
      <c r="S19" s="11">
        <v>4097.9166720211506</v>
      </c>
      <c r="T19" s="11">
        <v>4091.1666715964675</v>
      </c>
      <c r="U19" s="11">
        <f t="shared" si="28"/>
        <v>7</v>
      </c>
      <c r="V19" s="11">
        <f t="shared" si="29"/>
        <v>3</v>
      </c>
      <c r="W19" s="11">
        <f t="shared" si="30"/>
        <v>3</v>
      </c>
      <c r="X19" s="11">
        <f t="shared" si="31"/>
        <v>15</v>
      </c>
      <c r="Y19" s="12">
        <f t="shared" si="0"/>
        <v>-0.12059410811821536</v>
      </c>
      <c r="Z19" s="12">
        <f t="shared" si="1"/>
        <v>-8.9868525924182263E-2</v>
      </c>
      <c r="AA19" s="12">
        <f t="shared" si="2"/>
        <v>1.7829747034874499E-2</v>
      </c>
      <c r="AB19" s="12">
        <f t="shared" si="3"/>
        <v>-0.21593867386721999</v>
      </c>
      <c r="AC19" s="14">
        <f t="shared" si="4"/>
        <v>-1.819090019533931E-2</v>
      </c>
      <c r="AD19" s="14">
        <f t="shared" si="5"/>
        <v>-3.0901225321431025E-2</v>
      </c>
      <c r="AE19" s="14">
        <f t="shared" si="6"/>
        <v>5.9082725787211743E-3</v>
      </c>
      <c r="AF19" s="14">
        <f t="shared" si="7"/>
        <v>-1.6087067725370829E-2</v>
      </c>
      <c r="AG19" s="12">
        <f t="shared" si="8"/>
        <v>1.7724817736163523E-2</v>
      </c>
      <c r="AH19" s="15">
        <f t="shared" si="9"/>
        <v>4056.062504503876</v>
      </c>
      <c r="AI19" s="16">
        <f t="shared" si="10"/>
        <v>38.57691582057123</v>
      </c>
      <c r="AJ19" s="17">
        <f t="shared" si="11"/>
        <v>0.95109273532484262</v>
      </c>
      <c r="AK19" t="str">
        <f t="shared" si="12"/>
        <v>Crecimiento</v>
      </c>
      <c r="AL19" s="18">
        <f t="shared" si="18"/>
        <v>5.9082725787211743E-3</v>
      </c>
      <c r="AM19" s="13" t="str">
        <f t="shared" si="13"/>
        <v>Crecimiento Moderado</v>
      </c>
      <c r="AN19" s="13" t="str">
        <f t="shared" si="19"/>
        <v>Ocupaciones Medianas</v>
      </c>
    </row>
    <row r="20" spans="1:40" x14ac:dyDescent="0.35">
      <c r="A20" s="10">
        <v>1311</v>
      </c>
      <c r="B20" t="s">
        <v>49</v>
      </c>
      <c r="C20" s="10" t="s">
        <v>29</v>
      </c>
      <c r="D20" s="10" t="s">
        <v>30</v>
      </c>
      <c r="E20" s="11">
        <v>698.33333414793015</v>
      </c>
      <c r="F20" s="11">
        <v>794.91666819155216</v>
      </c>
      <c r="G20" s="11">
        <v>802.83333449065685</v>
      </c>
      <c r="H20" s="11">
        <v>778.83333433419466</v>
      </c>
      <c r="I20" s="11">
        <v>860.58333433419466</v>
      </c>
      <c r="J20" s="11">
        <v>895.58333431184292</v>
      </c>
      <c r="K20" s="11">
        <v>920.0833343937993</v>
      </c>
      <c r="L20" s="11">
        <v>930.50000065565109</v>
      </c>
      <c r="M20" s="11">
        <v>956.50000109523535</v>
      </c>
      <c r="N20" s="11">
        <v>984.33333357423544</v>
      </c>
      <c r="O20" s="11">
        <v>1007.5000005289912</v>
      </c>
      <c r="P20" s="11">
        <v>1054.1666680276394</v>
      </c>
      <c r="Q20" s="11">
        <v>1101.3333343416452</v>
      </c>
      <c r="R20" s="11">
        <v>1159.8333336636424</v>
      </c>
      <c r="S20" s="11">
        <v>1225.7500014379621</v>
      </c>
      <c r="T20" s="11">
        <v>1276.1666676923633</v>
      </c>
      <c r="U20" s="11">
        <f t="shared" si="28"/>
        <v>7</v>
      </c>
      <c r="V20" s="11">
        <f t="shared" si="29"/>
        <v>3</v>
      </c>
      <c r="W20" s="11">
        <f t="shared" si="30"/>
        <v>3</v>
      </c>
      <c r="X20" s="11">
        <f t="shared" si="31"/>
        <v>15</v>
      </c>
      <c r="Y20" s="12">
        <f t="shared" si="0"/>
        <v>0.3324582332747994</v>
      </c>
      <c r="Z20" s="12">
        <f t="shared" si="1"/>
        <v>0.10210838141199297</v>
      </c>
      <c r="AA20" s="12">
        <f t="shared" si="2"/>
        <v>0.15874697323606379</v>
      </c>
      <c r="AB20" s="12">
        <f t="shared" si="3"/>
        <v>0.82744630005307584</v>
      </c>
      <c r="AC20" s="14">
        <f t="shared" si="4"/>
        <v>4.1855905623472411E-2</v>
      </c>
      <c r="AD20" s="14">
        <f t="shared" si="5"/>
        <v>3.2939221865770252E-2</v>
      </c>
      <c r="AE20" s="14">
        <f t="shared" si="6"/>
        <v>5.0339111400743652E-2</v>
      </c>
      <c r="AF20" s="14">
        <f t="shared" si="7"/>
        <v>4.1013372309801621E-2</v>
      </c>
      <c r="AG20" s="12">
        <f t="shared" si="8"/>
        <v>0.15101733420223096</v>
      </c>
      <c r="AH20" s="15">
        <f t="shared" si="9"/>
        <v>1190.7708342839032</v>
      </c>
      <c r="AI20" s="16">
        <f t="shared" si="10"/>
        <v>66.091198050245467</v>
      </c>
      <c r="AJ20" s="17">
        <f t="shared" si="11"/>
        <v>5.5502869357722293</v>
      </c>
      <c r="AK20" t="str">
        <f t="shared" si="12"/>
        <v>Crecimiento</v>
      </c>
      <c r="AL20" s="18">
        <f t="shared" si="18"/>
        <v>5.0339111400743652E-2</v>
      </c>
      <c r="AM20" s="13" t="str">
        <f t="shared" si="13"/>
        <v>Crecimiento Moderado</v>
      </c>
      <c r="AN20" s="13" t="str">
        <f t="shared" si="19"/>
        <v>Ocupaciones Medianas</v>
      </c>
    </row>
    <row r="21" spans="1:40" x14ac:dyDescent="0.35">
      <c r="A21" s="10">
        <v>1312</v>
      </c>
      <c r="B21" t="s">
        <v>50</v>
      </c>
      <c r="C21" s="10" t="s">
        <v>29</v>
      </c>
      <c r="D21" s="10" t="s">
        <v>30</v>
      </c>
      <c r="E21" s="11">
        <v>2999.4166695252061</v>
      </c>
      <c r="F21" s="11">
        <v>2916.5833364278078</v>
      </c>
      <c r="G21" s="11">
        <v>2805.6666688248515</v>
      </c>
      <c r="H21" s="11">
        <v>2746.6666702255607</v>
      </c>
      <c r="I21" s="11">
        <v>2783.6666694879532</v>
      </c>
      <c r="J21" s="11">
        <v>2750.0000021159649</v>
      </c>
      <c r="K21" s="11">
        <v>2714.9166684523225</v>
      </c>
      <c r="L21" s="11">
        <v>2739.6666683480144</v>
      </c>
      <c r="M21" s="11">
        <v>2679.0833365321159</v>
      </c>
      <c r="N21" s="11">
        <v>2640.7500023469329</v>
      </c>
      <c r="O21" s="11">
        <v>2580.9166697636247</v>
      </c>
      <c r="P21" s="11">
        <v>2458.41666854918</v>
      </c>
      <c r="Q21" s="11">
        <v>2418.0833350196481</v>
      </c>
      <c r="R21" s="11">
        <v>2478.1666689813137</v>
      </c>
      <c r="S21" s="11">
        <v>2433.8333359956741</v>
      </c>
      <c r="T21" s="11">
        <v>2402.6666691079736</v>
      </c>
      <c r="U21" s="11">
        <f>COUNT(E21:L21)</f>
        <v>8</v>
      </c>
      <c r="V21" s="11">
        <f>COUNT(M21:P21)</f>
        <v>4</v>
      </c>
      <c r="W21" s="11">
        <f>COUNT(Q21:T21)</f>
        <v>4</v>
      </c>
      <c r="X21" s="11">
        <f>COUNT(E21:T21)</f>
        <v>16</v>
      </c>
      <c r="Y21" s="12">
        <f t="shared" si="0"/>
        <v>-8.6600172565657219E-2</v>
      </c>
      <c r="Z21" s="12">
        <f t="shared" si="1"/>
        <v>-8.2366481465475205E-2</v>
      </c>
      <c r="AA21" s="12">
        <f t="shared" si="2"/>
        <v>-6.3755726233269971E-3</v>
      </c>
      <c r="AB21" s="12">
        <f t="shared" si="3"/>
        <v>-0.19895535237913287</v>
      </c>
      <c r="AC21" s="14">
        <f t="shared" si="4"/>
        <v>-1.12588354250579E-2</v>
      </c>
      <c r="AD21" s="14">
        <f t="shared" si="5"/>
        <v>-2.1260046485449657E-2</v>
      </c>
      <c r="AE21" s="14">
        <f t="shared" si="6"/>
        <v>-1.597718133813264E-3</v>
      </c>
      <c r="AF21" s="14">
        <f t="shared" si="7"/>
        <v>-1.3769236893745096E-2</v>
      </c>
      <c r="AG21" s="12">
        <f t="shared" si="8"/>
        <v>-6.390872535253056E-3</v>
      </c>
      <c r="AH21" s="15">
        <f t="shared" si="9"/>
        <v>2433.1875022761524</v>
      </c>
      <c r="AI21" s="16">
        <f t="shared" si="10"/>
        <v>28.209925843912746</v>
      </c>
      <c r="AJ21" s="17">
        <f t="shared" si="11"/>
        <v>1.1593815033787349</v>
      </c>
      <c r="AK21" t="str">
        <f t="shared" si="12"/>
        <v>Decrecimiento</v>
      </c>
      <c r="AL21" s="18">
        <f t="shared" si="18"/>
        <v>-1.597718133813264E-3</v>
      </c>
      <c r="AM21" s="13" t="str">
        <f t="shared" si="13"/>
        <v>Decrecimiento Moderado</v>
      </c>
      <c r="AN21" s="13" t="str">
        <f t="shared" si="19"/>
        <v>Ocupaciones Medianas</v>
      </c>
    </row>
    <row r="22" spans="1:40" x14ac:dyDescent="0.35">
      <c r="A22" s="10">
        <v>1313</v>
      </c>
      <c r="B22" t="s">
        <v>51</v>
      </c>
      <c r="C22" s="10" t="s">
        <v>29</v>
      </c>
      <c r="D22" s="10" t="s">
        <v>30</v>
      </c>
      <c r="E22" s="11">
        <v>662.33333492279053</v>
      </c>
      <c r="F22" s="11">
        <v>681.83333460986614</v>
      </c>
      <c r="G22" s="11">
        <v>671.08333423733711</v>
      </c>
      <c r="H22" s="11">
        <v>754.50000127404928</v>
      </c>
      <c r="I22" s="11">
        <v>850.75000142306089</v>
      </c>
      <c r="J22" s="11">
        <v>884.08333493769169</v>
      </c>
      <c r="K22" s="11">
        <v>909.75000093132257</v>
      </c>
      <c r="L22" s="11">
        <v>992.3333343937993</v>
      </c>
      <c r="M22" s="11">
        <v>1023.6666680797935</v>
      </c>
      <c r="N22" s="11">
        <v>1065.2500018626451</v>
      </c>
      <c r="O22" s="11">
        <v>1140.2500014826655</v>
      </c>
      <c r="P22" s="11">
        <v>1180.5000016838312</v>
      </c>
      <c r="Q22" s="11">
        <v>1185.666667856276</v>
      </c>
      <c r="R22" s="11">
        <v>1203.8333346396685</v>
      </c>
      <c r="S22" s="11">
        <v>1261.916668318212</v>
      </c>
      <c r="T22" s="11">
        <v>1304.0833342373371</v>
      </c>
      <c r="U22" s="11">
        <f t="shared" ref="U22:U23" si="32">COUNT(E22:L22)-1</f>
        <v>7</v>
      </c>
      <c r="V22" s="11">
        <f t="shared" ref="V22:V23" si="33">COUNT(M22:P22)-1</f>
        <v>3</v>
      </c>
      <c r="W22" s="11">
        <f t="shared" ref="W22:W23" si="34">COUNT(Q22:T22)-1</f>
        <v>3</v>
      </c>
      <c r="X22" s="11">
        <f t="shared" ref="X22:X23" si="35">COUNT(E22:T22)-1</f>
        <v>15</v>
      </c>
      <c r="Y22" s="12">
        <f t="shared" si="0"/>
        <v>0.49823854858441852</v>
      </c>
      <c r="Z22" s="12">
        <f t="shared" si="1"/>
        <v>0.15320742434471146</v>
      </c>
      <c r="AA22" s="12">
        <f t="shared" si="2"/>
        <v>9.9873488554048873E-2</v>
      </c>
      <c r="AB22" s="12">
        <f t="shared" si="3"/>
        <v>0.96892299613661548</v>
      </c>
      <c r="AC22" s="14">
        <f t="shared" si="4"/>
        <v>5.9456171820720716E-2</v>
      </c>
      <c r="AD22" s="14">
        <f t="shared" si="5"/>
        <v>4.8662673664398692E-2</v>
      </c>
      <c r="AE22" s="14">
        <f t="shared" si="6"/>
        <v>3.2240539620925546E-2</v>
      </c>
      <c r="AF22" s="14">
        <f t="shared" si="7"/>
        <v>4.6201284139399279E-2</v>
      </c>
      <c r="AG22" s="12">
        <f t="shared" si="8"/>
        <v>9.6721618862776637E-2</v>
      </c>
      <c r="AH22" s="15">
        <f t="shared" si="9"/>
        <v>1238.8750012628734</v>
      </c>
      <c r="AI22" s="16">
        <f t="shared" si="10"/>
        <v>47.016194692991348</v>
      </c>
      <c r="AJ22" s="17">
        <f t="shared" si="11"/>
        <v>3.7950717098225728</v>
      </c>
      <c r="AK22" t="str">
        <f t="shared" si="12"/>
        <v>Crecimiento</v>
      </c>
      <c r="AL22" s="18">
        <f t="shared" si="18"/>
        <v>3.2240539620925546E-2</v>
      </c>
      <c r="AM22" s="13" t="str">
        <f t="shared" si="13"/>
        <v>Crecimiento Moderado</v>
      </c>
      <c r="AN22" s="13" t="str">
        <f t="shared" si="19"/>
        <v>Ocupaciones Medianas</v>
      </c>
    </row>
    <row r="23" spans="1:40" x14ac:dyDescent="0.35">
      <c r="A23" s="10">
        <v>1314</v>
      </c>
      <c r="B23" t="s">
        <v>52</v>
      </c>
      <c r="C23" s="10" t="s">
        <v>29</v>
      </c>
      <c r="D23" s="10" t="s">
        <v>30</v>
      </c>
      <c r="E23" s="11">
        <v>4694.8333381265402</v>
      </c>
      <c r="F23" s="11">
        <v>4706.3333381935954</v>
      </c>
      <c r="G23" s="11">
        <v>4772.1666731238365</v>
      </c>
      <c r="H23" s="11">
        <v>4879.3333399817348</v>
      </c>
      <c r="I23" s="11">
        <v>4980.9166727662086</v>
      </c>
      <c r="J23" s="11">
        <v>5095.0833390802145</v>
      </c>
      <c r="K23" s="11">
        <v>5233.0833383724093</v>
      </c>
      <c r="L23" s="11">
        <v>5307.9166731610894</v>
      </c>
      <c r="M23" s="11">
        <v>5394.0000061839819</v>
      </c>
      <c r="N23" s="11">
        <v>5512.7500051558018</v>
      </c>
      <c r="O23" s="11">
        <v>5598.166672617197</v>
      </c>
      <c r="P23" s="11">
        <v>5504.5000052154064</v>
      </c>
      <c r="Q23" s="11">
        <v>5537.416669882834</v>
      </c>
      <c r="R23" s="11">
        <v>5667.1666734144092</v>
      </c>
      <c r="S23" s="11">
        <v>5695.916671924293</v>
      </c>
      <c r="T23" s="11">
        <v>5763.6666722521186</v>
      </c>
      <c r="U23" s="11">
        <f t="shared" si="32"/>
        <v>7</v>
      </c>
      <c r="V23" s="11">
        <f t="shared" si="33"/>
        <v>3</v>
      </c>
      <c r="W23" s="11">
        <f t="shared" si="34"/>
        <v>3</v>
      </c>
      <c r="X23" s="11">
        <f t="shared" si="35"/>
        <v>15</v>
      </c>
      <c r="Y23" s="12">
        <f t="shared" si="0"/>
        <v>0.13058681552244367</v>
      </c>
      <c r="Z23" s="12">
        <f t="shared" si="1"/>
        <v>2.0485724676444494E-2</v>
      </c>
      <c r="AA23" s="12">
        <f t="shared" si="2"/>
        <v>4.0858403088903206E-2</v>
      </c>
      <c r="AB23" s="12">
        <f t="shared" si="3"/>
        <v>0.22766161376712324</v>
      </c>
      <c r="AC23" s="14">
        <f t="shared" si="4"/>
        <v>1.7688449053299138E-2</v>
      </c>
      <c r="AD23" s="14">
        <f t="shared" si="5"/>
        <v>6.7824690042332936E-3</v>
      </c>
      <c r="AE23" s="14">
        <f t="shared" si="6"/>
        <v>1.3438076894478845E-2</v>
      </c>
      <c r="AF23" s="14">
        <f t="shared" si="7"/>
        <v>1.3768000049187767E-2</v>
      </c>
      <c r="AG23" s="12">
        <f t="shared" si="8"/>
        <v>4.0314230683436536E-2</v>
      </c>
      <c r="AH23" s="15">
        <f t="shared" si="9"/>
        <v>5666.0416718684137</v>
      </c>
      <c r="AI23" s="16">
        <f t="shared" si="10"/>
        <v>82.110920547339589</v>
      </c>
      <c r="AJ23" s="17">
        <f t="shared" si="11"/>
        <v>1.4491760792197454</v>
      </c>
      <c r="AK23" t="str">
        <f t="shared" si="12"/>
        <v>Crecimiento</v>
      </c>
      <c r="AL23" s="18">
        <f t="shared" si="18"/>
        <v>1.3438076894478845E-2</v>
      </c>
      <c r="AM23" s="13" t="str">
        <f t="shared" si="13"/>
        <v>Crecimiento Moderado</v>
      </c>
      <c r="AN23" s="13" t="str">
        <f t="shared" si="19"/>
        <v>Ocupaciones Medianas</v>
      </c>
    </row>
    <row r="24" spans="1:40" x14ac:dyDescent="0.35">
      <c r="A24" s="10">
        <v>1315</v>
      </c>
      <c r="B24" t="s">
        <v>53</v>
      </c>
      <c r="C24" s="10" t="s">
        <v>29</v>
      </c>
      <c r="D24" s="10" t="s">
        <v>30</v>
      </c>
      <c r="E24" s="11">
        <v>522.5000015348196</v>
      </c>
      <c r="F24" s="11">
        <v>512.16666778177023</v>
      </c>
      <c r="G24" s="11">
        <v>485.75000189989805</v>
      </c>
      <c r="H24" s="11">
        <v>498.5833348557353</v>
      </c>
      <c r="I24" s="11">
        <v>514.50000109523535</v>
      </c>
      <c r="J24" s="11">
        <v>496.00000140070915</v>
      </c>
      <c r="K24" s="11">
        <v>523.666668176651</v>
      </c>
      <c r="L24" s="11">
        <v>543.08333449065685</v>
      </c>
      <c r="M24" s="11">
        <v>526.50000142306089</v>
      </c>
      <c r="N24" s="11">
        <v>518.50000133365393</v>
      </c>
      <c r="O24" s="11">
        <v>508.3333343565464</v>
      </c>
      <c r="P24" s="11">
        <v>478.83333406597376</v>
      </c>
      <c r="Q24" s="11">
        <v>474.66666724532843</v>
      </c>
      <c r="R24" s="11">
        <v>453.33333417028189</v>
      </c>
      <c r="S24" s="11">
        <v>464.75000117719173</v>
      </c>
      <c r="T24" s="11">
        <v>469.16666791588068</v>
      </c>
      <c r="U24" s="11">
        <f>COUNT(E24:L24)</f>
        <v>8</v>
      </c>
      <c r="V24" s="11">
        <f>COUNT(M24:P24)</f>
        <v>4</v>
      </c>
      <c r="W24" s="11">
        <f>COUNT(Q24:T24)</f>
        <v>4</v>
      </c>
      <c r="X24" s="11">
        <f>COUNT(E24:T24)</f>
        <v>16</v>
      </c>
      <c r="Y24" s="12">
        <f t="shared" si="0"/>
        <v>3.9393938555740915E-2</v>
      </c>
      <c r="Z24" s="12">
        <f t="shared" si="1"/>
        <v>-9.0534980490504013E-2</v>
      </c>
      <c r="AA24" s="13">
        <f t="shared" si="2"/>
        <v>-1.1587077224879394E-2</v>
      </c>
      <c r="AB24" s="13">
        <f t="shared" si="3"/>
        <v>-0.10207336547803769</v>
      </c>
      <c r="AC24" s="20">
        <f t="shared" si="4"/>
        <v>4.8414059035084556E-3</v>
      </c>
      <c r="AD24" s="20">
        <f t="shared" si="5"/>
        <v>-2.3445467869434911E-2</v>
      </c>
      <c r="AE24" s="20">
        <f t="shared" si="6"/>
        <v>-2.9094419750450573E-3</v>
      </c>
      <c r="AF24" s="20">
        <f t="shared" si="7"/>
        <v>-6.7065918021803617E-3</v>
      </c>
      <c r="AG24" s="13">
        <f t="shared" si="8"/>
        <v>-1.1637767900180229E-2</v>
      </c>
      <c r="AH24" s="15">
        <f t="shared" si="9"/>
        <v>465.47916762717068</v>
      </c>
      <c r="AI24" s="16">
        <f t="shared" si="10"/>
        <v>7.8431620168006715</v>
      </c>
      <c r="AJ24" s="17">
        <f t="shared" si="11"/>
        <v>1.6849652062372673</v>
      </c>
      <c r="AK24" t="str">
        <f t="shared" si="12"/>
        <v>Decrecimiento</v>
      </c>
      <c r="AL24" s="18">
        <f t="shared" si="18"/>
        <v>-2.9094419750450573E-3</v>
      </c>
      <c r="AM24" s="13" t="str">
        <f t="shared" si="13"/>
        <v>Decrecimiento Moderado</v>
      </c>
      <c r="AN24" s="13" t="str">
        <f t="shared" si="19"/>
        <v>Ocupaciones Medianas</v>
      </c>
    </row>
    <row r="25" spans="1:40" x14ac:dyDescent="0.35">
      <c r="A25" s="10">
        <v>1316</v>
      </c>
      <c r="B25" t="s">
        <v>54</v>
      </c>
      <c r="C25" s="10" t="s">
        <v>29</v>
      </c>
      <c r="D25" s="10" t="s">
        <v>30</v>
      </c>
      <c r="E25" s="11">
        <v>990.91666789352894</v>
      </c>
      <c r="F25" s="11">
        <v>1003.9166676476598</v>
      </c>
      <c r="G25" s="11">
        <v>1026.5000015497208</v>
      </c>
      <c r="H25" s="11">
        <v>1107.2500017955899</v>
      </c>
      <c r="I25" s="11">
        <v>1175.2500017136335</v>
      </c>
      <c r="J25" s="11">
        <v>1213.0000020712614</v>
      </c>
      <c r="K25" s="11">
        <v>1257.0000012889504</v>
      </c>
      <c r="L25" s="11">
        <v>1284.5000011101365</v>
      </c>
      <c r="M25" s="11">
        <v>1281.1666679978371</v>
      </c>
      <c r="N25" s="11">
        <v>1295.916668087244</v>
      </c>
      <c r="O25" s="11">
        <v>1327.4166679531336</v>
      </c>
      <c r="P25" s="11">
        <v>1294.5833343788981</v>
      </c>
      <c r="Q25" s="11">
        <v>1276.6666677519679</v>
      </c>
      <c r="R25" s="11">
        <v>1287.2500010058284</v>
      </c>
      <c r="S25" s="11">
        <v>1300.9166678711772</v>
      </c>
      <c r="T25" s="11">
        <v>1299.750000782311</v>
      </c>
      <c r="U25" s="11">
        <f t="shared" ref="U25:U28" si="36">COUNT(E25:L25)-1</f>
        <v>7</v>
      </c>
      <c r="V25" s="11">
        <f t="shared" ref="V25:V28" si="37">COUNT(M25:P25)-1</f>
        <v>3</v>
      </c>
      <c r="W25" s="11">
        <f t="shared" ref="W25:W28" si="38">COUNT(Q25:T25)-1</f>
        <v>3</v>
      </c>
      <c r="X25" s="11">
        <f t="shared" ref="X25:X28" si="39">COUNT(E25:T25)-1</f>
        <v>15</v>
      </c>
      <c r="Y25" s="12">
        <f t="shared" si="0"/>
        <v>0.29627449282965568</v>
      </c>
      <c r="Z25" s="12">
        <f t="shared" si="1"/>
        <v>1.0472225602019547E-2</v>
      </c>
      <c r="AA25" s="12">
        <f t="shared" si="2"/>
        <v>1.8080939695080733E-2</v>
      </c>
      <c r="AB25" s="12">
        <f t="shared" si="3"/>
        <v>0.31166428307770211</v>
      </c>
      <c r="AC25" s="14">
        <f t="shared" si="4"/>
        <v>3.7766310573820183E-2</v>
      </c>
      <c r="AD25" s="14">
        <f t="shared" si="5"/>
        <v>3.4786269901603273E-3</v>
      </c>
      <c r="AE25" s="14">
        <f t="shared" si="6"/>
        <v>5.991015949198486E-3</v>
      </c>
      <c r="AF25" s="14">
        <f t="shared" si="7"/>
        <v>1.8251002147362083E-2</v>
      </c>
      <c r="AG25" s="12">
        <f t="shared" si="8"/>
        <v>1.7973047847595458E-2</v>
      </c>
      <c r="AH25" s="15">
        <f t="shared" si="9"/>
        <v>1291.1458343528211</v>
      </c>
      <c r="AI25" s="16">
        <f t="shared" si="10"/>
        <v>9.9288046928192024</v>
      </c>
      <c r="AJ25" s="17">
        <f t="shared" si="11"/>
        <v>0.76899173034128665</v>
      </c>
      <c r="AK25" t="str">
        <f t="shared" si="12"/>
        <v>Crecimiento</v>
      </c>
      <c r="AL25" s="18">
        <f t="shared" si="18"/>
        <v>5.991015949198486E-3</v>
      </c>
      <c r="AM25" s="13" t="str">
        <f t="shared" si="13"/>
        <v>Crecimiento Moderado</v>
      </c>
      <c r="AN25" s="13" t="str">
        <f t="shared" si="19"/>
        <v>Ocupaciones Medianas</v>
      </c>
    </row>
    <row r="26" spans="1:40" x14ac:dyDescent="0.35">
      <c r="A26" s="10">
        <v>1317</v>
      </c>
      <c r="B26" t="s">
        <v>55</v>
      </c>
      <c r="C26" s="10" t="s">
        <v>29</v>
      </c>
      <c r="D26" s="10" t="s">
        <v>30</v>
      </c>
      <c r="E26" s="11">
        <v>912.4166681393981</v>
      </c>
      <c r="F26" s="11">
        <v>893.33333496749401</v>
      </c>
      <c r="G26" s="11">
        <v>894.08333479613066</v>
      </c>
      <c r="H26" s="11">
        <v>924.66666861623526</v>
      </c>
      <c r="I26" s="11">
        <v>966.66666781157255</v>
      </c>
      <c r="J26" s="11">
        <v>981.83333503454924</v>
      </c>
      <c r="K26" s="11">
        <v>1010.6666678935289</v>
      </c>
      <c r="L26" s="11">
        <v>1063.5000008270144</v>
      </c>
      <c r="M26" s="11">
        <v>1097.7500012218952</v>
      </c>
      <c r="N26" s="11">
        <v>1127.3333344832063</v>
      </c>
      <c r="O26" s="11">
        <v>1142.7500010505319</v>
      </c>
      <c r="P26" s="11">
        <v>1147.5000009909272</v>
      </c>
      <c r="Q26" s="11">
        <v>1142.2500007301569</v>
      </c>
      <c r="R26" s="11">
        <v>1137.500001065433</v>
      </c>
      <c r="S26" s="11">
        <v>1149.1666675433517</v>
      </c>
      <c r="T26" s="11">
        <v>1142.8333339989185</v>
      </c>
      <c r="U26" s="11">
        <f t="shared" si="36"/>
        <v>7</v>
      </c>
      <c r="V26" s="11">
        <f t="shared" si="37"/>
        <v>3</v>
      </c>
      <c r="W26" s="11">
        <f t="shared" si="38"/>
        <v>3</v>
      </c>
      <c r="X26" s="11">
        <f t="shared" si="39"/>
        <v>15</v>
      </c>
      <c r="Y26" s="12">
        <f t="shared" si="0"/>
        <v>0.1655858972805766</v>
      </c>
      <c r="Z26" s="12">
        <f t="shared" si="1"/>
        <v>4.5319972410526654E-2</v>
      </c>
      <c r="AA26" s="12">
        <f t="shared" si="2"/>
        <v>5.1068791279385017E-4</v>
      </c>
      <c r="AB26" s="12">
        <f t="shared" si="3"/>
        <v>0.25253447674228324</v>
      </c>
      <c r="AC26" s="14">
        <f t="shared" si="4"/>
        <v>2.2130449724878876E-2</v>
      </c>
      <c r="AD26" s="14">
        <f t="shared" si="5"/>
        <v>1.4884024187483913E-2</v>
      </c>
      <c r="AE26" s="14">
        <f t="shared" si="6"/>
        <v>1.7020033446724092E-4</v>
      </c>
      <c r="AF26" s="14">
        <f t="shared" si="7"/>
        <v>1.5124507030557011E-2</v>
      </c>
      <c r="AG26" s="12">
        <f t="shared" si="8"/>
        <v>5.1060100340172276E-4</v>
      </c>
      <c r="AH26" s="15">
        <f t="shared" si="9"/>
        <v>1142.937500834465</v>
      </c>
      <c r="AI26" s="16">
        <f t="shared" si="10"/>
        <v>4.1488681814555139</v>
      </c>
      <c r="AJ26" s="17">
        <f t="shared" si="11"/>
        <v>0.36300044214372196</v>
      </c>
      <c r="AK26" t="str">
        <f t="shared" si="12"/>
        <v>Crecimiento</v>
      </c>
      <c r="AL26" s="18">
        <f t="shared" si="18"/>
        <v>1.7020033446724092E-4</v>
      </c>
      <c r="AM26" s="13" t="str">
        <f t="shared" si="13"/>
        <v>Crecimiento Moderado</v>
      </c>
      <c r="AN26" s="13" t="str">
        <f t="shared" si="19"/>
        <v>Ocupaciones Medianas</v>
      </c>
    </row>
    <row r="27" spans="1:40" x14ac:dyDescent="0.35">
      <c r="A27" s="10">
        <v>1318</v>
      </c>
      <c r="B27" t="s">
        <v>56</v>
      </c>
      <c r="C27" s="10" t="s">
        <v>29</v>
      </c>
      <c r="D27" s="10" t="s">
        <v>30</v>
      </c>
      <c r="E27" s="11">
        <v>211.41666736453772</v>
      </c>
      <c r="F27" s="11">
        <v>216.91666700690985</v>
      </c>
      <c r="G27" s="11">
        <v>241.83333386480808</v>
      </c>
      <c r="H27" s="11">
        <v>261.6666671037674</v>
      </c>
      <c r="I27" s="11">
        <v>298.08333365619183</v>
      </c>
      <c r="J27" s="11">
        <v>314.66666720062494</v>
      </c>
      <c r="K27" s="11">
        <v>323.500000230968</v>
      </c>
      <c r="L27" s="11">
        <v>321.91666695475578</v>
      </c>
      <c r="M27" s="11">
        <v>322.8333338201046</v>
      </c>
      <c r="N27" s="11">
        <v>321.58333400636911</v>
      </c>
      <c r="O27" s="11">
        <v>327.58333364129066</v>
      </c>
      <c r="P27" s="11">
        <v>331.50000028312206</v>
      </c>
      <c r="Q27" s="11">
        <v>324.83333361148834</v>
      </c>
      <c r="R27" s="11">
        <v>334.75000008195639</v>
      </c>
      <c r="S27" s="11">
        <v>347.66666728258133</v>
      </c>
      <c r="T27" s="11">
        <v>351.00000067800283</v>
      </c>
      <c r="U27" s="11">
        <f t="shared" si="36"/>
        <v>7</v>
      </c>
      <c r="V27" s="11">
        <f t="shared" si="37"/>
        <v>3</v>
      </c>
      <c r="W27" s="11">
        <f t="shared" si="38"/>
        <v>3</v>
      </c>
      <c r="X27" s="11">
        <f t="shared" si="39"/>
        <v>15</v>
      </c>
      <c r="Y27" s="12">
        <f t="shared" si="0"/>
        <v>0.52266456078265167</v>
      </c>
      <c r="Z27" s="12">
        <f t="shared" si="1"/>
        <v>2.6845636912596005E-2</v>
      </c>
      <c r="AA27" s="12">
        <f t="shared" si="2"/>
        <v>8.0554131485196301E-2</v>
      </c>
      <c r="AB27" s="12">
        <f t="shared" si="3"/>
        <v>0.66022861420280976</v>
      </c>
      <c r="AC27" s="14">
        <f t="shared" si="4"/>
        <v>6.1906599830246378E-2</v>
      </c>
      <c r="AD27" s="14">
        <f t="shared" si="5"/>
        <v>8.8696424864538326E-3</v>
      </c>
      <c r="AE27" s="14">
        <f t="shared" si="6"/>
        <v>2.6161010505850957E-2</v>
      </c>
      <c r="AF27" s="14">
        <f t="shared" si="7"/>
        <v>3.4374628903273363E-2</v>
      </c>
      <c r="AG27" s="12">
        <f t="shared" si="8"/>
        <v>7.848303151755287E-2</v>
      </c>
      <c r="AH27" s="15">
        <f t="shared" si="9"/>
        <v>339.56250041350722</v>
      </c>
      <c r="AI27" s="16">
        <f t="shared" si="10"/>
        <v>10.447517014403561</v>
      </c>
      <c r="AJ27" s="17">
        <f t="shared" si="11"/>
        <v>3.0767581819785583</v>
      </c>
      <c r="AK27" t="str">
        <f t="shared" si="12"/>
        <v>Crecimiento</v>
      </c>
      <c r="AL27" s="18">
        <f t="shared" si="18"/>
        <v>2.6161010505850957E-2</v>
      </c>
      <c r="AM27" s="13" t="str">
        <f t="shared" si="13"/>
        <v>Crecimiento Moderado</v>
      </c>
      <c r="AN27" s="13" t="str">
        <f t="shared" si="19"/>
        <v>Ocupaciones Medianas</v>
      </c>
    </row>
    <row r="28" spans="1:40" x14ac:dyDescent="0.35">
      <c r="A28" s="10">
        <v>1319</v>
      </c>
      <c r="B28" t="s">
        <v>57</v>
      </c>
      <c r="C28" s="10" t="s">
        <v>29</v>
      </c>
      <c r="D28" s="10" t="s">
        <v>30</v>
      </c>
      <c r="E28" s="11">
        <v>20921.333360217512</v>
      </c>
      <c r="F28" s="11">
        <v>21149.416692070663</v>
      </c>
      <c r="G28" s="11">
        <v>21437.500026203692</v>
      </c>
      <c r="H28" s="11">
        <v>22500.916694827378</v>
      </c>
      <c r="I28" s="11">
        <v>23684.500028543174</v>
      </c>
      <c r="J28" s="11">
        <v>24471.666694946587</v>
      </c>
      <c r="K28" s="11">
        <v>25111.416691437364</v>
      </c>
      <c r="L28" s="11">
        <v>26105.416693657637</v>
      </c>
      <c r="M28" s="11">
        <v>26861.333363287151</v>
      </c>
      <c r="N28" s="11">
        <v>27442.91669844836</v>
      </c>
      <c r="O28" s="11">
        <v>27800.250028684735</v>
      </c>
      <c r="P28" s="11">
        <v>27786.250028707087</v>
      </c>
      <c r="Q28" s="11">
        <v>27734.916685819626</v>
      </c>
      <c r="R28" s="11">
        <v>27674.250025436282</v>
      </c>
      <c r="S28" s="11">
        <v>28065.41669562459</v>
      </c>
      <c r="T28" s="11">
        <v>28437.000029534101</v>
      </c>
      <c r="U28" s="11">
        <f t="shared" si="36"/>
        <v>7</v>
      </c>
      <c r="V28" s="11">
        <f t="shared" si="37"/>
        <v>3</v>
      </c>
      <c r="W28" s="11">
        <f t="shared" si="38"/>
        <v>3</v>
      </c>
      <c r="X28" s="11">
        <f t="shared" si="39"/>
        <v>15</v>
      </c>
      <c r="Y28" s="12">
        <f t="shared" si="0"/>
        <v>0.24778933752366861</v>
      </c>
      <c r="Z28" s="12">
        <f t="shared" si="1"/>
        <v>3.4433013913005128E-2</v>
      </c>
      <c r="AA28" s="12">
        <f t="shared" si="2"/>
        <v>2.5314059950770851E-2</v>
      </c>
      <c r="AB28" s="12">
        <f t="shared" si="3"/>
        <v>0.35923459274387537</v>
      </c>
      <c r="AC28" s="14">
        <f t="shared" si="4"/>
        <v>3.2130156118579611E-2</v>
      </c>
      <c r="AD28" s="14">
        <f t="shared" si="5"/>
        <v>1.1348397995165183E-2</v>
      </c>
      <c r="AE28" s="14">
        <f t="shared" si="6"/>
        <v>8.3678045260213718E-3</v>
      </c>
      <c r="AF28" s="14">
        <f t="shared" si="7"/>
        <v>2.0672220017047493E-2</v>
      </c>
      <c r="AG28" s="12">
        <f t="shared" si="8"/>
        <v>2.5103413578064115E-2</v>
      </c>
      <c r="AH28" s="15">
        <f t="shared" si="9"/>
        <v>27977.89585910365</v>
      </c>
      <c r="AI28" s="16">
        <f t="shared" si="10"/>
        <v>304.00501931929381</v>
      </c>
      <c r="AJ28" s="17">
        <f t="shared" si="11"/>
        <v>1.0865900025157698</v>
      </c>
      <c r="AK28" t="str">
        <f t="shared" si="12"/>
        <v>Crecimiento</v>
      </c>
      <c r="AL28" s="18">
        <f t="shared" si="18"/>
        <v>8.3678045260213718E-3</v>
      </c>
      <c r="AM28" s="13" t="str">
        <f t="shared" si="13"/>
        <v>Crecimiento Moderado</v>
      </c>
      <c r="AN28" s="13" t="str">
        <f t="shared" si="19"/>
        <v>Ocupaciones Grandes</v>
      </c>
    </row>
    <row r="29" spans="1:40" x14ac:dyDescent="0.35">
      <c r="A29" s="10">
        <v>2111</v>
      </c>
      <c r="B29" t="s">
        <v>58</v>
      </c>
      <c r="C29" s="10" t="s">
        <v>29</v>
      </c>
      <c r="D29" s="10" t="s">
        <v>30</v>
      </c>
      <c r="E29" s="11">
        <v>19.833333440124989</v>
      </c>
      <c r="F29" s="11">
        <v>30.249999985098839</v>
      </c>
      <c r="G29" s="11">
        <v>34.000000029802322</v>
      </c>
      <c r="H29" s="11">
        <v>38.999999970197678</v>
      </c>
      <c r="I29" s="11">
        <v>44.25000024586916</v>
      </c>
      <c r="J29" s="11">
        <v>52.58333346247673</v>
      </c>
      <c r="K29" s="11">
        <v>53.000000081956387</v>
      </c>
      <c r="L29" s="11">
        <v>56.500000052154064</v>
      </c>
      <c r="M29" s="11">
        <v>59.916666693985462</v>
      </c>
      <c r="N29" s="11">
        <v>59.833333522081375</v>
      </c>
      <c r="O29" s="11">
        <v>70.000000096857548</v>
      </c>
      <c r="P29" s="11">
        <v>71.750000081956387</v>
      </c>
      <c r="Q29" s="11">
        <v>69.833333373069763</v>
      </c>
      <c r="R29" s="11">
        <v>68.583333402872086</v>
      </c>
      <c r="S29" s="11">
        <v>65.916666641831398</v>
      </c>
      <c r="T29" s="11">
        <v>66.083333387970924</v>
      </c>
      <c r="U29" s="11">
        <f>COUNT(E29:L29)</f>
        <v>8</v>
      </c>
      <c r="V29" s="11">
        <f>COUNT(M29:P29)</f>
        <v>4</v>
      </c>
      <c r="W29" s="11">
        <f>COUNT(Q29:T29)</f>
        <v>4</v>
      </c>
      <c r="X29" s="11">
        <f>COUNT(E29:T29)</f>
        <v>16</v>
      </c>
      <c r="Y29" s="12">
        <f t="shared" si="0"/>
        <v>1.8487394830890316</v>
      </c>
      <c r="Z29" s="12">
        <f t="shared" si="1"/>
        <v>0.19749652377038474</v>
      </c>
      <c r="AA29" s="12">
        <f t="shared" si="2"/>
        <v>-5.3699283765608841E-2</v>
      </c>
      <c r="AB29" s="12">
        <f t="shared" si="3"/>
        <v>2.3319327579234441</v>
      </c>
      <c r="AC29" s="14">
        <f t="shared" si="4"/>
        <v>0.13980771397272873</v>
      </c>
      <c r="AD29" s="14">
        <f t="shared" si="5"/>
        <v>4.6088831352748549E-2</v>
      </c>
      <c r="AE29" s="14">
        <f t="shared" si="6"/>
        <v>-1.370395369908517E-2</v>
      </c>
      <c r="AF29" s="14">
        <f t="shared" si="7"/>
        <v>7.8123504345469108E-2</v>
      </c>
      <c r="AG29" s="12">
        <f t="shared" si="8"/>
        <v>-5.4815814796340678E-2</v>
      </c>
      <c r="AH29" s="15">
        <f t="shared" si="9"/>
        <v>67.604166701436043</v>
      </c>
      <c r="AI29" s="16">
        <f t="shared" si="10"/>
        <v>1.6649731152209839</v>
      </c>
      <c r="AJ29" s="17">
        <f t="shared" si="11"/>
        <v>2.4628261784130778</v>
      </c>
      <c r="AK29" t="str">
        <f t="shared" si="12"/>
        <v>Decrecimiento</v>
      </c>
      <c r="AL29" s="18">
        <f t="shared" si="18"/>
        <v>-1.370395369908517E-2</v>
      </c>
      <c r="AM29" s="13" t="str">
        <f t="shared" si="13"/>
        <v>Decrecimiento Fuerte</v>
      </c>
      <c r="AN29" s="13" t="str">
        <f t="shared" si="19"/>
        <v>Ocupaciones Pequeñas</v>
      </c>
    </row>
    <row r="30" spans="1:40" x14ac:dyDescent="0.35">
      <c r="A30" s="10">
        <v>2113</v>
      </c>
      <c r="B30" t="s">
        <v>59</v>
      </c>
      <c r="C30" s="10" t="s">
        <v>29</v>
      </c>
      <c r="D30" s="10" t="s">
        <v>30</v>
      </c>
      <c r="E30" s="11">
        <v>1989.8333381935954</v>
      </c>
      <c r="F30" s="11">
        <v>1945.2500047534704</v>
      </c>
      <c r="G30" s="11">
        <v>1973.6666710749269</v>
      </c>
      <c r="H30" s="11">
        <v>1999.4166710823774</v>
      </c>
      <c r="I30" s="11">
        <v>2008.0000030174851</v>
      </c>
      <c r="J30" s="11">
        <v>1968.6666691824794</v>
      </c>
      <c r="K30" s="11">
        <v>1977.7500028610229</v>
      </c>
      <c r="L30" s="11">
        <v>1983.416669242084</v>
      </c>
      <c r="M30" s="11">
        <v>1924.5833352133632</v>
      </c>
      <c r="N30" s="11">
        <v>1933.0833357349038</v>
      </c>
      <c r="O30" s="11">
        <v>1930.0833360403776</v>
      </c>
      <c r="P30" s="11">
        <v>1842.7500025853515</v>
      </c>
      <c r="Q30" s="11">
        <v>1799.5833352580667</v>
      </c>
      <c r="R30" s="11">
        <v>1834.5833359211683</v>
      </c>
      <c r="S30" s="11">
        <v>1874.0833358243108</v>
      </c>
      <c r="T30" s="11">
        <v>1843.5000029429793</v>
      </c>
      <c r="U30" s="11">
        <f t="shared" ref="U30:U34" si="40">COUNT(E30:L30)-1</f>
        <v>7</v>
      </c>
      <c r="V30" s="11">
        <f t="shared" ref="V30:V34" si="41">COUNT(M30:P30)-1</f>
        <v>3</v>
      </c>
      <c r="W30" s="11">
        <f t="shared" ref="W30:W34" si="42">COUNT(Q30:T30)-1</f>
        <v>3</v>
      </c>
      <c r="X30" s="11">
        <f t="shared" ref="X30:X34" si="43">COUNT(E30:T30)-1</f>
        <v>15</v>
      </c>
      <c r="Y30" s="12">
        <f t="shared" si="0"/>
        <v>-3.2247268293014164E-3</v>
      </c>
      <c r="Z30" s="12">
        <f t="shared" si="1"/>
        <v>-4.2520025571633369E-2</v>
      </c>
      <c r="AA30" s="12">
        <f t="shared" si="2"/>
        <v>2.4403797714994235E-2</v>
      </c>
      <c r="AB30" s="12">
        <f t="shared" si="3"/>
        <v>-7.3540498313019453E-2</v>
      </c>
      <c r="AC30" s="14">
        <f t="shared" si="4"/>
        <v>-4.6131320030140532E-4</v>
      </c>
      <c r="AD30" s="14">
        <f t="shared" si="5"/>
        <v>-1.4379109649052535E-2</v>
      </c>
      <c r="AE30" s="14">
        <f t="shared" si="6"/>
        <v>8.0693103280904399E-3</v>
      </c>
      <c r="AF30" s="14">
        <f t="shared" si="7"/>
        <v>-5.0793857560431643E-3</v>
      </c>
      <c r="AG30" s="12">
        <f t="shared" si="8"/>
        <v>2.420793098427132E-2</v>
      </c>
      <c r="AH30" s="15">
        <f t="shared" si="9"/>
        <v>1837.9375024866313</v>
      </c>
      <c r="AI30" s="16">
        <f t="shared" si="10"/>
        <v>26.550683871360757</v>
      </c>
      <c r="AJ30" s="17">
        <f t="shared" si="11"/>
        <v>1.444591224426244</v>
      </c>
      <c r="AK30" t="str">
        <f t="shared" si="12"/>
        <v>Crecimiento</v>
      </c>
      <c r="AL30" s="18">
        <f t="shared" si="18"/>
        <v>8.0693103280904399E-3</v>
      </c>
      <c r="AM30" s="13" t="str">
        <f t="shared" si="13"/>
        <v>Crecimiento Moderado</v>
      </c>
      <c r="AN30" s="13" t="str">
        <f t="shared" si="19"/>
        <v>Ocupaciones Medianas</v>
      </c>
    </row>
    <row r="31" spans="1:40" x14ac:dyDescent="0.35">
      <c r="A31" s="10">
        <v>2114</v>
      </c>
      <c r="B31" t="s">
        <v>60</v>
      </c>
      <c r="C31" s="10" t="s">
        <v>29</v>
      </c>
      <c r="D31" s="10" t="s">
        <v>30</v>
      </c>
      <c r="E31" s="11">
        <v>1149.2500024959445</v>
      </c>
      <c r="F31" s="11">
        <v>951.16666825115681</v>
      </c>
      <c r="G31" s="11">
        <v>928.91666866093874</v>
      </c>
      <c r="H31" s="11">
        <v>1047.250002592802</v>
      </c>
      <c r="I31" s="11">
        <v>1111.1666692793369</v>
      </c>
      <c r="J31" s="11">
        <v>1082.4166690930724</v>
      </c>
      <c r="K31" s="11">
        <v>1087.8333346024156</v>
      </c>
      <c r="L31" s="11">
        <v>1115.9166681319475</v>
      </c>
      <c r="M31" s="11">
        <v>1026.9166680797935</v>
      </c>
      <c r="N31" s="11">
        <v>1049.0833336040378</v>
      </c>
      <c r="O31" s="11">
        <v>1069.8333357647061</v>
      </c>
      <c r="P31" s="11">
        <v>1061.0000014156103</v>
      </c>
      <c r="Q31" s="11">
        <v>975.0833343192935</v>
      </c>
      <c r="R31" s="11">
        <v>925.25000149011612</v>
      </c>
      <c r="S31" s="11">
        <v>1020.6666689217091</v>
      </c>
      <c r="T31" s="11">
        <v>1049.2500024959445</v>
      </c>
      <c r="U31" s="11">
        <f t="shared" si="40"/>
        <v>7</v>
      </c>
      <c r="V31" s="11">
        <f t="shared" si="41"/>
        <v>3</v>
      </c>
      <c r="W31" s="11">
        <f t="shared" si="42"/>
        <v>3</v>
      </c>
      <c r="X31" s="11">
        <f t="shared" si="43"/>
        <v>15</v>
      </c>
      <c r="Y31" s="12">
        <f t="shared" si="0"/>
        <v>-2.9004424008356344E-2</v>
      </c>
      <c r="Z31" s="12">
        <f t="shared" si="1"/>
        <v>3.3189969931589847E-2</v>
      </c>
      <c r="AA31" s="12">
        <f t="shared" si="2"/>
        <v>7.6061876525073346E-2</v>
      </c>
      <c r="AB31" s="12">
        <f t="shared" si="3"/>
        <v>-8.7013269334626719E-2</v>
      </c>
      <c r="AC31" s="14">
        <f t="shared" si="4"/>
        <v>-4.1959390366849147E-3</v>
      </c>
      <c r="AD31" s="14">
        <f t="shared" si="5"/>
        <v>1.0943134300778423E-2</v>
      </c>
      <c r="AE31" s="14">
        <f t="shared" si="6"/>
        <v>2.4736994277798185E-2</v>
      </c>
      <c r="AF31" s="14">
        <f t="shared" si="7"/>
        <v>-6.0505500677836555E-3</v>
      </c>
      <c r="AG31" s="12">
        <f t="shared" si="8"/>
        <v>7.4210982833394556E-2</v>
      </c>
      <c r="AH31" s="15">
        <f t="shared" si="9"/>
        <v>992.56250180676579</v>
      </c>
      <c r="AI31" s="16">
        <f t="shared" si="10"/>
        <v>47.010134382238171</v>
      </c>
      <c r="AJ31" s="17">
        <f t="shared" si="11"/>
        <v>4.736239208781857</v>
      </c>
      <c r="AK31" t="str">
        <f t="shared" si="12"/>
        <v>Crecimiento</v>
      </c>
      <c r="AL31" s="18">
        <f t="shared" si="18"/>
        <v>2.4736994277798185E-2</v>
      </c>
      <c r="AM31" s="13" t="str">
        <f t="shared" si="13"/>
        <v>Crecimiento Moderado</v>
      </c>
      <c r="AN31" s="13" t="str">
        <f t="shared" si="19"/>
        <v>Ocupaciones Medianas</v>
      </c>
    </row>
    <row r="32" spans="1:40" x14ac:dyDescent="0.35">
      <c r="A32" s="10">
        <v>2121</v>
      </c>
      <c r="B32" t="s">
        <v>61</v>
      </c>
      <c r="C32" s="10" t="s">
        <v>29</v>
      </c>
      <c r="D32" s="10" t="s">
        <v>30</v>
      </c>
      <c r="E32" s="11">
        <v>45.666666649281979</v>
      </c>
      <c r="F32" s="11">
        <v>48.666666775941849</v>
      </c>
      <c r="G32" s="11">
        <v>50.083333469927311</v>
      </c>
      <c r="H32" s="11">
        <v>48.75000011920929</v>
      </c>
      <c r="I32" s="11">
        <v>48.166666693985462</v>
      </c>
      <c r="J32" s="11">
        <v>40.583333298563957</v>
      </c>
      <c r="K32" s="11">
        <v>40.750000037252903</v>
      </c>
      <c r="L32" s="11">
        <v>49.00000011920929</v>
      </c>
      <c r="M32" s="11">
        <v>48.500000044703484</v>
      </c>
      <c r="N32" s="11">
        <v>49.083333425223827</v>
      </c>
      <c r="O32" s="11">
        <v>43.333333417773247</v>
      </c>
      <c r="P32" s="11">
        <v>35.833333306014538</v>
      </c>
      <c r="Q32" s="11">
        <v>31.5</v>
      </c>
      <c r="R32" s="11">
        <v>33.416666738688946</v>
      </c>
      <c r="S32" s="11">
        <v>33.666666686534882</v>
      </c>
      <c r="T32" s="11">
        <v>35.083333417773247</v>
      </c>
      <c r="U32" s="11">
        <f t="shared" si="40"/>
        <v>7</v>
      </c>
      <c r="V32" s="11">
        <f t="shared" si="41"/>
        <v>3</v>
      </c>
      <c r="W32" s="11">
        <f t="shared" si="42"/>
        <v>3</v>
      </c>
      <c r="X32" s="11">
        <f t="shared" si="43"/>
        <v>15</v>
      </c>
      <c r="Y32" s="12">
        <f t="shared" si="0"/>
        <v>7.2992703748823384E-2</v>
      </c>
      <c r="Z32" s="12">
        <f t="shared" si="1"/>
        <v>-0.26116838612399607</v>
      </c>
      <c r="AA32" s="12">
        <f t="shared" si="2"/>
        <v>0.11375661643724588</v>
      </c>
      <c r="AB32" s="12">
        <f t="shared" si="3"/>
        <v>-0.23175182267600725</v>
      </c>
      <c r="AC32" s="14">
        <f t="shared" si="4"/>
        <v>1.0115341052544968E-2</v>
      </c>
      <c r="AD32" s="14">
        <f t="shared" si="5"/>
        <v>-9.5972121704168911E-2</v>
      </c>
      <c r="AE32" s="14">
        <f t="shared" si="6"/>
        <v>3.6565537129785497E-2</v>
      </c>
      <c r="AF32" s="14">
        <f t="shared" si="7"/>
        <v>-1.7422603585982799E-2</v>
      </c>
      <c r="AG32" s="12">
        <f t="shared" si="8"/>
        <v>0.10969661138935649</v>
      </c>
      <c r="AH32" s="15">
        <f t="shared" si="9"/>
        <v>33.416666710749269</v>
      </c>
      <c r="AI32" s="16">
        <f t="shared" si="10"/>
        <v>1.2761160978031523</v>
      </c>
      <c r="AJ32" s="17">
        <f t="shared" si="11"/>
        <v>3.8188012851463102</v>
      </c>
      <c r="AK32" t="str">
        <f t="shared" si="12"/>
        <v>Crecimiento</v>
      </c>
      <c r="AL32" s="18">
        <f t="shared" si="18"/>
        <v>3.6565537129785497E-2</v>
      </c>
      <c r="AM32" s="13" t="str">
        <f t="shared" si="13"/>
        <v>Crecimiento Moderado</v>
      </c>
      <c r="AN32" s="13" t="str">
        <f t="shared" si="19"/>
        <v>Ocupaciones Pequeñas</v>
      </c>
    </row>
    <row r="33" spans="1:40" x14ac:dyDescent="0.35">
      <c r="A33" s="10">
        <v>2122</v>
      </c>
      <c r="B33" t="s">
        <v>62</v>
      </c>
      <c r="C33" s="10" t="s">
        <v>29</v>
      </c>
      <c r="D33" s="10" t="s">
        <v>30</v>
      </c>
      <c r="E33" s="11">
        <v>203.08333463966846</v>
      </c>
      <c r="F33" s="11">
        <v>226.50000178068876</v>
      </c>
      <c r="G33" s="11">
        <v>260.41666799038649</v>
      </c>
      <c r="H33" s="11">
        <v>271.00000147521496</v>
      </c>
      <c r="I33" s="11">
        <v>378.33333496004343</v>
      </c>
      <c r="J33" s="11">
        <v>392.66666898876429</v>
      </c>
      <c r="K33" s="11">
        <v>306.08333458006382</v>
      </c>
      <c r="L33" s="11">
        <v>249.41666746139526</v>
      </c>
      <c r="M33" s="11">
        <v>222.83333401381969</v>
      </c>
      <c r="N33" s="11">
        <v>223.33333478868008</v>
      </c>
      <c r="O33" s="11">
        <v>187.00000125169754</v>
      </c>
      <c r="P33" s="11">
        <v>146.25000078231096</v>
      </c>
      <c r="Q33" s="11">
        <v>178.08333500474691</v>
      </c>
      <c r="R33" s="11">
        <v>243.83333576470613</v>
      </c>
      <c r="S33" s="11">
        <v>222.08333572745323</v>
      </c>
      <c r="T33" s="11">
        <v>253.66667022556067</v>
      </c>
      <c r="U33" s="11">
        <f t="shared" si="40"/>
        <v>7</v>
      </c>
      <c r="V33" s="11">
        <f t="shared" si="41"/>
        <v>3</v>
      </c>
      <c r="W33" s="11">
        <f t="shared" si="42"/>
        <v>3</v>
      </c>
      <c r="X33" s="11">
        <f t="shared" si="43"/>
        <v>15</v>
      </c>
      <c r="Y33" s="12">
        <f t="shared" si="0"/>
        <v>0.22814935998532926</v>
      </c>
      <c r="Z33" s="12">
        <f t="shared" si="1"/>
        <v>-0.34367987882261453</v>
      </c>
      <c r="AA33" s="12">
        <f t="shared" si="2"/>
        <v>0.42442677311046006</v>
      </c>
      <c r="AB33" s="12">
        <f t="shared" si="3"/>
        <v>0.24907674317856965</v>
      </c>
      <c r="AC33" s="14">
        <f t="shared" si="4"/>
        <v>2.9793555027461061E-2</v>
      </c>
      <c r="AD33" s="14">
        <f t="shared" si="5"/>
        <v>-0.13096238837838059</v>
      </c>
      <c r="AE33" s="14">
        <f t="shared" si="6"/>
        <v>0.12515764654606198</v>
      </c>
      <c r="AF33" s="14">
        <f t="shared" si="7"/>
        <v>1.493744311655254E-2</v>
      </c>
      <c r="AG33" s="12">
        <f t="shared" si="8"/>
        <v>0.37547293963818595</v>
      </c>
      <c r="AH33" s="15">
        <f t="shared" si="9"/>
        <v>224.41666918061674</v>
      </c>
      <c r="AI33" s="16">
        <f t="shared" si="10"/>
        <v>29.089481789915926</v>
      </c>
      <c r="AJ33" s="17">
        <f t="shared" si="11"/>
        <v>12.962264298871625</v>
      </c>
      <c r="AK33" t="str">
        <f t="shared" si="12"/>
        <v>Crecimiento</v>
      </c>
      <c r="AL33" s="18">
        <f t="shared" si="18"/>
        <v>0.12515764654606198</v>
      </c>
      <c r="AM33" s="13" t="str">
        <f t="shared" si="13"/>
        <v>Crecimiento Fuerte</v>
      </c>
      <c r="AN33" s="13" t="str">
        <f t="shared" si="19"/>
        <v>Ocupaciones Pequeñas</v>
      </c>
    </row>
    <row r="34" spans="1:40" x14ac:dyDescent="0.35">
      <c r="A34" s="10">
        <v>2131</v>
      </c>
      <c r="B34" t="s">
        <v>63</v>
      </c>
      <c r="C34" s="10" t="s">
        <v>29</v>
      </c>
      <c r="D34" s="10" t="s">
        <v>30</v>
      </c>
      <c r="E34" s="11">
        <v>2760.6666716709733</v>
      </c>
      <c r="F34" s="11">
        <v>2659.3333373367786</v>
      </c>
      <c r="G34" s="11">
        <v>2762.2500059083104</v>
      </c>
      <c r="H34" s="11">
        <v>3230.9166742935777</v>
      </c>
      <c r="I34" s="11">
        <v>3658.2500075548887</v>
      </c>
      <c r="J34" s="11">
        <v>3801.5000090822577</v>
      </c>
      <c r="K34" s="11">
        <v>3858.5000088214874</v>
      </c>
      <c r="L34" s="11">
        <v>3903.0833423063159</v>
      </c>
      <c r="M34" s="11">
        <v>3949.9166765064001</v>
      </c>
      <c r="N34" s="11">
        <v>4130.8333423435688</v>
      </c>
      <c r="O34" s="11">
        <v>4488.0000118762255</v>
      </c>
      <c r="P34" s="11">
        <v>4998.3333502933383</v>
      </c>
      <c r="Q34" s="11">
        <v>5873.4166787341237</v>
      </c>
      <c r="R34" s="11">
        <v>6618.8333530053496</v>
      </c>
      <c r="S34" s="11">
        <v>7287.0833533108234</v>
      </c>
      <c r="T34" s="11">
        <v>7572.0000154599547</v>
      </c>
      <c r="U34" s="11">
        <f t="shared" si="40"/>
        <v>7</v>
      </c>
      <c r="V34" s="11">
        <f t="shared" si="41"/>
        <v>3</v>
      </c>
      <c r="W34" s="11">
        <f t="shared" si="42"/>
        <v>3</v>
      </c>
      <c r="X34" s="11">
        <f t="shared" si="43"/>
        <v>15</v>
      </c>
      <c r="Y34" s="12">
        <f t="shared" si="0"/>
        <v>0.41381912650246244</v>
      </c>
      <c r="Z34" s="12">
        <f t="shared" si="1"/>
        <v>0.26542754180684036</v>
      </c>
      <c r="AA34" s="12">
        <f t="shared" si="2"/>
        <v>0.28919850738257513</v>
      </c>
      <c r="AB34" s="12">
        <f t="shared" si="3"/>
        <v>1.7428157456172655</v>
      </c>
      <c r="AC34" s="14">
        <f t="shared" si="4"/>
        <v>5.071476725860613E-2</v>
      </c>
      <c r="AD34" s="14">
        <f t="shared" si="5"/>
        <v>8.1630921176315985E-2</v>
      </c>
      <c r="AE34" s="14">
        <f t="shared" si="6"/>
        <v>8.8361735935984065E-2</v>
      </c>
      <c r="AF34" s="14">
        <f t="shared" si="7"/>
        <v>6.9579594725005967E-2</v>
      </c>
      <c r="AG34" s="12">
        <f t="shared" si="8"/>
        <v>0.26508520780795219</v>
      </c>
      <c r="AH34" s="15">
        <f t="shared" si="9"/>
        <v>6837.8333501275629</v>
      </c>
      <c r="AI34" s="16">
        <f t="shared" si="10"/>
        <v>655.53161110784242</v>
      </c>
      <c r="AJ34" s="17">
        <f t="shared" si="11"/>
        <v>9.5868322250879832</v>
      </c>
      <c r="AK34" t="str">
        <f t="shared" si="12"/>
        <v>Crecimiento</v>
      </c>
      <c r="AL34" s="18">
        <f t="shared" si="18"/>
        <v>8.8361735935984065E-2</v>
      </c>
      <c r="AM34" s="13" t="str">
        <f t="shared" si="13"/>
        <v>Crecimiento Fuerte</v>
      </c>
      <c r="AN34" s="13" t="str">
        <f t="shared" si="19"/>
        <v>Ocupaciones Medianas</v>
      </c>
    </row>
    <row r="35" spans="1:40" x14ac:dyDescent="0.35">
      <c r="A35" s="10">
        <v>2132</v>
      </c>
      <c r="B35" t="s">
        <v>64</v>
      </c>
      <c r="C35" s="10" t="s">
        <v>65</v>
      </c>
      <c r="D35" s="10" t="s">
        <v>30</v>
      </c>
      <c r="E35" s="11">
        <v>488.75000060349703</v>
      </c>
      <c r="F35" s="11">
        <v>532.66666711121798</v>
      </c>
      <c r="G35" s="11">
        <v>592.25000070780516</v>
      </c>
      <c r="H35" s="11">
        <v>625.6666671410203</v>
      </c>
      <c r="I35" s="11">
        <v>543.75000020116568</v>
      </c>
      <c r="J35" s="11">
        <v>444.3333338201046</v>
      </c>
      <c r="K35" s="11">
        <v>390.83333379775286</v>
      </c>
      <c r="L35" s="11">
        <v>341.00000055879354</v>
      </c>
      <c r="M35" s="11">
        <v>317.0000007674098</v>
      </c>
      <c r="N35" s="11">
        <v>319.08333364874125</v>
      </c>
      <c r="O35" s="11">
        <v>364.0833340883255</v>
      </c>
      <c r="P35" s="11">
        <v>377.33333392441273</v>
      </c>
      <c r="Q35" s="11">
        <v>325.08333355933428</v>
      </c>
      <c r="R35" s="11">
        <v>271.08333417773247</v>
      </c>
      <c r="S35" s="11">
        <v>283.25000078976154</v>
      </c>
      <c r="T35" s="11">
        <v>289.33333397656679</v>
      </c>
      <c r="U35" s="11">
        <f>COUNT(E35:L35)</f>
        <v>8</v>
      </c>
      <c r="V35" s="11">
        <f>COUNT(M35:P35)</f>
        <v>4</v>
      </c>
      <c r="W35" s="11">
        <f>COUNT(Q35:T35)</f>
        <v>4</v>
      </c>
      <c r="X35" s="11">
        <f>COUNT(E35:T35)</f>
        <v>16</v>
      </c>
      <c r="Y35" s="12">
        <f t="shared" si="0"/>
        <v>-0.30230178999951973</v>
      </c>
      <c r="Z35" s="12">
        <f t="shared" si="1"/>
        <v>0.1903259716433594</v>
      </c>
      <c r="AA35" s="12">
        <f t="shared" si="2"/>
        <v>-0.10997180074210844</v>
      </c>
      <c r="AB35" s="12">
        <f t="shared" si="3"/>
        <v>-0.40801363965359638</v>
      </c>
      <c r="AC35" s="14">
        <f t="shared" si="4"/>
        <v>-4.3998769886076428E-2</v>
      </c>
      <c r="AD35" s="14">
        <f t="shared" si="5"/>
        <v>4.4519320113807215E-2</v>
      </c>
      <c r="AE35" s="14">
        <f t="shared" si="6"/>
        <v>-2.8705472750892302E-2</v>
      </c>
      <c r="AF35" s="14">
        <f t="shared" si="7"/>
        <v>-3.2235958567145784E-2</v>
      </c>
      <c r="AG35" s="12">
        <f t="shared" si="8"/>
        <v>-0.11482189100356921</v>
      </c>
      <c r="AH35" s="15">
        <f t="shared" si="9"/>
        <v>292.18750062584877</v>
      </c>
      <c r="AI35" s="16">
        <f t="shared" si="10"/>
        <v>20.096932828416385</v>
      </c>
      <c r="AJ35" s="17">
        <f t="shared" si="11"/>
        <v>6.8780946431212548</v>
      </c>
      <c r="AK35" t="str">
        <f t="shared" si="12"/>
        <v>Decrecimiento</v>
      </c>
      <c r="AL35" s="18">
        <f t="shared" si="18"/>
        <v>-2.8705472750892302E-2</v>
      </c>
      <c r="AM35" s="13" t="str">
        <f t="shared" si="13"/>
        <v>Decrecimiento Fuerte</v>
      </c>
      <c r="AN35" s="13" t="str">
        <f t="shared" si="19"/>
        <v>Ocupaciones Pequeñas</v>
      </c>
    </row>
    <row r="36" spans="1:40" x14ac:dyDescent="0.35">
      <c r="A36" s="10">
        <v>2139</v>
      </c>
      <c r="B36" t="s">
        <v>66</v>
      </c>
      <c r="C36" s="10" t="s">
        <v>29</v>
      </c>
      <c r="D36" s="10" t="s">
        <v>30</v>
      </c>
      <c r="E36" s="11">
        <v>11909.000037617981</v>
      </c>
      <c r="F36" s="11">
        <v>11551.1666976735</v>
      </c>
      <c r="G36" s="11">
        <v>12229.500039875507</v>
      </c>
      <c r="H36" s="11">
        <v>13538.666708298028</v>
      </c>
      <c r="I36" s="11">
        <v>14154.416701830924</v>
      </c>
      <c r="J36" s="11">
        <v>14234.000035002828</v>
      </c>
      <c r="K36" s="11">
        <v>14269.250032700598</v>
      </c>
      <c r="L36" s="11">
        <v>14410.166698075831</v>
      </c>
      <c r="M36" s="11">
        <v>14371.916700594127</v>
      </c>
      <c r="N36" s="11">
        <v>14836.833366073668</v>
      </c>
      <c r="O36" s="11">
        <v>15854.083373636007</v>
      </c>
      <c r="P36" s="11">
        <v>16759.833380758762</v>
      </c>
      <c r="Q36" s="11">
        <v>17403.333367019892</v>
      </c>
      <c r="R36" s="11">
        <v>18381.750061564147</v>
      </c>
      <c r="S36" s="11">
        <v>20267.750052042305</v>
      </c>
      <c r="T36" s="11">
        <v>21156.833378888667</v>
      </c>
      <c r="U36" s="11">
        <f t="shared" ref="U36:U39" si="44">COUNT(E36:L36)-1</f>
        <v>7</v>
      </c>
      <c r="V36" s="11">
        <f t="shared" ref="V36:V39" si="45">COUNT(M36:P36)-1</f>
        <v>3</v>
      </c>
      <c r="W36" s="11">
        <f t="shared" ref="W36:W39" si="46">COUNT(Q36:T36)-1</f>
        <v>3</v>
      </c>
      <c r="X36" s="11">
        <f t="shared" ref="X36:X39" si="47">COUNT(E36:T36)-1</f>
        <v>15</v>
      </c>
      <c r="Y36" s="12">
        <f t="shared" si="0"/>
        <v>0.21002323054473093</v>
      </c>
      <c r="Z36" s="12">
        <f t="shared" si="1"/>
        <v>0.16615158088593152</v>
      </c>
      <c r="AA36" s="12">
        <f t="shared" si="2"/>
        <v>0.21567707362210431</v>
      </c>
      <c r="AB36" s="12">
        <f t="shared" si="3"/>
        <v>0.7765415494213419</v>
      </c>
      <c r="AC36" s="14">
        <f t="shared" si="4"/>
        <v>2.7608463707603059E-2</v>
      </c>
      <c r="AD36" s="14">
        <f t="shared" si="5"/>
        <v>5.2571649802900744E-2</v>
      </c>
      <c r="AE36" s="14">
        <f t="shared" si="6"/>
        <v>6.7266166772860014E-2</v>
      </c>
      <c r="AF36" s="14">
        <f t="shared" si="7"/>
        <v>3.9054572678378863E-2</v>
      </c>
      <c r="AG36" s="12">
        <f t="shared" si="8"/>
        <v>0.20179850031858004</v>
      </c>
      <c r="AH36" s="15">
        <f t="shared" si="9"/>
        <v>19302.416714878753</v>
      </c>
      <c r="AI36" s="16">
        <f t="shared" si="10"/>
        <v>1485.3344963540465</v>
      </c>
      <c r="AJ36" s="17">
        <f t="shared" si="11"/>
        <v>7.6950700955964537</v>
      </c>
      <c r="AK36" t="str">
        <f t="shared" si="12"/>
        <v>Crecimiento</v>
      </c>
      <c r="AL36" s="18">
        <f t="shared" si="18"/>
        <v>6.7266166772860014E-2</v>
      </c>
      <c r="AM36" s="13" t="str">
        <f t="shared" si="13"/>
        <v>Crecimiento Fuerte</v>
      </c>
      <c r="AN36" s="13" t="str">
        <f t="shared" si="19"/>
        <v>Ocupaciones Grandes</v>
      </c>
    </row>
    <row r="37" spans="1:40" x14ac:dyDescent="0.35">
      <c r="A37" s="10">
        <v>2141</v>
      </c>
      <c r="B37" t="s">
        <v>67</v>
      </c>
      <c r="C37" s="10" t="s">
        <v>29</v>
      </c>
      <c r="D37" s="10" t="s">
        <v>30</v>
      </c>
      <c r="E37" s="11">
        <v>15792.333380818367</v>
      </c>
      <c r="F37" s="11">
        <v>16224.416718460619</v>
      </c>
      <c r="G37" s="11">
        <v>17351.416716903448</v>
      </c>
      <c r="H37" s="11">
        <v>19523.500055275857</v>
      </c>
      <c r="I37" s="11">
        <v>20240.000044256449</v>
      </c>
      <c r="J37" s="11">
        <v>19947.583380319178</v>
      </c>
      <c r="K37" s="11">
        <v>20674.08339677006</v>
      </c>
      <c r="L37" s="11">
        <v>21575.250045120716</v>
      </c>
      <c r="M37" s="11">
        <v>22277.416713878512</v>
      </c>
      <c r="N37" s="11">
        <v>23114.0833838135</v>
      </c>
      <c r="O37" s="11">
        <v>24545.416725039482</v>
      </c>
      <c r="P37" s="11">
        <v>26746.333399645984</v>
      </c>
      <c r="Q37" s="11">
        <v>27600.000046446919</v>
      </c>
      <c r="R37" s="11">
        <v>30617.166755542159</v>
      </c>
      <c r="S37" s="11">
        <v>33243.666744612157</v>
      </c>
      <c r="T37" s="11">
        <v>33705.000061608851</v>
      </c>
      <c r="U37" s="11">
        <f t="shared" si="44"/>
        <v>7</v>
      </c>
      <c r="V37" s="11">
        <f t="shared" si="45"/>
        <v>3</v>
      </c>
      <c r="W37" s="11">
        <f t="shared" si="46"/>
        <v>3</v>
      </c>
      <c r="X37" s="11">
        <f t="shared" si="47"/>
        <v>15</v>
      </c>
      <c r="Y37" s="12">
        <f t="shared" si="0"/>
        <v>0.36618506745345036</v>
      </c>
      <c r="Z37" s="12">
        <f t="shared" si="1"/>
        <v>0.20060300272532938</v>
      </c>
      <c r="AA37" s="12">
        <f t="shared" si="2"/>
        <v>0.22119565235101724</v>
      </c>
      <c r="AB37" s="12">
        <f t="shared" si="3"/>
        <v>1.1342634586569398</v>
      </c>
      <c r="AC37" s="14">
        <f t="shared" si="4"/>
        <v>4.5582979260515577E-2</v>
      </c>
      <c r="AD37" s="14">
        <f t="shared" si="5"/>
        <v>6.283653549125634E-2</v>
      </c>
      <c r="AE37" s="14">
        <f t="shared" si="6"/>
        <v>6.8878684505900845E-2</v>
      </c>
      <c r="AF37" s="14">
        <f t="shared" si="7"/>
        <v>5.18404509251984E-2</v>
      </c>
      <c r="AG37" s="12">
        <f t="shared" si="8"/>
        <v>0.20663605351770253</v>
      </c>
      <c r="AH37" s="15">
        <f t="shared" si="9"/>
        <v>31291.458402052522</v>
      </c>
      <c r="AI37" s="16">
        <f t="shared" si="10"/>
        <v>2435.0479857128807</v>
      </c>
      <c r="AJ37" s="17">
        <f t="shared" si="11"/>
        <v>7.7818296431755858</v>
      </c>
      <c r="AK37" t="str">
        <f t="shared" si="12"/>
        <v>Crecimiento</v>
      </c>
      <c r="AL37" s="18">
        <f t="shared" si="18"/>
        <v>6.8878684505900845E-2</v>
      </c>
      <c r="AM37" s="13" t="str">
        <f t="shared" si="13"/>
        <v>Crecimiento Fuerte</v>
      </c>
      <c r="AN37" s="13" t="str">
        <f t="shared" si="19"/>
        <v>Ocupaciones Grandes</v>
      </c>
    </row>
    <row r="38" spans="1:40" x14ac:dyDescent="0.35">
      <c r="A38" s="10">
        <v>2142</v>
      </c>
      <c r="B38" t="s">
        <v>68</v>
      </c>
      <c r="C38" s="10" t="s">
        <v>29</v>
      </c>
      <c r="D38" s="10" t="s">
        <v>30</v>
      </c>
      <c r="E38" s="11">
        <v>205.50000059604645</v>
      </c>
      <c r="F38" s="11">
        <v>193.75000040233135</v>
      </c>
      <c r="G38" s="11">
        <v>194.75000039488077</v>
      </c>
      <c r="H38" s="11">
        <v>203.16666701436043</v>
      </c>
      <c r="I38" s="11">
        <v>200.58333384245634</v>
      </c>
      <c r="J38" s="11">
        <v>192.33333364129066</v>
      </c>
      <c r="K38" s="11">
        <v>193.33333370089531</v>
      </c>
      <c r="L38" s="11">
        <v>191.83333380520344</v>
      </c>
      <c r="M38" s="11">
        <v>170.33333368599415</v>
      </c>
      <c r="N38" s="11">
        <v>193.41666723787785</v>
      </c>
      <c r="O38" s="11">
        <v>184.00000040978193</v>
      </c>
      <c r="P38" s="11">
        <v>177.50000058859587</v>
      </c>
      <c r="Q38" s="11">
        <v>161.5</v>
      </c>
      <c r="R38" s="11">
        <v>156.33333367109299</v>
      </c>
      <c r="S38" s="11">
        <v>173.91666700690985</v>
      </c>
      <c r="T38" s="11">
        <v>182.33333396166563</v>
      </c>
      <c r="U38" s="11">
        <f t="shared" si="44"/>
        <v>7</v>
      </c>
      <c r="V38" s="11">
        <f t="shared" si="45"/>
        <v>3</v>
      </c>
      <c r="W38" s="11">
        <f t="shared" si="46"/>
        <v>3</v>
      </c>
      <c r="X38" s="11">
        <f t="shared" si="47"/>
        <v>15</v>
      </c>
      <c r="Y38" s="12">
        <f t="shared" si="0"/>
        <v>-6.6504461076414945E-2</v>
      </c>
      <c r="Z38" s="12">
        <f t="shared" si="1"/>
        <v>4.2074365290198035E-2</v>
      </c>
      <c r="AA38" s="12">
        <f t="shared" si="2"/>
        <v>0.12899897189885845</v>
      </c>
      <c r="AB38" s="12">
        <f t="shared" si="3"/>
        <v>-0.11273317064324384</v>
      </c>
      <c r="AC38" s="14">
        <f t="shared" si="4"/>
        <v>-9.7831300310016189E-3</v>
      </c>
      <c r="AD38" s="14">
        <f t="shared" si="5"/>
        <v>1.3832566299074367E-2</v>
      </c>
      <c r="AE38" s="14">
        <f t="shared" si="6"/>
        <v>4.1272779689474071E-2</v>
      </c>
      <c r="AF38" s="14">
        <f t="shared" si="7"/>
        <v>-7.9422602279772825E-3</v>
      </c>
      <c r="AG38" s="12">
        <f t="shared" si="8"/>
        <v>0.12381833906842221</v>
      </c>
      <c r="AH38" s="15">
        <f t="shared" si="9"/>
        <v>168.52083365991712</v>
      </c>
      <c r="AI38" s="16">
        <f t="shared" si="10"/>
        <v>10.219190811313473</v>
      </c>
      <c r="AJ38" s="17">
        <f t="shared" si="11"/>
        <v>6.0640518975453652</v>
      </c>
      <c r="AK38" t="str">
        <f t="shared" si="12"/>
        <v>Crecimiento</v>
      </c>
      <c r="AL38" s="18">
        <f t="shared" si="18"/>
        <v>4.1272779689474071E-2</v>
      </c>
      <c r="AM38" s="13" t="str">
        <f t="shared" si="13"/>
        <v>Crecimiento Moderado</v>
      </c>
      <c r="AN38" s="13" t="str">
        <f t="shared" si="19"/>
        <v>Ocupaciones Pequeñas</v>
      </c>
    </row>
    <row r="39" spans="1:40" x14ac:dyDescent="0.35">
      <c r="A39" s="10">
        <v>2143</v>
      </c>
      <c r="B39" t="s">
        <v>69</v>
      </c>
      <c r="C39" s="10" t="s">
        <v>29</v>
      </c>
      <c r="D39" s="10" t="s">
        <v>30</v>
      </c>
      <c r="E39" s="11">
        <v>2110.3333386778831</v>
      </c>
      <c r="F39" s="11">
        <v>2061.50000513345</v>
      </c>
      <c r="G39" s="11">
        <v>2081.9166714176536</v>
      </c>
      <c r="H39" s="11">
        <v>2296.2500045895576</v>
      </c>
      <c r="I39" s="11">
        <v>2406.8333378508687</v>
      </c>
      <c r="J39" s="11">
        <v>2342.5000062286854</v>
      </c>
      <c r="K39" s="11">
        <v>2397.7500053420663</v>
      </c>
      <c r="L39" s="11">
        <v>2478.0000043511391</v>
      </c>
      <c r="M39" s="11">
        <v>2457.6666719168425</v>
      </c>
      <c r="N39" s="11">
        <v>2651.0833393111825</v>
      </c>
      <c r="O39" s="11">
        <v>2825.583339869976</v>
      </c>
      <c r="P39" s="11">
        <v>2783.6666727662086</v>
      </c>
      <c r="Q39" s="11">
        <v>2486.0000032112002</v>
      </c>
      <c r="R39" s="11">
        <v>2489.166672155261</v>
      </c>
      <c r="S39" s="11">
        <v>2643.2500065714121</v>
      </c>
      <c r="T39" s="11">
        <v>2705.250005915761</v>
      </c>
      <c r="U39" s="11">
        <f t="shared" si="44"/>
        <v>7</v>
      </c>
      <c r="V39" s="11">
        <f t="shared" si="45"/>
        <v>3</v>
      </c>
      <c r="W39" s="11">
        <f t="shared" si="46"/>
        <v>3</v>
      </c>
      <c r="X39" s="11">
        <f t="shared" si="47"/>
        <v>15</v>
      </c>
      <c r="Y39" s="12">
        <f t="shared" si="0"/>
        <v>0.17422208090765312</v>
      </c>
      <c r="Z39" s="12">
        <f t="shared" si="1"/>
        <v>0.13264614138869546</v>
      </c>
      <c r="AA39" s="12">
        <f t="shared" si="2"/>
        <v>8.819388673425288E-2</v>
      </c>
      <c r="AB39" s="12">
        <f t="shared" si="3"/>
        <v>0.28190649142215185</v>
      </c>
      <c r="AC39" s="14">
        <f t="shared" si="4"/>
        <v>2.3208926809785035E-2</v>
      </c>
      <c r="AD39" s="14">
        <f t="shared" si="5"/>
        <v>4.2392832736943609E-2</v>
      </c>
      <c r="AE39" s="14">
        <f t="shared" si="6"/>
        <v>2.8573727902936774E-2</v>
      </c>
      <c r="AF39" s="14">
        <f t="shared" si="7"/>
        <v>1.6694380494024941E-2</v>
      </c>
      <c r="AG39" s="12">
        <f t="shared" si="8"/>
        <v>8.5721183708810322E-2</v>
      </c>
      <c r="AH39" s="15">
        <f t="shared" si="9"/>
        <v>2580.9166719634086</v>
      </c>
      <c r="AI39" s="16">
        <f t="shared" si="10"/>
        <v>95.879428198743497</v>
      </c>
      <c r="AJ39" s="17">
        <f t="shared" si="11"/>
        <v>3.7149369927470035</v>
      </c>
      <c r="AK39" t="str">
        <f t="shared" si="12"/>
        <v>Crecimiento</v>
      </c>
      <c r="AL39" s="18">
        <f t="shared" si="18"/>
        <v>2.8573727902936774E-2</v>
      </c>
      <c r="AM39" s="13" t="str">
        <f t="shared" si="13"/>
        <v>Crecimiento Moderado</v>
      </c>
      <c r="AN39" s="13" t="str">
        <f t="shared" si="19"/>
        <v>Ocupaciones Medianas</v>
      </c>
    </row>
    <row r="40" spans="1:40" x14ac:dyDescent="0.35">
      <c r="A40" s="10">
        <v>2144</v>
      </c>
      <c r="B40" t="s">
        <v>70</v>
      </c>
      <c r="C40" s="10" t="s">
        <v>29</v>
      </c>
      <c r="D40" s="10" t="s">
        <v>30</v>
      </c>
      <c r="E40" s="11">
        <v>1271.0000021234155</v>
      </c>
      <c r="F40" s="11">
        <v>1224.1666682139039</v>
      </c>
      <c r="G40" s="11">
        <v>1202.2500022128224</v>
      </c>
      <c r="H40" s="11">
        <v>1240.7500019073486</v>
      </c>
      <c r="I40" s="11">
        <v>1295.8333349823952</v>
      </c>
      <c r="J40" s="11">
        <v>1295.6666684150696</v>
      </c>
      <c r="K40" s="11">
        <v>1277.3333350643516</v>
      </c>
      <c r="L40" s="11">
        <v>1278.1666684374213</v>
      </c>
      <c r="M40" s="11">
        <v>1239.3333348035812</v>
      </c>
      <c r="N40" s="11">
        <v>1324.5833361446857</v>
      </c>
      <c r="O40" s="11">
        <v>1358.7500019073486</v>
      </c>
      <c r="P40" s="11">
        <v>1445.5833356827497</v>
      </c>
      <c r="Q40" s="11">
        <v>1399.0000012665987</v>
      </c>
      <c r="R40" s="11">
        <v>1362.4166681319475</v>
      </c>
      <c r="S40" s="11">
        <v>1328.416669100523</v>
      </c>
      <c r="T40" s="11">
        <v>1309.3333351761103</v>
      </c>
      <c r="U40" s="11">
        <f>COUNT(E40:L40)</f>
        <v>8</v>
      </c>
      <c r="V40" s="11">
        <f>COUNT(M40:P40)</f>
        <v>4</v>
      </c>
      <c r="W40" s="11">
        <f>COUNT(Q40:T40)</f>
        <v>4</v>
      </c>
      <c r="X40" s="11">
        <f>COUNT(E40:T40)</f>
        <v>16</v>
      </c>
      <c r="Y40" s="12">
        <f t="shared" si="0"/>
        <v>5.6386044862570817E-3</v>
      </c>
      <c r="Z40" s="12">
        <f t="shared" si="1"/>
        <v>0.16642011885515573</v>
      </c>
      <c r="AA40" s="12">
        <f t="shared" si="2"/>
        <v>-6.4093399577775378E-2</v>
      </c>
      <c r="AB40" s="12">
        <f t="shared" si="3"/>
        <v>3.0159978747956506E-2</v>
      </c>
      <c r="AC40" s="14">
        <f t="shared" si="4"/>
        <v>7.0309293680326235E-4</v>
      </c>
      <c r="AD40" s="14">
        <f t="shared" si="5"/>
        <v>3.923496584970132E-2</v>
      </c>
      <c r="AE40" s="14">
        <f t="shared" si="6"/>
        <v>-1.6423536970510799E-2</v>
      </c>
      <c r="AF40" s="14">
        <f t="shared" si="7"/>
        <v>1.8588573719400259E-3</v>
      </c>
      <c r="AG40" s="12">
        <f t="shared" si="8"/>
        <v>-6.5694147882043197E-2</v>
      </c>
      <c r="AH40" s="15">
        <f t="shared" si="9"/>
        <v>1349.7916684187949</v>
      </c>
      <c r="AI40" s="16">
        <f t="shared" si="10"/>
        <v>34.185588937626903</v>
      </c>
      <c r="AJ40" s="17">
        <f t="shared" si="11"/>
        <v>2.5326566860257334</v>
      </c>
      <c r="AK40" t="str">
        <f t="shared" si="12"/>
        <v>Decrecimiento</v>
      </c>
      <c r="AL40" s="18">
        <f t="shared" si="18"/>
        <v>-1.6423536970510799E-2</v>
      </c>
      <c r="AM40" s="13" t="str">
        <f t="shared" si="13"/>
        <v>Decrecimiento Fuerte</v>
      </c>
      <c r="AN40" s="13" t="str">
        <f t="shared" si="19"/>
        <v>Ocupaciones Medianas</v>
      </c>
    </row>
    <row r="41" spans="1:40" x14ac:dyDescent="0.35">
      <c r="A41" s="10">
        <v>2145</v>
      </c>
      <c r="B41" t="s">
        <v>71</v>
      </c>
      <c r="C41" s="10" t="s">
        <v>29</v>
      </c>
      <c r="D41" s="10" t="s">
        <v>30</v>
      </c>
      <c r="E41" s="11">
        <v>1834.9166707396507</v>
      </c>
      <c r="F41" s="11">
        <v>1845.7500031590462</v>
      </c>
      <c r="G41" s="11">
        <v>1844.7500021085143</v>
      </c>
      <c r="H41" s="11">
        <v>1973.9166702404618</v>
      </c>
      <c r="I41" s="11">
        <v>2218.5833371505141</v>
      </c>
      <c r="J41" s="11">
        <v>2272.8333364278078</v>
      </c>
      <c r="K41" s="11">
        <v>2287.4166696444154</v>
      </c>
      <c r="L41" s="11">
        <v>2284.0000034719706</v>
      </c>
      <c r="M41" s="11">
        <v>2193.4166694283485</v>
      </c>
      <c r="N41" s="11">
        <v>2157.4166693091393</v>
      </c>
      <c r="O41" s="11">
        <v>2193.7500026002526</v>
      </c>
      <c r="P41" s="11">
        <v>2200.5000023320317</v>
      </c>
      <c r="Q41" s="11">
        <v>2232.5833356156945</v>
      </c>
      <c r="R41" s="11">
        <v>2319.0000032708049</v>
      </c>
      <c r="S41" s="11">
        <v>2274.9166696965694</v>
      </c>
      <c r="T41" s="11">
        <v>2260.0833353027701</v>
      </c>
      <c r="U41" s="11">
        <f t="shared" ref="U41:U49" si="48">COUNT(E41:L41)-1</f>
        <v>7</v>
      </c>
      <c r="V41" s="11">
        <f t="shared" ref="V41:V49" si="49">COUNT(M41:P41)-1</f>
        <v>3</v>
      </c>
      <c r="W41" s="11">
        <f t="shared" ref="W41:W49" si="50">COUNT(Q41:T41)-1</f>
        <v>3</v>
      </c>
      <c r="X41" s="11">
        <f t="shared" ref="X41:X49" si="51">COUNT(E41:T41)-1</f>
        <v>15</v>
      </c>
      <c r="Y41" s="12">
        <f t="shared" si="0"/>
        <v>0.24474317547689806</v>
      </c>
      <c r="Z41" s="12">
        <f t="shared" si="1"/>
        <v>3.2293603866562215E-3</v>
      </c>
      <c r="AA41" s="12">
        <f t="shared" si="2"/>
        <v>1.2317569180230192E-2</v>
      </c>
      <c r="AB41" s="12">
        <f t="shared" si="3"/>
        <v>0.23170897694865666</v>
      </c>
      <c r="AC41" s="14">
        <f t="shared" si="4"/>
        <v>3.1769823988159418E-2</v>
      </c>
      <c r="AD41" s="14">
        <f t="shared" si="5"/>
        <v>1.0752967846017203E-3</v>
      </c>
      <c r="AE41" s="14">
        <f t="shared" si="6"/>
        <v>4.0891127591156096E-3</v>
      </c>
      <c r="AF41" s="14">
        <f t="shared" si="7"/>
        <v>1.3990471125985726E-2</v>
      </c>
      <c r="AG41" s="12">
        <f t="shared" si="8"/>
        <v>1.2267338277346829E-2</v>
      </c>
      <c r="AH41" s="15">
        <f t="shared" si="9"/>
        <v>2271.6458359714597</v>
      </c>
      <c r="AI41" s="16">
        <f t="shared" si="10"/>
        <v>31.275732883616367</v>
      </c>
      <c r="AJ41" s="17">
        <f t="shared" si="11"/>
        <v>1.3767873666029209</v>
      </c>
      <c r="AK41" t="str">
        <f t="shared" si="12"/>
        <v>Crecimiento</v>
      </c>
      <c r="AL41" s="18">
        <f t="shared" si="18"/>
        <v>4.0891127591156096E-3</v>
      </c>
      <c r="AM41" s="13" t="str">
        <f t="shared" si="13"/>
        <v>Crecimiento Moderado</v>
      </c>
      <c r="AN41" s="13" t="str">
        <f t="shared" si="19"/>
        <v>Ocupaciones Medianas</v>
      </c>
    </row>
    <row r="42" spans="1:40" x14ac:dyDescent="0.35">
      <c r="A42" s="10">
        <v>2146</v>
      </c>
      <c r="B42" t="s">
        <v>72</v>
      </c>
      <c r="C42" s="10" t="s">
        <v>29</v>
      </c>
      <c r="D42" s="10" t="s">
        <v>30</v>
      </c>
      <c r="E42" s="11">
        <v>2136.0833379328251</v>
      </c>
      <c r="F42" s="11">
        <v>2087.666669934988</v>
      </c>
      <c r="G42" s="11">
        <v>2035.00000461936</v>
      </c>
      <c r="H42" s="11">
        <v>2101.3333374261856</v>
      </c>
      <c r="I42" s="11">
        <v>2168.4166693612933</v>
      </c>
      <c r="J42" s="11">
        <v>2214.1666701287031</v>
      </c>
      <c r="K42" s="11">
        <v>2288.7500037029386</v>
      </c>
      <c r="L42" s="11">
        <v>2300.0833362713456</v>
      </c>
      <c r="M42" s="11">
        <v>2204.8333358168602</v>
      </c>
      <c r="N42" s="11">
        <v>2193.3333374857903</v>
      </c>
      <c r="O42" s="11">
        <v>2184.2500033304095</v>
      </c>
      <c r="P42" s="11">
        <v>2205.7500031739473</v>
      </c>
      <c r="Q42" s="11">
        <v>2151.2500021904707</v>
      </c>
      <c r="R42" s="11">
        <v>2210.916670575738</v>
      </c>
      <c r="S42" s="11">
        <v>2267.7500047385693</v>
      </c>
      <c r="T42" s="11">
        <v>2222.7500037550926</v>
      </c>
      <c r="U42" s="11">
        <f t="shared" si="48"/>
        <v>7</v>
      </c>
      <c r="V42" s="11">
        <f t="shared" si="49"/>
        <v>3</v>
      </c>
      <c r="W42" s="11">
        <f t="shared" si="50"/>
        <v>3</v>
      </c>
      <c r="X42" s="11">
        <f t="shared" si="51"/>
        <v>15</v>
      </c>
      <c r="Y42" s="12">
        <f t="shared" si="0"/>
        <v>7.6776029954538139E-2</v>
      </c>
      <c r="Z42" s="12">
        <f t="shared" si="1"/>
        <v>4.1575358200374168E-4</v>
      </c>
      <c r="AA42" s="12">
        <f t="shared" si="2"/>
        <v>3.3236491106016564E-2</v>
      </c>
      <c r="AB42" s="12">
        <f t="shared" si="3"/>
        <v>4.057269877220171E-2</v>
      </c>
      <c r="AC42" s="14">
        <f t="shared" si="4"/>
        <v>1.0623377193459183E-2</v>
      </c>
      <c r="AD42" s="14">
        <f t="shared" si="5"/>
        <v>1.3856532609812788E-4</v>
      </c>
      <c r="AE42" s="14">
        <f t="shared" si="6"/>
        <v>1.0958307230378272E-2</v>
      </c>
      <c r="AF42" s="14">
        <f t="shared" si="7"/>
        <v>2.6549336765884224E-3</v>
      </c>
      <c r="AG42" s="12">
        <f t="shared" si="8"/>
        <v>3.2874921691134817E-2</v>
      </c>
      <c r="AH42" s="15">
        <f t="shared" si="9"/>
        <v>2213.1666703149676</v>
      </c>
      <c r="AI42" s="16">
        <f t="shared" si="10"/>
        <v>41.562955161685089</v>
      </c>
      <c r="AJ42" s="17">
        <f t="shared" si="11"/>
        <v>1.8779857712103554</v>
      </c>
      <c r="AK42" t="str">
        <f t="shared" si="12"/>
        <v>Crecimiento</v>
      </c>
      <c r="AL42" s="18">
        <f t="shared" si="18"/>
        <v>1.0958307230378272E-2</v>
      </c>
      <c r="AM42" s="13" t="str">
        <f t="shared" si="13"/>
        <v>Crecimiento Moderado</v>
      </c>
      <c r="AN42" s="13" t="str">
        <f t="shared" si="19"/>
        <v>Ocupaciones Medianas</v>
      </c>
    </row>
    <row r="43" spans="1:40" x14ac:dyDescent="0.35">
      <c r="A43" s="10">
        <v>2147</v>
      </c>
      <c r="B43" t="s">
        <v>73</v>
      </c>
      <c r="C43" s="10" t="s">
        <v>29</v>
      </c>
      <c r="D43" s="10" t="s">
        <v>30</v>
      </c>
      <c r="E43" s="11">
        <v>1363.8333361148834</v>
      </c>
      <c r="F43" s="11">
        <v>1334.1666682809591</v>
      </c>
      <c r="G43" s="11">
        <v>1329.1666692197323</v>
      </c>
      <c r="H43" s="11">
        <v>1367.9166695103049</v>
      </c>
      <c r="I43" s="11">
        <v>1417.6666687205434</v>
      </c>
      <c r="J43" s="11">
        <v>1437.2500021085143</v>
      </c>
      <c r="K43" s="11">
        <v>1472.0833354368806</v>
      </c>
      <c r="L43" s="11">
        <v>1508.333335287869</v>
      </c>
      <c r="M43" s="11">
        <v>1472.0833352133632</v>
      </c>
      <c r="N43" s="11">
        <v>1460.8333347737789</v>
      </c>
      <c r="O43" s="11">
        <v>1442.0833359733224</v>
      </c>
      <c r="P43" s="11">
        <v>1406.1666686534882</v>
      </c>
      <c r="Q43" s="11">
        <v>1359.7500013113022</v>
      </c>
      <c r="R43" s="11">
        <v>1389.5000013113022</v>
      </c>
      <c r="S43" s="11">
        <v>1413.6666691750288</v>
      </c>
      <c r="T43" s="11">
        <v>1394.0000020414591</v>
      </c>
      <c r="U43" s="11">
        <f t="shared" si="48"/>
        <v>7</v>
      </c>
      <c r="V43" s="11">
        <f t="shared" si="49"/>
        <v>3</v>
      </c>
      <c r="W43" s="11">
        <f t="shared" si="50"/>
        <v>3</v>
      </c>
      <c r="X43" s="11">
        <f t="shared" si="51"/>
        <v>15</v>
      </c>
      <c r="Y43" s="12">
        <f t="shared" si="0"/>
        <v>0.10595136175848219</v>
      </c>
      <c r="Z43" s="12">
        <f t="shared" si="1"/>
        <v>-4.4777809097554355E-2</v>
      </c>
      <c r="AA43" s="12">
        <f t="shared" si="2"/>
        <v>2.5188454272570215E-2</v>
      </c>
      <c r="AB43" s="12">
        <f t="shared" si="3"/>
        <v>2.2119026663852237E-2</v>
      </c>
      <c r="AC43" s="14">
        <f t="shared" si="4"/>
        <v>1.4490545402143784E-2</v>
      </c>
      <c r="AD43" s="14">
        <f t="shared" si="5"/>
        <v>-1.5154433102077314E-2</v>
      </c>
      <c r="AE43" s="14">
        <f t="shared" si="6"/>
        <v>8.3266262830898885E-3</v>
      </c>
      <c r="AF43" s="14">
        <f t="shared" si="7"/>
        <v>1.4595941352124608E-3</v>
      </c>
      <c r="AG43" s="12">
        <f t="shared" si="8"/>
        <v>2.4979878849269666E-2</v>
      </c>
      <c r="AH43" s="15">
        <f t="shared" si="9"/>
        <v>1389.2291684597731</v>
      </c>
      <c r="AI43" s="16">
        <f t="shared" si="10"/>
        <v>19.294085495775768</v>
      </c>
      <c r="AJ43" s="17">
        <f t="shared" si="11"/>
        <v>1.388833889599868</v>
      </c>
      <c r="AK43" t="str">
        <f t="shared" si="12"/>
        <v>Crecimiento</v>
      </c>
      <c r="AL43" s="18">
        <f t="shared" si="18"/>
        <v>8.3266262830898885E-3</v>
      </c>
      <c r="AM43" s="13" t="str">
        <f t="shared" si="13"/>
        <v>Crecimiento Moderado</v>
      </c>
      <c r="AN43" s="13" t="str">
        <f t="shared" si="19"/>
        <v>Ocupaciones Medianas</v>
      </c>
    </row>
    <row r="44" spans="1:40" x14ac:dyDescent="0.35">
      <c r="A44" s="10">
        <v>2148</v>
      </c>
      <c r="B44" t="s">
        <v>74</v>
      </c>
      <c r="C44" s="10" t="s">
        <v>29</v>
      </c>
      <c r="D44" s="10" t="s">
        <v>30</v>
      </c>
      <c r="E44" s="11">
        <v>797.16666883230209</v>
      </c>
      <c r="F44" s="11">
        <v>769.50000163912773</v>
      </c>
      <c r="G44" s="11">
        <v>753.75000143796206</v>
      </c>
      <c r="H44" s="11">
        <v>787.50000112503767</v>
      </c>
      <c r="I44" s="11">
        <v>797.58333413302898</v>
      </c>
      <c r="J44" s="11">
        <v>802.25000140070915</v>
      </c>
      <c r="K44" s="11">
        <v>839.75000086426735</v>
      </c>
      <c r="L44" s="11">
        <v>856.83333472907543</v>
      </c>
      <c r="M44" s="11">
        <v>818.58333437144756</v>
      </c>
      <c r="N44" s="11">
        <v>826.50000118464231</v>
      </c>
      <c r="O44" s="11">
        <v>874.50000247359276</v>
      </c>
      <c r="P44" s="11">
        <v>971.6666676402092</v>
      </c>
      <c r="Q44" s="11">
        <v>997.66666726022959</v>
      </c>
      <c r="R44" s="11">
        <v>985.41666842252016</v>
      </c>
      <c r="S44" s="11">
        <v>1031.7500015348196</v>
      </c>
      <c r="T44" s="11">
        <v>998.41666852682829</v>
      </c>
      <c r="U44" s="11">
        <f t="shared" si="48"/>
        <v>7</v>
      </c>
      <c r="V44" s="11">
        <f t="shared" si="49"/>
        <v>3</v>
      </c>
      <c r="W44" s="11">
        <f t="shared" si="50"/>
        <v>3</v>
      </c>
      <c r="X44" s="11">
        <f t="shared" si="51"/>
        <v>15</v>
      </c>
      <c r="Y44" s="12">
        <f t="shared" si="0"/>
        <v>7.484842032366168E-2</v>
      </c>
      <c r="Z44" s="12">
        <f t="shared" si="1"/>
        <v>0.18701007807141257</v>
      </c>
      <c r="AA44" s="12">
        <f t="shared" si="2"/>
        <v>7.5175536199711956E-4</v>
      </c>
      <c r="AB44" s="12">
        <f t="shared" si="3"/>
        <v>0.2524566161168269</v>
      </c>
      <c r="AC44" s="14">
        <f t="shared" si="4"/>
        <v>1.0364723641354212E-2</v>
      </c>
      <c r="AD44" s="14">
        <f t="shared" si="5"/>
        <v>5.8810246357500873E-2</v>
      </c>
      <c r="AE44" s="14">
        <f t="shared" si="6"/>
        <v>2.505223539748247E-4</v>
      </c>
      <c r="AF44" s="14">
        <f t="shared" si="7"/>
        <v>1.5120300066015613E-2</v>
      </c>
      <c r="AG44" s="12">
        <f t="shared" si="8"/>
        <v>7.5156706192447409E-4</v>
      </c>
      <c r="AH44" s="15">
        <f t="shared" si="9"/>
        <v>1003.3125014360994</v>
      </c>
      <c r="AI44" s="16">
        <f t="shared" si="10"/>
        <v>17.210439234165012</v>
      </c>
      <c r="AJ44" s="17">
        <f t="shared" si="11"/>
        <v>1.7153617850401255</v>
      </c>
      <c r="AK44" t="str">
        <f t="shared" si="12"/>
        <v>Crecimiento</v>
      </c>
      <c r="AL44" s="18">
        <f t="shared" si="18"/>
        <v>2.505223539748247E-4</v>
      </c>
      <c r="AM44" s="13" t="str">
        <f t="shared" si="13"/>
        <v>Crecimiento Moderado</v>
      </c>
      <c r="AN44" s="13" t="str">
        <f t="shared" si="19"/>
        <v>Ocupaciones Medianas</v>
      </c>
    </row>
    <row r="45" spans="1:40" x14ac:dyDescent="0.35">
      <c r="A45" s="10">
        <v>2149</v>
      </c>
      <c r="B45" t="s">
        <v>75</v>
      </c>
      <c r="C45" s="10" t="s">
        <v>29</v>
      </c>
      <c r="D45" s="10" t="s">
        <v>30</v>
      </c>
      <c r="E45" s="11">
        <v>84.500000223517418</v>
      </c>
      <c r="F45" s="11">
        <v>77.916666775941849</v>
      </c>
      <c r="G45" s="11">
        <v>85.499999985098839</v>
      </c>
      <c r="H45" s="11">
        <v>104.66666705906391</v>
      </c>
      <c r="I45" s="11">
        <v>122.00000012665987</v>
      </c>
      <c r="J45" s="11">
        <v>122.33333366364241</v>
      </c>
      <c r="K45" s="11">
        <v>118.00000058859587</v>
      </c>
      <c r="L45" s="11">
        <v>113.08333363384008</v>
      </c>
      <c r="M45" s="11">
        <v>103.33333356678486</v>
      </c>
      <c r="N45" s="11">
        <v>97.000000193715096</v>
      </c>
      <c r="O45" s="11">
        <v>96.500000238418579</v>
      </c>
      <c r="P45" s="11">
        <v>112.41666699200869</v>
      </c>
      <c r="Q45" s="11">
        <v>91.166666969656944</v>
      </c>
      <c r="R45" s="11">
        <v>80.416666761040688</v>
      </c>
      <c r="S45" s="11">
        <v>96.250000171363354</v>
      </c>
      <c r="T45" s="11">
        <v>111.83333376795053</v>
      </c>
      <c r="U45" s="11">
        <f t="shared" si="48"/>
        <v>7</v>
      </c>
      <c r="V45" s="11">
        <f t="shared" si="49"/>
        <v>3</v>
      </c>
      <c r="W45" s="11">
        <f t="shared" si="50"/>
        <v>3</v>
      </c>
      <c r="X45" s="11">
        <f t="shared" si="51"/>
        <v>15</v>
      </c>
      <c r="Y45" s="12">
        <f t="shared" si="0"/>
        <v>0.33826429981910899</v>
      </c>
      <c r="Z45" s="12">
        <f t="shared" si="1"/>
        <v>8.7903226497122677E-2</v>
      </c>
      <c r="AA45" s="12">
        <f t="shared" si="2"/>
        <v>0.22669104273793494</v>
      </c>
      <c r="AB45" s="12">
        <f t="shared" si="3"/>
        <v>0.3234714020370606</v>
      </c>
      <c r="AC45" s="14">
        <f t="shared" si="4"/>
        <v>4.2503239627430744E-2</v>
      </c>
      <c r="AD45" s="14">
        <f t="shared" si="5"/>
        <v>2.8482141250508519E-2</v>
      </c>
      <c r="AE45" s="14">
        <f t="shared" si="6"/>
        <v>7.0479606444783238E-2</v>
      </c>
      <c r="AF45" s="14">
        <f t="shared" si="7"/>
        <v>1.8859511392878225E-2</v>
      </c>
      <c r="AG45" s="12">
        <f t="shared" si="8"/>
        <v>0.21143881933434971</v>
      </c>
      <c r="AH45" s="15">
        <f t="shared" si="9"/>
        <v>94.91666691750288</v>
      </c>
      <c r="AI45" s="16">
        <f t="shared" si="10"/>
        <v>11.316623823397331</v>
      </c>
      <c r="AJ45" s="17">
        <f t="shared" si="11"/>
        <v>11.92269407567083</v>
      </c>
      <c r="AK45" t="str">
        <f t="shared" si="12"/>
        <v>Crecimiento</v>
      </c>
      <c r="AL45" s="18">
        <f t="shared" si="18"/>
        <v>7.0479606444783238E-2</v>
      </c>
      <c r="AM45" s="13" t="str">
        <f t="shared" si="13"/>
        <v>Crecimiento Fuerte</v>
      </c>
      <c r="AN45" s="13" t="str">
        <f t="shared" si="19"/>
        <v>Ocupaciones Pequeñas</v>
      </c>
    </row>
    <row r="46" spans="1:40" x14ac:dyDescent="0.35">
      <c r="A46" s="10">
        <v>2211</v>
      </c>
      <c r="B46" t="s">
        <v>76</v>
      </c>
      <c r="C46" s="10" t="s">
        <v>29</v>
      </c>
      <c r="D46" s="10" t="s">
        <v>30</v>
      </c>
      <c r="E46" s="11">
        <v>4072.9166759476066</v>
      </c>
      <c r="F46" s="11">
        <v>3959.1666760891676</v>
      </c>
      <c r="G46" s="11">
        <v>4000.9166754856706</v>
      </c>
      <c r="H46" s="11">
        <v>4478.0000100955367</v>
      </c>
      <c r="I46" s="11">
        <v>5008.3333426937461</v>
      </c>
      <c r="J46" s="11">
        <v>5228.7500103339553</v>
      </c>
      <c r="K46" s="11">
        <v>5590.6666766405106</v>
      </c>
      <c r="L46" s="11">
        <v>6075.7500118762255</v>
      </c>
      <c r="M46" s="11">
        <v>6224.583345271647</v>
      </c>
      <c r="N46" s="11">
        <v>6716.416679084301</v>
      </c>
      <c r="O46" s="11">
        <v>7400.1666809991002</v>
      </c>
      <c r="P46" s="11">
        <v>7810.7500159963965</v>
      </c>
      <c r="Q46" s="11">
        <v>7456.5000099241734</v>
      </c>
      <c r="R46" s="11">
        <v>7361.5833490267396</v>
      </c>
      <c r="S46" s="11">
        <v>8093.8333558961749</v>
      </c>
      <c r="T46" s="11">
        <v>8851.5833554044366</v>
      </c>
      <c r="U46" s="11">
        <f t="shared" si="48"/>
        <v>7</v>
      </c>
      <c r="V46" s="11">
        <f t="shared" si="49"/>
        <v>3</v>
      </c>
      <c r="W46" s="11">
        <f t="shared" si="50"/>
        <v>3</v>
      </c>
      <c r="X46" s="11">
        <f t="shared" si="51"/>
        <v>15</v>
      </c>
      <c r="Y46" s="12">
        <f t="shared" si="0"/>
        <v>0.49174424504096659</v>
      </c>
      <c r="Z46" s="12">
        <f t="shared" si="1"/>
        <v>0.25482294681292084</v>
      </c>
      <c r="AA46" s="12">
        <f t="shared" si="2"/>
        <v>0.18709627085408531</v>
      </c>
      <c r="AB46" s="12">
        <f t="shared" si="3"/>
        <v>1.1732787728452667</v>
      </c>
      <c r="AC46" s="14">
        <f t="shared" si="4"/>
        <v>5.8798900354997796E-2</v>
      </c>
      <c r="AD46" s="14">
        <f t="shared" si="5"/>
        <v>7.8600996853938732E-2</v>
      </c>
      <c r="AE46" s="14">
        <f t="shared" si="6"/>
        <v>5.8835873658197979E-2</v>
      </c>
      <c r="AF46" s="14">
        <f t="shared" si="7"/>
        <v>5.3111517562836497E-2</v>
      </c>
      <c r="AG46" s="12">
        <f t="shared" si="8"/>
        <v>0.17650762097459394</v>
      </c>
      <c r="AH46" s="15">
        <f t="shared" si="9"/>
        <v>7940.8750175628811</v>
      </c>
      <c r="AI46" s="16">
        <f t="shared" si="10"/>
        <v>596.44444735872014</v>
      </c>
      <c r="AJ46" s="17">
        <f t="shared" si="11"/>
        <v>7.511067055451198</v>
      </c>
      <c r="AK46" t="str">
        <f t="shared" si="12"/>
        <v>Crecimiento</v>
      </c>
      <c r="AL46" s="18">
        <f t="shared" si="18"/>
        <v>5.8835873658197979E-2</v>
      </c>
      <c r="AM46" s="13" t="str">
        <f t="shared" si="13"/>
        <v>Crecimiento Moderado</v>
      </c>
      <c r="AN46" s="13" t="str">
        <f t="shared" si="19"/>
        <v>Ocupaciones Grandes</v>
      </c>
    </row>
    <row r="47" spans="1:40" x14ac:dyDescent="0.35">
      <c r="A47" s="10">
        <v>2212</v>
      </c>
      <c r="B47" t="s">
        <v>77</v>
      </c>
      <c r="C47" s="10" t="s">
        <v>29</v>
      </c>
      <c r="D47" s="10" t="s">
        <v>30</v>
      </c>
      <c r="E47" s="11">
        <v>278.16666726022959</v>
      </c>
      <c r="F47" s="11">
        <v>304.75000064820051</v>
      </c>
      <c r="G47" s="11">
        <v>330.16666705161333</v>
      </c>
      <c r="H47" s="11">
        <v>361.58333434164524</v>
      </c>
      <c r="I47" s="11">
        <v>388.50000075995922</v>
      </c>
      <c r="J47" s="11">
        <v>422.66666743159294</v>
      </c>
      <c r="K47" s="11">
        <v>425.91666685044765</v>
      </c>
      <c r="L47" s="11">
        <v>415.83333436399698</v>
      </c>
      <c r="M47" s="11">
        <v>426.08333394676447</v>
      </c>
      <c r="N47" s="11">
        <v>405.50000157207251</v>
      </c>
      <c r="O47" s="11">
        <v>398.0000007301569</v>
      </c>
      <c r="P47" s="11">
        <v>399.41666685044765</v>
      </c>
      <c r="Q47" s="11">
        <v>398.00000013411045</v>
      </c>
      <c r="R47" s="11">
        <v>423.41666772961617</v>
      </c>
      <c r="S47" s="11">
        <v>439.00000028312206</v>
      </c>
      <c r="T47" s="11">
        <v>430.50000056624413</v>
      </c>
      <c r="U47" s="11">
        <f t="shared" si="48"/>
        <v>7</v>
      </c>
      <c r="V47" s="11">
        <f t="shared" si="49"/>
        <v>3</v>
      </c>
      <c r="W47" s="11">
        <f t="shared" si="50"/>
        <v>3</v>
      </c>
      <c r="X47" s="11">
        <f t="shared" si="51"/>
        <v>15</v>
      </c>
      <c r="Y47" s="12">
        <f t="shared" si="0"/>
        <v>0.49490713053328528</v>
      </c>
      <c r="Z47" s="12">
        <f t="shared" si="1"/>
        <v>-6.2585567122061092E-2</v>
      </c>
      <c r="AA47" s="12">
        <f t="shared" si="2"/>
        <v>8.1658292515533804E-2</v>
      </c>
      <c r="AB47" s="12">
        <f t="shared" si="3"/>
        <v>0.54763331209452271</v>
      </c>
      <c r="AC47" s="14">
        <f t="shared" si="4"/>
        <v>5.9119313438943388E-2</v>
      </c>
      <c r="AD47" s="14">
        <f t="shared" si="5"/>
        <v>-2.1312866965502164E-2</v>
      </c>
      <c r="AE47" s="14">
        <f t="shared" si="6"/>
        <v>2.6510418046241879E-2</v>
      </c>
      <c r="AF47" s="14">
        <f t="shared" si="7"/>
        <v>2.9543113365498641E-2</v>
      </c>
      <c r="AG47" s="12">
        <f t="shared" si="8"/>
        <v>7.9531254138725638E-2</v>
      </c>
      <c r="AH47" s="15">
        <f t="shared" si="9"/>
        <v>422.7291671782732</v>
      </c>
      <c r="AI47" s="16">
        <f t="shared" si="10"/>
        <v>15.306291363158902</v>
      </c>
      <c r="AJ47" s="17">
        <f t="shared" si="11"/>
        <v>3.6208268914418049</v>
      </c>
      <c r="AK47" t="str">
        <f t="shared" si="12"/>
        <v>Crecimiento</v>
      </c>
      <c r="AL47" s="18">
        <f t="shared" si="18"/>
        <v>2.6510418046241879E-2</v>
      </c>
      <c r="AM47" s="13" t="str">
        <f t="shared" si="13"/>
        <v>Crecimiento Moderado</v>
      </c>
      <c r="AN47" s="13" t="str">
        <f t="shared" si="19"/>
        <v>Ocupaciones Medianas</v>
      </c>
    </row>
    <row r="48" spans="1:40" x14ac:dyDescent="0.35">
      <c r="A48" s="10">
        <v>2213</v>
      </c>
      <c r="B48" t="s">
        <v>78</v>
      </c>
      <c r="C48" s="10" t="s">
        <v>29</v>
      </c>
      <c r="D48" s="10" t="s">
        <v>30</v>
      </c>
      <c r="E48" s="11">
        <v>281.83333381265402</v>
      </c>
      <c r="F48" s="11">
        <v>284.33333406597376</v>
      </c>
      <c r="G48" s="11">
        <v>279.00000070780516</v>
      </c>
      <c r="H48" s="11">
        <v>280.66666723787785</v>
      </c>
      <c r="I48" s="11">
        <v>278.66666711121798</v>
      </c>
      <c r="J48" s="11">
        <v>288.4166671782732</v>
      </c>
      <c r="K48" s="11">
        <v>303.50000041723251</v>
      </c>
      <c r="L48" s="11">
        <v>309.08333377540112</v>
      </c>
      <c r="M48" s="11">
        <v>315.50000058859587</v>
      </c>
      <c r="N48" s="11">
        <v>314.83333351463079</v>
      </c>
      <c r="O48" s="11">
        <v>319.08333356678486</v>
      </c>
      <c r="P48" s="11">
        <v>319.8333340510726</v>
      </c>
      <c r="Q48" s="11">
        <v>331.66666679084301</v>
      </c>
      <c r="R48" s="11">
        <v>345.00000043213367</v>
      </c>
      <c r="S48" s="11">
        <v>353.75000061094761</v>
      </c>
      <c r="T48" s="11">
        <v>349.50000029802322</v>
      </c>
      <c r="U48" s="11">
        <f t="shared" si="48"/>
        <v>7</v>
      </c>
      <c r="V48" s="11">
        <f t="shared" si="49"/>
        <v>3</v>
      </c>
      <c r="W48" s="11">
        <f t="shared" si="50"/>
        <v>3</v>
      </c>
      <c r="X48" s="11">
        <f t="shared" si="51"/>
        <v>15</v>
      </c>
      <c r="Y48" s="12">
        <f t="shared" si="0"/>
        <v>9.6688349792084072E-2</v>
      </c>
      <c r="Z48" s="12">
        <f t="shared" si="1"/>
        <v>1.3734812850689337E-2</v>
      </c>
      <c r="AA48" s="12">
        <f t="shared" si="2"/>
        <v>5.3768844725135878E-2</v>
      </c>
      <c r="AB48" s="12">
        <f t="shared" si="3"/>
        <v>0.24009461751728045</v>
      </c>
      <c r="AC48" s="14">
        <f t="shared" si="4"/>
        <v>1.3272312311253032E-2</v>
      </c>
      <c r="AD48" s="14">
        <f t="shared" si="5"/>
        <v>4.5574688740221969E-3</v>
      </c>
      <c r="AE48" s="14">
        <f t="shared" si="6"/>
        <v>1.7610980930147679E-2</v>
      </c>
      <c r="AF48" s="14">
        <f t="shared" si="7"/>
        <v>1.4449240890832327E-2</v>
      </c>
      <c r="AG48" s="12">
        <f t="shared" si="8"/>
        <v>5.2832942790443038E-2</v>
      </c>
      <c r="AH48" s="15">
        <f t="shared" si="9"/>
        <v>344.97916703298688</v>
      </c>
      <c r="AI48" s="16">
        <f t="shared" si="10"/>
        <v>8.2853568388775987</v>
      </c>
      <c r="AJ48" s="17">
        <f t="shared" si="11"/>
        <v>2.4016977344273527</v>
      </c>
      <c r="AK48" t="str">
        <f t="shared" si="12"/>
        <v>Crecimiento</v>
      </c>
      <c r="AL48" s="18">
        <f t="shared" si="18"/>
        <v>1.7610980930147679E-2</v>
      </c>
      <c r="AM48" s="13" t="str">
        <f t="shared" si="13"/>
        <v>Crecimiento Moderado</v>
      </c>
      <c r="AN48" s="13" t="str">
        <f t="shared" si="19"/>
        <v>Ocupaciones Medianas</v>
      </c>
    </row>
    <row r="49" spans="1:40" x14ac:dyDescent="0.35">
      <c r="A49" s="10">
        <v>2221</v>
      </c>
      <c r="B49" t="s">
        <v>79</v>
      </c>
      <c r="C49" s="10" t="s">
        <v>29</v>
      </c>
      <c r="D49" s="10" t="s">
        <v>30</v>
      </c>
      <c r="E49" s="11">
        <v>3399.4166768491268</v>
      </c>
      <c r="F49" s="11">
        <v>3595.66667663306</v>
      </c>
      <c r="G49" s="11">
        <v>3938.5000107288361</v>
      </c>
      <c r="H49" s="11">
        <v>4465.833349108696</v>
      </c>
      <c r="I49" s="11">
        <v>4688.7500145807862</v>
      </c>
      <c r="J49" s="11">
        <v>4783.6666799113154</v>
      </c>
      <c r="K49" s="11">
        <v>4804.9166797101498</v>
      </c>
      <c r="L49" s="11">
        <v>4618.2500118464231</v>
      </c>
      <c r="M49" s="11">
        <v>4396.0000111609697</v>
      </c>
      <c r="N49" s="11">
        <v>4352.1666785553098</v>
      </c>
      <c r="O49" s="11">
        <v>4245.9166774824262</v>
      </c>
      <c r="P49" s="11">
        <v>4319.1666800901294</v>
      </c>
      <c r="Q49" s="11">
        <v>4313.3333418592811</v>
      </c>
      <c r="R49" s="11">
        <v>4509.0000111684203</v>
      </c>
      <c r="S49" s="11">
        <v>4645.8333442136645</v>
      </c>
      <c r="T49" s="11">
        <v>4564.7500090971589</v>
      </c>
      <c r="U49" s="11">
        <f t="shared" si="48"/>
        <v>7</v>
      </c>
      <c r="V49" s="11">
        <f t="shared" si="49"/>
        <v>3</v>
      </c>
      <c r="W49" s="11">
        <f t="shared" si="50"/>
        <v>3</v>
      </c>
      <c r="X49" s="11">
        <f t="shared" si="51"/>
        <v>15</v>
      </c>
      <c r="Y49" s="12">
        <f t="shared" si="0"/>
        <v>0.35854190611520331</v>
      </c>
      <c r="Z49" s="12">
        <f t="shared" si="1"/>
        <v>-1.7478009753359558E-2</v>
      </c>
      <c r="AA49" s="12">
        <f t="shared" si="2"/>
        <v>5.82882534948026E-2</v>
      </c>
      <c r="AB49" s="12">
        <f t="shared" si="3"/>
        <v>0.34280391108987662</v>
      </c>
      <c r="AC49" s="14">
        <f t="shared" si="4"/>
        <v>4.4745319579749809E-2</v>
      </c>
      <c r="AD49" s="14">
        <f t="shared" si="5"/>
        <v>-5.8602790352227929E-3</v>
      </c>
      <c r="AE49" s="14">
        <f t="shared" si="6"/>
        <v>1.9063684369332368E-2</v>
      </c>
      <c r="AF49" s="14">
        <f t="shared" si="7"/>
        <v>1.9845005050771469E-2</v>
      </c>
      <c r="AG49" s="12">
        <f t="shared" si="8"/>
        <v>5.7191053107997103E-2</v>
      </c>
      <c r="AH49" s="15">
        <f t="shared" si="9"/>
        <v>4508.2291765846312</v>
      </c>
      <c r="AI49" s="16">
        <f t="shared" si="10"/>
        <v>122.59128439252407</v>
      </c>
      <c r="AJ49" s="17">
        <f t="shared" si="11"/>
        <v>2.7192780045267675</v>
      </c>
      <c r="AK49" t="str">
        <f t="shared" si="12"/>
        <v>Crecimiento</v>
      </c>
      <c r="AL49" s="18">
        <f t="shared" si="18"/>
        <v>1.9063684369332368E-2</v>
      </c>
      <c r="AM49" s="13" t="str">
        <f t="shared" si="13"/>
        <v>Crecimiento Moderado</v>
      </c>
      <c r="AN49" s="13" t="str">
        <f t="shared" si="19"/>
        <v>Ocupaciones Medianas</v>
      </c>
    </row>
    <row r="50" spans="1:40" x14ac:dyDescent="0.35">
      <c r="A50" s="10">
        <v>2222</v>
      </c>
      <c r="B50" t="s">
        <v>80</v>
      </c>
      <c r="C50" s="10" t="s">
        <v>29</v>
      </c>
      <c r="D50" s="10" t="s">
        <v>30</v>
      </c>
      <c r="E50" s="11">
        <v>11793.083357229829</v>
      </c>
      <c r="F50" s="11">
        <v>12678.500022977591</v>
      </c>
      <c r="G50" s="11">
        <v>13709.000025607646</v>
      </c>
      <c r="H50" s="11">
        <v>14517.000035457313</v>
      </c>
      <c r="I50" s="11">
        <v>15264.333358511329</v>
      </c>
      <c r="J50" s="11">
        <v>15993.666691556573</v>
      </c>
      <c r="K50" s="11">
        <v>16667.583367027342</v>
      </c>
      <c r="L50" s="11">
        <v>17486.000022880733</v>
      </c>
      <c r="M50" s="11">
        <v>18760.000027604401</v>
      </c>
      <c r="N50" s="11">
        <v>19722.250021643937</v>
      </c>
      <c r="O50" s="11">
        <v>20216.416687436402</v>
      </c>
      <c r="P50" s="11">
        <v>20344.916694127023</v>
      </c>
      <c r="Q50" s="11">
        <v>20315.500023528934</v>
      </c>
      <c r="R50" s="11">
        <v>20557.750032290816</v>
      </c>
      <c r="S50" s="11">
        <v>20219.833363875747</v>
      </c>
      <c r="T50" s="11">
        <v>20227.750045463443</v>
      </c>
      <c r="U50" s="11">
        <f>COUNT(E50:L50)</f>
        <v>8</v>
      </c>
      <c r="V50" s="11">
        <f>COUNT(M50:P50)</f>
        <v>4</v>
      </c>
      <c r="W50" s="11">
        <f>COUNT(Q50:T50)</f>
        <v>4</v>
      </c>
      <c r="X50" s="11">
        <f>COUNT(E50:T50)</f>
        <v>16</v>
      </c>
      <c r="Y50" s="12">
        <f t="shared" si="0"/>
        <v>0.48273352211665865</v>
      </c>
      <c r="Z50" s="12">
        <f t="shared" si="1"/>
        <v>8.4483830713779184E-2</v>
      </c>
      <c r="AA50" s="12">
        <f t="shared" si="2"/>
        <v>-4.3193609787531839E-3</v>
      </c>
      <c r="AB50" s="12">
        <f t="shared" si="3"/>
        <v>0.71522149320369932</v>
      </c>
      <c r="AC50" s="14">
        <f t="shared" si="4"/>
        <v>5.0468147772880112E-2</v>
      </c>
      <c r="AD50" s="14">
        <f t="shared" si="5"/>
        <v>2.0482990617143093E-2</v>
      </c>
      <c r="AE50" s="14">
        <f t="shared" si="6"/>
        <v>-1.0815937472845594E-3</v>
      </c>
      <c r="AF50" s="14">
        <f t="shared" si="7"/>
        <v>3.4296400151544004E-2</v>
      </c>
      <c r="AG50" s="12">
        <f t="shared" si="8"/>
        <v>-4.3263749891382375E-3</v>
      </c>
      <c r="AH50" s="15">
        <f t="shared" si="9"/>
        <v>20330.208366289735</v>
      </c>
      <c r="AI50" s="16">
        <f t="shared" si="10"/>
        <v>136.63079244605532</v>
      </c>
      <c r="AJ50" s="17">
        <f t="shared" si="11"/>
        <v>0.672058003461528</v>
      </c>
      <c r="AK50" t="str">
        <f t="shared" si="12"/>
        <v>Decrecimiento</v>
      </c>
      <c r="AL50" s="18">
        <f t="shared" si="18"/>
        <v>-1.0815937472845594E-3</v>
      </c>
      <c r="AM50" s="13" t="str">
        <f t="shared" si="13"/>
        <v>Decrecimiento Moderado</v>
      </c>
      <c r="AN50" s="13" t="str">
        <f t="shared" si="19"/>
        <v>Ocupaciones Grandes</v>
      </c>
    </row>
    <row r="51" spans="1:40" x14ac:dyDescent="0.35">
      <c r="A51" s="10">
        <v>2223</v>
      </c>
      <c r="B51" t="s">
        <v>81</v>
      </c>
      <c r="C51" s="10" t="s">
        <v>29</v>
      </c>
      <c r="D51" s="10" t="s">
        <v>30</v>
      </c>
      <c r="E51" s="11">
        <v>613.91666827350855</v>
      </c>
      <c r="F51" s="11">
        <v>641.91666709631681</v>
      </c>
      <c r="G51" s="11">
        <v>649.08333392441273</v>
      </c>
      <c r="H51" s="11">
        <v>652.50000077486038</v>
      </c>
      <c r="I51" s="11">
        <v>660.91666750609875</v>
      </c>
      <c r="J51" s="11">
        <v>690.91666742414236</v>
      </c>
      <c r="K51" s="11">
        <v>714.4166672155261</v>
      </c>
      <c r="L51" s="11">
        <v>730.91666743904352</v>
      </c>
      <c r="M51" s="11">
        <v>761.00000084191561</v>
      </c>
      <c r="N51" s="11">
        <v>775.33333472907543</v>
      </c>
      <c r="O51" s="11">
        <v>780.58333478868008</v>
      </c>
      <c r="P51" s="11">
        <v>776.75000133365393</v>
      </c>
      <c r="Q51" s="11">
        <v>713.75000072270632</v>
      </c>
      <c r="R51" s="11">
        <v>655.58333415538073</v>
      </c>
      <c r="S51" s="11">
        <v>623.33333409577608</v>
      </c>
      <c r="T51" s="11">
        <v>600.91666751354933</v>
      </c>
      <c r="U51" s="11">
        <f>COUNT(E51:L51)</f>
        <v>8</v>
      </c>
      <c r="V51" s="11">
        <f>COUNT(M51:P51)</f>
        <v>4</v>
      </c>
      <c r="W51" s="11">
        <f>COUNT(Q51:T51)</f>
        <v>4</v>
      </c>
      <c r="X51" s="11">
        <f>COUNT(E51:T51)</f>
        <v>16</v>
      </c>
      <c r="Y51" s="12">
        <f t="shared" si="0"/>
        <v>0.19057960992420853</v>
      </c>
      <c r="Z51" s="12">
        <f t="shared" si="1"/>
        <v>2.0696452660070586E-2</v>
      </c>
      <c r="AA51" s="12">
        <f t="shared" si="2"/>
        <v>-0.15808523025556254</v>
      </c>
      <c r="AB51" s="12">
        <f t="shared" si="3"/>
        <v>-2.1175513602715079E-2</v>
      </c>
      <c r="AC51" s="14">
        <f t="shared" si="4"/>
        <v>2.2044499034723053E-2</v>
      </c>
      <c r="AD51" s="14">
        <f t="shared" si="5"/>
        <v>5.1344340162049473E-3</v>
      </c>
      <c r="AE51" s="14">
        <f t="shared" si="6"/>
        <v>-4.2106928243298647E-2</v>
      </c>
      <c r="AF51" s="14">
        <f t="shared" si="7"/>
        <v>-1.3367888865357669E-3</v>
      </c>
      <c r="AG51" s="12">
        <f t="shared" si="8"/>
        <v>-0.16842771297319459</v>
      </c>
      <c r="AH51" s="15">
        <f t="shared" si="9"/>
        <v>648.39583412185311</v>
      </c>
      <c r="AI51" s="16">
        <f t="shared" si="10"/>
        <v>42.441805505304018</v>
      </c>
      <c r="AJ51" s="17">
        <f t="shared" si="11"/>
        <v>6.5456628916785915</v>
      </c>
      <c r="AK51" t="str">
        <f t="shared" si="12"/>
        <v>Decrecimiento</v>
      </c>
      <c r="AL51" s="18">
        <f t="shared" si="18"/>
        <v>-4.2106928243298647E-2</v>
      </c>
      <c r="AM51" s="13" t="str">
        <f t="shared" si="13"/>
        <v>Decrecimiento Fuerte</v>
      </c>
      <c r="AN51" s="13" t="str">
        <f t="shared" si="19"/>
        <v>Ocupaciones Medianas</v>
      </c>
    </row>
    <row r="52" spans="1:40" x14ac:dyDescent="0.35">
      <c r="A52" s="10">
        <v>2224</v>
      </c>
      <c r="B52" t="s">
        <v>82</v>
      </c>
      <c r="C52" s="10" t="s">
        <v>29</v>
      </c>
      <c r="D52" s="10" t="s">
        <v>30</v>
      </c>
      <c r="E52" s="11">
        <v>500.00000131875277</v>
      </c>
      <c r="F52" s="11">
        <v>523.75000113993883</v>
      </c>
      <c r="G52" s="11">
        <v>537.75000085681677</v>
      </c>
      <c r="H52" s="11">
        <v>588.66666781902313</v>
      </c>
      <c r="I52" s="11">
        <v>654.16666761785746</v>
      </c>
      <c r="J52" s="11">
        <v>675.00000146776438</v>
      </c>
      <c r="K52" s="11">
        <v>693.58333440124989</v>
      </c>
      <c r="L52" s="11">
        <v>711.41666801273823</v>
      </c>
      <c r="M52" s="11">
        <v>703.75000146776438</v>
      </c>
      <c r="N52" s="11">
        <v>722.58333475142717</v>
      </c>
      <c r="O52" s="11">
        <v>745.00000096857548</v>
      </c>
      <c r="P52" s="11">
        <v>736.16666832566261</v>
      </c>
      <c r="Q52" s="11">
        <v>714.83333417028189</v>
      </c>
      <c r="R52" s="11">
        <v>727.08333441615105</v>
      </c>
      <c r="S52" s="11">
        <v>738.0833340510726</v>
      </c>
      <c r="T52" s="11">
        <v>744.16666849702597</v>
      </c>
      <c r="U52" s="11">
        <f t="shared" ref="U52:U54" si="52">COUNT(E52:L52)-1</f>
        <v>7</v>
      </c>
      <c r="V52" s="11">
        <f t="shared" ref="V52:V54" si="53">COUNT(M52:P52)-1</f>
        <v>3</v>
      </c>
      <c r="W52" s="11">
        <f t="shared" ref="W52:W54" si="54">COUNT(Q52:T52)-1</f>
        <v>3</v>
      </c>
      <c r="X52" s="11">
        <f t="shared" ref="X52:X54" si="55">COUNT(E52:T52)-1</f>
        <v>15</v>
      </c>
      <c r="Y52" s="12">
        <f t="shared" si="0"/>
        <v>0.42283333227274578</v>
      </c>
      <c r="Z52" s="12">
        <f t="shared" si="1"/>
        <v>4.6062759204673398E-2</v>
      </c>
      <c r="AA52" s="12">
        <f t="shared" si="2"/>
        <v>4.1035207683469022E-2</v>
      </c>
      <c r="AB52" s="12">
        <f t="shared" si="3"/>
        <v>0.48833333306856463</v>
      </c>
      <c r="AC52" s="14">
        <f t="shared" si="4"/>
        <v>5.1669181171506429E-2</v>
      </c>
      <c r="AD52" s="14">
        <f t="shared" si="5"/>
        <v>1.512435377879906E-2</v>
      </c>
      <c r="AE52" s="14">
        <f t="shared" si="6"/>
        <v>1.3495455933189238E-2</v>
      </c>
      <c r="AF52" s="14">
        <f t="shared" si="7"/>
        <v>2.6864989957753105E-2</v>
      </c>
      <c r="AG52" s="12">
        <f t="shared" si="8"/>
        <v>4.0486367799567713E-2</v>
      </c>
      <c r="AH52" s="15">
        <f t="shared" si="9"/>
        <v>731.04166778363287</v>
      </c>
      <c r="AI52" s="16">
        <f t="shared" si="10"/>
        <v>11.182902006169632</v>
      </c>
      <c r="AJ52" s="17">
        <f t="shared" si="11"/>
        <v>1.5297215602051628</v>
      </c>
      <c r="AK52" t="str">
        <f t="shared" si="12"/>
        <v>Crecimiento</v>
      </c>
      <c r="AL52" s="18">
        <f t="shared" si="18"/>
        <v>1.3495455933189238E-2</v>
      </c>
      <c r="AM52" s="13" t="str">
        <f t="shared" si="13"/>
        <v>Crecimiento Moderado</v>
      </c>
      <c r="AN52" s="13" t="str">
        <f t="shared" si="19"/>
        <v>Ocupaciones Medianas</v>
      </c>
    </row>
    <row r="53" spans="1:40" x14ac:dyDescent="0.35">
      <c r="A53" s="10">
        <v>2229</v>
      </c>
      <c r="B53" t="s">
        <v>83</v>
      </c>
      <c r="C53" s="10" t="s">
        <v>29</v>
      </c>
      <c r="D53" s="10" t="s">
        <v>30</v>
      </c>
      <c r="E53" s="11">
        <v>5088.7500156834722</v>
      </c>
      <c r="F53" s="11">
        <v>5421.6666784211993</v>
      </c>
      <c r="G53" s="11">
        <v>5661.1666785702109</v>
      </c>
      <c r="H53" s="11">
        <v>6093.916679777205</v>
      </c>
      <c r="I53" s="11">
        <v>6381.416676774621</v>
      </c>
      <c r="J53" s="11">
        <v>6717.0833454728127</v>
      </c>
      <c r="K53" s="11">
        <v>7058.4166781157255</v>
      </c>
      <c r="L53" s="11">
        <v>7430.8333425447345</v>
      </c>
      <c r="M53" s="11">
        <v>7709.4166779667139</v>
      </c>
      <c r="N53" s="11">
        <v>7939.4166769683361</v>
      </c>
      <c r="O53" s="11">
        <v>7974.0833430439234</v>
      </c>
      <c r="P53" s="11">
        <v>8033.8333426117897</v>
      </c>
      <c r="Q53" s="11">
        <v>8088.6666732057929</v>
      </c>
      <c r="R53" s="11">
        <v>8211.8333438336849</v>
      </c>
      <c r="S53" s="11">
        <v>8339.416678160429</v>
      </c>
      <c r="T53" s="11">
        <v>8430.2500120773911</v>
      </c>
      <c r="U53" s="11">
        <f t="shared" si="52"/>
        <v>7</v>
      </c>
      <c r="V53" s="11">
        <f t="shared" si="53"/>
        <v>3</v>
      </c>
      <c r="W53" s="11">
        <f t="shared" si="54"/>
        <v>3</v>
      </c>
      <c r="X53" s="11">
        <f t="shared" si="55"/>
        <v>15</v>
      </c>
      <c r="Y53" s="12">
        <f t="shared" si="0"/>
        <v>0.46024727480088168</v>
      </c>
      <c r="Z53" s="12">
        <f t="shared" si="1"/>
        <v>4.2080572136183658E-2</v>
      </c>
      <c r="AA53" s="12">
        <f t="shared" si="2"/>
        <v>4.2229869602998349E-2</v>
      </c>
      <c r="AB53" s="12">
        <f t="shared" si="3"/>
        <v>0.65664455634398466</v>
      </c>
      <c r="AC53" s="14">
        <f t="shared" si="4"/>
        <v>5.5575948903340722E-2</v>
      </c>
      <c r="AD53" s="14">
        <f t="shared" si="5"/>
        <v>1.3834579172086858E-2</v>
      </c>
      <c r="AE53" s="14">
        <f t="shared" si="6"/>
        <v>1.3882993760664597E-2</v>
      </c>
      <c r="AF53" s="14">
        <f t="shared" si="7"/>
        <v>3.4225613340594041E-2</v>
      </c>
      <c r="AG53" s="12">
        <f t="shared" si="8"/>
        <v>4.1648981281993791E-2</v>
      </c>
      <c r="AH53" s="15">
        <f t="shared" si="9"/>
        <v>8267.5416768193245</v>
      </c>
      <c r="AI53" s="16">
        <f t="shared" si="10"/>
        <v>129.17014308850074</v>
      </c>
      <c r="AJ53" s="17">
        <f t="shared" si="11"/>
        <v>1.562376679039553</v>
      </c>
      <c r="AK53" t="str">
        <f t="shared" si="12"/>
        <v>Crecimiento</v>
      </c>
      <c r="AL53" s="18">
        <f t="shared" si="18"/>
        <v>1.3882993760664597E-2</v>
      </c>
      <c r="AM53" s="13" t="str">
        <f t="shared" si="13"/>
        <v>Crecimiento Moderado</v>
      </c>
      <c r="AN53" s="13" t="str">
        <f t="shared" si="19"/>
        <v>Ocupaciones Grandes</v>
      </c>
    </row>
    <row r="54" spans="1:40" x14ac:dyDescent="0.35">
      <c r="A54" s="10">
        <v>2230</v>
      </c>
      <c r="B54" t="s">
        <v>84</v>
      </c>
      <c r="C54" s="10" t="s">
        <v>29</v>
      </c>
      <c r="D54" s="10" t="s">
        <v>30</v>
      </c>
      <c r="E54" s="11">
        <v>2978.416673861444</v>
      </c>
      <c r="F54" s="11">
        <v>3181.8333403021097</v>
      </c>
      <c r="G54" s="11">
        <v>3294.6666734665632</v>
      </c>
      <c r="H54" s="11">
        <v>3496.0000088438392</v>
      </c>
      <c r="I54" s="11">
        <v>3804.0000063702464</v>
      </c>
      <c r="J54" s="11">
        <v>4055.6666736602783</v>
      </c>
      <c r="K54" s="11">
        <v>4204.0833391621709</v>
      </c>
      <c r="L54" s="11">
        <v>4311.666672155261</v>
      </c>
      <c r="M54" s="11">
        <v>4447.7500065863132</v>
      </c>
      <c r="N54" s="11">
        <v>4617.5833399221301</v>
      </c>
      <c r="O54" s="11">
        <v>4575.9166721627116</v>
      </c>
      <c r="P54" s="11">
        <v>4471.2500096932054</v>
      </c>
      <c r="Q54" s="11">
        <v>4431.2500064522028</v>
      </c>
      <c r="R54" s="11">
        <v>4882.4166747555137</v>
      </c>
      <c r="S54" s="11">
        <v>5085.0833408460021</v>
      </c>
      <c r="T54" s="11">
        <v>5215.5000092089176</v>
      </c>
      <c r="U54" s="11">
        <f t="shared" si="52"/>
        <v>7</v>
      </c>
      <c r="V54" s="11">
        <f t="shared" si="53"/>
        <v>3</v>
      </c>
      <c r="W54" s="11">
        <f t="shared" si="54"/>
        <v>3</v>
      </c>
      <c r="X54" s="11">
        <f t="shared" si="55"/>
        <v>15</v>
      </c>
      <c r="Y54" s="12">
        <f t="shared" si="0"/>
        <v>0.44763716574460721</v>
      </c>
      <c r="Z54" s="12">
        <f t="shared" si="1"/>
        <v>5.2835710352634457E-3</v>
      </c>
      <c r="AA54" s="12">
        <f t="shared" si="2"/>
        <v>0.17698166468034815</v>
      </c>
      <c r="AB54" s="12">
        <f t="shared" si="3"/>
        <v>0.75109817742429907</v>
      </c>
      <c r="AC54" s="14">
        <f t="shared" si="4"/>
        <v>5.4268884935705808E-2</v>
      </c>
      <c r="AD54" s="14">
        <f t="shared" si="5"/>
        <v>1.7580976264515158E-3</v>
      </c>
      <c r="AE54" s="14">
        <f t="shared" si="6"/>
        <v>5.5820035727695894E-2</v>
      </c>
      <c r="AF54" s="14">
        <f t="shared" si="7"/>
        <v>3.8055800914432947E-2</v>
      </c>
      <c r="AG54" s="12">
        <f t="shared" si="8"/>
        <v>0.16746010718308768</v>
      </c>
      <c r="AH54" s="15">
        <f t="shared" si="9"/>
        <v>4903.562507815659</v>
      </c>
      <c r="AI54" s="16">
        <f t="shared" si="10"/>
        <v>297.39748771615035</v>
      </c>
      <c r="AJ54" s="17">
        <f t="shared" si="11"/>
        <v>6.0649270248342164</v>
      </c>
      <c r="AK54" t="str">
        <f t="shared" si="12"/>
        <v>Crecimiento</v>
      </c>
      <c r="AL54" s="18">
        <f t="shared" si="18"/>
        <v>5.5820035727695894E-2</v>
      </c>
      <c r="AM54" s="13" t="str">
        <f t="shared" si="13"/>
        <v>Crecimiento Moderado</v>
      </c>
      <c r="AN54" s="13" t="str">
        <f t="shared" si="19"/>
        <v>Ocupaciones Medianas</v>
      </c>
    </row>
    <row r="55" spans="1:40" x14ac:dyDescent="0.35">
      <c r="A55" s="10">
        <v>2310</v>
      </c>
      <c r="B55" t="s">
        <v>85</v>
      </c>
      <c r="C55" s="10" t="s">
        <v>29</v>
      </c>
      <c r="D55" s="10" t="s">
        <v>30</v>
      </c>
      <c r="E55" s="11">
        <v>7139.7500202357769</v>
      </c>
      <c r="F55" s="11">
        <v>7228.0000168681145</v>
      </c>
      <c r="G55" s="11">
        <v>7145.3333502709866</v>
      </c>
      <c r="H55" s="11">
        <v>7128.1666795983911</v>
      </c>
      <c r="I55" s="11">
        <v>7319.2500140443444</v>
      </c>
      <c r="J55" s="11">
        <v>7380.0833457633853</v>
      </c>
      <c r="K55" s="11">
        <v>7436.4166908562183</v>
      </c>
      <c r="L55" s="11">
        <v>7716.2500148564577</v>
      </c>
      <c r="M55" s="11">
        <v>7887.83334518224</v>
      </c>
      <c r="N55" s="11">
        <v>7940.5000111907721</v>
      </c>
      <c r="O55" s="11">
        <v>7888.0833430811763</v>
      </c>
      <c r="P55" s="11">
        <v>7850.5833421498537</v>
      </c>
      <c r="Q55" s="11">
        <v>7998.1666750311852</v>
      </c>
      <c r="R55" s="11">
        <v>7801.9166768565774</v>
      </c>
      <c r="S55" s="11">
        <v>7416.7500094249845</v>
      </c>
      <c r="T55" s="11">
        <v>7246.7500086352229</v>
      </c>
      <c r="U55" s="11">
        <f>COUNT(E55:L55)</f>
        <v>8</v>
      </c>
      <c r="V55" s="11">
        <f>COUNT(M55:P55)</f>
        <v>4</v>
      </c>
      <c r="W55" s="11">
        <f>COUNT(Q55:T55)</f>
        <v>4</v>
      </c>
      <c r="X55" s="11">
        <f>COUNT(E55:T55)</f>
        <v>16</v>
      </c>
      <c r="Y55" s="12">
        <f t="shared" si="0"/>
        <v>8.074512314671245E-2</v>
      </c>
      <c r="Z55" s="12">
        <f t="shared" si="1"/>
        <v>-4.7224632420940216E-3</v>
      </c>
      <c r="AA55" s="12">
        <f t="shared" si="2"/>
        <v>-9.3948613091766164E-2</v>
      </c>
      <c r="AB55" s="12">
        <f t="shared" si="3"/>
        <v>1.4986517468564386E-2</v>
      </c>
      <c r="AC55" s="14">
        <f t="shared" si="4"/>
        <v>9.7536008245378003E-3</v>
      </c>
      <c r="AD55" s="14">
        <f t="shared" si="5"/>
        <v>-1.1827123694477804E-3</v>
      </c>
      <c r="AE55" s="14">
        <f t="shared" si="6"/>
        <v>-2.4363122975318952E-2</v>
      </c>
      <c r="AF55" s="14">
        <f t="shared" si="7"/>
        <v>9.301403827202126E-4</v>
      </c>
      <c r="AG55" s="12">
        <f t="shared" si="8"/>
        <v>-9.7452491901275806E-2</v>
      </c>
      <c r="AH55" s="15">
        <f t="shared" si="9"/>
        <v>7615.8958424869925</v>
      </c>
      <c r="AI55" s="16">
        <f t="shared" si="10"/>
        <v>298.60611585735575</v>
      </c>
      <c r="AJ55" s="17">
        <f t="shared" si="11"/>
        <v>3.920827201857386</v>
      </c>
      <c r="AK55" t="str">
        <f t="shared" si="12"/>
        <v>Decrecimiento</v>
      </c>
      <c r="AL55" s="18">
        <f t="shared" si="18"/>
        <v>-2.4363122975318952E-2</v>
      </c>
      <c r="AM55" s="13" t="str">
        <f t="shared" si="13"/>
        <v>Decrecimiento Fuerte</v>
      </c>
      <c r="AN55" s="13" t="str">
        <f t="shared" si="19"/>
        <v>Ocupaciones Medianas</v>
      </c>
    </row>
    <row r="56" spans="1:40" x14ac:dyDescent="0.35">
      <c r="A56" s="10">
        <v>2320</v>
      </c>
      <c r="B56" t="s">
        <v>86</v>
      </c>
      <c r="C56" s="10" t="s">
        <v>29</v>
      </c>
      <c r="D56" s="10" t="s">
        <v>30</v>
      </c>
      <c r="E56" s="11">
        <v>44158.58349519223</v>
      </c>
      <c r="F56" s="11">
        <v>46277.166838407516</v>
      </c>
      <c r="G56" s="11">
        <v>47846.250161543489</v>
      </c>
      <c r="H56" s="11">
        <v>50556.833533495665</v>
      </c>
      <c r="I56" s="11">
        <v>52631.666839137673</v>
      </c>
      <c r="J56" s="11">
        <v>54462.416862398386</v>
      </c>
      <c r="K56" s="11">
        <v>56637.583523146808</v>
      </c>
      <c r="L56" s="11">
        <v>59422.250152349472</v>
      </c>
      <c r="M56" s="11">
        <v>60520.000151261687</v>
      </c>
      <c r="N56" s="11">
        <v>61712.750153817236</v>
      </c>
      <c r="O56" s="11">
        <v>65485.16680123657</v>
      </c>
      <c r="P56" s="11">
        <v>68030.583426728845</v>
      </c>
      <c r="Q56" s="11">
        <v>67503.500042788684</v>
      </c>
      <c r="R56" s="11">
        <v>67096.833420172334</v>
      </c>
      <c r="S56" s="11">
        <v>68953.250102907419</v>
      </c>
      <c r="T56" s="11">
        <v>71186.666775532067</v>
      </c>
      <c r="U56" s="11">
        <f t="shared" ref="U56:U66" si="56">COUNT(E56:L56)-1</f>
        <v>7</v>
      </c>
      <c r="V56" s="11">
        <f t="shared" ref="V56:V66" si="57">COUNT(M56:P56)-1</f>
        <v>3</v>
      </c>
      <c r="W56" s="11">
        <f t="shared" ref="W56:W66" si="58">COUNT(Q56:T56)-1</f>
        <v>3</v>
      </c>
      <c r="X56" s="11">
        <f t="shared" ref="X56:X66" si="59">COUNT(E56:T56)-1</f>
        <v>15</v>
      </c>
      <c r="Y56" s="12">
        <f t="shared" si="0"/>
        <v>0.34565571286540653</v>
      </c>
      <c r="Z56" s="12">
        <f t="shared" si="1"/>
        <v>0.12410084693812706</v>
      </c>
      <c r="AA56" s="12">
        <f t="shared" si="2"/>
        <v>5.4562603871039617E-2</v>
      </c>
      <c r="AB56" s="12">
        <f t="shared" si="3"/>
        <v>0.61206862043667054</v>
      </c>
      <c r="AC56" s="14">
        <f t="shared" si="4"/>
        <v>4.3323854234958104E-2</v>
      </c>
      <c r="AD56" s="14">
        <f t="shared" si="5"/>
        <v>3.976475415694436E-2</v>
      </c>
      <c r="AE56" s="14">
        <f t="shared" si="6"/>
        <v>1.7866424458842456E-2</v>
      </c>
      <c r="AF56" s="14">
        <f t="shared" si="7"/>
        <v>3.2346686778216061E-2</v>
      </c>
      <c r="AG56" s="12">
        <f t="shared" si="8"/>
        <v>5.3599273376527368E-2</v>
      </c>
      <c r="AH56" s="15">
        <f t="shared" si="9"/>
        <v>68685.062585350126</v>
      </c>
      <c r="AI56" s="16">
        <f t="shared" si="10"/>
        <v>1600.6647050534189</v>
      </c>
      <c r="AJ56" s="17">
        <f t="shared" si="11"/>
        <v>2.3304407753350809</v>
      </c>
      <c r="AK56" t="str">
        <f t="shared" si="12"/>
        <v>Crecimiento</v>
      </c>
      <c r="AL56" s="18">
        <f t="shared" si="18"/>
        <v>1.7866424458842456E-2</v>
      </c>
      <c r="AM56" s="13" t="str">
        <f t="shared" si="13"/>
        <v>Crecimiento Moderado</v>
      </c>
      <c r="AN56" s="13" t="str">
        <f t="shared" si="19"/>
        <v>Ocupaciones Grandes</v>
      </c>
    </row>
    <row r="57" spans="1:40" x14ac:dyDescent="0.35">
      <c r="A57" s="10">
        <v>2331</v>
      </c>
      <c r="B57" t="s">
        <v>87</v>
      </c>
      <c r="C57" s="10" t="s">
        <v>29</v>
      </c>
      <c r="D57" s="10" t="s">
        <v>30</v>
      </c>
      <c r="E57" s="11">
        <v>89224.833445355296</v>
      </c>
      <c r="F57" s="11">
        <v>92211.500119194388</v>
      </c>
      <c r="G57" s="11">
        <v>96298.083448015153</v>
      </c>
      <c r="H57" s="11">
        <v>104030.25012332946</v>
      </c>
      <c r="I57" s="11">
        <v>109525.41678254306</v>
      </c>
      <c r="J57" s="11">
        <v>113785.50015169382</v>
      </c>
      <c r="K57" s="11">
        <v>119620.75015929341</v>
      </c>
      <c r="L57" s="11">
        <v>127668.00011236966</v>
      </c>
      <c r="M57" s="11">
        <v>131772.25012919307</v>
      </c>
      <c r="N57" s="11">
        <v>135045.41677740216</v>
      </c>
      <c r="O57" s="11">
        <v>137522.1667939201</v>
      </c>
      <c r="P57" s="11">
        <v>139446.50011519343</v>
      </c>
      <c r="Q57" s="11">
        <v>134229.08332139254</v>
      </c>
      <c r="R57" s="11">
        <v>137774.16678851098</v>
      </c>
      <c r="S57" s="11">
        <v>143485.91683361679</v>
      </c>
      <c r="T57" s="11">
        <v>145946.83354828507</v>
      </c>
      <c r="U57" s="11">
        <f t="shared" si="56"/>
        <v>7</v>
      </c>
      <c r="V57" s="11">
        <f t="shared" si="57"/>
        <v>3</v>
      </c>
      <c r="W57" s="11">
        <f t="shared" si="58"/>
        <v>3</v>
      </c>
      <c r="X57" s="11">
        <f t="shared" si="59"/>
        <v>15</v>
      </c>
      <c r="Y57" s="12">
        <f t="shared" si="0"/>
        <v>0.43085725332912417</v>
      </c>
      <c r="Z57" s="12">
        <f t="shared" si="1"/>
        <v>5.8238741301573915E-2</v>
      </c>
      <c r="AA57" s="12">
        <f t="shared" si="2"/>
        <v>8.7296656856666655E-2</v>
      </c>
      <c r="AB57" s="12">
        <f t="shared" si="3"/>
        <v>0.63571987654836581</v>
      </c>
      <c r="AC57" s="14">
        <f t="shared" si="4"/>
        <v>5.2514394763311767E-2</v>
      </c>
      <c r="AD57" s="14">
        <f t="shared" si="5"/>
        <v>1.9047791766420019E-2</v>
      </c>
      <c r="AE57" s="14">
        <f t="shared" si="6"/>
        <v>2.8290959410399719E-2</v>
      </c>
      <c r="AF57" s="14">
        <f t="shared" si="7"/>
        <v>3.3349567580219563E-2</v>
      </c>
      <c r="AG57" s="12">
        <f t="shared" si="8"/>
        <v>8.4872878231199156E-2</v>
      </c>
      <c r="AH57" s="15">
        <f t="shared" si="9"/>
        <v>140359.00012295134</v>
      </c>
      <c r="AI57" s="16">
        <f t="shared" si="10"/>
        <v>4616.7828047673711</v>
      </c>
      <c r="AJ57" s="17">
        <f t="shared" si="11"/>
        <v>3.289267379165691</v>
      </c>
      <c r="AK57" t="str">
        <f t="shared" si="12"/>
        <v>Crecimiento</v>
      </c>
      <c r="AL57" s="18">
        <f t="shared" si="18"/>
        <v>2.8290959410399719E-2</v>
      </c>
      <c r="AM57" s="13" t="str">
        <f t="shared" si="13"/>
        <v>Crecimiento Moderado</v>
      </c>
      <c r="AN57" s="13" t="str">
        <f t="shared" si="19"/>
        <v>Ocupaciones Grandes</v>
      </c>
    </row>
    <row r="58" spans="1:40" x14ac:dyDescent="0.35">
      <c r="A58" s="10">
        <v>2332</v>
      </c>
      <c r="B58" t="s">
        <v>88</v>
      </c>
      <c r="C58" s="10" t="s">
        <v>29</v>
      </c>
      <c r="D58" s="10" t="s">
        <v>30</v>
      </c>
      <c r="E58" s="11">
        <v>16054.583360433578</v>
      </c>
      <c r="F58" s="11">
        <v>16460.33336045593</v>
      </c>
      <c r="G58" s="11">
        <v>16992.25002835691</v>
      </c>
      <c r="H58" s="11">
        <v>17962.833367578685</v>
      </c>
      <c r="I58" s="11">
        <v>18750.083376899362</v>
      </c>
      <c r="J58" s="11">
        <v>19578.833383433521</v>
      </c>
      <c r="K58" s="11">
        <v>20366.33337046206</v>
      </c>
      <c r="L58" s="11">
        <v>21493.916699297726</v>
      </c>
      <c r="M58" s="11">
        <v>22199.500048272312</v>
      </c>
      <c r="N58" s="11">
        <v>22959.83336801827</v>
      </c>
      <c r="O58" s="11">
        <v>23339.333373650908</v>
      </c>
      <c r="P58" s="11">
        <v>23516.166700690985</v>
      </c>
      <c r="Q58" s="11">
        <v>22017.833343423903</v>
      </c>
      <c r="R58" s="11">
        <v>23111.750036664307</v>
      </c>
      <c r="S58" s="11">
        <v>24261.666714601219</v>
      </c>
      <c r="T58" s="11">
        <v>24611.16671589762</v>
      </c>
      <c r="U58" s="11">
        <f t="shared" si="56"/>
        <v>7</v>
      </c>
      <c r="V58" s="11">
        <f t="shared" si="57"/>
        <v>3</v>
      </c>
      <c r="W58" s="11">
        <f t="shared" si="58"/>
        <v>3</v>
      </c>
      <c r="X58" s="11">
        <f t="shared" si="59"/>
        <v>15</v>
      </c>
      <c r="Y58" s="12">
        <f t="shared" si="0"/>
        <v>0.33880252241670439</v>
      </c>
      <c r="Z58" s="12">
        <f t="shared" si="1"/>
        <v>5.9310644363864462E-2</v>
      </c>
      <c r="AA58" s="12">
        <f t="shared" si="2"/>
        <v>0.11778331373592077</v>
      </c>
      <c r="AB58" s="12">
        <f t="shared" si="3"/>
        <v>0.53296825980247409</v>
      </c>
      <c r="AC58" s="14">
        <f t="shared" si="4"/>
        <v>4.256312552518704E-2</v>
      </c>
      <c r="AD58" s="14">
        <f t="shared" si="5"/>
        <v>1.939174435012192E-2</v>
      </c>
      <c r="AE58" s="14">
        <f t="shared" si="6"/>
        <v>3.7813241068536563E-2</v>
      </c>
      <c r="AF58" s="14">
        <f t="shared" si="7"/>
        <v>2.8889837196835799E-2</v>
      </c>
      <c r="AG58" s="12">
        <f t="shared" si="8"/>
        <v>0.11343972320560969</v>
      </c>
      <c r="AH58" s="15">
        <f t="shared" si="9"/>
        <v>23500.604202646762</v>
      </c>
      <c r="AI58" s="16">
        <f t="shared" si="10"/>
        <v>1020.0958565623743</v>
      </c>
      <c r="AJ58" s="17">
        <f t="shared" si="11"/>
        <v>4.3407218289625318</v>
      </c>
      <c r="AK58" t="str">
        <f t="shared" si="12"/>
        <v>Crecimiento</v>
      </c>
      <c r="AL58" s="18">
        <f t="shared" si="18"/>
        <v>3.7813241068536563E-2</v>
      </c>
      <c r="AM58" s="13" t="str">
        <f t="shared" si="13"/>
        <v>Crecimiento Moderado</v>
      </c>
      <c r="AN58" s="13" t="str">
        <f t="shared" si="19"/>
        <v>Ocupaciones Grandes</v>
      </c>
    </row>
    <row r="59" spans="1:40" x14ac:dyDescent="0.35">
      <c r="A59" s="10">
        <v>2340</v>
      </c>
      <c r="B59" t="s">
        <v>89</v>
      </c>
      <c r="C59" s="10" t="s">
        <v>29</v>
      </c>
      <c r="D59" s="10" t="s">
        <v>30</v>
      </c>
      <c r="E59" s="11">
        <v>5012.5000089630485</v>
      </c>
      <c r="F59" s="11">
        <v>5290.5000074058771</v>
      </c>
      <c r="G59" s="11">
        <v>5535.5000088885427</v>
      </c>
      <c r="H59" s="11">
        <v>5936.8333479687572</v>
      </c>
      <c r="I59" s="11">
        <v>6285.5000167936087</v>
      </c>
      <c r="J59" s="11">
        <v>6650.9166860058904</v>
      </c>
      <c r="K59" s="11">
        <v>6936.1666770651937</v>
      </c>
      <c r="L59" s="11">
        <v>7365.2500105500221</v>
      </c>
      <c r="M59" s="11">
        <v>7694.8333533406258</v>
      </c>
      <c r="N59" s="11">
        <v>7970.2500097826123</v>
      </c>
      <c r="O59" s="11">
        <v>8296.2500108107924</v>
      </c>
      <c r="P59" s="11">
        <v>8429.7500114142895</v>
      </c>
      <c r="Q59" s="11">
        <v>7790.5833368822932</v>
      </c>
      <c r="R59" s="11">
        <v>7784.7500104904175</v>
      </c>
      <c r="S59" s="11">
        <v>8224.416680932045</v>
      </c>
      <c r="T59" s="11">
        <v>8295.0000159740448</v>
      </c>
      <c r="U59" s="11">
        <f t="shared" si="56"/>
        <v>7</v>
      </c>
      <c r="V59" s="11">
        <f t="shared" si="57"/>
        <v>3</v>
      </c>
      <c r="W59" s="11">
        <f t="shared" si="58"/>
        <v>3</v>
      </c>
      <c r="X59" s="11">
        <f t="shared" si="59"/>
        <v>15</v>
      </c>
      <c r="Y59" s="12">
        <f t="shared" si="0"/>
        <v>0.46937655808078382</v>
      </c>
      <c r="Z59" s="12">
        <f t="shared" si="1"/>
        <v>9.5507806904565173E-2</v>
      </c>
      <c r="AA59" s="12">
        <f t="shared" si="2"/>
        <v>6.4746971732364988E-2</v>
      </c>
      <c r="AB59" s="12">
        <f t="shared" si="3"/>
        <v>0.65486284312048459</v>
      </c>
      <c r="AC59" s="14">
        <f t="shared" si="4"/>
        <v>5.6516193878934917E-2</v>
      </c>
      <c r="AD59" s="14">
        <f t="shared" si="5"/>
        <v>3.0872985621711591E-2</v>
      </c>
      <c r="AE59" s="14">
        <f t="shared" si="6"/>
        <v>2.1132591638545861E-2</v>
      </c>
      <c r="AF59" s="14">
        <f t="shared" si="7"/>
        <v>3.4151422453578384E-2</v>
      </c>
      <c r="AG59" s="12">
        <f t="shared" si="8"/>
        <v>6.3397774915637584E-2</v>
      </c>
      <c r="AH59" s="15">
        <f t="shared" si="9"/>
        <v>8023.6875110697001</v>
      </c>
      <c r="AI59" s="16">
        <f t="shared" si="10"/>
        <v>237.34540239794185</v>
      </c>
      <c r="AJ59" s="17">
        <f t="shared" si="11"/>
        <v>2.9580588983618017</v>
      </c>
      <c r="AK59" t="str">
        <f t="shared" si="12"/>
        <v>Crecimiento</v>
      </c>
      <c r="AL59" s="18">
        <f t="shared" si="18"/>
        <v>2.1132591638545861E-2</v>
      </c>
      <c r="AM59" s="13" t="str">
        <f t="shared" si="13"/>
        <v>Crecimiento Moderado</v>
      </c>
      <c r="AN59" s="13" t="str">
        <f t="shared" si="19"/>
        <v>Ocupaciones Grandes</v>
      </c>
    </row>
    <row r="60" spans="1:40" x14ac:dyDescent="0.35">
      <c r="A60" s="10">
        <v>2351</v>
      </c>
      <c r="B60" t="s">
        <v>90</v>
      </c>
      <c r="C60" s="10" t="s">
        <v>29</v>
      </c>
      <c r="D60" s="10" t="s">
        <v>30</v>
      </c>
      <c r="E60" s="11">
        <v>2278.8333378359675</v>
      </c>
      <c r="F60" s="11">
        <v>2435.0833376124501</v>
      </c>
      <c r="G60" s="11">
        <v>2563.1666710227728</v>
      </c>
      <c r="H60" s="11">
        <v>2760.3333412930369</v>
      </c>
      <c r="I60" s="11">
        <v>2892.6666731983423</v>
      </c>
      <c r="J60" s="11">
        <v>2963.0000053867698</v>
      </c>
      <c r="K60" s="11">
        <v>3051.7500040307641</v>
      </c>
      <c r="L60" s="11">
        <v>3222.0833368673921</v>
      </c>
      <c r="M60" s="11">
        <v>3262.0000037029386</v>
      </c>
      <c r="N60" s="11">
        <v>3248.7500022873282</v>
      </c>
      <c r="O60" s="11">
        <v>3299.0000029280782</v>
      </c>
      <c r="P60" s="11">
        <v>3295.9166705161333</v>
      </c>
      <c r="Q60" s="11">
        <v>3097.5000014677644</v>
      </c>
      <c r="R60" s="11">
        <v>3072.1666700765491</v>
      </c>
      <c r="S60" s="11">
        <v>3158.7500029504299</v>
      </c>
      <c r="T60" s="11">
        <v>3171.2500030845404</v>
      </c>
      <c r="U60" s="11">
        <f t="shared" si="56"/>
        <v>7</v>
      </c>
      <c r="V60" s="11">
        <f t="shared" si="57"/>
        <v>3</v>
      </c>
      <c r="W60" s="11">
        <f t="shared" si="58"/>
        <v>3</v>
      </c>
      <c r="X60" s="11">
        <f t="shared" si="59"/>
        <v>15</v>
      </c>
      <c r="Y60" s="12">
        <f t="shared" si="0"/>
        <v>0.41391793922374176</v>
      </c>
      <c r="Z60" s="12">
        <f t="shared" si="1"/>
        <v>1.0397506675258628E-2</v>
      </c>
      <c r="AA60" s="12">
        <f t="shared" si="2"/>
        <v>2.3809524320203224E-2</v>
      </c>
      <c r="AB60" s="12">
        <f t="shared" si="3"/>
        <v>0.39161120316768416</v>
      </c>
      <c r="AC60" s="14">
        <f t="shared" si="4"/>
        <v>5.0725257676649482E-2</v>
      </c>
      <c r="AD60" s="14">
        <f t="shared" si="5"/>
        <v>3.4538924510985058E-3</v>
      </c>
      <c r="AE60" s="14">
        <f t="shared" si="6"/>
        <v>7.8743401242455935E-3</v>
      </c>
      <c r="AF60" s="14">
        <f t="shared" si="7"/>
        <v>2.2275284704852405E-2</v>
      </c>
      <c r="AG60" s="12">
        <f t="shared" si="8"/>
        <v>2.362302037273678E-2</v>
      </c>
      <c r="AH60" s="15">
        <f t="shared" si="9"/>
        <v>3124.9166693948209</v>
      </c>
      <c r="AI60" s="16">
        <f t="shared" si="10"/>
        <v>41.30892270015088</v>
      </c>
      <c r="AJ60" s="17">
        <f t="shared" si="11"/>
        <v>1.3219207764714849</v>
      </c>
      <c r="AK60" t="str">
        <f t="shared" si="12"/>
        <v>Crecimiento</v>
      </c>
      <c r="AL60" s="18">
        <f t="shared" si="18"/>
        <v>7.8743401242455935E-3</v>
      </c>
      <c r="AM60" s="13" t="str">
        <f t="shared" si="13"/>
        <v>Crecimiento Moderado</v>
      </c>
      <c r="AN60" s="13" t="str">
        <f t="shared" si="19"/>
        <v>Ocupaciones Medianas</v>
      </c>
    </row>
    <row r="61" spans="1:40" x14ac:dyDescent="0.35">
      <c r="A61" s="10">
        <v>2352</v>
      </c>
      <c r="B61" t="s">
        <v>91</v>
      </c>
      <c r="C61" s="10" t="s">
        <v>29</v>
      </c>
      <c r="D61" s="10" t="s">
        <v>30</v>
      </c>
      <c r="E61" s="11">
        <v>372.91666749864817</v>
      </c>
      <c r="F61" s="11">
        <v>384.66666676104069</v>
      </c>
      <c r="G61" s="11">
        <v>369.50000099092722</v>
      </c>
      <c r="H61" s="11">
        <v>405.8333343937993</v>
      </c>
      <c r="I61" s="11">
        <v>463.25000105053186</v>
      </c>
      <c r="J61" s="11">
        <v>502.66666800528765</v>
      </c>
      <c r="K61" s="11">
        <v>510.41666798293591</v>
      </c>
      <c r="L61" s="11">
        <v>516.41666815429926</v>
      </c>
      <c r="M61" s="11">
        <v>559.58333525806665</v>
      </c>
      <c r="N61" s="11">
        <v>559.83333436399698</v>
      </c>
      <c r="O61" s="11">
        <v>638.58333441615105</v>
      </c>
      <c r="P61" s="11">
        <v>663.5000012665987</v>
      </c>
      <c r="Q61" s="11">
        <v>648.91666745394468</v>
      </c>
      <c r="R61" s="11">
        <v>652.41666785627604</v>
      </c>
      <c r="S61" s="11">
        <v>651.00000106543303</v>
      </c>
      <c r="T61" s="11">
        <v>652.50000142306089</v>
      </c>
      <c r="U61" s="11">
        <f t="shared" si="56"/>
        <v>7</v>
      </c>
      <c r="V61" s="11">
        <f t="shared" si="57"/>
        <v>3</v>
      </c>
      <c r="W61" s="11">
        <f t="shared" si="58"/>
        <v>3</v>
      </c>
      <c r="X61" s="11">
        <f t="shared" si="59"/>
        <v>15</v>
      </c>
      <c r="Y61" s="12">
        <f t="shared" si="0"/>
        <v>0.38480447017341013</v>
      </c>
      <c r="Z61" s="12">
        <f t="shared" si="1"/>
        <v>0.1857036467331683</v>
      </c>
      <c r="AA61" s="12">
        <f t="shared" si="2"/>
        <v>5.5220248590248655E-3</v>
      </c>
      <c r="AB61" s="12">
        <f t="shared" si="3"/>
        <v>0.74972067030344314</v>
      </c>
      <c r="AC61" s="14">
        <f t="shared" si="4"/>
        <v>4.7606901812507374E-2</v>
      </c>
      <c r="AD61" s="14">
        <f t="shared" si="5"/>
        <v>5.8421659183909069E-2</v>
      </c>
      <c r="AE61" s="14">
        <f t="shared" si="6"/>
        <v>1.8372972245526142E-3</v>
      </c>
      <c r="AF61" s="14">
        <f t="shared" si="7"/>
        <v>3.8001341586136217E-2</v>
      </c>
      <c r="AG61" s="12">
        <f t="shared" si="8"/>
        <v>5.5118916736578427E-3</v>
      </c>
      <c r="AH61" s="15">
        <f t="shared" si="9"/>
        <v>651.20833444967866</v>
      </c>
      <c r="AI61" s="16">
        <f t="shared" si="10"/>
        <v>1.4511731125156355</v>
      </c>
      <c r="AJ61" s="17">
        <f t="shared" si="11"/>
        <v>0.22284314185597592</v>
      </c>
      <c r="AK61" t="str">
        <f t="shared" si="12"/>
        <v>Crecimiento</v>
      </c>
      <c r="AL61" s="18">
        <f t="shared" si="18"/>
        <v>1.8372972245526142E-3</v>
      </c>
      <c r="AM61" s="13" t="str">
        <f t="shared" si="13"/>
        <v>Crecimiento Moderado</v>
      </c>
      <c r="AN61" s="13" t="str">
        <f t="shared" si="19"/>
        <v>Ocupaciones Medianas</v>
      </c>
    </row>
    <row r="62" spans="1:40" x14ac:dyDescent="0.35">
      <c r="A62" s="10">
        <v>2359</v>
      </c>
      <c r="B62" t="s">
        <v>92</v>
      </c>
      <c r="C62" s="10" t="s">
        <v>29</v>
      </c>
      <c r="D62" s="10" t="s">
        <v>30</v>
      </c>
      <c r="E62" s="11">
        <v>19.833333358168602</v>
      </c>
      <c r="F62" s="11">
        <v>23.083333410322666</v>
      </c>
      <c r="G62" s="11">
        <v>25.666666686534882</v>
      </c>
      <c r="H62" s="11">
        <v>35.833333469927311</v>
      </c>
      <c r="I62" s="11">
        <v>33.250000014901161</v>
      </c>
      <c r="J62" s="11">
        <v>35.500000044703484</v>
      </c>
      <c r="K62" s="11">
        <v>36.583333343267441</v>
      </c>
      <c r="L62" s="11">
        <v>39.833333358168602</v>
      </c>
      <c r="M62" s="11">
        <v>35.166666693985462</v>
      </c>
      <c r="N62" s="11">
        <v>33.916666656732559</v>
      </c>
      <c r="O62" s="11">
        <v>33.166666693985462</v>
      </c>
      <c r="P62" s="11">
        <v>34.916666761040688</v>
      </c>
      <c r="Q62" s="11">
        <v>29.66666667163372</v>
      </c>
      <c r="R62" s="11">
        <v>31.916666708886623</v>
      </c>
      <c r="S62" s="11">
        <v>36.166666768491268</v>
      </c>
      <c r="T62" s="11">
        <v>42.166666708886623</v>
      </c>
      <c r="U62" s="11">
        <f t="shared" si="56"/>
        <v>7</v>
      </c>
      <c r="V62" s="11">
        <f t="shared" si="57"/>
        <v>3</v>
      </c>
      <c r="W62" s="11">
        <f t="shared" si="58"/>
        <v>3</v>
      </c>
      <c r="X62" s="11">
        <f t="shared" si="59"/>
        <v>15</v>
      </c>
      <c r="Y62" s="12">
        <f t="shared" si="0"/>
        <v>1.0084033600818167</v>
      </c>
      <c r="Z62" s="12">
        <f t="shared" si="1"/>
        <v>-7.1090028270303085E-3</v>
      </c>
      <c r="AA62" s="12">
        <f t="shared" si="2"/>
        <v>0.42134831579191157</v>
      </c>
      <c r="AB62" s="12">
        <f t="shared" si="3"/>
        <v>1.1260504196345678</v>
      </c>
      <c r="AC62" s="14">
        <f t="shared" si="4"/>
        <v>0.10475104209384978</v>
      </c>
      <c r="AD62" s="14">
        <f t="shared" si="5"/>
        <v>-2.3753052166658462E-3</v>
      </c>
      <c r="AE62" s="14">
        <f t="shared" si="6"/>
        <v>0.12434650199036845</v>
      </c>
      <c r="AF62" s="14">
        <f t="shared" si="7"/>
        <v>5.1570120070102199E-2</v>
      </c>
      <c r="AG62" s="12">
        <f t="shared" si="8"/>
        <v>0.37303950597110536</v>
      </c>
      <c r="AH62" s="15">
        <f t="shared" si="9"/>
        <v>34.979166714474559</v>
      </c>
      <c r="AI62" s="16">
        <f t="shared" si="10"/>
        <v>4.7610890439418672</v>
      </c>
      <c r="AJ62" s="17">
        <f t="shared" si="11"/>
        <v>13.611213448294365</v>
      </c>
      <c r="AK62" t="str">
        <f t="shared" si="12"/>
        <v>Crecimiento</v>
      </c>
      <c r="AL62" s="18">
        <f t="shared" si="18"/>
        <v>0.12434650199036845</v>
      </c>
      <c r="AM62" s="13" t="str">
        <f t="shared" si="13"/>
        <v>Crecimiento Fuerte</v>
      </c>
      <c r="AN62" s="13" t="str">
        <f t="shared" si="19"/>
        <v>Ocupaciones Pequeñas</v>
      </c>
    </row>
    <row r="63" spans="1:40" x14ac:dyDescent="0.35">
      <c r="A63" s="10">
        <v>2411</v>
      </c>
      <c r="B63" t="s">
        <v>93</v>
      </c>
      <c r="C63" s="10" t="s">
        <v>29</v>
      </c>
      <c r="D63" s="10" t="s">
        <v>30</v>
      </c>
      <c r="E63" s="11">
        <v>28904.000049546361</v>
      </c>
      <c r="F63" s="11">
        <v>29632.250044621527</v>
      </c>
      <c r="G63" s="11">
        <v>30736.66671962291</v>
      </c>
      <c r="H63" s="11">
        <v>33052.750057019293</v>
      </c>
      <c r="I63" s="11">
        <v>34568.333391040564</v>
      </c>
      <c r="J63" s="11">
        <v>36326.583404481411</v>
      </c>
      <c r="K63" s="11">
        <v>38452.833395212889</v>
      </c>
      <c r="L63" s="11">
        <v>40818.250052638352</v>
      </c>
      <c r="M63" s="11">
        <v>42962.416743583977</v>
      </c>
      <c r="N63" s="11">
        <v>44626.166722029448</v>
      </c>
      <c r="O63" s="11">
        <v>45695.416724167764</v>
      </c>
      <c r="P63" s="11">
        <v>46131.666719697416</v>
      </c>
      <c r="Q63" s="11">
        <v>43529.16667214781</v>
      </c>
      <c r="R63" s="11">
        <v>43269.666722759604</v>
      </c>
      <c r="S63" s="11">
        <v>45359.91674233228</v>
      </c>
      <c r="T63" s="11">
        <v>46502.166731670499</v>
      </c>
      <c r="U63" s="11">
        <f t="shared" si="56"/>
        <v>7</v>
      </c>
      <c r="V63" s="11">
        <f t="shared" si="57"/>
        <v>3</v>
      </c>
      <c r="W63" s="11">
        <f t="shared" si="58"/>
        <v>3</v>
      </c>
      <c r="X63" s="11">
        <f t="shared" si="59"/>
        <v>15</v>
      </c>
      <c r="Y63" s="12">
        <f t="shared" si="0"/>
        <v>0.41220073286288894</v>
      </c>
      <c r="Z63" s="12">
        <f t="shared" si="1"/>
        <v>7.376796317182821E-2</v>
      </c>
      <c r="AA63" s="12">
        <f t="shared" si="2"/>
        <v>6.8299034574097695E-2</v>
      </c>
      <c r="AB63" s="12">
        <f t="shared" si="3"/>
        <v>0.60884883240928223</v>
      </c>
      <c r="AC63" s="14">
        <f t="shared" si="4"/>
        <v>5.0542861564126573E-2</v>
      </c>
      <c r="AD63" s="14">
        <f t="shared" si="5"/>
        <v>2.4008309351514212E-2</v>
      </c>
      <c r="AE63" s="14">
        <f t="shared" si="6"/>
        <v>2.2266852093191014E-2</v>
      </c>
      <c r="AF63" s="14">
        <f t="shared" si="7"/>
        <v>3.2209097943165954E-2</v>
      </c>
      <c r="AG63" s="12">
        <f t="shared" si="8"/>
        <v>6.6800556279573042E-2</v>
      </c>
      <c r="AH63" s="15">
        <f t="shared" si="9"/>
        <v>44665.229217227548</v>
      </c>
      <c r="AI63" s="16">
        <f t="shared" si="10"/>
        <v>1331.8373560426421</v>
      </c>
      <c r="AJ63" s="17">
        <f t="shared" si="11"/>
        <v>2.9818213840688128</v>
      </c>
      <c r="AK63" t="str">
        <f t="shared" si="12"/>
        <v>Crecimiento</v>
      </c>
      <c r="AL63" s="18">
        <f t="shared" si="18"/>
        <v>2.2266852093191014E-2</v>
      </c>
      <c r="AM63" s="13" t="str">
        <f t="shared" si="13"/>
        <v>Crecimiento Moderado</v>
      </c>
      <c r="AN63" s="13" t="str">
        <f t="shared" si="19"/>
        <v>Ocupaciones Grandes</v>
      </c>
    </row>
    <row r="64" spans="1:40" x14ac:dyDescent="0.35">
      <c r="A64" s="10">
        <v>2412</v>
      </c>
      <c r="B64" t="s">
        <v>94</v>
      </c>
      <c r="C64" s="10" t="s">
        <v>29</v>
      </c>
      <c r="D64" s="10" t="s">
        <v>30</v>
      </c>
      <c r="E64" s="11">
        <v>8335.8333504796028</v>
      </c>
      <c r="F64" s="11">
        <v>8265.7500101849437</v>
      </c>
      <c r="G64" s="11">
        <v>8355.0833504348993</v>
      </c>
      <c r="H64" s="11">
        <v>8903.6666827127337</v>
      </c>
      <c r="I64" s="11">
        <v>9589.0000137090683</v>
      </c>
      <c r="J64" s="11">
        <v>9738.583348788321</v>
      </c>
      <c r="K64" s="11">
        <v>9989.00001437217</v>
      </c>
      <c r="L64" s="11">
        <v>10242.333350561559</v>
      </c>
      <c r="M64" s="11">
        <v>10255.833349078894</v>
      </c>
      <c r="N64" s="11">
        <v>10463.66668318212</v>
      </c>
      <c r="O64" s="11">
        <v>10861.250019162893</v>
      </c>
      <c r="P64" s="11">
        <v>11234.166684895754</v>
      </c>
      <c r="Q64" s="11">
        <v>11503.583346426487</v>
      </c>
      <c r="R64" s="11">
        <v>11933.250021480024</v>
      </c>
      <c r="S64" s="11">
        <v>13052.583361968398</v>
      </c>
      <c r="T64" s="11">
        <v>14082.500023089349</v>
      </c>
      <c r="U64" s="11">
        <f t="shared" si="56"/>
        <v>7</v>
      </c>
      <c r="V64" s="11">
        <f t="shared" si="57"/>
        <v>3</v>
      </c>
      <c r="W64" s="11">
        <f t="shared" si="58"/>
        <v>3</v>
      </c>
      <c r="X64" s="11">
        <f t="shared" si="59"/>
        <v>15</v>
      </c>
      <c r="Y64" s="12">
        <f t="shared" si="0"/>
        <v>0.22871138612341202</v>
      </c>
      <c r="Z64" s="12">
        <f t="shared" si="1"/>
        <v>9.5392865944406768E-2</v>
      </c>
      <c r="AA64" s="12">
        <f t="shared" si="2"/>
        <v>0.22418376943945773</v>
      </c>
      <c r="AB64" s="12">
        <f t="shared" si="3"/>
        <v>0.68939318134030492</v>
      </c>
      <c r="AC64" s="14">
        <f t="shared" si="4"/>
        <v>2.986086389715048E-2</v>
      </c>
      <c r="AD64" s="14">
        <f t="shared" si="5"/>
        <v>3.0836931208027218E-2</v>
      </c>
      <c r="AE64" s="14">
        <f t="shared" si="6"/>
        <v>6.9749779741011597E-2</v>
      </c>
      <c r="AF64" s="14">
        <f t="shared" si="7"/>
        <v>3.5576172273275475E-2</v>
      </c>
      <c r="AG64" s="12">
        <f t="shared" si="8"/>
        <v>0.20924933922303479</v>
      </c>
      <c r="AH64" s="15">
        <f t="shared" si="9"/>
        <v>12642.979188241065</v>
      </c>
      <c r="AI64" s="16">
        <f t="shared" si="10"/>
        <v>1005.2281068982335</v>
      </c>
      <c r="AJ64" s="17">
        <f t="shared" si="11"/>
        <v>7.9508800254387229</v>
      </c>
      <c r="AK64" t="str">
        <f t="shared" si="12"/>
        <v>Crecimiento</v>
      </c>
      <c r="AL64" s="18">
        <f t="shared" si="18"/>
        <v>6.9749779741011597E-2</v>
      </c>
      <c r="AM64" s="13" t="str">
        <f t="shared" si="13"/>
        <v>Crecimiento Fuerte</v>
      </c>
      <c r="AN64" s="13" t="str">
        <f t="shared" si="19"/>
        <v>Ocupaciones Grandes</v>
      </c>
    </row>
    <row r="65" spans="1:40" x14ac:dyDescent="0.35">
      <c r="A65" s="10">
        <v>2419</v>
      </c>
      <c r="B65" t="s">
        <v>95</v>
      </c>
      <c r="C65" s="10" t="s">
        <v>29</v>
      </c>
      <c r="D65" s="10" t="s">
        <v>30</v>
      </c>
      <c r="E65" s="11">
        <v>425.33333431184292</v>
      </c>
      <c r="F65" s="11">
        <v>399.25000068545341</v>
      </c>
      <c r="G65" s="11">
        <v>367.08333460986614</v>
      </c>
      <c r="H65" s="11">
        <v>376.50000070035458</v>
      </c>
      <c r="I65" s="11">
        <v>394.08333399146795</v>
      </c>
      <c r="J65" s="11">
        <v>406.33333411067724</v>
      </c>
      <c r="K65" s="11">
        <v>412.50000048428774</v>
      </c>
      <c r="L65" s="11">
        <v>412.33333377540112</v>
      </c>
      <c r="M65" s="11">
        <v>398.00000061839819</v>
      </c>
      <c r="N65" s="11">
        <v>388.50000035762787</v>
      </c>
      <c r="O65" s="11">
        <v>389.25000056624413</v>
      </c>
      <c r="P65" s="11">
        <v>373.33333411812782</v>
      </c>
      <c r="Q65" s="11">
        <v>353.58333354443312</v>
      </c>
      <c r="R65" s="11">
        <v>354.83333411812782</v>
      </c>
      <c r="S65" s="11">
        <v>371.58333373814821</v>
      </c>
      <c r="T65" s="11">
        <v>378.66666758805513</v>
      </c>
      <c r="U65" s="11">
        <f t="shared" si="56"/>
        <v>7</v>
      </c>
      <c r="V65" s="11">
        <f t="shared" si="57"/>
        <v>3</v>
      </c>
      <c r="W65" s="11">
        <f t="shared" si="58"/>
        <v>3</v>
      </c>
      <c r="X65" s="11">
        <f t="shared" si="59"/>
        <v>15</v>
      </c>
      <c r="Y65" s="12">
        <f t="shared" si="0"/>
        <v>-3.0564264513795569E-2</v>
      </c>
      <c r="Z65" s="12">
        <f t="shared" si="1"/>
        <v>-6.197654889935722E-2</v>
      </c>
      <c r="AA65" s="12">
        <f t="shared" si="2"/>
        <v>7.0940374344510504E-2</v>
      </c>
      <c r="AB65" s="12">
        <f t="shared" si="3"/>
        <v>-0.10971786822044149</v>
      </c>
      <c r="AC65" s="14">
        <f t="shared" si="4"/>
        <v>-4.4246242002220493E-3</v>
      </c>
      <c r="AD65" s="14">
        <f t="shared" si="5"/>
        <v>-2.1100968774688145E-2</v>
      </c>
      <c r="AE65" s="14">
        <f t="shared" si="6"/>
        <v>2.3108667510264524E-2</v>
      </c>
      <c r="AF65" s="14">
        <f t="shared" si="7"/>
        <v>-7.7178541981364202E-3</v>
      </c>
      <c r="AG65" s="12">
        <f t="shared" si="8"/>
        <v>6.9326002530793573E-2</v>
      </c>
      <c r="AH65" s="15">
        <f t="shared" si="9"/>
        <v>364.66666724719107</v>
      </c>
      <c r="AI65" s="16">
        <f t="shared" si="10"/>
        <v>10.76307357687787</v>
      </c>
      <c r="AJ65" s="17">
        <f t="shared" si="11"/>
        <v>2.9514826946280968</v>
      </c>
      <c r="AK65" t="str">
        <f t="shared" si="12"/>
        <v>Crecimiento</v>
      </c>
      <c r="AL65" s="18">
        <f t="shared" si="18"/>
        <v>2.3108667510264524E-2</v>
      </c>
      <c r="AM65" s="13" t="str">
        <f t="shared" si="13"/>
        <v>Crecimiento Moderado</v>
      </c>
      <c r="AN65" s="13" t="str">
        <f t="shared" si="19"/>
        <v>Ocupaciones Medianas</v>
      </c>
    </row>
    <row r="66" spans="1:40" x14ac:dyDescent="0.35">
      <c r="A66" s="10">
        <v>2421</v>
      </c>
      <c r="B66" t="s">
        <v>96</v>
      </c>
      <c r="C66" s="10" t="s">
        <v>29</v>
      </c>
      <c r="D66" s="10" t="s">
        <v>30</v>
      </c>
      <c r="E66" s="11">
        <v>38598.916714325547</v>
      </c>
      <c r="F66" s="11">
        <v>44554.333382107317</v>
      </c>
      <c r="G66" s="11">
        <v>54164.666752628982</v>
      </c>
      <c r="H66" s="11">
        <v>62305.750142380595</v>
      </c>
      <c r="I66" s="11">
        <v>60903.083455182612</v>
      </c>
      <c r="J66" s="11">
        <v>60118.166791699827</v>
      </c>
      <c r="K66" s="11">
        <v>59372.333452157676</v>
      </c>
      <c r="L66" s="11">
        <v>60037.500129580498</v>
      </c>
      <c r="M66" s="11">
        <v>59564.333461299539</v>
      </c>
      <c r="N66" s="11">
        <v>59566.416795305908</v>
      </c>
      <c r="O66" s="11">
        <v>57596.250115893781</v>
      </c>
      <c r="P66" s="11">
        <v>54004.583433791995</v>
      </c>
      <c r="Q66" s="11">
        <v>50802.583388328552</v>
      </c>
      <c r="R66" s="11">
        <v>49736.166750408709</v>
      </c>
      <c r="S66" s="11">
        <v>50516.000117108226</v>
      </c>
      <c r="T66" s="11">
        <v>51910.916803896427</v>
      </c>
      <c r="U66" s="11">
        <f t="shared" si="56"/>
        <v>7</v>
      </c>
      <c r="V66" s="11">
        <f t="shared" si="57"/>
        <v>3</v>
      </c>
      <c r="W66" s="11">
        <f t="shared" si="58"/>
        <v>3</v>
      </c>
      <c r="X66" s="11">
        <f t="shared" si="59"/>
        <v>15</v>
      </c>
      <c r="Y66" s="12">
        <f t="shared" ref="Y66:Y129" si="60">L66/E66-1</f>
        <v>0.55541930292821573</v>
      </c>
      <c r="Z66" s="12">
        <f t="shared" ref="Z66:Z129" si="61">P66/M66-1</f>
        <v>-9.3340254216390361E-2</v>
      </c>
      <c r="AA66" s="12">
        <f t="shared" ref="AA66:AA129" si="62">T66/Q66-1</f>
        <v>2.1816477463280082E-2</v>
      </c>
      <c r="AB66" s="12">
        <f t="shared" ref="AB66:AB129" si="63">T66/E66-1</f>
        <v>0.34488014749466478</v>
      </c>
      <c r="AC66" s="14">
        <f t="shared" ref="AC66:AC129" si="64">((L66/E66)^(1/$U66))-1</f>
        <v>6.5140218509139647E-2</v>
      </c>
      <c r="AD66" s="14">
        <f t="shared" ref="AD66:AD129" si="65">((P66/M66)^(1/$V66))-1</f>
        <v>-3.2135015805971223E-2</v>
      </c>
      <c r="AE66" s="14">
        <f t="shared" ref="AE66:AE129" si="66">((T66/Q66)^(1/$W66))-1</f>
        <v>7.2199066515530319E-3</v>
      </c>
      <c r="AF66" s="14">
        <f t="shared" ref="AF66:AF129" si="67">((T66/E66)^(1/$X66))-1</f>
        <v>1.9950054540900375E-2</v>
      </c>
      <c r="AG66" s="12">
        <f t="shared" ref="AG66:AG129" si="68">AE66*W66</f>
        <v>2.1659719954659096E-2</v>
      </c>
      <c r="AH66" s="15">
        <f t="shared" ref="AH66:AH129" si="69">AVERAGE(Q66:T66)</f>
        <v>50741.416764935479</v>
      </c>
      <c r="AI66" s="16">
        <f t="shared" ref="AI66:AI129" si="70">_xlfn.STDEV.P(Q66:T66)</f>
        <v>779.87370031478758</v>
      </c>
      <c r="AJ66" s="17">
        <f t="shared" ref="AJ66:AJ129" si="71">AI66/AH66*100</f>
        <v>1.5369568885465457</v>
      </c>
      <c r="AK66" t="str">
        <f t="shared" ref="AK66:AK129" si="72">IF(AE66&gt;0,"Crecimiento","Decrecimiento")</f>
        <v>Crecimiento</v>
      </c>
      <c r="AL66" s="18">
        <f t="shared" si="18"/>
        <v>7.2199066515530319E-3</v>
      </c>
      <c r="AM66" s="13" t="str">
        <f t="shared" ref="AM66:AM129" si="73">IF(AL66 &gt; AQ$2, "Crecimiento Fuerte",
   IF(AL66 &gt; 0, "Crecimiento Moderado",
      IF(AL66 &gt;= AR$2, "Decrecimiento Moderado",
         "Decrecimiento Fuerte")))</f>
        <v>Crecimiento Moderado</v>
      </c>
      <c r="AN66" s="13" t="str">
        <f t="shared" si="19"/>
        <v>Ocupaciones Grandes</v>
      </c>
    </row>
    <row r="67" spans="1:40" x14ac:dyDescent="0.35">
      <c r="A67" s="10">
        <v>2429</v>
      </c>
      <c r="B67" t="s">
        <v>97</v>
      </c>
      <c r="C67" s="10" t="s">
        <v>29</v>
      </c>
      <c r="D67" s="10" t="s">
        <v>30</v>
      </c>
      <c r="E67" s="11">
        <v>2</v>
      </c>
      <c r="F67" s="11">
        <v>3.3333333432674408</v>
      </c>
      <c r="G67" s="11">
        <v>3.2500000223517418</v>
      </c>
      <c r="H67" s="11">
        <v>5.6666666567325592</v>
      </c>
      <c r="I67" s="11">
        <v>14.833333432674408</v>
      </c>
      <c r="J67" s="11">
        <v>133.25</v>
      </c>
      <c r="K67" s="11">
        <v>416.41666670888662</v>
      </c>
      <c r="L67" s="11">
        <v>486.58333324640989</v>
      </c>
      <c r="M67" s="11">
        <v>515.83333391696215</v>
      </c>
      <c r="N67" s="11">
        <v>532.16666673868895</v>
      </c>
      <c r="O67" s="11">
        <v>540.33333207666874</v>
      </c>
      <c r="P67" s="11">
        <v>553.25000005215406</v>
      </c>
      <c r="Q67" s="11">
        <v>547.58333338797092</v>
      </c>
      <c r="R67" s="11">
        <v>548.58333333581686</v>
      </c>
      <c r="S67" s="11">
        <v>522.75000008195639</v>
      </c>
      <c r="T67" s="11">
        <v>483.25000028312206</v>
      </c>
      <c r="U67" s="11">
        <f>COUNT(E67:L67)</f>
        <v>8</v>
      </c>
      <c r="V67" s="11">
        <f>COUNT(M67:P67)</f>
        <v>4</v>
      </c>
      <c r="W67" s="11">
        <f>COUNT(Q67:T67)</f>
        <v>4</v>
      </c>
      <c r="X67" s="11">
        <f>COUNT(E67:T67)</f>
        <v>16</v>
      </c>
      <c r="Y67" s="12">
        <f t="shared" si="60"/>
        <v>242.29166662320495</v>
      </c>
      <c r="Z67" s="12">
        <f t="shared" si="61"/>
        <v>7.2536347837526938E-2</v>
      </c>
      <c r="AA67" s="12">
        <f t="shared" si="62"/>
        <v>-0.11748592256599555</v>
      </c>
      <c r="AB67" s="12">
        <f t="shared" si="63"/>
        <v>240.62500014156103</v>
      </c>
      <c r="AC67" s="14">
        <f t="shared" si="64"/>
        <v>0.98731131008939066</v>
      </c>
      <c r="AD67" s="14">
        <f t="shared" si="65"/>
        <v>1.7660703581031889E-2</v>
      </c>
      <c r="AE67" s="14">
        <f t="shared" si="66"/>
        <v>-3.0762049837598227E-2</v>
      </c>
      <c r="AF67" s="14">
        <f t="shared" si="67"/>
        <v>0.40911476873222119</v>
      </c>
      <c r="AG67" s="12">
        <f t="shared" si="68"/>
        <v>-0.12304819935039291</v>
      </c>
      <c r="AH67" s="15">
        <f t="shared" si="69"/>
        <v>525.54166677221656</v>
      </c>
      <c r="AI67" s="16">
        <f t="shared" si="70"/>
        <v>26.519483038713741</v>
      </c>
      <c r="AJ67" s="17">
        <f t="shared" si="71"/>
        <v>5.0461237834084001</v>
      </c>
      <c r="AK67" t="str">
        <f t="shared" si="72"/>
        <v>Decrecimiento</v>
      </c>
      <c r="AL67" s="18">
        <f t="shared" ref="AL67:AL130" si="74">(+ AE67 )</f>
        <v>-3.0762049837598227E-2</v>
      </c>
      <c r="AM67" s="13" t="str">
        <f t="shared" si="73"/>
        <v>Decrecimiento Fuerte</v>
      </c>
      <c r="AN67" s="13" t="str">
        <f t="shared" ref="AN67:AN130" si="75">IF(AH67 &gt; AO$2, "Ocupaciones Grandes", IF(AH67 &gt;= AP$2, "Ocupaciones Medianas", "Ocupaciones Pequeñas"))</f>
        <v>Ocupaciones Medianas</v>
      </c>
    </row>
    <row r="68" spans="1:40" x14ac:dyDescent="0.35">
      <c r="A68" s="10">
        <v>2431</v>
      </c>
      <c r="B68" t="s">
        <v>98</v>
      </c>
      <c r="C68" s="10" t="s">
        <v>29</v>
      </c>
      <c r="D68" s="10" t="s">
        <v>30</v>
      </c>
      <c r="E68" s="11">
        <v>127.16666731983423</v>
      </c>
      <c r="F68" s="11">
        <v>120.16666688770056</v>
      </c>
      <c r="G68" s="11">
        <v>112.41666702181101</v>
      </c>
      <c r="H68" s="11">
        <v>118.75000044703484</v>
      </c>
      <c r="I68" s="11">
        <v>119.9166669473052</v>
      </c>
      <c r="J68" s="11">
        <v>114.58333342522383</v>
      </c>
      <c r="K68" s="11">
        <v>118.58333360403776</v>
      </c>
      <c r="L68" s="11">
        <v>133.5833335518837</v>
      </c>
      <c r="M68" s="11">
        <v>133.33333346247673</v>
      </c>
      <c r="N68" s="11">
        <v>145.00000047683716</v>
      </c>
      <c r="O68" s="11">
        <v>155.16666688024998</v>
      </c>
      <c r="P68" s="11">
        <v>157.41666673868895</v>
      </c>
      <c r="Q68" s="11">
        <v>148.50000032037497</v>
      </c>
      <c r="R68" s="11">
        <v>138.75000032037497</v>
      </c>
      <c r="S68" s="11">
        <v>133.41666713356972</v>
      </c>
      <c r="T68" s="11">
        <v>146.41666691750288</v>
      </c>
      <c r="U68" s="11">
        <f>COUNT(E68:L68)</f>
        <v>8</v>
      </c>
      <c r="V68" s="11">
        <f>COUNT(M68:P68)</f>
        <v>4</v>
      </c>
      <c r="W68" s="11">
        <f>COUNT(Q68:T68)</f>
        <v>4</v>
      </c>
      <c r="X68" s="11">
        <f>COUNT(E68:T68)</f>
        <v>16</v>
      </c>
      <c r="Y68" s="12">
        <f t="shared" si="60"/>
        <v>5.0458711919461052E-2</v>
      </c>
      <c r="Z68" s="12">
        <f t="shared" si="61"/>
        <v>0.18062499939664267</v>
      </c>
      <c r="AA68" s="12">
        <f t="shared" si="62"/>
        <v>-1.4029181133855095E-2</v>
      </c>
      <c r="AB68" s="12">
        <f t="shared" si="63"/>
        <v>0.15137614284766454</v>
      </c>
      <c r="AC68" s="14">
        <f t="shared" si="64"/>
        <v>6.1723380133884564E-3</v>
      </c>
      <c r="AD68" s="14">
        <f t="shared" si="65"/>
        <v>4.2384617273006464E-2</v>
      </c>
      <c r="AE68" s="14">
        <f t="shared" si="66"/>
        <v>-3.5258994385130027E-3</v>
      </c>
      <c r="AF68" s="14">
        <f t="shared" si="67"/>
        <v>8.8487881488432674E-3</v>
      </c>
      <c r="AG68" s="12">
        <f t="shared" si="68"/>
        <v>-1.4103597754052011E-2</v>
      </c>
      <c r="AH68" s="15">
        <f t="shared" si="69"/>
        <v>141.77083367295563</v>
      </c>
      <c r="AI68" s="16">
        <f t="shared" si="70"/>
        <v>6.0370312036782643</v>
      </c>
      <c r="AJ68" s="17">
        <f t="shared" si="71"/>
        <v>4.2583026757145293</v>
      </c>
      <c r="AK68" t="str">
        <f t="shared" si="72"/>
        <v>Decrecimiento</v>
      </c>
      <c r="AL68" s="18">
        <f t="shared" si="74"/>
        <v>-3.5258994385130027E-3</v>
      </c>
      <c r="AM68" s="13" t="str">
        <f t="shared" si="73"/>
        <v>Decrecimiento Moderado</v>
      </c>
      <c r="AN68" s="13" t="str">
        <f t="shared" si="75"/>
        <v>Ocupaciones Pequeñas</v>
      </c>
    </row>
    <row r="69" spans="1:40" x14ac:dyDescent="0.35">
      <c r="A69" s="10">
        <v>2432</v>
      </c>
      <c r="B69" t="s">
        <v>99</v>
      </c>
      <c r="C69" s="10" t="s">
        <v>29</v>
      </c>
      <c r="D69" s="10" t="s">
        <v>30</v>
      </c>
      <c r="E69" s="11">
        <v>122.58333379775286</v>
      </c>
      <c r="F69" s="11">
        <v>99.66666679084301</v>
      </c>
      <c r="G69" s="11">
        <v>93.000000223517418</v>
      </c>
      <c r="H69" s="11">
        <v>102.08333349227905</v>
      </c>
      <c r="I69" s="11">
        <v>111.08333387225866</v>
      </c>
      <c r="J69" s="11">
        <v>111.08333353698254</v>
      </c>
      <c r="K69" s="11">
        <v>106.0000001937151</v>
      </c>
      <c r="L69" s="11">
        <v>114.50000037252903</v>
      </c>
      <c r="M69" s="11">
        <v>103.16666676849127</v>
      </c>
      <c r="N69" s="11">
        <v>119.58333361893892</v>
      </c>
      <c r="O69" s="11">
        <v>139.16666666418314</v>
      </c>
      <c r="P69" s="11">
        <v>120.41666690260172</v>
      </c>
      <c r="Q69" s="11">
        <v>113.0000001937151</v>
      </c>
      <c r="R69" s="11">
        <v>110.83333349972963</v>
      </c>
      <c r="S69" s="11">
        <v>100.9166668727994</v>
      </c>
      <c r="T69" s="11">
        <v>98.833333618938923</v>
      </c>
      <c r="U69" s="11">
        <f>COUNT(E69:L69)</f>
        <v>8</v>
      </c>
      <c r="V69" s="11">
        <f>COUNT(M69:P69)</f>
        <v>4</v>
      </c>
      <c r="W69" s="11">
        <f>COUNT(Q69:T69)</f>
        <v>4</v>
      </c>
      <c r="X69" s="11">
        <f>COUNT(E69:T69)</f>
        <v>16</v>
      </c>
      <c r="Y69" s="12">
        <f t="shared" si="60"/>
        <v>-6.5941536869606687E-2</v>
      </c>
      <c r="Z69" s="12">
        <f t="shared" si="61"/>
        <v>0.16720517076334263</v>
      </c>
      <c r="AA69" s="12">
        <f t="shared" si="62"/>
        <v>-0.12536873053531294</v>
      </c>
      <c r="AB69" s="12">
        <f t="shared" si="63"/>
        <v>-0.1937457519143545</v>
      </c>
      <c r="AC69" s="14">
        <f t="shared" si="64"/>
        <v>-8.4907790289264762E-3</v>
      </c>
      <c r="AD69" s="14">
        <f t="shared" si="65"/>
        <v>3.9409784413397819E-2</v>
      </c>
      <c r="AE69" s="14">
        <f t="shared" si="66"/>
        <v>-3.2933698672491851E-2</v>
      </c>
      <c r="AF69" s="14">
        <f t="shared" si="67"/>
        <v>-1.3369581359561011E-2</v>
      </c>
      <c r="AG69" s="12">
        <f t="shared" si="68"/>
        <v>-0.1317347946899674</v>
      </c>
      <c r="AH69" s="15">
        <f t="shared" si="69"/>
        <v>105.89583354629576</v>
      </c>
      <c r="AI69" s="16">
        <f t="shared" si="70"/>
        <v>6.1139000550147395</v>
      </c>
      <c r="AJ69" s="17">
        <f t="shared" si="71"/>
        <v>5.7735038766580482</v>
      </c>
      <c r="AK69" t="str">
        <f t="shared" si="72"/>
        <v>Decrecimiento</v>
      </c>
      <c r="AL69" s="18">
        <f t="shared" si="74"/>
        <v>-3.2933698672491851E-2</v>
      </c>
      <c r="AM69" s="13" t="str">
        <f t="shared" si="73"/>
        <v>Decrecimiento Fuerte</v>
      </c>
      <c r="AN69" s="13" t="str">
        <f t="shared" si="75"/>
        <v>Ocupaciones Pequeñas</v>
      </c>
    </row>
    <row r="70" spans="1:40" x14ac:dyDescent="0.35">
      <c r="A70" s="10">
        <v>2441</v>
      </c>
      <c r="B70" t="s">
        <v>100</v>
      </c>
      <c r="C70" s="10" t="s">
        <v>29</v>
      </c>
      <c r="D70" s="10" t="s">
        <v>30</v>
      </c>
      <c r="E70" s="11">
        <v>1313.6666689142585</v>
      </c>
      <c r="F70" s="11">
        <v>1284.2500018402934</v>
      </c>
      <c r="G70" s="11">
        <v>1307.2500017806888</v>
      </c>
      <c r="H70" s="11">
        <v>1340.5833358466625</v>
      </c>
      <c r="I70" s="11">
        <v>1352.8333357721567</v>
      </c>
      <c r="J70" s="11">
        <v>1350.7500021532178</v>
      </c>
      <c r="K70" s="11">
        <v>1341.2500013485551</v>
      </c>
      <c r="L70" s="11">
        <v>1339.3333349451423</v>
      </c>
      <c r="M70" s="11">
        <v>1309.083334043622</v>
      </c>
      <c r="N70" s="11">
        <v>1291.8333341926336</v>
      </c>
      <c r="O70" s="11">
        <v>1282.8333347588778</v>
      </c>
      <c r="P70" s="11">
        <v>1281.5000007078052</v>
      </c>
      <c r="Q70" s="11">
        <v>1205.6666674166918</v>
      </c>
      <c r="R70" s="11">
        <v>1195.2500007674098</v>
      </c>
      <c r="S70" s="11">
        <v>1193.0000010952353</v>
      </c>
      <c r="T70" s="11">
        <v>1160.0000017806888</v>
      </c>
      <c r="U70" s="11">
        <f>COUNT(E70:L70)</f>
        <v>8</v>
      </c>
      <c r="V70" s="11">
        <f>COUNT(M70:P70)</f>
        <v>4</v>
      </c>
      <c r="W70" s="11">
        <f>COUNT(Q70:T70)</f>
        <v>4</v>
      </c>
      <c r="X70" s="11">
        <f>COUNT(E70:T70)</f>
        <v>16</v>
      </c>
      <c r="Y70" s="12">
        <f t="shared" si="60"/>
        <v>1.9538187759682746E-2</v>
      </c>
      <c r="Z70" s="12">
        <f t="shared" si="61"/>
        <v>-2.1070723779375355E-2</v>
      </c>
      <c r="AA70" s="12">
        <f t="shared" si="62"/>
        <v>-3.7876692513902022E-2</v>
      </c>
      <c r="AB70" s="12">
        <f t="shared" si="63"/>
        <v>-0.116975387112908</v>
      </c>
      <c r="AC70" s="14">
        <f t="shared" si="64"/>
        <v>2.4216484243519965E-3</v>
      </c>
      <c r="AD70" s="14">
        <f t="shared" si="65"/>
        <v>-5.3098227639497564E-3</v>
      </c>
      <c r="AE70" s="14">
        <f t="shared" si="66"/>
        <v>-9.6067223328747398E-3</v>
      </c>
      <c r="AF70" s="14">
        <f t="shared" si="67"/>
        <v>-7.7449895899013299E-3</v>
      </c>
      <c r="AG70" s="12">
        <f t="shared" si="68"/>
        <v>-3.8426889331498959E-2</v>
      </c>
      <c r="AH70" s="15">
        <f t="shared" si="69"/>
        <v>1188.4791677650064</v>
      </c>
      <c r="AI70" s="16">
        <f t="shared" si="70"/>
        <v>17.122756444167685</v>
      </c>
      <c r="AJ70" s="17">
        <f t="shared" si="71"/>
        <v>1.4407283618077944</v>
      </c>
      <c r="AK70" t="str">
        <f t="shared" si="72"/>
        <v>Decrecimiento</v>
      </c>
      <c r="AL70" s="18">
        <f t="shared" si="74"/>
        <v>-9.6067223328747398E-3</v>
      </c>
      <c r="AM70" s="13" t="str">
        <f t="shared" si="73"/>
        <v>Decrecimiento Fuerte</v>
      </c>
      <c r="AN70" s="13" t="str">
        <f t="shared" si="75"/>
        <v>Ocupaciones Medianas</v>
      </c>
    </row>
    <row r="71" spans="1:40" x14ac:dyDescent="0.35">
      <c r="A71" s="10">
        <v>2442</v>
      </c>
      <c r="B71" t="s">
        <v>101</v>
      </c>
      <c r="C71" s="10" t="s">
        <v>29</v>
      </c>
      <c r="D71" s="10" t="s">
        <v>30</v>
      </c>
      <c r="E71" s="11">
        <v>262.25000085681677</v>
      </c>
      <c r="F71" s="11">
        <v>254.50000064074993</v>
      </c>
      <c r="G71" s="11">
        <v>242.33333366364241</v>
      </c>
      <c r="H71" s="11">
        <v>258.16666679829359</v>
      </c>
      <c r="I71" s="11">
        <v>273.91666715592146</v>
      </c>
      <c r="J71" s="11">
        <v>274.91666701436043</v>
      </c>
      <c r="K71" s="11">
        <v>277.00000048428774</v>
      </c>
      <c r="L71" s="11">
        <v>273.66666706651449</v>
      </c>
      <c r="M71" s="11">
        <v>280.41666729003191</v>
      </c>
      <c r="N71" s="11">
        <v>311.41666711866856</v>
      </c>
      <c r="O71" s="11">
        <v>340.91666718572378</v>
      </c>
      <c r="P71" s="11">
        <v>341.25000050663948</v>
      </c>
      <c r="Q71" s="11">
        <v>323.83333355933428</v>
      </c>
      <c r="R71" s="11">
        <v>318.58333376795053</v>
      </c>
      <c r="S71" s="11">
        <v>318.25000043958426</v>
      </c>
      <c r="T71" s="11">
        <v>310.75000005215406</v>
      </c>
      <c r="U71" s="11">
        <f>COUNT(E71:L71)</f>
        <v>8</v>
      </c>
      <c r="V71" s="11">
        <f>COUNT(M71:P71)</f>
        <v>4</v>
      </c>
      <c r="W71" s="11">
        <f>COUNT(Q71:T71)</f>
        <v>4</v>
      </c>
      <c r="X71" s="11">
        <f>COUNT(E71:T71)</f>
        <v>16</v>
      </c>
      <c r="Y71" s="12">
        <f t="shared" si="60"/>
        <v>4.3533522106377287E-2</v>
      </c>
      <c r="Z71" s="12">
        <f t="shared" si="61"/>
        <v>0.21693907785334421</v>
      </c>
      <c r="AA71" s="12">
        <f t="shared" si="62"/>
        <v>-4.0401441579154262E-2</v>
      </c>
      <c r="AB71" s="12">
        <f t="shared" si="63"/>
        <v>0.18493803255244723</v>
      </c>
      <c r="AC71" s="14">
        <f t="shared" si="64"/>
        <v>5.340782865981053E-3</v>
      </c>
      <c r="AD71" s="14">
        <f t="shared" si="65"/>
        <v>5.0309295953307576E-2</v>
      </c>
      <c r="AE71" s="14">
        <f t="shared" si="66"/>
        <v>-1.0257096062664561E-2</v>
      </c>
      <c r="AF71" s="14">
        <f t="shared" si="67"/>
        <v>1.0662094308751202E-2</v>
      </c>
      <c r="AG71" s="12">
        <f t="shared" si="68"/>
        <v>-4.1028384250658245E-2</v>
      </c>
      <c r="AH71" s="15">
        <f t="shared" si="69"/>
        <v>317.85416695475578</v>
      </c>
      <c r="AI71" s="16">
        <f t="shared" si="70"/>
        <v>4.6612227219503382</v>
      </c>
      <c r="AJ71" s="17">
        <f t="shared" si="71"/>
        <v>1.4664658219232436</v>
      </c>
      <c r="AK71" t="str">
        <f t="shared" si="72"/>
        <v>Decrecimiento</v>
      </c>
      <c r="AL71" s="18">
        <f t="shared" si="74"/>
        <v>-1.0257096062664561E-2</v>
      </c>
      <c r="AM71" s="13" t="str">
        <f t="shared" si="73"/>
        <v>Decrecimiento Fuerte</v>
      </c>
      <c r="AN71" s="13" t="str">
        <f t="shared" si="75"/>
        <v>Ocupaciones Pequeñas</v>
      </c>
    </row>
    <row r="72" spans="1:40" x14ac:dyDescent="0.35">
      <c r="A72" s="10">
        <v>2443</v>
      </c>
      <c r="B72" t="s">
        <v>102</v>
      </c>
      <c r="C72" s="10" t="s">
        <v>29</v>
      </c>
      <c r="D72" s="10" t="s">
        <v>30</v>
      </c>
      <c r="E72" s="11">
        <v>55.91666679084301</v>
      </c>
      <c r="F72" s="11">
        <v>47.583333499729633</v>
      </c>
      <c r="G72" s="11">
        <v>56.083333693444729</v>
      </c>
      <c r="H72" s="11">
        <v>59.083333566784859</v>
      </c>
      <c r="I72" s="11">
        <v>45.416666761040688</v>
      </c>
      <c r="J72" s="11">
        <v>39.583333387970924</v>
      </c>
      <c r="K72" s="11">
        <v>37.83333346247673</v>
      </c>
      <c r="L72" s="11">
        <v>38.916666649281979</v>
      </c>
      <c r="M72" s="11">
        <v>36.333333387970924</v>
      </c>
      <c r="N72" s="11">
        <v>38.333333358168602</v>
      </c>
      <c r="O72" s="11">
        <v>36.250000067055225</v>
      </c>
      <c r="P72" s="11">
        <v>37.750000022351742</v>
      </c>
      <c r="Q72" s="11">
        <v>37.000000074505806</v>
      </c>
      <c r="R72" s="11">
        <v>48.833333551883698</v>
      </c>
      <c r="S72" s="11">
        <v>56.250000044703484</v>
      </c>
      <c r="T72" s="11">
        <v>51.249999985098839</v>
      </c>
      <c r="U72" s="11">
        <f>COUNT(E72:L72)-1</f>
        <v>7</v>
      </c>
      <c r="V72" s="11">
        <f>COUNT(M72:P72)-1</f>
        <v>3</v>
      </c>
      <c r="W72" s="11">
        <f>COUNT(Q72:T72)-1</f>
        <v>3</v>
      </c>
      <c r="X72" s="11">
        <f>COUNT(E72:T72)-1</f>
        <v>15</v>
      </c>
      <c r="Y72" s="12">
        <f t="shared" si="60"/>
        <v>-0.30402384686393669</v>
      </c>
      <c r="Z72" s="12">
        <f t="shared" si="61"/>
        <v>3.8990824740838148E-2</v>
      </c>
      <c r="AA72" s="12">
        <f t="shared" si="62"/>
        <v>0.38513513194319549</v>
      </c>
      <c r="AB72" s="12">
        <f t="shared" si="63"/>
        <v>-8.345752838236753E-2</v>
      </c>
      <c r="AC72" s="14">
        <f t="shared" si="64"/>
        <v>-5.0459528851532043E-2</v>
      </c>
      <c r="AD72" s="14">
        <f t="shared" si="65"/>
        <v>1.2831587698634239E-2</v>
      </c>
      <c r="AE72" s="14">
        <f t="shared" si="66"/>
        <v>0.11471552112752237</v>
      </c>
      <c r="AF72" s="14">
        <f t="shared" si="67"/>
        <v>-5.792947243013491E-3</v>
      </c>
      <c r="AG72" s="12">
        <f t="shared" si="68"/>
        <v>0.34414656338256711</v>
      </c>
      <c r="AH72" s="15">
        <f t="shared" si="69"/>
        <v>48.333333414047956</v>
      </c>
      <c r="AI72" s="16">
        <f t="shared" si="70"/>
        <v>7.0688577427798371</v>
      </c>
      <c r="AJ72" s="17">
        <f t="shared" si="71"/>
        <v>14.625222891672712</v>
      </c>
      <c r="AK72" t="str">
        <f t="shared" si="72"/>
        <v>Crecimiento</v>
      </c>
      <c r="AL72" s="18">
        <f t="shared" si="74"/>
        <v>0.11471552112752237</v>
      </c>
      <c r="AM72" s="13" t="str">
        <f t="shared" si="73"/>
        <v>Crecimiento Fuerte</v>
      </c>
      <c r="AN72" s="13" t="str">
        <f t="shared" si="75"/>
        <v>Ocupaciones Pequeñas</v>
      </c>
    </row>
    <row r="73" spans="1:40" x14ac:dyDescent="0.35">
      <c r="A73" s="10">
        <v>2444</v>
      </c>
      <c r="B73" t="s">
        <v>103</v>
      </c>
      <c r="C73" s="10" t="s">
        <v>29</v>
      </c>
      <c r="D73" s="10" t="s">
        <v>30</v>
      </c>
      <c r="E73" s="11">
        <v>12.333333514630795</v>
      </c>
      <c r="F73" s="11">
        <v>15.333333432674408</v>
      </c>
      <c r="G73" s="11">
        <v>12.333333536982536</v>
      </c>
      <c r="H73" s="11">
        <v>9.1666667461395264</v>
      </c>
      <c r="I73" s="11">
        <v>10.249999985098839</v>
      </c>
      <c r="J73" s="11">
        <v>14.250000022351742</v>
      </c>
      <c r="K73" s="11">
        <v>15.250000096857548</v>
      </c>
      <c r="L73" s="11">
        <v>17.666666656732559</v>
      </c>
      <c r="M73" s="11">
        <v>18.166666761040688</v>
      </c>
      <c r="N73" s="11">
        <v>17.083333380520344</v>
      </c>
      <c r="O73" s="11">
        <v>22.000000037252903</v>
      </c>
      <c r="P73" s="11">
        <v>30.583333507180214</v>
      </c>
      <c r="Q73" s="11">
        <v>41.583333402872086</v>
      </c>
      <c r="R73" s="11">
        <v>38.916666820645332</v>
      </c>
      <c r="S73" s="11">
        <v>39.666666746139526</v>
      </c>
      <c r="T73" s="11">
        <v>38.416666746139526</v>
      </c>
      <c r="U73" s="11">
        <f>COUNT(E73:L73)</f>
        <v>8</v>
      </c>
      <c r="V73" s="11">
        <f>COUNT(M73:P73)</f>
        <v>4</v>
      </c>
      <c r="W73" s="11">
        <f>COUNT(Q73:T73)</f>
        <v>4</v>
      </c>
      <c r="X73" s="11">
        <f>COUNT(E73:T73)</f>
        <v>16</v>
      </c>
      <c r="Y73" s="12">
        <f t="shared" si="60"/>
        <v>0.43243241057050263</v>
      </c>
      <c r="Z73" s="12">
        <f t="shared" si="61"/>
        <v>0.68348623935612007</v>
      </c>
      <c r="AA73" s="12">
        <f t="shared" si="62"/>
        <v>-7.6152304242974478E-2</v>
      </c>
      <c r="AB73" s="12">
        <f t="shared" si="63"/>
        <v>2.1148648255207383</v>
      </c>
      <c r="AC73" s="14">
        <f t="shared" si="64"/>
        <v>4.594600955432715E-2</v>
      </c>
      <c r="AD73" s="14">
        <f t="shared" si="65"/>
        <v>0.1390751901197318</v>
      </c>
      <c r="AE73" s="14">
        <f t="shared" si="66"/>
        <v>-1.9607240973765538E-2</v>
      </c>
      <c r="AF73" s="14">
        <f t="shared" si="67"/>
        <v>7.3593689990703481E-2</v>
      </c>
      <c r="AG73" s="12">
        <f t="shared" si="68"/>
        <v>-7.8428963895062154E-2</v>
      </c>
      <c r="AH73" s="15">
        <f t="shared" si="69"/>
        <v>39.645833428949118</v>
      </c>
      <c r="AI73" s="16">
        <f t="shared" si="70"/>
        <v>1.203835002486952</v>
      </c>
      <c r="AJ73" s="17">
        <f t="shared" si="71"/>
        <v>3.0364729364168692</v>
      </c>
      <c r="AK73" t="str">
        <f t="shared" si="72"/>
        <v>Decrecimiento</v>
      </c>
      <c r="AL73" s="18">
        <f t="shared" si="74"/>
        <v>-1.9607240973765538E-2</v>
      </c>
      <c r="AM73" s="13" t="str">
        <f t="shared" si="73"/>
        <v>Decrecimiento Fuerte</v>
      </c>
      <c r="AN73" s="13" t="str">
        <f t="shared" si="75"/>
        <v>Ocupaciones Pequeñas</v>
      </c>
    </row>
    <row r="74" spans="1:40" x14ac:dyDescent="0.35">
      <c r="A74" s="10">
        <v>2445</v>
      </c>
      <c r="B74" t="s">
        <v>104</v>
      </c>
      <c r="C74" s="10" t="s">
        <v>29</v>
      </c>
      <c r="D74" s="10" t="s">
        <v>30</v>
      </c>
      <c r="E74" s="11">
        <v>77.166667029261589</v>
      </c>
      <c r="F74" s="11">
        <v>84.583333738148212</v>
      </c>
      <c r="G74" s="11">
        <v>87.833333574235439</v>
      </c>
      <c r="H74" s="11">
        <v>81.000000298023224</v>
      </c>
      <c r="I74" s="11">
        <v>88.500000633299351</v>
      </c>
      <c r="J74" s="11">
        <v>97.833333544433117</v>
      </c>
      <c r="K74" s="11">
        <v>87.250000439584255</v>
      </c>
      <c r="L74" s="11">
        <v>102.75000027567148</v>
      </c>
      <c r="M74" s="11">
        <v>94.916667066514492</v>
      </c>
      <c r="N74" s="11">
        <v>97.833333432674408</v>
      </c>
      <c r="O74" s="11">
        <v>95.916666999459267</v>
      </c>
      <c r="P74" s="11">
        <v>103.00000049173832</v>
      </c>
      <c r="Q74" s="11">
        <v>101.66666702926159</v>
      </c>
      <c r="R74" s="11">
        <v>100.00000027567148</v>
      </c>
      <c r="S74" s="11">
        <v>124.500000230968</v>
      </c>
      <c r="T74" s="11">
        <v>145.9166671037674</v>
      </c>
      <c r="U74" s="11">
        <f t="shared" ref="U74:U75" si="76">COUNT(E74:L74)-1</f>
        <v>7</v>
      </c>
      <c r="V74" s="11">
        <f t="shared" ref="V74:V75" si="77">COUNT(M74:P74)-1</f>
        <v>3</v>
      </c>
      <c r="W74" s="11">
        <f t="shared" ref="W74:W75" si="78">COUNT(Q74:T74)-1</f>
        <v>3</v>
      </c>
      <c r="X74" s="11">
        <f t="shared" ref="X74:X75" si="79">COUNT(E74:T74)-1</f>
        <v>15</v>
      </c>
      <c r="Y74" s="12">
        <f t="shared" si="60"/>
        <v>0.33153347463754912</v>
      </c>
      <c r="Z74" s="12">
        <f t="shared" si="61"/>
        <v>8.5162423787587205E-2</v>
      </c>
      <c r="AA74" s="12">
        <f t="shared" si="62"/>
        <v>0.43524590081988057</v>
      </c>
      <c r="AB74" s="12">
        <f t="shared" si="63"/>
        <v>0.89092872248111754</v>
      </c>
      <c r="AC74" s="14">
        <f t="shared" si="64"/>
        <v>4.1752578670668505E-2</v>
      </c>
      <c r="AD74" s="14">
        <f t="shared" si="65"/>
        <v>2.7617714733711107E-2</v>
      </c>
      <c r="AE74" s="14">
        <f t="shared" si="66"/>
        <v>0.12799914827007819</v>
      </c>
      <c r="AF74" s="14">
        <f t="shared" si="67"/>
        <v>4.3386013097220344E-2</v>
      </c>
      <c r="AG74" s="12">
        <f t="shared" si="68"/>
        <v>0.38399744481023457</v>
      </c>
      <c r="AH74" s="15">
        <f t="shared" si="69"/>
        <v>118.02083365991712</v>
      </c>
      <c r="AI74" s="16">
        <f t="shared" si="70"/>
        <v>18.790731259243557</v>
      </c>
      <c r="AJ74" s="17">
        <f t="shared" si="71"/>
        <v>15.921537474807188</v>
      </c>
      <c r="AK74" t="str">
        <f t="shared" si="72"/>
        <v>Crecimiento</v>
      </c>
      <c r="AL74" s="18">
        <f t="shared" si="74"/>
        <v>0.12799914827007819</v>
      </c>
      <c r="AM74" s="13" t="str">
        <f t="shared" si="73"/>
        <v>Crecimiento Fuerte</v>
      </c>
      <c r="AN74" s="13" t="str">
        <f t="shared" si="75"/>
        <v>Ocupaciones Pequeñas</v>
      </c>
    </row>
    <row r="75" spans="1:40" x14ac:dyDescent="0.35">
      <c r="A75" s="10">
        <v>2446</v>
      </c>
      <c r="B75" t="s">
        <v>105</v>
      </c>
      <c r="C75" s="10" t="s">
        <v>29</v>
      </c>
      <c r="D75" s="10" t="s">
        <v>30</v>
      </c>
      <c r="E75" s="11">
        <v>836.91666816920042</v>
      </c>
      <c r="F75" s="11">
        <v>856.50000040978193</v>
      </c>
      <c r="G75" s="11">
        <v>880.16666810959578</v>
      </c>
      <c r="H75" s="11">
        <v>985.58333420008421</v>
      </c>
      <c r="I75" s="11">
        <v>1138.6666685715318</v>
      </c>
      <c r="J75" s="11">
        <v>1231.3333350047469</v>
      </c>
      <c r="K75" s="11">
        <v>1301.2500011175871</v>
      </c>
      <c r="L75" s="11">
        <v>1372.3333350121975</v>
      </c>
      <c r="M75" s="11">
        <v>1438.7500009313226</v>
      </c>
      <c r="N75" s="11">
        <v>1532.5000020265579</v>
      </c>
      <c r="O75" s="11">
        <v>1612.7500019967556</v>
      </c>
      <c r="P75" s="11">
        <v>1590.7500010579824</v>
      </c>
      <c r="Q75" s="11">
        <v>1575.9166671559215</v>
      </c>
      <c r="R75" s="11">
        <v>1561.7500015869737</v>
      </c>
      <c r="S75" s="11">
        <v>1606.8333367779851</v>
      </c>
      <c r="T75" s="11">
        <v>1657.6666691601276</v>
      </c>
      <c r="U75" s="11">
        <f t="shared" si="76"/>
        <v>7</v>
      </c>
      <c r="V75" s="11">
        <f t="shared" si="77"/>
        <v>3</v>
      </c>
      <c r="W75" s="11">
        <f t="shared" si="78"/>
        <v>3</v>
      </c>
      <c r="X75" s="11">
        <f t="shared" si="79"/>
        <v>15</v>
      </c>
      <c r="Y75" s="12">
        <f t="shared" si="60"/>
        <v>0.63974907802260583</v>
      </c>
      <c r="Z75" s="12">
        <f t="shared" si="61"/>
        <v>0.10564726326899621</v>
      </c>
      <c r="AA75" s="12">
        <f t="shared" si="62"/>
        <v>5.1874571611544296E-2</v>
      </c>
      <c r="AB75" s="12">
        <f t="shared" si="63"/>
        <v>0.98068306225321256</v>
      </c>
      <c r="AC75" s="14">
        <f t="shared" si="64"/>
        <v>7.3204500081023749E-2</v>
      </c>
      <c r="AD75" s="14">
        <f t="shared" si="65"/>
        <v>3.4043633596046563E-2</v>
      </c>
      <c r="AE75" s="14">
        <f t="shared" si="66"/>
        <v>1.7000856823481181E-2</v>
      </c>
      <c r="AF75" s="14">
        <f t="shared" si="67"/>
        <v>4.661671376405363E-2</v>
      </c>
      <c r="AG75" s="12">
        <f t="shared" si="68"/>
        <v>5.1002570470443542E-2</v>
      </c>
      <c r="AH75" s="15">
        <f t="shared" si="69"/>
        <v>1600.541668670252</v>
      </c>
      <c r="AI75" s="16">
        <f t="shared" si="70"/>
        <v>36.790062867664545</v>
      </c>
      <c r="AJ75" s="17">
        <f t="shared" si="71"/>
        <v>2.2986007542202973</v>
      </c>
      <c r="AK75" t="str">
        <f t="shared" si="72"/>
        <v>Crecimiento</v>
      </c>
      <c r="AL75" s="18">
        <f t="shared" si="74"/>
        <v>1.7000856823481181E-2</v>
      </c>
      <c r="AM75" s="13" t="str">
        <f t="shared" si="73"/>
        <v>Crecimiento Moderado</v>
      </c>
      <c r="AN75" s="13" t="str">
        <f t="shared" si="75"/>
        <v>Ocupaciones Medianas</v>
      </c>
    </row>
    <row r="76" spans="1:40" x14ac:dyDescent="0.35">
      <c r="A76" s="10">
        <v>2451</v>
      </c>
      <c r="B76" t="s">
        <v>106</v>
      </c>
      <c r="C76" s="10" t="s">
        <v>29</v>
      </c>
      <c r="D76" s="10" t="s">
        <v>30</v>
      </c>
      <c r="E76" s="11">
        <v>610.83333446830511</v>
      </c>
      <c r="F76" s="11">
        <v>607.166667714715</v>
      </c>
      <c r="G76" s="11">
        <v>619.3333348557353</v>
      </c>
      <c r="H76" s="11">
        <v>662.41666775941849</v>
      </c>
      <c r="I76" s="11">
        <v>696.4166671037674</v>
      </c>
      <c r="J76" s="11">
        <v>704.66666769981384</v>
      </c>
      <c r="K76" s="11">
        <v>727.50000150501728</v>
      </c>
      <c r="L76" s="11">
        <v>759.75000104308128</v>
      </c>
      <c r="M76" s="11">
        <v>763.41666786372662</v>
      </c>
      <c r="N76" s="11">
        <v>773.00000143796206</v>
      </c>
      <c r="O76" s="11">
        <v>771.83333431184292</v>
      </c>
      <c r="P76" s="11">
        <v>784.91666780412197</v>
      </c>
      <c r="Q76" s="11">
        <v>815.25000056624413</v>
      </c>
      <c r="R76" s="11">
        <v>810.33333443105221</v>
      </c>
      <c r="S76" s="11">
        <v>798.58333467692137</v>
      </c>
      <c r="T76" s="11">
        <v>814.66666768491268</v>
      </c>
      <c r="U76" s="11">
        <f>COUNT(E76:L76)</f>
        <v>8</v>
      </c>
      <c r="V76" s="11">
        <f>COUNT(M76:P76)</f>
        <v>4</v>
      </c>
      <c r="W76" s="11">
        <f>COUNT(Q76:T76)</f>
        <v>4</v>
      </c>
      <c r="X76" s="11">
        <f>COUNT(E76:T76)</f>
        <v>16</v>
      </c>
      <c r="Y76" s="12">
        <f t="shared" si="60"/>
        <v>0.24379263241158822</v>
      </c>
      <c r="Z76" s="12">
        <f t="shared" si="61"/>
        <v>2.816286419388625E-2</v>
      </c>
      <c r="AA76" s="12">
        <f t="shared" si="62"/>
        <v>-7.1552637954774845E-4</v>
      </c>
      <c r="AB76" s="12">
        <f t="shared" si="63"/>
        <v>0.33369713425026593</v>
      </c>
      <c r="AC76" s="14">
        <f t="shared" si="64"/>
        <v>2.7645908566111821E-2</v>
      </c>
      <c r="AD76" s="14">
        <f t="shared" si="65"/>
        <v>6.9675569319342934E-3</v>
      </c>
      <c r="AE76" s="14">
        <f t="shared" si="66"/>
        <v>-1.7892961286813946E-4</v>
      </c>
      <c r="AF76" s="14">
        <f t="shared" si="67"/>
        <v>1.8160105551127126E-2</v>
      </c>
      <c r="AG76" s="12">
        <f t="shared" si="68"/>
        <v>-7.1571845147255786E-4</v>
      </c>
      <c r="AH76" s="15">
        <f t="shared" si="69"/>
        <v>809.7083343397826</v>
      </c>
      <c r="AI76" s="16">
        <f t="shared" si="70"/>
        <v>6.6979731400566758</v>
      </c>
      <c r="AJ76" s="17">
        <f t="shared" si="71"/>
        <v>0.82720812618509698</v>
      </c>
      <c r="AK76" t="str">
        <f t="shared" si="72"/>
        <v>Decrecimiento</v>
      </c>
      <c r="AL76" s="18">
        <f t="shared" si="74"/>
        <v>-1.7892961286813946E-4</v>
      </c>
      <c r="AM76" s="13" t="str">
        <f t="shared" si="73"/>
        <v>Decrecimiento Moderado</v>
      </c>
      <c r="AN76" s="13" t="str">
        <f t="shared" si="75"/>
        <v>Ocupaciones Medianas</v>
      </c>
    </row>
    <row r="77" spans="1:40" x14ac:dyDescent="0.35">
      <c r="A77" s="10">
        <v>2452</v>
      </c>
      <c r="B77" t="s">
        <v>107</v>
      </c>
      <c r="C77" s="10" t="s">
        <v>29</v>
      </c>
      <c r="D77" s="10" t="s">
        <v>30</v>
      </c>
      <c r="E77" s="11">
        <v>4995.3333437889814</v>
      </c>
      <c r="F77" s="11">
        <v>5036.2500094994903</v>
      </c>
      <c r="G77" s="11">
        <v>5088.8333393335342</v>
      </c>
      <c r="H77" s="11">
        <v>5381.9166751950979</v>
      </c>
      <c r="I77" s="11">
        <v>5503.3333415836096</v>
      </c>
      <c r="J77" s="11">
        <v>5411.6666742563248</v>
      </c>
      <c r="K77" s="11">
        <v>5280.6666711717844</v>
      </c>
      <c r="L77" s="11">
        <v>5202.9166737869382</v>
      </c>
      <c r="M77" s="11">
        <v>4716.0833408161998</v>
      </c>
      <c r="N77" s="11">
        <v>4280.5000062957406</v>
      </c>
      <c r="O77" s="11">
        <v>3812.7500050738454</v>
      </c>
      <c r="P77" s="11">
        <v>3496.3333376720548</v>
      </c>
      <c r="Q77" s="11">
        <v>3263.2500033080578</v>
      </c>
      <c r="R77" s="11">
        <v>3226.0000044181943</v>
      </c>
      <c r="S77" s="11">
        <v>3301.2500044181943</v>
      </c>
      <c r="T77" s="11">
        <v>3240.5000043064356</v>
      </c>
      <c r="U77" s="11">
        <f>COUNT(E77:L77)</f>
        <v>8</v>
      </c>
      <c r="V77" s="11">
        <f>COUNT(M77:P77)</f>
        <v>4</v>
      </c>
      <c r="W77" s="11">
        <f>COUNT(Q77:T77)</f>
        <v>4</v>
      </c>
      <c r="X77" s="11">
        <f>COUNT(E77:T77)</f>
        <v>16</v>
      </c>
      <c r="Y77" s="12">
        <f t="shared" si="60"/>
        <v>4.1555451000293786E-2</v>
      </c>
      <c r="Z77" s="12">
        <f t="shared" si="61"/>
        <v>-0.25863622735153913</v>
      </c>
      <c r="AA77" s="12">
        <f t="shared" si="62"/>
        <v>-6.9715771021404693E-3</v>
      </c>
      <c r="AB77" s="12">
        <f t="shared" si="63"/>
        <v>-0.35129454206783672</v>
      </c>
      <c r="AC77" s="14">
        <f t="shared" si="64"/>
        <v>5.102375731554476E-3</v>
      </c>
      <c r="AD77" s="14">
        <f t="shared" si="65"/>
        <v>-7.208575903906389E-2</v>
      </c>
      <c r="AE77" s="14">
        <f t="shared" si="66"/>
        <v>-1.7474694157458837E-3</v>
      </c>
      <c r="AF77" s="14">
        <f t="shared" si="67"/>
        <v>-2.6685996080602847E-2</v>
      </c>
      <c r="AG77" s="12">
        <f t="shared" si="68"/>
        <v>-6.9898776629835346E-3</v>
      </c>
      <c r="AH77" s="15">
        <f t="shared" si="69"/>
        <v>3257.7500041127205</v>
      </c>
      <c r="AI77" s="16">
        <f t="shared" si="70"/>
        <v>28.408295406642118</v>
      </c>
      <c r="AJ77" s="17">
        <f t="shared" si="71"/>
        <v>0.87202195904468693</v>
      </c>
      <c r="AK77" t="str">
        <f t="shared" si="72"/>
        <v>Decrecimiento</v>
      </c>
      <c r="AL77" s="18">
        <f t="shared" si="74"/>
        <v>-1.7474694157458837E-3</v>
      </c>
      <c r="AM77" s="13" t="str">
        <f t="shared" si="73"/>
        <v>Decrecimiento Moderado</v>
      </c>
      <c r="AN77" s="13" t="str">
        <f t="shared" si="75"/>
        <v>Ocupaciones Medianas</v>
      </c>
    </row>
    <row r="78" spans="1:40" x14ac:dyDescent="0.35">
      <c r="A78" s="10">
        <v>2453</v>
      </c>
      <c r="B78" t="s">
        <v>108</v>
      </c>
      <c r="C78" s="10" t="s">
        <v>29</v>
      </c>
      <c r="D78" s="10" t="s">
        <v>30</v>
      </c>
      <c r="E78" s="11">
        <v>63.08333345502615</v>
      </c>
      <c r="F78" s="11">
        <v>55.916666887700558</v>
      </c>
      <c r="G78" s="11">
        <v>54.916666753590107</v>
      </c>
      <c r="H78" s="11">
        <v>65.833333536982536</v>
      </c>
      <c r="I78" s="11">
        <v>72.916667066514492</v>
      </c>
      <c r="J78" s="11">
        <v>63.000000350177288</v>
      </c>
      <c r="K78" s="11">
        <v>63.583333730697632</v>
      </c>
      <c r="L78" s="11">
        <v>62.3333335891366</v>
      </c>
      <c r="M78" s="11">
        <v>58.000000089406967</v>
      </c>
      <c r="N78" s="11">
        <v>62.916666939854622</v>
      </c>
      <c r="O78" s="11">
        <v>61.750000193715096</v>
      </c>
      <c r="P78" s="11">
        <v>56.166666746139526</v>
      </c>
      <c r="Q78" s="11">
        <v>47.833333410322666</v>
      </c>
      <c r="R78" s="11">
        <v>58.916666939854622</v>
      </c>
      <c r="S78" s="11">
        <v>77.333333790302277</v>
      </c>
      <c r="T78" s="11">
        <v>80.250000238418579</v>
      </c>
      <c r="U78" s="11">
        <f t="shared" ref="U78:U81" si="80">COUNT(E78:L78)-1</f>
        <v>7</v>
      </c>
      <c r="V78" s="11">
        <f t="shared" ref="V78:V81" si="81">COUNT(M78:P78)-1</f>
        <v>3</v>
      </c>
      <c r="W78" s="11">
        <f t="shared" ref="W78:W81" si="82">COUNT(Q78:T78)-1</f>
        <v>3</v>
      </c>
      <c r="X78" s="11">
        <f t="shared" ref="X78:X81" si="83">COUNT(E78:T78)-1</f>
        <v>15</v>
      </c>
      <c r="Y78" s="12">
        <f t="shared" si="60"/>
        <v>-1.1889033518246883E-2</v>
      </c>
      <c r="Z78" s="12">
        <f t="shared" si="61"/>
        <v>-3.1609195524850975E-2</v>
      </c>
      <c r="AA78" s="12">
        <f t="shared" si="62"/>
        <v>0.67770035071610213</v>
      </c>
      <c r="AB78" s="12">
        <f t="shared" si="63"/>
        <v>0.27212681770583691</v>
      </c>
      <c r="AC78" s="14">
        <f t="shared" si="64"/>
        <v>-1.707151625865766E-3</v>
      </c>
      <c r="AD78" s="14">
        <f t="shared" si="65"/>
        <v>-1.0649405769037723E-2</v>
      </c>
      <c r="AE78" s="14">
        <f t="shared" si="66"/>
        <v>0.18824172478015266</v>
      </c>
      <c r="AF78" s="14">
        <f t="shared" si="67"/>
        <v>1.6175439199434205E-2</v>
      </c>
      <c r="AG78" s="12">
        <f t="shared" si="68"/>
        <v>0.56472517434045799</v>
      </c>
      <c r="AH78" s="15">
        <f t="shared" si="69"/>
        <v>66.083333594724536</v>
      </c>
      <c r="AI78" s="16">
        <f t="shared" si="70"/>
        <v>13.338670903305392</v>
      </c>
      <c r="AJ78" s="17">
        <f t="shared" si="71"/>
        <v>20.184621715830364</v>
      </c>
      <c r="AK78" t="str">
        <f t="shared" si="72"/>
        <v>Crecimiento</v>
      </c>
      <c r="AL78" s="18">
        <f t="shared" si="74"/>
        <v>0.18824172478015266</v>
      </c>
      <c r="AM78" s="13" t="str">
        <f t="shared" si="73"/>
        <v>Crecimiento Fuerte</v>
      </c>
      <c r="AN78" s="13" t="str">
        <f t="shared" si="75"/>
        <v>Ocupaciones Pequeñas</v>
      </c>
    </row>
    <row r="79" spans="1:40" x14ac:dyDescent="0.35">
      <c r="A79" s="10">
        <v>2454</v>
      </c>
      <c r="B79" t="s">
        <v>109</v>
      </c>
      <c r="C79" s="10" t="s">
        <v>29</v>
      </c>
      <c r="D79" s="10" t="s">
        <v>30</v>
      </c>
      <c r="E79" s="11">
        <v>125.83333408087492</v>
      </c>
      <c r="F79" s="11">
        <v>139.75000014901161</v>
      </c>
      <c r="G79" s="11">
        <v>149.5000007301569</v>
      </c>
      <c r="H79" s="11">
        <v>168.25000045448542</v>
      </c>
      <c r="I79" s="11">
        <v>175.41666727513075</v>
      </c>
      <c r="J79" s="11">
        <v>186.25000055134296</v>
      </c>
      <c r="K79" s="11">
        <v>172.9166671782732</v>
      </c>
      <c r="L79" s="11">
        <v>194.91666758805513</v>
      </c>
      <c r="M79" s="11">
        <v>224.6666673719883</v>
      </c>
      <c r="N79" s="11">
        <v>207.08333466202021</v>
      </c>
      <c r="O79" s="11">
        <v>213.08333452045918</v>
      </c>
      <c r="P79" s="11">
        <v>208.16666742414236</v>
      </c>
      <c r="Q79" s="11">
        <v>186.83333452790976</v>
      </c>
      <c r="R79" s="11">
        <v>189.83333403617144</v>
      </c>
      <c r="S79" s="11">
        <v>207.750000692904</v>
      </c>
      <c r="T79" s="11">
        <v>224.16666805744171</v>
      </c>
      <c r="U79" s="11">
        <f t="shared" si="80"/>
        <v>7</v>
      </c>
      <c r="V79" s="11">
        <f t="shared" si="81"/>
        <v>3</v>
      </c>
      <c r="W79" s="11">
        <f t="shared" si="82"/>
        <v>3</v>
      </c>
      <c r="X79" s="11">
        <f t="shared" si="83"/>
        <v>15</v>
      </c>
      <c r="Y79" s="12">
        <f t="shared" si="60"/>
        <v>0.54900662063662198</v>
      </c>
      <c r="Z79" s="12">
        <f t="shared" si="61"/>
        <v>-7.344213603581129E-2</v>
      </c>
      <c r="AA79" s="12">
        <f t="shared" si="62"/>
        <v>0.19982158764048052</v>
      </c>
      <c r="AB79" s="12">
        <f t="shared" si="63"/>
        <v>0.7814569541117502</v>
      </c>
      <c r="AC79" s="14">
        <f t="shared" si="64"/>
        <v>6.4511770104978217E-2</v>
      </c>
      <c r="AD79" s="14">
        <f t="shared" si="65"/>
        <v>-2.5105735256968464E-2</v>
      </c>
      <c r="AE79" s="14">
        <f t="shared" si="66"/>
        <v>6.2605902288325854E-2</v>
      </c>
      <c r="AF79" s="14">
        <f t="shared" si="67"/>
        <v>3.9245985439823938E-2</v>
      </c>
      <c r="AG79" s="12">
        <f t="shared" si="68"/>
        <v>0.18781770686497756</v>
      </c>
      <c r="AH79" s="15">
        <f t="shared" si="69"/>
        <v>202.14583432860672</v>
      </c>
      <c r="AI79" s="16">
        <f t="shared" si="70"/>
        <v>15.019937685866752</v>
      </c>
      <c r="AJ79" s="17">
        <f t="shared" si="71"/>
        <v>7.4302484321544098</v>
      </c>
      <c r="AK79" t="str">
        <f t="shared" si="72"/>
        <v>Crecimiento</v>
      </c>
      <c r="AL79" s="18">
        <f t="shared" si="74"/>
        <v>6.2605902288325854E-2</v>
      </c>
      <c r="AM79" s="13" t="str">
        <f t="shared" si="73"/>
        <v>Crecimiento Fuerte</v>
      </c>
      <c r="AN79" s="13" t="str">
        <f t="shared" si="75"/>
        <v>Ocupaciones Pequeñas</v>
      </c>
    </row>
    <row r="80" spans="1:40" x14ac:dyDescent="0.35">
      <c r="A80" s="10">
        <v>2455</v>
      </c>
      <c r="B80" t="s">
        <v>110</v>
      </c>
      <c r="C80" s="10" t="s">
        <v>29</v>
      </c>
      <c r="D80" s="10" t="s">
        <v>30</v>
      </c>
      <c r="E80" s="11">
        <v>44.416666992008686</v>
      </c>
      <c r="F80" s="11">
        <v>31.166666984558105</v>
      </c>
      <c r="G80" s="11">
        <v>25.250000134110451</v>
      </c>
      <c r="H80" s="11">
        <v>46.000000104308128</v>
      </c>
      <c r="I80" s="11">
        <v>53.25000061839819</v>
      </c>
      <c r="J80" s="11">
        <v>59.750000856816769</v>
      </c>
      <c r="K80" s="11">
        <v>57.000000216066837</v>
      </c>
      <c r="L80" s="11">
        <v>56.250000067055225</v>
      </c>
      <c r="M80" s="11">
        <v>97.166668005287647</v>
      </c>
      <c r="N80" s="11">
        <v>178.5000021904707</v>
      </c>
      <c r="O80" s="11">
        <v>173.0000024959445</v>
      </c>
      <c r="P80" s="11">
        <v>193.0833362787962</v>
      </c>
      <c r="Q80" s="11">
        <v>62.333334371447563</v>
      </c>
      <c r="R80" s="11">
        <v>153.41666901856661</v>
      </c>
      <c r="S80" s="11">
        <v>81.583334594964981</v>
      </c>
      <c r="T80" s="11">
        <v>112.91666886210442</v>
      </c>
      <c r="U80" s="11">
        <f t="shared" si="80"/>
        <v>7</v>
      </c>
      <c r="V80" s="11">
        <f t="shared" si="81"/>
        <v>3</v>
      </c>
      <c r="W80" s="11">
        <f t="shared" si="82"/>
        <v>3</v>
      </c>
      <c r="X80" s="11">
        <f t="shared" si="83"/>
        <v>15</v>
      </c>
      <c r="Y80" s="12">
        <f t="shared" si="60"/>
        <v>0.26641650255242144</v>
      </c>
      <c r="Z80" s="12">
        <f t="shared" si="61"/>
        <v>0.98713550894107982</v>
      </c>
      <c r="AA80" s="12">
        <f t="shared" si="62"/>
        <v>0.81149733125502554</v>
      </c>
      <c r="AB80" s="12">
        <f t="shared" si="63"/>
        <v>1.5422139144843996</v>
      </c>
      <c r="AC80" s="14">
        <f t="shared" si="64"/>
        <v>3.4317313553053008E-2</v>
      </c>
      <c r="AD80" s="14">
        <f t="shared" si="65"/>
        <v>0.25721386329477802</v>
      </c>
      <c r="AE80" s="14">
        <f t="shared" si="66"/>
        <v>0.2190248705479696</v>
      </c>
      <c r="AF80" s="14">
        <f t="shared" si="67"/>
        <v>6.417766434819705E-2</v>
      </c>
      <c r="AG80" s="12">
        <f t="shared" si="68"/>
        <v>0.65707461164390879</v>
      </c>
      <c r="AH80" s="15">
        <f t="shared" si="69"/>
        <v>102.56250171177089</v>
      </c>
      <c r="AI80" s="16">
        <f t="shared" si="70"/>
        <v>34.466891605043315</v>
      </c>
      <c r="AJ80" s="17">
        <f t="shared" si="71"/>
        <v>33.605743843792787</v>
      </c>
      <c r="AK80" t="str">
        <f t="shared" si="72"/>
        <v>Crecimiento</v>
      </c>
      <c r="AL80" s="18">
        <f t="shared" si="74"/>
        <v>0.2190248705479696</v>
      </c>
      <c r="AM80" s="13" t="str">
        <f t="shared" si="73"/>
        <v>Crecimiento Fuerte</v>
      </c>
      <c r="AN80" s="13" t="str">
        <f t="shared" si="75"/>
        <v>Ocupaciones Pequeñas</v>
      </c>
    </row>
    <row r="81" spans="1:40" x14ac:dyDescent="0.35">
      <c r="A81" s="10">
        <v>2460</v>
      </c>
      <c r="B81" t="s">
        <v>111</v>
      </c>
      <c r="C81" s="10" t="s">
        <v>29</v>
      </c>
      <c r="D81" s="10" t="s">
        <v>30</v>
      </c>
      <c r="E81" s="11">
        <v>1015.4166786596179</v>
      </c>
      <c r="F81" s="11">
        <v>885.41667438298464</v>
      </c>
      <c r="G81" s="11">
        <v>920.08334029465914</v>
      </c>
      <c r="H81" s="11">
        <v>799.75000486522913</v>
      </c>
      <c r="I81" s="11">
        <v>727.16667049378157</v>
      </c>
      <c r="J81" s="11">
        <v>786.66667313873768</v>
      </c>
      <c r="K81" s="11">
        <v>724.83333921432495</v>
      </c>
      <c r="L81" s="11">
        <v>725.91667120158672</v>
      </c>
      <c r="M81" s="11">
        <v>1810.4166973754764</v>
      </c>
      <c r="N81" s="11">
        <v>2498.8333820030093</v>
      </c>
      <c r="O81" s="11">
        <v>2805.7500598281622</v>
      </c>
      <c r="P81" s="11">
        <v>2567.8333869948983</v>
      </c>
      <c r="Q81" s="11">
        <v>1299.3333572074771</v>
      </c>
      <c r="R81" s="11">
        <v>2292.6667159795761</v>
      </c>
      <c r="S81" s="11">
        <v>2570.5833862423897</v>
      </c>
      <c r="T81" s="11">
        <v>2122.7500427737832</v>
      </c>
      <c r="U81" s="11">
        <f t="shared" si="80"/>
        <v>7</v>
      </c>
      <c r="V81" s="11">
        <f t="shared" si="81"/>
        <v>3</v>
      </c>
      <c r="W81" s="11">
        <f t="shared" si="82"/>
        <v>3</v>
      </c>
      <c r="X81" s="11">
        <f t="shared" si="83"/>
        <v>15</v>
      </c>
      <c r="Y81" s="12">
        <f t="shared" si="60"/>
        <v>-0.28510464082605014</v>
      </c>
      <c r="Z81" s="12">
        <f t="shared" si="61"/>
        <v>0.41836594344132672</v>
      </c>
      <c r="AA81" s="12">
        <f t="shared" si="62"/>
        <v>0.63372242465627959</v>
      </c>
      <c r="AB81" s="12">
        <f t="shared" si="63"/>
        <v>1.0905211499735068</v>
      </c>
      <c r="AC81" s="14">
        <f t="shared" si="64"/>
        <v>-4.6814347118170008E-2</v>
      </c>
      <c r="AD81" s="14">
        <f t="shared" si="65"/>
        <v>0.12355955719515155</v>
      </c>
      <c r="AE81" s="14">
        <f t="shared" si="66"/>
        <v>0.17776711340581408</v>
      </c>
      <c r="AF81" s="14">
        <f t="shared" si="67"/>
        <v>5.0389337013109659E-2</v>
      </c>
      <c r="AG81" s="12">
        <f t="shared" si="68"/>
        <v>0.53330134021744224</v>
      </c>
      <c r="AH81" s="15">
        <f t="shared" si="69"/>
        <v>2071.3333755508065</v>
      </c>
      <c r="AI81" s="16">
        <f t="shared" si="70"/>
        <v>473.51523807352891</v>
      </c>
      <c r="AJ81" s="17">
        <f t="shared" si="71"/>
        <v>22.86040690806772</v>
      </c>
      <c r="AK81" t="str">
        <f t="shared" si="72"/>
        <v>Crecimiento</v>
      </c>
      <c r="AL81" s="18">
        <f t="shared" si="74"/>
        <v>0.17776711340581408</v>
      </c>
      <c r="AM81" s="13" t="str">
        <f t="shared" si="73"/>
        <v>Crecimiento Fuerte</v>
      </c>
      <c r="AN81" s="13" t="str">
        <f t="shared" si="75"/>
        <v>Ocupaciones Medianas</v>
      </c>
    </row>
    <row r="82" spans="1:40" x14ac:dyDescent="0.35">
      <c r="A82" s="10">
        <v>3111</v>
      </c>
      <c r="B82" t="s">
        <v>112</v>
      </c>
      <c r="C82" s="10" t="s">
        <v>65</v>
      </c>
      <c r="D82" s="10" t="s">
        <v>30</v>
      </c>
      <c r="E82" s="11">
        <v>3824.6666704639792</v>
      </c>
      <c r="F82" s="11">
        <v>3669.4166723117232</v>
      </c>
      <c r="G82" s="11">
        <v>4060.1666709780693</v>
      </c>
      <c r="H82" s="11">
        <v>4527.6666778028011</v>
      </c>
      <c r="I82" s="11">
        <v>4597.166675567627</v>
      </c>
      <c r="J82" s="11">
        <v>4651.9166757464409</v>
      </c>
      <c r="K82" s="11">
        <v>4700.0000083073974</v>
      </c>
      <c r="L82" s="11">
        <v>4679.0000081136823</v>
      </c>
      <c r="M82" s="11">
        <v>4798.5000078976154</v>
      </c>
      <c r="N82" s="11">
        <v>4750.1666755378246</v>
      </c>
      <c r="O82" s="11">
        <v>5056.3333509638906</v>
      </c>
      <c r="P82" s="11">
        <v>5110.5000205859542</v>
      </c>
      <c r="Q82" s="11">
        <v>4832.6666826307774</v>
      </c>
      <c r="R82" s="11">
        <v>4767.16668574512</v>
      </c>
      <c r="S82" s="11">
        <v>4660.3333568796515</v>
      </c>
      <c r="T82" s="11">
        <v>4160.8333542644978</v>
      </c>
      <c r="U82" s="11">
        <f>COUNT(E82:L82)</f>
        <v>8</v>
      </c>
      <c r="V82" s="11">
        <f>COUNT(M82:P82)</f>
        <v>4</v>
      </c>
      <c r="W82" s="11">
        <f>COUNT(Q82:T82)</f>
        <v>4</v>
      </c>
      <c r="X82" s="11">
        <f>COUNT(E82:T82)</f>
        <v>16</v>
      </c>
      <c r="Y82" s="12">
        <f t="shared" si="60"/>
        <v>0.22337458692735224</v>
      </c>
      <c r="Z82" s="12">
        <f t="shared" si="61"/>
        <v>6.5020321386856983E-2</v>
      </c>
      <c r="AA82" s="12">
        <f t="shared" si="62"/>
        <v>-0.13901917357158822</v>
      </c>
      <c r="AB82" s="12">
        <f t="shared" si="63"/>
        <v>8.7894374272291076E-2</v>
      </c>
      <c r="AC82" s="14">
        <f t="shared" si="64"/>
        <v>2.5521882720539679E-2</v>
      </c>
      <c r="AD82" s="14">
        <f t="shared" si="65"/>
        <v>1.5873130722853235E-2</v>
      </c>
      <c r="AE82" s="14">
        <f t="shared" si="66"/>
        <v>-3.6729256634712493E-2</v>
      </c>
      <c r="AF82" s="14">
        <f t="shared" si="67"/>
        <v>5.2791396371740795E-3</v>
      </c>
      <c r="AG82" s="12">
        <f t="shared" si="68"/>
        <v>-0.14691702653884997</v>
      </c>
      <c r="AH82" s="15">
        <f t="shared" si="69"/>
        <v>4605.2500198800117</v>
      </c>
      <c r="AI82" s="16">
        <f t="shared" si="70"/>
        <v>263.85398039133122</v>
      </c>
      <c r="AJ82" s="17">
        <f t="shared" si="71"/>
        <v>5.7294170620991789</v>
      </c>
      <c r="AK82" t="str">
        <f t="shared" si="72"/>
        <v>Decrecimiento</v>
      </c>
      <c r="AL82" s="18">
        <f t="shared" si="74"/>
        <v>-3.6729256634712493E-2</v>
      </c>
      <c r="AM82" s="13" t="str">
        <f t="shared" si="73"/>
        <v>Decrecimiento Fuerte</v>
      </c>
      <c r="AN82" s="13" t="str">
        <f t="shared" si="75"/>
        <v>Ocupaciones Medianas</v>
      </c>
    </row>
    <row r="83" spans="1:40" x14ac:dyDescent="0.35">
      <c r="A83" s="10">
        <v>3112</v>
      </c>
      <c r="B83" t="s">
        <v>113</v>
      </c>
      <c r="C83" s="10" t="s">
        <v>65</v>
      </c>
      <c r="D83" s="10" t="s">
        <v>30</v>
      </c>
      <c r="E83" s="11">
        <v>583.66666755080223</v>
      </c>
      <c r="F83" s="11">
        <v>568.50000092387199</v>
      </c>
      <c r="G83" s="11">
        <v>626.50000170618296</v>
      </c>
      <c r="H83" s="11">
        <v>685.91666840016842</v>
      </c>
      <c r="I83" s="11">
        <v>690.00000133365393</v>
      </c>
      <c r="J83" s="11">
        <v>671.00000173598528</v>
      </c>
      <c r="K83" s="11">
        <v>632.75000113248825</v>
      </c>
      <c r="L83" s="11">
        <v>621.16666766256094</v>
      </c>
      <c r="M83" s="11">
        <v>656.83333496749401</v>
      </c>
      <c r="N83" s="11">
        <v>666.1666674464941</v>
      </c>
      <c r="O83" s="11">
        <v>705.25000188499689</v>
      </c>
      <c r="P83" s="11">
        <v>668.00000093132257</v>
      </c>
      <c r="Q83" s="11">
        <v>610.16666732728481</v>
      </c>
      <c r="R83" s="11">
        <v>584.50000067055225</v>
      </c>
      <c r="S83" s="11">
        <v>568.25000137835741</v>
      </c>
      <c r="T83" s="11">
        <v>556.66666784137487</v>
      </c>
      <c r="U83" s="11">
        <f>COUNT(E83:L83)</f>
        <v>8</v>
      </c>
      <c r="V83" s="11">
        <f>COUNT(M83:P83)</f>
        <v>4</v>
      </c>
      <c r="W83" s="11">
        <f>COUNT(Q83:T83)</f>
        <v>4</v>
      </c>
      <c r="X83" s="11">
        <f>COUNT(E83:T83)</f>
        <v>16</v>
      </c>
      <c r="Y83" s="12">
        <f t="shared" si="60"/>
        <v>6.4249000665255185E-2</v>
      </c>
      <c r="Z83" s="12">
        <f t="shared" si="61"/>
        <v>1.7000760115777558E-2</v>
      </c>
      <c r="AA83" s="12">
        <f t="shared" si="62"/>
        <v>-8.7680960548461528E-2</v>
      </c>
      <c r="AB83" s="12">
        <f t="shared" si="63"/>
        <v>-4.6259279843280154E-2</v>
      </c>
      <c r="AC83" s="14">
        <f t="shared" si="64"/>
        <v>7.8140448751373714E-3</v>
      </c>
      <c r="AD83" s="14">
        <f t="shared" si="65"/>
        <v>4.2233594705098909E-3</v>
      </c>
      <c r="AE83" s="14">
        <f t="shared" si="66"/>
        <v>-2.2680228916574174E-2</v>
      </c>
      <c r="AF83" s="14">
        <f t="shared" si="67"/>
        <v>-2.955837028719821E-3</v>
      </c>
      <c r="AG83" s="12">
        <f t="shared" si="68"/>
        <v>-9.0720915666296698E-2</v>
      </c>
      <c r="AH83" s="15">
        <f t="shared" si="69"/>
        <v>579.89583430439234</v>
      </c>
      <c r="AI83" s="16">
        <f t="shared" si="70"/>
        <v>20.07947508610976</v>
      </c>
      <c r="AJ83" s="17">
        <f t="shared" si="71"/>
        <v>3.4626003323848451</v>
      </c>
      <c r="AK83" t="str">
        <f t="shared" si="72"/>
        <v>Decrecimiento</v>
      </c>
      <c r="AL83" s="18">
        <f t="shared" si="74"/>
        <v>-2.2680228916574174E-2</v>
      </c>
      <c r="AM83" s="13" t="str">
        <f t="shared" si="73"/>
        <v>Decrecimiento Fuerte</v>
      </c>
      <c r="AN83" s="13" t="str">
        <f t="shared" si="75"/>
        <v>Ocupaciones Medianas</v>
      </c>
    </row>
    <row r="84" spans="1:40" x14ac:dyDescent="0.35">
      <c r="A84" s="10">
        <v>3113</v>
      </c>
      <c r="B84" t="s">
        <v>114</v>
      </c>
      <c r="C84" s="10" t="s">
        <v>65</v>
      </c>
      <c r="D84" s="10" t="s">
        <v>30</v>
      </c>
      <c r="E84" s="11">
        <v>1476.2500038817525</v>
      </c>
      <c r="F84" s="11">
        <v>1567.3333361074328</v>
      </c>
      <c r="G84" s="11">
        <v>1915.5000048130751</v>
      </c>
      <c r="H84" s="11">
        <v>2532.8333449065685</v>
      </c>
      <c r="I84" s="11">
        <v>2724.833343051374</v>
      </c>
      <c r="J84" s="11">
        <v>2777.3333409875631</v>
      </c>
      <c r="K84" s="11">
        <v>2566.5000059604645</v>
      </c>
      <c r="L84" s="11">
        <v>2616.4166728705168</v>
      </c>
      <c r="M84" s="11">
        <v>2716.4166737273335</v>
      </c>
      <c r="N84" s="11">
        <v>3011.0833407565951</v>
      </c>
      <c r="O84" s="11">
        <v>3125.0000079274178</v>
      </c>
      <c r="P84" s="11">
        <v>2930.8333404362202</v>
      </c>
      <c r="Q84" s="11">
        <v>2703.250002540648</v>
      </c>
      <c r="R84" s="11">
        <v>2150.9166708216071</v>
      </c>
      <c r="S84" s="11">
        <v>2230.5833388417959</v>
      </c>
      <c r="T84" s="11">
        <v>2537.4166711717844</v>
      </c>
      <c r="U84" s="11">
        <f>COUNT(E84:L84)</f>
        <v>8</v>
      </c>
      <c r="V84" s="11">
        <f>COUNT(M84:P84)</f>
        <v>4</v>
      </c>
      <c r="W84" s="11">
        <f>COUNT(Q84:T84)</f>
        <v>4</v>
      </c>
      <c r="X84" s="11">
        <f>COUNT(E84:T84)</f>
        <v>16</v>
      </c>
      <c r="Y84" s="12">
        <f t="shared" si="60"/>
        <v>0.77233982454918348</v>
      </c>
      <c r="Z84" s="12">
        <f t="shared" si="61"/>
        <v>7.8933644010760196E-2</v>
      </c>
      <c r="AA84" s="12">
        <f t="shared" si="62"/>
        <v>-6.1345910002036486E-2</v>
      </c>
      <c r="AB84" s="12">
        <f t="shared" si="63"/>
        <v>0.71882585232835083</v>
      </c>
      <c r="AC84" s="14">
        <f t="shared" si="64"/>
        <v>7.4158512573311519E-2</v>
      </c>
      <c r="AD84" s="14">
        <f t="shared" si="65"/>
        <v>1.9174816737506095E-2</v>
      </c>
      <c r="AE84" s="14">
        <f t="shared" si="66"/>
        <v>-1.5702472438867243E-2</v>
      </c>
      <c r="AF84" s="14">
        <f t="shared" si="67"/>
        <v>3.4432108152419261E-2</v>
      </c>
      <c r="AG84" s="12">
        <f t="shared" si="68"/>
        <v>-6.2809889755468973E-2</v>
      </c>
      <c r="AH84" s="15">
        <f t="shared" si="69"/>
        <v>2405.5416708439589</v>
      </c>
      <c r="AI84" s="16">
        <f t="shared" si="70"/>
        <v>224.42458368372411</v>
      </c>
      <c r="AJ84" s="17">
        <f t="shared" si="71"/>
        <v>9.3294822702026661</v>
      </c>
      <c r="AK84" t="str">
        <f t="shared" si="72"/>
        <v>Decrecimiento</v>
      </c>
      <c r="AL84" s="18">
        <f t="shared" si="74"/>
        <v>-1.5702472438867243E-2</v>
      </c>
      <c r="AM84" s="13" t="str">
        <f t="shared" si="73"/>
        <v>Decrecimiento Fuerte</v>
      </c>
      <c r="AN84" s="13" t="str">
        <f t="shared" si="75"/>
        <v>Ocupaciones Medianas</v>
      </c>
    </row>
    <row r="85" spans="1:40" x14ac:dyDescent="0.35">
      <c r="A85" s="10">
        <v>3114</v>
      </c>
      <c r="B85" t="s">
        <v>115</v>
      </c>
      <c r="C85" s="10" t="s">
        <v>65</v>
      </c>
      <c r="D85" s="10" t="s">
        <v>43</v>
      </c>
      <c r="E85" s="11">
        <v>27210.5000737831</v>
      </c>
      <c r="F85" s="11">
        <v>23486.416734598577</v>
      </c>
      <c r="G85" s="11">
        <v>22243.833395145833</v>
      </c>
      <c r="H85" s="11">
        <v>22802.750064149499</v>
      </c>
      <c r="I85" s="11">
        <v>23805.583376415074</v>
      </c>
      <c r="J85" s="11">
        <v>24007.250066816807</v>
      </c>
      <c r="K85" s="11">
        <v>23796.166721582413</v>
      </c>
      <c r="L85" s="11">
        <v>24262.833403915167</v>
      </c>
      <c r="M85" s="11">
        <v>24768.833393916488</v>
      </c>
      <c r="N85" s="11">
        <v>24816.583383135498</v>
      </c>
      <c r="O85" s="11">
        <v>24566.666721619666</v>
      </c>
      <c r="P85" s="11">
        <v>24436.333383463323</v>
      </c>
      <c r="Q85" s="11">
        <v>24329.583362393081</v>
      </c>
      <c r="R85" s="11">
        <v>24784.750054836273</v>
      </c>
      <c r="S85" s="11">
        <v>25125.083394296467</v>
      </c>
      <c r="T85" s="11">
        <v>25927.000055201352</v>
      </c>
      <c r="U85" s="11">
        <f t="shared" ref="U85:U90" si="84">COUNT(E85:L85)-1</f>
        <v>7</v>
      </c>
      <c r="V85" s="11">
        <f t="shared" ref="V85:V90" si="85">COUNT(M85:P85)-1</f>
        <v>3</v>
      </c>
      <c r="W85" s="11">
        <f t="shared" ref="W85:W90" si="86">COUNT(Q85:T85)-1</f>
        <v>3</v>
      </c>
      <c r="X85" s="11">
        <f t="shared" ref="X85:X90" si="87">COUNT(E85:T85)-1</f>
        <v>15</v>
      </c>
      <c r="Y85" s="12">
        <f t="shared" si="60"/>
        <v>-0.10832827996086569</v>
      </c>
      <c r="Z85" s="12">
        <f t="shared" si="61"/>
        <v>-1.3424128830178628E-2</v>
      </c>
      <c r="AA85" s="12">
        <f t="shared" si="62"/>
        <v>6.5657379701677954E-2</v>
      </c>
      <c r="AB85" s="12">
        <f t="shared" si="63"/>
        <v>-4.7169291821225312E-2</v>
      </c>
      <c r="AC85" s="14">
        <f t="shared" si="64"/>
        <v>-1.6246189542245548E-2</v>
      </c>
      <c r="AD85" s="14">
        <f t="shared" si="65"/>
        <v>-4.494883314566267E-3</v>
      </c>
      <c r="AE85" s="14">
        <f t="shared" si="66"/>
        <v>2.1423547278963451E-2</v>
      </c>
      <c r="AF85" s="14">
        <f t="shared" si="67"/>
        <v>-3.216019631431144E-3</v>
      </c>
      <c r="AG85" s="12">
        <f t="shared" si="68"/>
        <v>6.4270641836890352E-2</v>
      </c>
      <c r="AH85" s="15">
        <f t="shared" si="69"/>
        <v>25041.604216681793</v>
      </c>
      <c r="AI85" s="16">
        <f t="shared" si="70"/>
        <v>583.91829937123191</v>
      </c>
      <c r="AJ85" s="17">
        <f t="shared" si="71"/>
        <v>2.331792701133129</v>
      </c>
      <c r="AK85" t="str">
        <f t="shared" si="72"/>
        <v>Crecimiento</v>
      </c>
      <c r="AL85" s="18">
        <f t="shared" si="74"/>
        <v>2.1423547278963451E-2</v>
      </c>
      <c r="AM85" s="13" t="str">
        <f t="shared" si="73"/>
        <v>Crecimiento Moderado</v>
      </c>
      <c r="AN85" s="13" t="str">
        <f t="shared" si="75"/>
        <v>Ocupaciones Grandes</v>
      </c>
    </row>
    <row r="86" spans="1:40" x14ac:dyDescent="0.35">
      <c r="A86" s="10">
        <v>3115</v>
      </c>
      <c r="B86" t="s">
        <v>116</v>
      </c>
      <c r="C86" s="10" t="s">
        <v>65</v>
      </c>
      <c r="D86" s="10" t="s">
        <v>43</v>
      </c>
      <c r="E86" s="11">
        <v>1858.8333366960287</v>
      </c>
      <c r="F86" s="11">
        <v>1722.1666693910956</v>
      </c>
      <c r="G86" s="11">
        <v>1730.2500040009618</v>
      </c>
      <c r="H86" s="11">
        <v>1815.1666710153222</v>
      </c>
      <c r="I86" s="11">
        <v>1838.2500029280782</v>
      </c>
      <c r="J86" s="11">
        <v>1814.3333365470171</v>
      </c>
      <c r="K86" s="11">
        <v>1858.1666698008776</v>
      </c>
      <c r="L86" s="11">
        <v>1849.7500026077032</v>
      </c>
      <c r="M86" s="11">
        <v>1763.500002771616</v>
      </c>
      <c r="N86" s="11">
        <v>1721.9166695252061</v>
      </c>
      <c r="O86" s="11">
        <v>1751.6666701510549</v>
      </c>
      <c r="P86" s="11">
        <v>1784.8333364352584</v>
      </c>
      <c r="Q86" s="11">
        <v>1811.6666688919067</v>
      </c>
      <c r="R86" s="11">
        <v>2040.5833375677466</v>
      </c>
      <c r="S86" s="11">
        <v>2369.0833399817348</v>
      </c>
      <c r="T86" s="11">
        <v>2654.9166663363576</v>
      </c>
      <c r="U86" s="11">
        <f t="shared" si="84"/>
        <v>7</v>
      </c>
      <c r="V86" s="11">
        <f t="shared" si="85"/>
        <v>3</v>
      </c>
      <c r="W86" s="11">
        <f t="shared" si="86"/>
        <v>3</v>
      </c>
      <c r="X86" s="11">
        <f t="shared" si="87"/>
        <v>15</v>
      </c>
      <c r="Y86" s="12">
        <f t="shared" si="60"/>
        <v>-4.8865779997633307E-3</v>
      </c>
      <c r="Z86" s="12">
        <f t="shared" si="61"/>
        <v>1.2097155446619601E-2</v>
      </c>
      <c r="AA86" s="12">
        <f t="shared" si="62"/>
        <v>0.46545537980241081</v>
      </c>
      <c r="AB86" s="12">
        <f t="shared" si="63"/>
        <v>0.42827041775317087</v>
      </c>
      <c r="AC86" s="14">
        <f t="shared" si="64"/>
        <v>-6.9954896717705495E-4</v>
      </c>
      <c r="AD86" s="14">
        <f t="shared" si="65"/>
        <v>4.0162334238347253E-3</v>
      </c>
      <c r="AE86" s="14">
        <f t="shared" si="66"/>
        <v>0.13585841502994356</v>
      </c>
      <c r="AF86" s="14">
        <f t="shared" si="67"/>
        <v>2.4048901598419103E-2</v>
      </c>
      <c r="AG86" s="12">
        <f t="shared" si="68"/>
        <v>0.40757524508983067</v>
      </c>
      <c r="AH86" s="15">
        <f t="shared" si="69"/>
        <v>2219.0625031944364</v>
      </c>
      <c r="AI86" s="16">
        <f t="shared" si="70"/>
        <v>320.27382088158413</v>
      </c>
      <c r="AJ86" s="17">
        <f t="shared" si="71"/>
        <v>14.4328436184441</v>
      </c>
      <c r="AK86" t="str">
        <f t="shared" si="72"/>
        <v>Crecimiento</v>
      </c>
      <c r="AL86" s="18">
        <f t="shared" si="74"/>
        <v>0.13585841502994356</v>
      </c>
      <c r="AM86" s="13" t="str">
        <f t="shared" si="73"/>
        <v>Crecimiento Fuerte</v>
      </c>
      <c r="AN86" s="13" t="str">
        <f t="shared" si="75"/>
        <v>Ocupaciones Medianas</v>
      </c>
    </row>
    <row r="87" spans="1:40" x14ac:dyDescent="0.35">
      <c r="A87" s="10">
        <v>3116</v>
      </c>
      <c r="B87" t="s">
        <v>117</v>
      </c>
      <c r="C87" s="10" t="s">
        <v>65</v>
      </c>
      <c r="D87" s="10" t="s">
        <v>30</v>
      </c>
      <c r="E87" s="11">
        <v>9.166666679084301</v>
      </c>
      <c r="F87" s="11">
        <v>7.7499999850988388</v>
      </c>
      <c r="G87" s="11">
        <v>8</v>
      </c>
      <c r="H87" s="11">
        <v>5.750000074505806</v>
      </c>
      <c r="I87" s="11">
        <v>8.583333358168602</v>
      </c>
      <c r="J87" s="11">
        <v>9.0833333134651184</v>
      </c>
      <c r="K87" s="11">
        <v>9.833333358168602</v>
      </c>
      <c r="L87" s="11">
        <v>9.9166666865348816</v>
      </c>
      <c r="M87" s="11">
        <v>10.583333343267441</v>
      </c>
      <c r="N87" s="11">
        <v>13.333333373069763</v>
      </c>
      <c r="O87" s="11">
        <v>10.749999985098839</v>
      </c>
      <c r="P87" s="11">
        <v>9.5833334401249886</v>
      </c>
      <c r="Q87" s="11">
        <v>9.25</v>
      </c>
      <c r="R87" s="11">
        <v>9.083333358168602</v>
      </c>
      <c r="S87" s="11">
        <v>11.666666731238365</v>
      </c>
      <c r="T87" s="11">
        <v>10.666666679084301</v>
      </c>
      <c r="U87" s="11">
        <f t="shared" si="84"/>
        <v>7</v>
      </c>
      <c r="V87" s="11">
        <f t="shared" si="85"/>
        <v>3</v>
      </c>
      <c r="W87" s="11">
        <f t="shared" si="86"/>
        <v>3</v>
      </c>
      <c r="X87" s="11">
        <f t="shared" si="87"/>
        <v>15</v>
      </c>
      <c r="Y87" s="12">
        <f t="shared" si="60"/>
        <v>8.1818182520137395E-2</v>
      </c>
      <c r="Z87" s="12">
        <f t="shared" si="61"/>
        <v>-9.4488179735791822E-2</v>
      </c>
      <c r="AA87" s="12">
        <f t="shared" si="62"/>
        <v>0.15315315449560019</v>
      </c>
      <c r="AB87" s="12">
        <f t="shared" si="63"/>
        <v>0.16363636341469356</v>
      </c>
      <c r="AC87" s="14">
        <f t="shared" si="64"/>
        <v>1.1298079179932419E-2</v>
      </c>
      <c r="AD87" s="14">
        <f t="shared" si="65"/>
        <v>-3.2543660888850301E-2</v>
      </c>
      <c r="AE87" s="14">
        <f t="shared" si="66"/>
        <v>4.8646223412510237E-2</v>
      </c>
      <c r="AF87" s="14">
        <f t="shared" si="67"/>
        <v>1.0154537454184709E-2</v>
      </c>
      <c r="AG87" s="12">
        <f t="shared" si="68"/>
        <v>0.14593867023753071</v>
      </c>
      <c r="AH87" s="15">
        <f t="shared" si="69"/>
        <v>10.166666692122817</v>
      </c>
      <c r="AI87" s="16">
        <f t="shared" si="70"/>
        <v>1.0622957499222947</v>
      </c>
      <c r="AJ87" s="17">
        <f t="shared" si="71"/>
        <v>10.448810628810785</v>
      </c>
      <c r="AK87" t="str">
        <f t="shared" si="72"/>
        <v>Crecimiento</v>
      </c>
      <c r="AL87" s="18">
        <f t="shared" si="74"/>
        <v>4.8646223412510237E-2</v>
      </c>
      <c r="AM87" s="13" t="str">
        <f t="shared" si="73"/>
        <v>Crecimiento Moderado</v>
      </c>
      <c r="AN87" s="13" t="str">
        <f t="shared" si="75"/>
        <v>Ocupaciones Pequeñas</v>
      </c>
    </row>
    <row r="88" spans="1:40" x14ac:dyDescent="0.35">
      <c r="A88" s="10">
        <v>3117</v>
      </c>
      <c r="B88" t="s">
        <v>118</v>
      </c>
      <c r="C88" s="10" t="s">
        <v>65</v>
      </c>
      <c r="D88" s="10" t="s">
        <v>30</v>
      </c>
      <c r="E88" s="11">
        <v>2271.2500029951334</v>
      </c>
      <c r="F88" s="11">
        <v>2170.0833365917206</v>
      </c>
      <c r="G88" s="11">
        <v>2234.583337187767</v>
      </c>
      <c r="H88" s="11">
        <v>2383.4166702181101</v>
      </c>
      <c r="I88" s="11">
        <v>2425.9166698083282</v>
      </c>
      <c r="J88" s="11">
        <v>2384.3333365619183</v>
      </c>
      <c r="K88" s="11">
        <v>2256.4166687726974</v>
      </c>
      <c r="L88" s="11">
        <v>2225.6666693538427</v>
      </c>
      <c r="M88" s="11">
        <v>2126.5833362266421</v>
      </c>
      <c r="N88" s="11">
        <v>1996.0000028386712</v>
      </c>
      <c r="O88" s="11">
        <v>1970.7500021830201</v>
      </c>
      <c r="P88" s="11">
        <v>1967.250004671514</v>
      </c>
      <c r="Q88" s="11">
        <v>1918.6666687130928</v>
      </c>
      <c r="R88" s="11">
        <v>1874.7500033825636</v>
      </c>
      <c r="S88" s="11">
        <v>1958.5833346396685</v>
      </c>
      <c r="T88" s="11">
        <v>2064.5833366289735</v>
      </c>
      <c r="U88" s="11">
        <f t="shared" si="84"/>
        <v>7</v>
      </c>
      <c r="V88" s="11">
        <f t="shared" si="85"/>
        <v>3</v>
      </c>
      <c r="W88" s="11">
        <f t="shared" si="86"/>
        <v>3</v>
      </c>
      <c r="X88" s="11">
        <f t="shared" si="87"/>
        <v>15</v>
      </c>
      <c r="Y88" s="12">
        <f t="shared" si="60"/>
        <v>-2.0069712088576441E-2</v>
      </c>
      <c r="Z88" s="12">
        <f t="shared" si="61"/>
        <v>-7.4924565071522342E-2</v>
      </c>
      <c r="AA88" s="12">
        <f t="shared" si="62"/>
        <v>7.6051077706869918E-2</v>
      </c>
      <c r="AB88" s="12">
        <f t="shared" si="63"/>
        <v>-9.0992478192019943E-2</v>
      </c>
      <c r="AC88" s="14">
        <f t="shared" si="64"/>
        <v>-2.8920733938804233E-3</v>
      </c>
      <c r="AD88" s="14">
        <f t="shared" si="65"/>
        <v>-2.5625934103801762E-2</v>
      </c>
      <c r="AE88" s="14">
        <f t="shared" si="66"/>
        <v>2.4733566350536584E-2</v>
      </c>
      <c r="AF88" s="14">
        <f t="shared" si="67"/>
        <v>-6.3399445360433626E-3</v>
      </c>
      <c r="AG88" s="12">
        <f t="shared" si="68"/>
        <v>7.4200699051609753E-2</v>
      </c>
      <c r="AH88" s="15">
        <f t="shared" si="69"/>
        <v>1954.1458358410746</v>
      </c>
      <c r="AI88" s="16">
        <f t="shared" si="70"/>
        <v>70.318209746373498</v>
      </c>
      <c r="AJ88" s="17">
        <f t="shared" si="71"/>
        <v>3.5984115646163208</v>
      </c>
      <c r="AK88" t="str">
        <f t="shared" si="72"/>
        <v>Crecimiento</v>
      </c>
      <c r="AL88" s="18">
        <f t="shared" si="74"/>
        <v>2.4733566350536584E-2</v>
      </c>
      <c r="AM88" s="13" t="str">
        <f t="shared" si="73"/>
        <v>Crecimiento Moderado</v>
      </c>
      <c r="AN88" s="13" t="str">
        <f t="shared" si="75"/>
        <v>Ocupaciones Medianas</v>
      </c>
    </row>
    <row r="89" spans="1:40" x14ac:dyDescent="0.35">
      <c r="A89" s="10">
        <v>3118</v>
      </c>
      <c r="B89" t="s">
        <v>119</v>
      </c>
      <c r="C89" s="10" t="s">
        <v>65</v>
      </c>
      <c r="D89" s="10" t="s">
        <v>43</v>
      </c>
      <c r="E89" s="11">
        <v>484.83333465456963</v>
      </c>
      <c r="F89" s="11">
        <v>536.8333345502615</v>
      </c>
      <c r="G89" s="11">
        <v>637.33333493024111</v>
      </c>
      <c r="H89" s="11">
        <v>655.16666919738054</v>
      </c>
      <c r="I89" s="11">
        <v>576.00000117719173</v>
      </c>
      <c r="J89" s="11">
        <v>516.00000105053186</v>
      </c>
      <c r="K89" s="11">
        <v>484.08333466202021</v>
      </c>
      <c r="L89" s="11">
        <v>477.00000108778477</v>
      </c>
      <c r="M89" s="11">
        <v>439.66666761040688</v>
      </c>
      <c r="N89" s="11">
        <v>417.08333434909582</v>
      </c>
      <c r="O89" s="11">
        <v>405.66666756570339</v>
      </c>
      <c r="P89" s="11">
        <v>400.83333446830511</v>
      </c>
      <c r="Q89" s="11">
        <v>408.00000088661909</v>
      </c>
      <c r="R89" s="11">
        <v>457.66666847467422</v>
      </c>
      <c r="S89" s="11">
        <v>515.166667945683</v>
      </c>
      <c r="T89" s="11">
        <v>509.41666795313358</v>
      </c>
      <c r="U89" s="11">
        <f t="shared" si="84"/>
        <v>7</v>
      </c>
      <c r="V89" s="11">
        <f t="shared" si="85"/>
        <v>3</v>
      </c>
      <c r="W89" s="11">
        <f t="shared" si="86"/>
        <v>3</v>
      </c>
      <c r="X89" s="11">
        <f t="shared" si="87"/>
        <v>15</v>
      </c>
      <c r="Y89" s="12">
        <f t="shared" si="60"/>
        <v>-1.6156755336070083E-2</v>
      </c>
      <c r="Z89" s="12">
        <f t="shared" si="61"/>
        <v>-8.8324487624138914E-2</v>
      </c>
      <c r="AA89" s="12">
        <f t="shared" si="62"/>
        <v>0.24857026187776321</v>
      </c>
      <c r="AB89" s="12">
        <f t="shared" si="63"/>
        <v>5.0704709312281215E-2</v>
      </c>
      <c r="AC89" s="14">
        <f t="shared" si="64"/>
        <v>-2.3242517091525139E-3</v>
      </c>
      <c r="AD89" s="14">
        <f t="shared" si="65"/>
        <v>-3.0353509490783637E-2</v>
      </c>
      <c r="AE89" s="14">
        <f t="shared" si="66"/>
        <v>7.6806484675624676E-2</v>
      </c>
      <c r="AF89" s="14">
        <f t="shared" si="67"/>
        <v>3.3028484752384291E-3</v>
      </c>
      <c r="AG89" s="12">
        <f t="shared" si="68"/>
        <v>0.23041945402687403</v>
      </c>
      <c r="AH89" s="15">
        <f t="shared" si="69"/>
        <v>472.56250131502748</v>
      </c>
      <c r="AI89" s="16">
        <f t="shared" si="70"/>
        <v>43.484327379119982</v>
      </c>
      <c r="AJ89" s="17">
        <f t="shared" si="71"/>
        <v>9.2018150526361246</v>
      </c>
      <c r="AK89" t="str">
        <f t="shared" si="72"/>
        <v>Crecimiento</v>
      </c>
      <c r="AL89" s="18">
        <f t="shared" si="74"/>
        <v>7.6806484675624676E-2</v>
      </c>
      <c r="AM89" s="13" t="str">
        <f t="shared" si="73"/>
        <v>Crecimiento Fuerte</v>
      </c>
      <c r="AN89" s="13" t="str">
        <f t="shared" si="75"/>
        <v>Ocupaciones Medianas</v>
      </c>
    </row>
    <row r="90" spans="1:40" x14ac:dyDescent="0.35">
      <c r="A90" s="10">
        <v>3119</v>
      </c>
      <c r="B90" t="s">
        <v>120</v>
      </c>
      <c r="C90" s="10" t="s">
        <v>65</v>
      </c>
      <c r="D90" s="10" t="s">
        <v>30</v>
      </c>
      <c r="E90" s="11">
        <v>341.58333344012499</v>
      </c>
      <c r="F90" s="11">
        <v>306.25000057369471</v>
      </c>
      <c r="G90" s="11">
        <v>274.00000052154064</v>
      </c>
      <c r="H90" s="11">
        <v>273.3333338946104</v>
      </c>
      <c r="I90" s="11">
        <v>285.75000032037497</v>
      </c>
      <c r="J90" s="11">
        <v>268.25000039488077</v>
      </c>
      <c r="K90" s="11">
        <v>263.16666706651449</v>
      </c>
      <c r="L90" s="11">
        <v>253.83333356678486</v>
      </c>
      <c r="M90" s="11">
        <v>237.25000032782555</v>
      </c>
      <c r="N90" s="11">
        <v>231.00000016391277</v>
      </c>
      <c r="O90" s="11">
        <v>235.58333349972963</v>
      </c>
      <c r="P90" s="11">
        <v>237.33333379775286</v>
      </c>
      <c r="Q90" s="11">
        <v>250.00000021606684</v>
      </c>
      <c r="R90" s="11">
        <v>267.08333363384008</v>
      </c>
      <c r="S90" s="11">
        <v>259.58333381265402</v>
      </c>
      <c r="T90" s="11">
        <v>250.08333373814821</v>
      </c>
      <c r="U90" s="11">
        <f t="shared" si="84"/>
        <v>7</v>
      </c>
      <c r="V90" s="11">
        <f t="shared" si="85"/>
        <v>3</v>
      </c>
      <c r="W90" s="11">
        <f t="shared" si="86"/>
        <v>3</v>
      </c>
      <c r="X90" s="11">
        <f t="shared" si="87"/>
        <v>15</v>
      </c>
      <c r="Y90" s="12">
        <f t="shared" si="60"/>
        <v>-0.25689192440860564</v>
      </c>
      <c r="Z90" s="12">
        <f t="shared" si="61"/>
        <v>3.5124750184256648E-4</v>
      </c>
      <c r="AA90" s="12">
        <f t="shared" si="62"/>
        <v>3.3333408803737363E-4</v>
      </c>
      <c r="AB90" s="12">
        <f t="shared" si="63"/>
        <v>-0.26787021129066735</v>
      </c>
      <c r="AC90" s="14">
        <f t="shared" si="64"/>
        <v>-4.1529270906187632E-2</v>
      </c>
      <c r="AD90" s="14">
        <f t="shared" si="65"/>
        <v>1.17068794976527E-4</v>
      </c>
      <c r="AE90" s="14">
        <f t="shared" si="66"/>
        <v>1.1109901922989884E-4</v>
      </c>
      <c r="AF90" s="14">
        <f t="shared" si="67"/>
        <v>-2.0571948149030628E-2</v>
      </c>
      <c r="AG90" s="12">
        <f t="shared" si="68"/>
        <v>3.3329705768969653E-4</v>
      </c>
      <c r="AH90" s="15">
        <f t="shared" si="69"/>
        <v>256.68750035017729</v>
      </c>
      <c r="AI90" s="16">
        <f t="shared" si="70"/>
        <v>7.1553629500410052</v>
      </c>
      <c r="AJ90" s="17">
        <f t="shared" si="71"/>
        <v>2.787577478560328</v>
      </c>
      <c r="AK90" t="str">
        <f t="shared" si="72"/>
        <v>Crecimiento</v>
      </c>
      <c r="AL90" s="18">
        <f t="shared" si="74"/>
        <v>1.1109901922989884E-4</v>
      </c>
      <c r="AM90" s="13" t="str">
        <f t="shared" si="73"/>
        <v>Crecimiento Moderado</v>
      </c>
      <c r="AN90" s="13" t="str">
        <f t="shared" si="75"/>
        <v>Ocupaciones Pequeñas</v>
      </c>
    </row>
    <row r="91" spans="1:40" x14ac:dyDescent="0.35">
      <c r="A91" s="10">
        <v>3121</v>
      </c>
      <c r="B91" t="s">
        <v>121</v>
      </c>
      <c r="C91" s="10" t="s">
        <v>65</v>
      </c>
      <c r="D91" s="10" t="s">
        <v>30</v>
      </c>
      <c r="E91" s="11">
        <v>282.08333481103182</v>
      </c>
      <c r="F91" s="11">
        <v>729.66667303442955</v>
      </c>
      <c r="G91" s="11">
        <v>817.33334086835384</v>
      </c>
      <c r="H91" s="11">
        <v>814.25000827759504</v>
      </c>
      <c r="I91" s="11">
        <v>907.41667993366718</v>
      </c>
      <c r="J91" s="11">
        <v>1280.4166746735573</v>
      </c>
      <c r="K91" s="11">
        <v>993.75001730024815</v>
      </c>
      <c r="L91" s="11">
        <v>1321.7500040009618</v>
      </c>
      <c r="M91" s="11">
        <v>1182.0000090301037</v>
      </c>
      <c r="N91" s="11">
        <v>761.41666919738054</v>
      </c>
      <c r="O91" s="11">
        <v>632.33333615213633</v>
      </c>
      <c r="P91" s="11">
        <v>627.66667247563601</v>
      </c>
      <c r="Q91" s="11">
        <v>721.91667001694441</v>
      </c>
      <c r="R91" s="11">
        <v>775.83333752304316</v>
      </c>
      <c r="S91" s="11">
        <v>710.16667112708092</v>
      </c>
      <c r="T91" s="11">
        <v>631.25000556558371</v>
      </c>
      <c r="U91" s="11">
        <f>COUNT(E91:L91)</f>
        <v>8</v>
      </c>
      <c r="V91" s="11">
        <f>COUNT(M91:P91)</f>
        <v>4</v>
      </c>
      <c r="W91" s="11">
        <f>COUNT(Q91:T91)</f>
        <v>4</v>
      </c>
      <c r="X91" s="11">
        <f>COUNT(E91:T91)</f>
        <v>16</v>
      </c>
      <c r="Y91" s="12">
        <f t="shared" si="60"/>
        <v>3.6856720723555139</v>
      </c>
      <c r="Z91" s="12">
        <f t="shared" si="61"/>
        <v>-0.46897913055798435</v>
      </c>
      <c r="AA91" s="12">
        <f t="shared" si="62"/>
        <v>-0.12559159279315801</v>
      </c>
      <c r="AB91" s="12">
        <f t="shared" si="63"/>
        <v>1.2378138927932745</v>
      </c>
      <c r="AC91" s="14">
        <f t="shared" si="64"/>
        <v>0.2129600198226218</v>
      </c>
      <c r="AD91" s="14">
        <f t="shared" si="65"/>
        <v>-0.14635382760910831</v>
      </c>
      <c r="AE91" s="14">
        <f t="shared" si="66"/>
        <v>-3.2995308399854317E-2</v>
      </c>
      <c r="AF91" s="14">
        <f t="shared" si="67"/>
        <v>5.1632496692487706E-2</v>
      </c>
      <c r="AG91" s="12">
        <f t="shared" si="68"/>
        <v>-0.13198123359941727</v>
      </c>
      <c r="AH91" s="15">
        <f t="shared" si="69"/>
        <v>709.79167105816305</v>
      </c>
      <c r="AI91" s="16">
        <f t="shared" si="70"/>
        <v>51.665876438440577</v>
      </c>
      <c r="AJ91" s="17">
        <f t="shared" si="71"/>
        <v>7.2790198230160517</v>
      </c>
      <c r="AK91" t="str">
        <f t="shared" si="72"/>
        <v>Decrecimiento</v>
      </c>
      <c r="AL91" s="18">
        <f t="shared" si="74"/>
        <v>-3.2995308399854317E-2</v>
      </c>
      <c r="AM91" s="13" t="str">
        <f t="shared" si="73"/>
        <v>Decrecimiento Fuerte</v>
      </c>
      <c r="AN91" s="13" t="str">
        <f t="shared" si="75"/>
        <v>Ocupaciones Medianas</v>
      </c>
    </row>
    <row r="92" spans="1:40" x14ac:dyDescent="0.35">
      <c r="A92" s="10">
        <v>3122</v>
      </c>
      <c r="B92" t="s">
        <v>122</v>
      </c>
      <c r="C92" s="10" t="s">
        <v>65</v>
      </c>
      <c r="D92" s="10" t="s">
        <v>43</v>
      </c>
      <c r="E92" s="11">
        <v>14657.583373844624</v>
      </c>
      <c r="F92" s="11">
        <v>13069.666705273092</v>
      </c>
      <c r="G92" s="11">
        <v>13076.916700989008</v>
      </c>
      <c r="H92" s="11">
        <v>12398.583364896476</v>
      </c>
      <c r="I92" s="11">
        <v>11407.750025168061</v>
      </c>
      <c r="J92" s="11">
        <v>10578.416688166559</v>
      </c>
      <c r="K92" s="11">
        <v>9885.1666888818145</v>
      </c>
      <c r="L92" s="11">
        <v>9432.5000181123614</v>
      </c>
      <c r="M92" s="11">
        <v>9070.1666833460331</v>
      </c>
      <c r="N92" s="11">
        <v>8734.4166849851608</v>
      </c>
      <c r="O92" s="11">
        <v>8293.4166832268238</v>
      </c>
      <c r="P92" s="11">
        <v>7867.0833448916674</v>
      </c>
      <c r="Q92" s="11">
        <v>7550.8333404511213</v>
      </c>
      <c r="R92" s="11">
        <v>7286.6666742637753</v>
      </c>
      <c r="S92" s="11">
        <v>7312.000013038516</v>
      </c>
      <c r="T92" s="11">
        <v>7194.8333439156413</v>
      </c>
      <c r="U92" s="11">
        <f>COUNT(E92:L92)</f>
        <v>8</v>
      </c>
      <c r="V92" s="11">
        <f>COUNT(M92:P92)</f>
        <v>4</v>
      </c>
      <c r="W92" s="11">
        <f>COUNT(Q92:T92)</f>
        <v>4</v>
      </c>
      <c r="X92" s="11">
        <f>COUNT(E92:T92)</f>
        <v>16</v>
      </c>
      <c r="Y92" s="12">
        <f t="shared" si="60"/>
        <v>-0.35647645471053835</v>
      </c>
      <c r="Z92" s="12">
        <f t="shared" si="61"/>
        <v>-0.13264181138626463</v>
      </c>
      <c r="AA92" s="12">
        <f t="shared" si="62"/>
        <v>-4.7147113501807336E-2</v>
      </c>
      <c r="AB92" s="12">
        <f t="shared" si="63"/>
        <v>-0.5091391834240363</v>
      </c>
      <c r="AC92" s="14">
        <f t="shared" si="64"/>
        <v>-5.3609101089354017E-2</v>
      </c>
      <c r="AD92" s="14">
        <f t="shared" si="65"/>
        <v>-3.4950431813207894E-2</v>
      </c>
      <c r="AE92" s="14">
        <f t="shared" si="66"/>
        <v>-1.2001094491988162E-2</v>
      </c>
      <c r="AF92" s="14">
        <f t="shared" si="67"/>
        <v>-4.3500168525645422E-2</v>
      </c>
      <c r="AG92" s="12">
        <f t="shared" si="68"/>
        <v>-4.8004377967952649E-2</v>
      </c>
      <c r="AH92" s="15">
        <f t="shared" si="69"/>
        <v>7336.0833429172635</v>
      </c>
      <c r="AI92" s="16">
        <f t="shared" si="70"/>
        <v>131.42596544976132</v>
      </c>
      <c r="AJ92" s="17">
        <f t="shared" si="71"/>
        <v>1.7915004411263753</v>
      </c>
      <c r="AK92" t="str">
        <f t="shared" si="72"/>
        <v>Decrecimiento</v>
      </c>
      <c r="AL92" s="18">
        <f t="shared" si="74"/>
        <v>-1.2001094491988162E-2</v>
      </c>
      <c r="AM92" s="13" t="str">
        <f t="shared" si="73"/>
        <v>Decrecimiento Fuerte</v>
      </c>
      <c r="AN92" s="13" t="str">
        <f t="shared" si="75"/>
        <v>Ocupaciones Medianas</v>
      </c>
    </row>
    <row r="93" spans="1:40" x14ac:dyDescent="0.35">
      <c r="A93" s="10">
        <v>3123</v>
      </c>
      <c r="B93" t="s">
        <v>123</v>
      </c>
      <c r="C93" s="10" t="s">
        <v>65</v>
      </c>
      <c r="D93" s="10" t="s">
        <v>30</v>
      </c>
      <c r="E93" s="11">
        <v>9974.7500185072422</v>
      </c>
      <c r="F93" s="11">
        <v>9692.0833492353559</v>
      </c>
      <c r="G93" s="11">
        <v>10075.166687391698</v>
      </c>
      <c r="H93" s="11">
        <v>11069.333357714117</v>
      </c>
      <c r="I93" s="11">
        <v>12143.666681833565</v>
      </c>
      <c r="J93" s="11">
        <v>12888.166685082018</v>
      </c>
      <c r="K93" s="11">
        <v>13909.416686318815</v>
      </c>
      <c r="L93" s="11">
        <v>14690.750014051795</v>
      </c>
      <c r="M93" s="11">
        <v>14587.666681759059</v>
      </c>
      <c r="N93" s="11">
        <v>14397.166681714356</v>
      </c>
      <c r="O93" s="11">
        <v>14672.083344675601</v>
      </c>
      <c r="P93" s="11">
        <v>15027.16668138653</v>
      </c>
      <c r="Q93" s="11">
        <v>15396.333343751729</v>
      </c>
      <c r="R93" s="11">
        <v>15999.416689492762</v>
      </c>
      <c r="S93" s="11">
        <v>17466.083360813558</v>
      </c>
      <c r="T93" s="11">
        <v>18915.166692025959</v>
      </c>
      <c r="U93" s="11">
        <f t="shared" ref="U93:U94" si="88">COUNT(E93:L93)-1</f>
        <v>7</v>
      </c>
      <c r="V93" s="11">
        <f t="shared" ref="V93:V94" si="89">COUNT(M93:P93)-1</f>
        <v>3</v>
      </c>
      <c r="W93" s="11">
        <f t="shared" ref="W93:W94" si="90">COUNT(Q93:T93)-1</f>
        <v>3</v>
      </c>
      <c r="X93" s="11">
        <f t="shared" ref="X93:X94" si="91">COUNT(E93:T93)-1</f>
        <v>15</v>
      </c>
      <c r="Y93" s="12">
        <f t="shared" si="60"/>
        <v>0.47279380303210039</v>
      </c>
      <c r="Z93" s="12">
        <f t="shared" si="61"/>
        <v>3.0128190423835077E-2</v>
      </c>
      <c r="AA93" s="12">
        <f t="shared" si="62"/>
        <v>0.2285500884989784</v>
      </c>
      <c r="AB93" s="12">
        <f t="shared" si="63"/>
        <v>0.89630483540244987</v>
      </c>
      <c r="AC93" s="14">
        <f t="shared" si="64"/>
        <v>5.6866855846690711E-2</v>
      </c>
      <c r="AD93" s="14">
        <f t="shared" si="65"/>
        <v>9.943528661016332E-3</v>
      </c>
      <c r="AE93" s="14">
        <f t="shared" si="66"/>
        <v>7.1020102797989093E-2</v>
      </c>
      <c r="AF93" s="14">
        <f t="shared" si="67"/>
        <v>4.3583515067600276E-2</v>
      </c>
      <c r="AG93" s="12">
        <f t="shared" si="68"/>
        <v>0.21306030839396728</v>
      </c>
      <c r="AH93" s="15">
        <f t="shared" si="69"/>
        <v>16944.250021521002</v>
      </c>
      <c r="AI93" s="16">
        <f t="shared" si="70"/>
        <v>1364.3293794662836</v>
      </c>
      <c r="AJ93" s="17">
        <f t="shared" si="71"/>
        <v>8.0518723326995296</v>
      </c>
      <c r="AK93" t="str">
        <f t="shared" si="72"/>
        <v>Crecimiento</v>
      </c>
      <c r="AL93" s="18">
        <f t="shared" si="74"/>
        <v>7.1020102797989093E-2</v>
      </c>
      <c r="AM93" s="13" t="str">
        <f t="shared" si="73"/>
        <v>Crecimiento Fuerte</v>
      </c>
      <c r="AN93" s="13" t="str">
        <f t="shared" si="75"/>
        <v>Ocupaciones Grandes</v>
      </c>
    </row>
    <row r="94" spans="1:40" x14ac:dyDescent="0.35">
      <c r="A94" s="10">
        <v>3131</v>
      </c>
      <c r="B94" t="s">
        <v>124</v>
      </c>
      <c r="C94" s="10" t="s">
        <v>65</v>
      </c>
      <c r="D94" s="10" t="s">
        <v>30</v>
      </c>
      <c r="E94" s="11">
        <v>174.75000045448542</v>
      </c>
      <c r="F94" s="11">
        <v>152.58333390206099</v>
      </c>
      <c r="G94" s="11">
        <v>150.75000029057264</v>
      </c>
      <c r="H94" s="11">
        <v>165.00000040978193</v>
      </c>
      <c r="I94" s="11">
        <v>168.58333373814821</v>
      </c>
      <c r="J94" s="11">
        <v>171.75000020861626</v>
      </c>
      <c r="K94" s="11">
        <v>166.00000022351742</v>
      </c>
      <c r="L94" s="11">
        <v>180.25000020861626</v>
      </c>
      <c r="M94" s="11">
        <v>174.00000032782555</v>
      </c>
      <c r="N94" s="11">
        <v>177.5833335518837</v>
      </c>
      <c r="O94" s="11">
        <v>175.5000002682209</v>
      </c>
      <c r="P94" s="11">
        <v>187.75000077486038</v>
      </c>
      <c r="Q94" s="11">
        <v>189.6666668727994</v>
      </c>
      <c r="R94" s="11">
        <v>204.8333337828517</v>
      </c>
      <c r="S94" s="11">
        <v>205.83333374559879</v>
      </c>
      <c r="T94" s="11">
        <v>217.00000079721212</v>
      </c>
      <c r="U94" s="11">
        <f t="shared" si="88"/>
        <v>7</v>
      </c>
      <c r="V94" s="11">
        <f t="shared" si="89"/>
        <v>3</v>
      </c>
      <c r="W94" s="11">
        <f t="shared" si="90"/>
        <v>3</v>
      </c>
      <c r="X94" s="11">
        <f t="shared" si="91"/>
        <v>15</v>
      </c>
      <c r="Y94" s="12">
        <f t="shared" si="60"/>
        <v>3.1473532130624093E-2</v>
      </c>
      <c r="Z94" s="12">
        <f t="shared" si="61"/>
        <v>7.9022990926029157E-2</v>
      </c>
      <c r="AA94" s="12">
        <f t="shared" si="62"/>
        <v>0.14411248099142226</v>
      </c>
      <c r="AB94" s="12">
        <f t="shared" si="63"/>
        <v>0.24177396413644625</v>
      </c>
      <c r="AC94" s="14">
        <f t="shared" si="64"/>
        <v>4.4367266290059604E-3</v>
      </c>
      <c r="AD94" s="14">
        <f t="shared" si="65"/>
        <v>2.5676092811391715E-2</v>
      </c>
      <c r="AE94" s="14">
        <f t="shared" si="66"/>
        <v>4.5898582574603441E-2</v>
      </c>
      <c r="AF94" s="14">
        <f t="shared" si="67"/>
        <v>1.4540768112293323E-2</v>
      </c>
      <c r="AG94" s="12">
        <f t="shared" si="68"/>
        <v>0.13769574772381032</v>
      </c>
      <c r="AH94" s="15">
        <f t="shared" si="69"/>
        <v>204.3333337996155</v>
      </c>
      <c r="AI94" s="16">
        <f t="shared" si="70"/>
        <v>9.7218255923379804</v>
      </c>
      <c r="AJ94" s="17">
        <f t="shared" si="71"/>
        <v>4.7578265433049349</v>
      </c>
      <c r="AK94" t="str">
        <f t="shared" si="72"/>
        <v>Crecimiento</v>
      </c>
      <c r="AL94" s="18">
        <f t="shared" si="74"/>
        <v>4.5898582574603441E-2</v>
      </c>
      <c r="AM94" s="13" t="str">
        <f t="shared" si="73"/>
        <v>Crecimiento Moderado</v>
      </c>
      <c r="AN94" s="13" t="str">
        <f t="shared" si="75"/>
        <v>Ocupaciones Pequeñas</v>
      </c>
    </row>
    <row r="95" spans="1:40" x14ac:dyDescent="0.35">
      <c r="A95" s="10">
        <v>3132</v>
      </c>
      <c r="B95" t="s">
        <v>125</v>
      </c>
      <c r="C95" s="10" t="s">
        <v>65</v>
      </c>
      <c r="D95" s="10" t="s">
        <v>30</v>
      </c>
      <c r="E95" s="11">
        <v>365.75000055879354</v>
      </c>
      <c r="F95" s="11">
        <v>369.08333402872086</v>
      </c>
      <c r="G95" s="11">
        <v>371.16666726768017</v>
      </c>
      <c r="H95" s="11">
        <v>370.25000062584877</v>
      </c>
      <c r="I95" s="11">
        <v>372.16666739434004</v>
      </c>
      <c r="J95" s="11">
        <v>375.83333409577608</v>
      </c>
      <c r="K95" s="11">
        <v>366.25000062584877</v>
      </c>
      <c r="L95" s="11">
        <v>376.25000043213367</v>
      </c>
      <c r="M95" s="11">
        <v>389.91666709631681</v>
      </c>
      <c r="N95" s="11">
        <v>394.91666748374701</v>
      </c>
      <c r="O95" s="11">
        <v>389.75000051409006</v>
      </c>
      <c r="P95" s="11">
        <v>382.91666723042727</v>
      </c>
      <c r="Q95" s="11">
        <v>365.16666695475578</v>
      </c>
      <c r="R95" s="11">
        <v>351.75000072270632</v>
      </c>
      <c r="S95" s="11">
        <v>344.00000032037497</v>
      </c>
      <c r="T95" s="11">
        <v>356.41666764765978</v>
      </c>
      <c r="U95" s="11">
        <f>COUNT(E95:L95)</f>
        <v>8</v>
      </c>
      <c r="V95" s="11">
        <f>COUNT(M95:P95)</f>
        <v>4</v>
      </c>
      <c r="W95" s="11">
        <f>COUNT(Q95:T95)</f>
        <v>4</v>
      </c>
      <c r="X95" s="11">
        <f>COUNT(E95:T95)</f>
        <v>16</v>
      </c>
      <c r="Y95" s="12">
        <f t="shared" si="60"/>
        <v>2.8708133581129669E-2</v>
      </c>
      <c r="Z95" s="12">
        <f t="shared" si="61"/>
        <v>-1.7952553600793952E-2</v>
      </c>
      <c r="AA95" s="12">
        <f t="shared" si="62"/>
        <v>-2.3961659425448367E-2</v>
      </c>
      <c r="AB95" s="12">
        <f t="shared" si="63"/>
        <v>-2.5518340114488836E-2</v>
      </c>
      <c r="AC95" s="14">
        <f t="shared" si="64"/>
        <v>3.5442379832650861E-3</v>
      </c>
      <c r="AD95" s="14">
        <f t="shared" si="65"/>
        <v>-4.5186738604610088E-3</v>
      </c>
      <c r="AE95" s="14">
        <f t="shared" si="66"/>
        <v>-6.0450074657251163E-3</v>
      </c>
      <c r="AF95" s="14">
        <f t="shared" si="67"/>
        <v>-1.6142943876570337E-3</v>
      </c>
      <c r="AG95" s="12">
        <f t="shared" si="68"/>
        <v>-2.4180029862900465E-2</v>
      </c>
      <c r="AH95" s="15">
        <f t="shared" si="69"/>
        <v>354.33333391137421</v>
      </c>
      <c r="AI95" s="16">
        <f t="shared" si="70"/>
        <v>7.667345983978338</v>
      </c>
      <c r="AJ95" s="17">
        <f t="shared" si="71"/>
        <v>2.1638793898787103</v>
      </c>
      <c r="AK95" t="str">
        <f t="shared" si="72"/>
        <v>Decrecimiento</v>
      </c>
      <c r="AL95" s="18">
        <f t="shared" si="74"/>
        <v>-6.0450074657251163E-3</v>
      </c>
      <c r="AM95" s="13" t="str">
        <f t="shared" si="73"/>
        <v>Decrecimiento Moderado</v>
      </c>
      <c r="AN95" s="13" t="str">
        <f t="shared" si="75"/>
        <v>Ocupaciones Medianas</v>
      </c>
    </row>
    <row r="96" spans="1:40" x14ac:dyDescent="0.35">
      <c r="A96" s="10">
        <v>3133</v>
      </c>
      <c r="B96" t="s">
        <v>126</v>
      </c>
      <c r="C96" s="10" t="s">
        <v>29</v>
      </c>
      <c r="D96" s="10" t="s">
        <v>30</v>
      </c>
      <c r="E96" s="11">
        <v>854.41666731238365</v>
      </c>
      <c r="F96" s="11">
        <v>856.91666732728481</v>
      </c>
      <c r="G96" s="11">
        <v>868.66666729748249</v>
      </c>
      <c r="H96" s="11">
        <v>908.25000113993883</v>
      </c>
      <c r="I96" s="11">
        <v>932.83333446830511</v>
      </c>
      <c r="J96" s="11">
        <v>939.75000043958426</v>
      </c>
      <c r="K96" s="11">
        <v>952.75000060349703</v>
      </c>
      <c r="L96" s="11">
        <v>960.00000081956387</v>
      </c>
      <c r="M96" s="11">
        <v>960.66666781157255</v>
      </c>
      <c r="N96" s="11">
        <v>982.25000131875277</v>
      </c>
      <c r="O96" s="11">
        <v>963.58333416283131</v>
      </c>
      <c r="P96" s="11">
        <v>956.33333417773247</v>
      </c>
      <c r="Q96" s="11">
        <v>919.08333413302898</v>
      </c>
      <c r="R96" s="11">
        <v>898.91666702181101</v>
      </c>
      <c r="S96" s="11">
        <v>894.50000110268593</v>
      </c>
      <c r="T96" s="11">
        <v>875.2500012665987</v>
      </c>
      <c r="U96" s="11">
        <f>COUNT(E96:L96)</f>
        <v>8</v>
      </c>
      <c r="V96" s="11">
        <f>COUNT(M96:P96)</f>
        <v>4</v>
      </c>
      <c r="W96" s="11">
        <f>COUNT(Q96:T96)</f>
        <v>4</v>
      </c>
      <c r="X96" s="11">
        <f>COUNT(E96:T96)</f>
        <v>16</v>
      </c>
      <c r="Y96" s="12">
        <f t="shared" si="60"/>
        <v>0.12357358832816145</v>
      </c>
      <c r="Z96" s="12">
        <f t="shared" si="61"/>
        <v>-4.5107567265881832E-3</v>
      </c>
      <c r="AA96" s="12">
        <f t="shared" si="62"/>
        <v>-4.7692446635188124E-2</v>
      </c>
      <c r="AB96" s="12">
        <f t="shared" si="63"/>
        <v>2.4383108091450945E-2</v>
      </c>
      <c r="AC96" s="14">
        <f t="shared" si="64"/>
        <v>1.4670864735291556E-2</v>
      </c>
      <c r="AD96" s="14">
        <f t="shared" si="65"/>
        <v>-1.1296017408214398E-3</v>
      </c>
      <c r="AE96" s="14">
        <f t="shared" si="66"/>
        <v>-1.2142486783285111E-2</v>
      </c>
      <c r="AF96" s="14">
        <f t="shared" si="67"/>
        <v>1.5067956802929938E-3</v>
      </c>
      <c r="AG96" s="12">
        <f t="shared" si="68"/>
        <v>-4.8569947133140445E-2</v>
      </c>
      <c r="AH96" s="15">
        <f t="shared" si="69"/>
        <v>896.93750088103116</v>
      </c>
      <c r="AI96" s="16">
        <f t="shared" si="70"/>
        <v>15.577580634790044</v>
      </c>
      <c r="AJ96" s="17">
        <f t="shared" si="71"/>
        <v>1.7367520724118144</v>
      </c>
      <c r="AK96" t="str">
        <f t="shared" si="72"/>
        <v>Decrecimiento</v>
      </c>
      <c r="AL96" s="18">
        <f t="shared" si="74"/>
        <v>-1.2142486783285111E-2</v>
      </c>
      <c r="AM96" s="13" t="str">
        <f t="shared" si="73"/>
        <v>Decrecimiento Fuerte</v>
      </c>
      <c r="AN96" s="13" t="str">
        <f t="shared" si="75"/>
        <v>Ocupaciones Medianas</v>
      </c>
    </row>
    <row r="97" spans="1:40" x14ac:dyDescent="0.35">
      <c r="A97" s="10">
        <v>3139</v>
      </c>
      <c r="B97" t="s">
        <v>127</v>
      </c>
      <c r="C97" s="10" t="s">
        <v>65</v>
      </c>
      <c r="D97" s="10" t="s">
        <v>30</v>
      </c>
      <c r="E97" s="11">
        <v>116.9166671782732</v>
      </c>
      <c r="F97" s="11">
        <v>99.000000260770321</v>
      </c>
      <c r="G97" s="11">
        <v>102.91666673123837</v>
      </c>
      <c r="H97" s="11">
        <v>101.25000027567148</v>
      </c>
      <c r="I97" s="11">
        <v>101.0833335518837</v>
      </c>
      <c r="J97" s="11">
        <v>95.916666895151138</v>
      </c>
      <c r="K97" s="11">
        <v>93.583333678543568</v>
      </c>
      <c r="L97" s="11">
        <v>149.91666554659605</v>
      </c>
      <c r="M97" s="11">
        <v>156.83333354443312</v>
      </c>
      <c r="N97" s="11">
        <v>103.58333346247673</v>
      </c>
      <c r="O97" s="11">
        <v>97.833333529531956</v>
      </c>
      <c r="P97" s="11">
        <v>109.8333335891366</v>
      </c>
      <c r="Q97" s="11">
        <v>110.16666688770056</v>
      </c>
      <c r="R97" s="11">
        <v>107.25000034272671</v>
      </c>
      <c r="S97" s="11">
        <v>110.58333344012499</v>
      </c>
      <c r="T97" s="11">
        <v>101.83333356678486</v>
      </c>
      <c r="U97" s="11">
        <f>COUNT(E97:L97)</f>
        <v>8</v>
      </c>
      <c r="V97" s="11">
        <f>COUNT(M97:P97)</f>
        <v>4</v>
      </c>
      <c r="W97" s="11">
        <f>COUNT(Q97:T97)</f>
        <v>4</v>
      </c>
      <c r="X97" s="11">
        <f>COUNT(E97:T97)</f>
        <v>16</v>
      </c>
      <c r="Y97" s="12">
        <f t="shared" si="60"/>
        <v>0.28225230127373391</v>
      </c>
      <c r="Z97" s="12">
        <f t="shared" si="61"/>
        <v>-0.29968118953475376</v>
      </c>
      <c r="AA97" s="12">
        <f t="shared" si="62"/>
        <v>-7.5642964939752311E-2</v>
      </c>
      <c r="AB97" s="12">
        <f t="shared" si="63"/>
        <v>-0.12900926767344001</v>
      </c>
      <c r="AC97" s="14">
        <f t="shared" si="64"/>
        <v>3.1565207529910655E-2</v>
      </c>
      <c r="AD97" s="14">
        <f t="shared" si="65"/>
        <v>-8.5204651006521748E-2</v>
      </c>
      <c r="AE97" s="14">
        <f t="shared" si="66"/>
        <v>-1.9472140415287331E-2</v>
      </c>
      <c r="AF97" s="14">
        <f t="shared" si="67"/>
        <v>-8.5955912420582203E-3</v>
      </c>
      <c r="AG97" s="12">
        <f t="shared" si="68"/>
        <v>-7.7888561661149325E-2</v>
      </c>
      <c r="AH97" s="15">
        <f t="shared" si="69"/>
        <v>107.45833355933428</v>
      </c>
      <c r="AI97" s="16">
        <f t="shared" si="70"/>
        <v>3.4923030122615559</v>
      </c>
      <c r="AJ97" s="17">
        <f t="shared" si="71"/>
        <v>3.2499136145017946</v>
      </c>
      <c r="AK97" t="str">
        <f t="shared" si="72"/>
        <v>Decrecimiento</v>
      </c>
      <c r="AL97" s="18">
        <f t="shared" si="74"/>
        <v>-1.9472140415287331E-2</v>
      </c>
      <c r="AM97" s="13" t="str">
        <f t="shared" si="73"/>
        <v>Decrecimiento Fuerte</v>
      </c>
      <c r="AN97" s="13" t="str">
        <f t="shared" si="75"/>
        <v>Ocupaciones Pequeñas</v>
      </c>
    </row>
    <row r="98" spans="1:40" x14ac:dyDescent="0.35">
      <c r="A98" s="10">
        <v>3141</v>
      </c>
      <c r="B98" t="s">
        <v>128</v>
      </c>
      <c r="C98" s="10" t="s">
        <v>29</v>
      </c>
      <c r="D98" s="10" t="s">
        <v>30</v>
      </c>
      <c r="E98" s="11">
        <v>2105.5833403244615</v>
      </c>
      <c r="F98" s="11">
        <v>2197.7500049620867</v>
      </c>
      <c r="G98" s="11">
        <v>2273.0833401381969</v>
      </c>
      <c r="H98" s="11">
        <v>2257.1666737943888</v>
      </c>
      <c r="I98" s="11">
        <v>2309.8333377614617</v>
      </c>
      <c r="J98" s="11">
        <v>2369.0833378434181</v>
      </c>
      <c r="K98" s="11">
        <v>2384.9166712015867</v>
      </c>
      <c r="L98" s="11">
        <v>2349.0833360925317</v>
      </c>
      <c r="M98" s="11">
        <v>2315.250003233552</v>
      </c>
      <c r="N98" s="11">
        <v>2323.5000026524067</v>
      </c>
      <c r="O98" s="11">
        <v>2308.1666689962149</v>
      </c>
      <c r="P98" s="11">
        <v>2251.0833351239562</v>
      </c>
      <c r="Q98" s="11">
        <v>2201.2500018402934</v>
      </c>
      <c r="R98" s="11">
        <v>2263.9166709631681</v>
      </c>
      <c r="S98" s="11">
        <v>2221.0833356678486</v>
      </c>
      <c r="T98" s="11">
        <v>2136.5000025108457</v>
      </c>
      <c r="U98" s="11">
        <f>COUNT(E98:L98)</f>
        <v>8</v>
      </c>
      <c r="V98" s="11">
        <f>COUNT(M98:P98)</f>
        <v>4</v>
      </c>
      <c r="W98" s="11">
        <f>COUNT(Q98:T98)</f>
        <v>4</v>
      </c>
      <c r="X98" s="11">
        <f>COUNT(E98:T98)</f>
        <v>16</v>
      </c>
      <c r="Y98" s="12">
        <f t="shared" si="60"/>
        <v>0.11564490994241439</v>
      </c>
      <c r="Z98" s="12">
        <f t="shared" si="61"/>
        <v>-2.7714790204072415E-2</v>
      </c>
      <c r="AA98" s="12">
        <f t="shared" si="62"/>
        <v>-2.9415104724731522E-2</v>
      </c>
      <c r="AB98" s="12">
        <f t="shared" si="63"/>
        <v>1.4683181422598057E-2</v>
      </c>
      <c r="AC98" s="14">
        <f t="shared" si="64"/>
        <v>1.3773065697183284E-2</v>
      </c>
      <c r="AD98" s="14">
        <f t="shared" si="65"/>
        <v>-7.001894666712416E-3</v>
      </c>
      <c r="AE98" s="14">
        <f t="shared" si="66"/>
        <v>-7.4363138727258082E-3</v>
      </c>
      <c r="AF98" s="14">
        <f t="shared" si="67"/>
        <v>9.1144181334734675E-4</v>
      </c>
      <c r="AG98" s="12">
        <f t="shared" si="68"/>
        <v>-2.9745255490903233E-2</v>
      </c>
      <c r="AH98" s="15">
        <f t="shared" si="69"/>
        <v>2205.6875027455389</v>
      </c>
      <c r="AI98" s="16">
        <f t="shared" si="70"/>
        <v>45.919138999164524</v>
      </c>
      <c r="AJ98" s="17">
        <f t="shared" si="71"/>
        <v>2.081851528922682</v>
      </c>
      <c r="AK98" t="str">
        <f t="shared" si="72"/>
        <v>Decrecimiento</v>
      </c>
      <c r="AL98" s="18">
        <f t="shared" si="74"/>
        <v>-7.4363138727258082E-3</v>
      </c>
      <c r="AM98" s="13" t="str">
        <f t="shared" si="73"/>
        <v>Decrecimiento Moderado</v>
      </c>
      <c r="AN98" s="13" t="str">
        <f t="shared" si="75"/>
        <v>Ocupaciones Medianas</v>
      </c>
    </row>
    <row r="99" spans="1:40" x14ac:dyDescent="0.35">
      <c r="A99" s="10">
        <v>3142</v>
      </c>
      <c r="B99" t="s">
        <v>129</v>
      </c>
      <c r="C99" s="10" t="s">
        <v>29</v>
      </c>
      <c r="D99" s="10" t="s">
        <v>30</v>
      </c>
      <c r="E99" s="11">
        <v>1619.4166719987988</v>
      </c>
      <c r="F99" s="11">
        <v>1515.2500034794211</v>
      </c>
      <c r="G99" s="11">
        <v>1383.2500046119094</v>
      </c>
      <c r="H99" s="11">
        <v>1388.3333365693688</v>
      </c>
      <c r="I99" s="11">
        <v>1389.5833373442292</v>
      </c>
      <c r="J99" s="11">
        <v>1239.3333363607526</v>
      </c>
      <c r="K99" s="11">
        <v>1246.9166696369648</v>
      </c>
      <c r="L99" s="11">
        <v>1324.7500022053719</v>
      </c>
      <c r="M99" s="11">
        <v>1265.5833358094096</v>
      </c>
      <c r="N99" s="11">
        <v>1334.0000037848949</v>
      </c>
      <c r="O99" s="11">
        <v>1372.6666694283485</v>
      </c>
      <c r="P99" s="11">
        <v>1379.2500026971102</v>
      </c>
      <c r="Q99" s="11">
        <v>1323.2500014230609</v>
      </c>
      <c r="R99" s="11">
        <v>1229.3333352357149</v>
      </c>
      <c r="S99" s="11">
        <v>1160.5000021532178</v>
      </c>
      <c r="T99" s="11">
        <v>1204.5000025033951</v>
      </c>
      <c r="U99" s="11">
        <f>COUNT(E99:L99)</f>
        <v>8</v>
      </c>
      <c r="V99" s="11">
        <f>COUNT(M99:P99)</f>
        <v>4</v>
      </c>
      <c r="W99" s="11">
        <f>COUNT(Q99:T99)</f>
        <v>4</v>
      </c>
      <c r="X99" s="11">
        <f>COUNT(E99:T99)</f>
        <v>16</v>
      </c>
      <c r="Y99" s="12">
        <f t="shared" si="60"/>
        <v>-0.18195852549160707</v>
      </c>
      <c r="Z99" s="12">
        <f t="shared" si="61"/>
        <v>8.9813656415604237E-2</v>
      </c>
      <c r="AA99" s="12">
        <f t="shared" si="62"/>
        <v>-8.9741166666887362E-2</v>
      </c>
      <c r="AB99" s="12">
        <f t="shared" si="63"/>
        <v>-0.25621365808423113</v>
      </c>
      <c r="AC99" s="14">
        <f t="shared" si="64"/>
        <v>-2.4792763356623948E-2</v>
      </c>
      <c r="AD99" s="14">
        <f t="shared" si="65"/>
        <v>2.1734507925105895E-2</v>
      </c>
      <c r="AE99" s="14">
        <f t="shared" si="66"/>
        <v>-2.3232444590538748E-2</v>
      </c>
      <c r="AF99" s="14">
        <f t="shared" si="67"/>
        <v>-1.8330015000080468E-2</v>
      </c>
      <c r="AG99" s="12">
        <f t="shared" si="68"/>
        <v>-9.2929778362154991E-2</v>
      </c>
      <c r="AH99" s="15">
        <f t="shared" si="69"/>
        <v>1229.3958353288472</v>
      </c>
      <c r="AI99" s="16">
        <f t="shared" si="70"/>
        <v>59.529502602782827</v>
      </c>
      <c r="AJ99" s="17">
        <f t="shared" si="71"/>
        <v>4.8421753915295698</v>
      </c>
      <c r="AK99" t="str">
        <f t="shared" si="72"/>
        <v>Decrecimiento</v>
      </c>
      <c r="AL99" s="18">
        <f t="shared" si="74"/>
        <v>-2.3232444590538748E-2</v>
      </c>
      <c r="AM99" s="13" t="str">
        <f t="shared" si="73"/>
        <v>Decrecimiento Fuerte</v>
      </c>
      <c r="AN99" s="13" t="str">
        <f t="shared" si="75"/>
        <v>Ocupaciones Medianas</v>
      </c>
    </row>
    <row r="100" spans="1:40" x14ac:dyDescent="0.35">
      <c r="A100" s="10">
        <v>3143</v>
      </c>
      <c r="B100" t="s">
        <v>130</v>
      </c>
      <c r="C100" s="10" t="s">
        <v>29</v>
      </c>
      <c r="D100" s="10" t="s">
        <v>30</v>
      </c>
      <c r="E100" s="11">
        <v>11992.750024028122</v>
      </c>
      <c r="F100" s="11">
        <v>11484.416689395905</v>
      </c>
      <c r="G100" s="11">
        <v>12087.583353705704</v>
      </c>
      <c r="H100" s="11">
        <v>12763.416690044105</v>
      </c>
      <c r="I100" s="11">
        <v>13047.666681192815</v>
      </c>
      <c r="J100" s="11">
        <v>13174.000015936792</v>
      </c>
      <c r="K100" s="11">
        <v>13884.333350539207</v>
      </c>
      <c r="L100" s="11">
        <v>14507.416687168181</v>
      </c>
      <c r="M100" s="11">
        <v>14166.750017412007</v>
      </c>
      <c r="N100" s="11">
        <v>14207.083353050053</v>
      </c>
      <c r="O100" s="11">
        <v>14272.750016383827</v>
      </c>
      <c r="P100" s="11">
        <v>14066.583347536623</v>
      </c>
      <c r="Q100" s="11">
        <v>13297.250006079674</v>
      </c>
      <c r="R100" s="11">
        <v>13311.750013850629</v>
      </c>
      <c r="S100" s="11">
        <v>14268.500021480024</v>
      </c>
      <c r="T100" s="11">
        <v>14864.166682414711</v>
      </c>
      <c r="U100" s="11">
        <f>COUNT(E100:L100)-1</f>
        <v>7</v>
      </c>
      <c r="V100" s="11">
        <f>COUNT(M100:P100)-1</f>
        <v>3</v>
      </c>
      <c r="W100" s="11">
        <f>COUNT(Q100:T100)-1</f>
        <v>3</v>
      </c>
      <c r="X100" s="11">
        <f>COUNT(E100:T100)-1</f>
        <v>15</v>
      </c>
      <c r="Y100" s="12">
        <f t="shared" si="60"/>
        <v>0.20968223786052298</v>
      </c>
      <c r="Z100" s="12">
        <f t="shared" si="61"/>
        <v>-7.0705468616493183E-3</v>
      </c>
      <c r="AA100" s="12">
        <f t="shared" si="62"/>
        <v>0.11783764880848469</v>
      </c>
      <c r="AB100" s="12">
        <f t="shared" si="63"/>
        <v>0.2394293763009776</v>
      </c>
      <c r="AC100" s="14">
        <f t="shared" si="64"/>
        <v>2.7567089142334744E-2</v>
      </c>
      <c r="AD100" s="14">
        <f t="shared" si="65"/>
        <v>-2.3624256137212418E-3</v>
      </c>
      <c r="AE100" s="14">
        <f t="shared" si="66"/>
        <v>3.7830056714108995E-2</v>
      </c>
      <c r="AF100" s="14">
        <f t="shared" si="67"/>
        <v>1.4412952130338885E-2</v>
      </c>
      <c r="AG100" s="12">
        <f t="shared" si="68"/>
        <v>0.11349017014232698</v>
      </c>
      <c r="AH100" s="15">
        <f t="shared" si="69"/>
        <v>13935.416680956259</v>
      </c>
      <c r="AI100" s="16">
        <f t="shared" si="70"/>
        <v>665.1574801363256</v>
      </c>
      <c r="AJ100" s="17">
        <f t="shared" si="71"/>
        <v>4.7731438202727778</v>
      </c>
      <c r="AK100" t="str">
        <f t="shared" si="72"/>
        <v>Crecimiento</v>
      </c>
      <c r="AL100" s="18">
        <f t="shared" si="74"/>
        <v>3.7830056714108995E-2</v>
      </c>
      <c r="AM100" s="13" t="str">
        <f t="shared" si="73"/>
        <v>Crecimiento Moderado</v>
      </c>
      <c r="AN100" s="13" t="str">
        <f t="shared" si="75"/>
        <v>Ocupaciones Grandes</v>
      </c>
    </row>
    <row r="101" spans="1:40" x14ac:dyDescent="0.35">
      <c r="A101" s="10">
        <v>3144</v>
      </c>
      <c r="B101" t="s">
        <v>131</v>
      </c>
      <c r="C101" s="10" t="s">
        <v>29</v>
      </c>
      <c r="D101" s="10" t="s">
        <v>30</v>
      </c>
      <c r="E101" s="11">
        <v>15088.833378449082</v>
      </c>
      <c r="F101" s="11">
        <v>14836.333358369768</v>
      </c>
      <c r="G101" s="11">
        <v>14841.333359055221</v>
      </c>
      <c r="H101" s="11">
        <v>15832.000029660761</v>
      </c>
      <c r="I101" s="11">
        <v>16260.416694365442</v>
      </c>
      <c r="J101" s="11">
        <v>16365.666690334678</v>
      </c>
      <c r="K101" s="11">
        <v>16662.000023089349</v>
      </c>
      <c r="L101" s="11">
        <v>17215.166692256927</v>
      </c>
      <c r="M101" s="11">
        <v>18007.166691564023</v>
      </c>
      <c r="N101" s="11">
        <v>18467.166696280241</v>
      </c>
      <c r="O101" s="11">
        <v>14471.416687525809</v>
      </c>
      <c r="P101" s="11">
        <v>13989.916688926518</v>
      </c>
      <c r="Q101" s="11">
        <v>13531.333344772458</v>
      </c>
      <c r="R101" s="11">
        <v>13370.833350643516</v>
      </c>
      <c r="S101" s="11">
        <v>13251.500022694468</v>
      </c>
      <c r="T101" s="11">
        <v>13215.25002117455</v>
      </c>
      <c r="U101" s="11">
        <f>COUNT(E101:L101)</f>
        <v>8</v>
      </c>
      <c r="V101" s="11">
        <f>COUNT(M101:P101)</f>
        <v>4</v>
      </c>
      <c r="W101" s="11">
        <f>COUNT(Q101:T101)</f>
        <v>4</v>
      </c>
      <c r="X101" s="11">
        <f>COUNT(E101:T101)</f>
        <v>16</v>
      </c>
      <c r="Y101" s="12">
        <f t="shared" si="60"/>
        <v>0.1409209884208027</v>
      </c>
      <c r="Z101" s="12">
        <f t="shared" si="61"/>
        <v>-0.22309173183360942</v>
      </c>
      <c r="AA101" s="12">
        <f t="shared" si="62"/>
        <v>-2.3359362713506693E-2</v>
      </c>
      <c r="AB101" s="12">
        <f t="shared" si="63"/>
        <v>-0.1241701933000674</v>
      </c>
      <c r="AC101" s="14">
        <f t="shared" si="64"/>
        <v>1.6616013174420186E-2</v>
      </c>
      <c r="AD101" s="14">
        <f t="shared" si="65"/>
        <v>-6.1158160166764564E-2</v>
      </c>
      <c r="AE101" s="14">
        <f t="shared" si="66"/>
        <v>-5.8917047428319602E-3</v>
      </c>
      <c r="AF101" s="14">
        <f t="shared" si="67"/>
        <v>-8.2522300779934721E-3</v>
      </c>
      <c r="AG101" s="12">
        <f t="shared" si="68"/>
        <v>-2.3566818971327841E-2</v>
      </c>
      <c r="AH101" s="15">
        <f t="shared" si="69"/>
        <v>13342.229184821248</v>
      </c>
      <c r="AI101" s="16">
        <f t="shared" si="70"/>
        <v>123.42413709834369</v>
      </c>
      <c r="AJ101" s="17">
        <f t="shared" si="71"/>
        <v>0.92506383594996888</v>
      </c>
      <c r="AK101" t="str">
        <f t="shared" si="72"/>
        <v>Decrecimiento</v>
      </c>
      <c r="AL101" s="18">
        <f t="shared" si="74"/>
        <v>-5.8917047428319602E-3</v>
      </c>
      <c r="AM101" s="13" t="str">
        <f t="shared" si="73"/>
        <v>Decrecimiento Moderado</v>
      </c>
      <c r="AN101" s="13" t="str">
        <f t="shared" si="75"/>
        <v>Ocupaciones Grandes</v>
      </c>
    </row>
    <row r="102" spans="1:40" x14ac:dyDescent="0.35">
      <c r="A102" s="10">
        <v>3145</v>
      </c>
      <c r="B102" t="s">
        <v>132</v>
      </c>
      <c r="C102" s="10" t="s">
        <v>65</v>
      </c>
      <c r="D102" s="10" t="s">
        <v>30</v>
      </c>
      <c r="E102" s="11">
        <v>17161.750012248755</v>
      </c>
      <c r="F102" s="11">
        <v>16627.500011965632</v>
      </c>
      <c r="G102" s="11">
        <v>17000.00001231581</v>
      </c>
      <c r="H102" s="11">
        <v>17478.833345338702</v>
      </c>
      <c r="I102" s="11">
        <v>17642.833347596228</v>
      </c>
      <c r="J102" s="11">
        <v>17452.166681170464</v>
      </c>
      <c r="K102" s="11">
        <v>17307.083345212042</v>
      </c>
      <c r="L102" s="11">
        <v>17267.166681274772</v>
      </c>
      <c r="M102" s="11">
        <v>17044.083347186446</v>
      </c>
      <c r="N102" s="11">
        <v>16899.833351477981</v>
      </c>
      <c r="O102" s="11">
        <v>16377.833350911736</v>
      </c>
      <c r="P102" s="11">
        <v>15811.916681416333</v>
      </c>
      <c r="Q102" s="11">
        <v>14754.916675433517</v>
      </c>
      <c r="R102" s="11">
        <v>13790.583350978792</v>
      </c>
      <c r="S102" s="11">
        <v>13241.916691765189</v>
      </c>
      <c r="T102" s="11">
        <v>12691.166683554649</v>
      </c>
      <c r="U102" s="11">
        <f>COUNT(E102:L102)</f>
        <v>8</v>
      </c>
      <c r="V102" s="11">
        <f>COUNT(M102:P102)</f>
        <v>4</v>
      </c>
      <c r="W102" s="11">
        <f>COUNT(Q102:T102)</f>
        <v>4</v>
      </c>
      <c r="X102" s="11">
        <f>COUNT(E102:T102)</f>
        <v>16</v>
      </c>
      <c r="Y102" s="12">
        <f t="shared" si="60"/>
        <v>6.1425361021327785E-3</v>
      </c>
      <c r="Z102" s="12">
        <f t="shared" si="61"/>
        <v>-7.2292926564074378E-2</v>
      </c>
      <c r="AA102" s="12">
        <f t="shared" si="62"/>
        <v>-0.13986863072666122</v>
      </c>
      <c r="AB102" s="12">
        <f t="shared" si="63"/>
        <v>-0.26049693798728812</v>
      </c>
      <c r="AC102" s="14">
        <f t="shared" si="64"/>
        <v>7.657614991507522E-4</v>
      </c>
      <c r="AD102" s="14">
        <f t="shared" si="65"/>
        <v>-1.8584942348875977E-2</v>
      </c>
      <c r="AE102" s="14">
        <f t="shared" si="66"/>
        <v>-3.6966939087668682E-2</v>
      </c>
      <c r="AF102" s="14">
        <f t="shared" si="67"/>
        <v>-1.8684296858586635E-2</v>
      </c>
      <c r="AG102" s="12">
        <f t="shared" si="68"/>
        <v>-0.14786775635067473</v>
      </c>
      <c r="AH102" s="15">
        <f t="shared" si="69"/>
        <v>13619.645850433037</v>
      </c>
      <c r="AI102" s="16">
        <f t="shared" si="70"/>
        <v>762.03877129467708</v>
      </c>
      <c r="AJ102" s="17">
        <f t="shared" si="71"/>
        <v>5.5951438066977932</v>
      </c>
      <c r="AK102" t="str">
        <f t="shared" si="72"/>
        <v>Decrecimiento</v>
      </c>
      <c r="AL102" s="18">
        <f t="shared" si="74"/>
        <v>-3.6966939087668682E-2</v>
      </c>
      <c r="AM102" s="13" t="str">
        <f t="shared" si="73"/>
        <v>Decrecimiento Fuerte</v>
      </c>
      <c r="AN102" s="13" t="str">
        <f t="shared" si="75"/>
        <v>Ocupaciones Grandes</v>
      </c>
    </row>
    <row r="103" spans="1:40" x14ac:dyDescent="0.35">
      <c r="A103" s="10">
        <v>3151</v>
      </c>
      <c r="B103" t="s">
        <v>133</v>
      </c>
      <c r="C103" s="10" t="s">
        <v>29</v>
      </c>
      <c r="D103" s="10" t="s">
        <v>30</v>
      </c>
      <c r="E103" s="11">
        <v>5769.833348415792</v>
      </c>
      <c r="F103" s="11">
        <v>5324.2500119060278</v>
      </c>
      <c r="G103" s="11">
        <v>5012.5833437517285</v>
      </c>
      <c r="H103" s="11">
        <v>5066.0833443105221</v>
      </c>
      <c r="I103" s="11">
        <v>5085.7500083968043</v>
      </c>
      <c r="J103" s="11">
        <v>5004.6666751801968</v>
      </c>
      <c r="K103" s="11">
        <v>4996.5000077188015</v>
      </c>
      <c r="L103" s="11">
        <v>4890.7500061243773</v>
      </c>
      <c r="M103" s="11">
        <v>4708.3333403915167</v>
      </c>
      <c r="N103" s="11">
        <v>4653.8333404287696</v>
      </c>
      <c r="O103" s="11">
        <v>4617.5833408683538</v>
      </c>
      <c r="P103" s="11">
        <v>4551.2500085532665</v>
      </c>
      <c r="Q103" s="11">
        <v>4234.4166707471013</v>
      </c>
      <c r="R103" s="11">
        <v>4121.5000049769878</v>
      </c>
      <c r="S103" s="11">
        <v>4356.500006146729</v>
      </c>
      <c r="T103" s="11">
        <v>4469.5833392962813</v>
      </c>
      <c r="U103" s="11">
        <f>COUNT(E103:L103)-1</f>
        <v>7</v>
      </c>
      <c r="V103" s="11">
        <f>COUNT(M103:P103)-1</f>
        <v>3</v>
      </c>
      <c r="W103" s="11">
        <f>COUNT(Q103:T103)-1</f>
        <v>3</v>
      </c>
      <c r="X103" s="11">
        <f>COUNT(E103:T103)-1</f>
        <v>15</v>
      </c>
      <c r="Y103" s="12">
        <f t="shared" si="60"/>
        <v>-0.15235853259657528</v>
      </c>
      <c r="Z103" s="12">
        <f t="shared" si="61"/>
        <v>-3.3362831490853617E-2</v>
      </c>
      <c r="AA103" s="12">
        <f t="shared" si="62"/>
        <v>5.5536969276972048E-2</v>
      </c>
      <c r="AB103" s="12">
        <f t="shared" si="63"/>
        <v>-0.22535313077569508</v>
      </c>
      <c r="AC103" s="14">
        <f t="shared" si="64"/>
        <v>-2.3337305706776279E-2</v>
      </c>
      <c r="AD103" s="14">
        <f t="shared" si="65"/>
        <v>-1.1246963799788734E-2</v>
      </c>
      <c r="AE103" s="14">
        <f t="shared" si="66"/>
        <v>1.8179814589935228E-2</v>
      </c>
      <c r="AF103" s="14">
        <f t="shared" si="67"/>
        <v>-1.6879124432732207E-2</v>
      </c>
      <c r="AG103" s="12">
        <f t="shared" si="68"/>
        <v>5.4539443769805684E-2</v>
      </c>
      <c r="AH103" s="15">
        <f t="shared" si="69"/>
        <v>4295.5000052917749</v>
      </c>
      <c r="AI103" s="16">
        <f t="shared" si="70"/>
        <v>130.41585520084527</v>
      </c>
      <c r="AJ103" s="17">
        <f t="shared" si="71"/>
        <v>3.0361041797271908</v>
      </c>
      <c r="AK103" t="str">
        <f t="shared" si="72"/>
        <v>Crecimiento</v>
      </c>
      <c r="AL103" s="18">
        <f t="shared" si="74"/>
        <v>1.8179814589935228E-2</v>
      </c>
      <c r="AM103" s="13" t="str">
        <f t="shared" si="73"/>
        <v>Crecimiento Moderado</v>
      </c>
      <c r="AN103" s="13" t="str">
        <f t="shared" si="75"/>
        <v>Ocupaciones Medianas</v>
      </c>
    </row>
    <row r="104" spans="1:40" x14ac:dyDescent="0.35">
      <c r="A104" s="10">
        <v>3152</v>
      </c>
      <c r="B104" t="s">
        <v>134</v>
      </c>
      <c r="C104" s="10" t="s">
        <v>29</v>
      </c>
      <c r="D104" s="10" t="s">
        <v>30</v>
      </c>
      <c r="E104" s="11">
        <v>1826.4166726097465</v>
      </c>
      <c r="F104" s="11">
        <v>1617.583336815238</v>
      </c>
      <c r="G104" s="11">
        <v>1557.3333366960287</v>
      </c>
      <c r="H104" s="11">
        <v>1560.9166702926159</v>
      </c>
      <c r="I104" s="11">
        <v>1578.1666692197323</v>
      </c>
      <c r="J104" s="11">
        <v>1581.7500016689301</v>
      </c>
      <c r="K104" s="11">
        <v>1566.7500019595027</v>
      </c>
      <c r="L104" s="11">
        <v>1559.3333354368806</v>
      </c>
      <c r="M104" s="11">
        <v>1520.0000013336539</v>
      </c>
      <c r="N104" s="11">
        <v>1510.0000015124679</v>
      </c>
      <c r="O104" s="11">
        <v>1437.5833346098661</v>
      </c>
      <c r="P104" s="11">
        <v>1374.9166679382324</v>
      </c>
      <c r="Q104" s="11">
        <v>1328.9166675582528</v>
      </c>
      <c r="R104" s="11">
        <v>1323.2500009015203</v>
      </c>
      <c r="S104" s="11">
        <v>1306.7500010952353</v>
      </c>
      <c r="T104" s="11">
        <v>1267.4166677221656</v>
      </c>
      <c r="U104" s="11">
        <f>COUNT(E104:L104)</f>
        <v>8</v>
      </c>
      <c r="V104" s="11">
        <f>COUNT(M104:P104)</f>
        <v>4</v>
      </c>
      <c r="W104" s="11">
        <f>COUNT(Q104:T104)</f>
        <v>4</v>
      </c>
      <c r="X104" s="11">
        <f>COUNT(E104:T104)</f>
        <v>16</v>
      </c>
      <c r="Y104" s="12">
        <f t="shared" si="60"/>
        <v>-0.14623351898733683</v>
      </c>
      <c r="Z104" s="12">
        <f t="shared" si="61"/>
        <v>-9.5449561360608448E-2</v>
      </c>
      <c r="AA104" s="12">
        <f t="shared" si="62"/>
        <v>-4.6278296703951449E-2</v>
      </c>
      <c r="AB104" s="12">
        <f t="shared" si="63"/>
        <v>-0.30606378778224352</v>
      </c>
      <c r="AC104" s="14">
        <f t="shared" si="64"/>
        <v>-1.9568203322819944E-2</v>
      </c>
      <c r="AD104" s="14">
        <f t="shared" si="65"/>
        <v>-2.4767429806761387E-2</v>
      </c>
      <c r="AE104" s="14">
        <f t="shared" si="66"/>
        <v>-1.1775955672907124E-2</v>
      </c>
      <c r="AF104" s="14">
        <f t="shared" si="67"/>
        <v>-2.2577185360256435E-2</v>
      </c>
      <c r="AG104" s="12">
        <f t="shared" si="68"/>
        <v>-4.7103822691628494E-2</v>
      </c>
      <c r="AH104" s="15">
        <f t="shared" si="69"/>
        <v>1306.5833343192935</v>
      </c>
      <c r="AI104" s="16">
        <f t="shared" si="70"/>
        <v>24.034408140571596</v>
      </c>
      <c r="AJ104" s="17">
        <f t="shared" si="71"/>
        <v>1.8394852826661141</v>
      </c>
      <c r="AK104" t="str">
        <f t="shared" si="72"/>
        <v>Decrecimiento</v>
      </c>
      <c r="AL104" s="18">
        <f t="shared" si="74"/>
        <v>-1.1775955672907124E-2</v>
      </c>
      <c r="AM104" s="13" t="str">
        <f t="shared" si="73"/>
        <v>Decrecimiento Fuerte</v>
      </c>
      <c r="AN104" s="13" t="str">
        <f t="shared" si="75"/>
        <v>Ocupaciones Medianas</v>
      </c>
    </row>
    <row r="105" spans="1:40" x14ac:dyDescent="0.35">
      <c r="A105" s="10">
        <v>3211</v>
      </c>
      <c r="B105" t="s">
        <v>135</v>
      </c>
      <c r="C105" s="10" t="s">
        <v>65</v>
      </c>
      <c r="D105" s="10" t="s">
        <v>30</v>
      </c>
      <c r="E105" s="11">
        <v>132.75000033527613</v>
      </c>
      <c r="F105" s="11">
        <v>148.25000015646219</v>
      </c>
      <c r="G105" s="11">
        <v>176.16666699945927</v>
      </c>
      <c r="H105" s="11">
        <v>181.75000051409006</v>
      </c>
      <c r="I105" s="11">
        <v>156.66666711121798</v>
      </c>
      <c r="J105" s="11">
        <v>144.25000028312206</v>
      </c>
      <c r="K105" s="11">
        <v>136.00000006705523</v>
      </c>
      <c r="L105" s="11">
        <v>153.1666672155261</v>
      </c>
      <c r="M105" s="11">
        <v>152.33333346247673</v>
      </c>
      <c r="N105" s="11">
        <v>145.16666696965694</v>
      </c>
      <c r="O105" s="11">
        <v>145.66666685044765</v>
      </c>
      <c r="P105" s="11">
        <v>138.16666673868895</v>
      </c>
      <c r="Q105" s="11">
        <v>136.08333351463079</v>
      </c>
      <c r="R105" s="11">
        <v>137.25000008940697</v>
      </c>
      <c r="S105" s="11">
        <v>149.58333353698254</v>
      </c>
      <c r="T105" s="11">
        <v>166.91666688770056</v>
      </c>
      <c r="U105" s="11">
        <f t="shared" ref="U105:U110" si="92">COUNT(E105:L105)-1</f>
        <v>7</v>
      </c>
      <c r="V105" s="11">
        <f t="shared" ref="V105:V110" si="93">COUNT(M105:P105)-1</f>
        <v>3</v>
      </c>
      <c r="W105" s="11">
        <f t="shared" ref="W105:W110" si="94">COUNT(Q105:T105)-1</f>
        <v>3</v>
      </c>
      <c r="X105" s="11">
        <f t="shared" ref="X105:X110" si="95">COUNT(E105:T105)-1</f>
        <v>15</v>
      </c>
      <c r="Y105" s="12">
        <f t="shared" si="60"/>
        <v>0.15379786688275132</v>
      </c>
      <c r="Z105" s="12">
        <f t="shared" si="61"/>
        <v>-9.2997812112326494E-2</v>
      </c>
      <c r="AA105" s="12">
        <f t="shared" si="62"/>
        <v>0.22657685240900394</v>
      </c>
      <c r="AB105" s="12">
        <f t="shared" si="63"/>
        <v>0.25737601857726844</v>
      </c>
      <c r="AC105" s="14">
        <f t="shared" si="64"/>
        <v>2.0647264574354063E-2</v>
      </c>
      <c r="AD105" s="14">
        <f t="shared" si="65"/>
        <v>-3.2013178110215756E-2</v>
      </c>
      <c r="AE105" s="14">
        <f t="shared" si="66"/>
        <v>7.044638911260237E-2</v>
      </c>
      <c r="AF105" s="14">
        <f t="shared" si="67"/>
        <v>1.5385626883691161E-2</v>
      </c>
      <c r="AG105" s="12">
        <f t="shared" si="68"/>
        <v>0.21133916733780711</v>
      </c>
      <c r="AH105" s="15">
        <f t="shared" si="69"/>
        <v>147.45833350718021</v>
      </c>
      <c r="AI105" s="16">
        <f t="shared" si="70"/>
        <v>12.417156066034782</v>
      </c>
      <c r="AJ105" s="17">
        <f t="shared" si="71"/>
        <v>8.4207896364366199</v>
      </c>
      <c r="AK105" t="str">
        <f t="shared" si="72"/>
        <v>Crecimiento</v>
      </c>
      <c r="AL105" s="18">
        <f t="shared" si="74"/>
        <v>7.044638911260237E-2</v>
      </c>
      <c r="AM105" s="13" t="str">
        <f t="shared" si="73"/>
        <v>Crecimiento Fuerte</v>
      </c>
      <c r="AN105" s="13" t="str">
        <f t="shared" si="75"/>
        <v>Ocupaciones Pequeñas</v>
      </c>
    </row>
    <row r="106" spans="1:40" x14ac:dyDescent="0.35">
      <c r="A106" s="10">
        <v>3212</v>
      </c>
      <c r="B106" t="s">
        <v>136</v>
      </c>
      <c r="C106" s="10" t="s">
        <v>65</v>
      </c>
      <c r="D106" s="10" t="s">
        <v>30</v>
      </c>
      <c r="E106" s="11">
        <v>2</v>
      </c>
      <c r="F106" s="11">
        <v>1.5</v>
      </c>
      <c r="G106" s="11">
        <v>1.9166666716337204</v>
      </c>
      <c r="H106" s="11">
        <v>1.1666666716337204</v>
      </c>
      <c r="I106" s="11">
        <v>4.0833333134651184</v>
      </c>
      <c r="J106" s="11">
        <v>5</v>
      </c>
      <c r="K106" s="11">
        <v>3.6666666865348816</v>
      </c>
      <c r="L106" s="11">
        <v>3</v>
      </c>
      <c r="M106" s="11">
        <v>3.9166666492819786</v>
      </c>
      <c r="N106" s="11">
        <v>3.9999999925494194</v>
      </c>
      <c r="O106" s="11">
        <v>6.9166668057441711</v>
      </c>
      <c r="P106" s="11">
        <v>7.4166667088866234</v>
      </c>
      <c r="Q106" s="11">
        <v>19.166666693985462</v>
      </c>
      <c r="R106" s="11">
        <v>18.250000007450581</v>
      </c>
      <c r="S106" s="11">
        <v>20.083333313465118</v>
      </c>
      <c r="T106" s="11">
        <v>21.83333332836628</v>
      </c>
      <c r="U106" s="11">
        <f t="shared" si="92"/>
        <v>7</v>
      </c>
      <c r="V106" s="11">
        <f t="shared" si="93"/>
        <v>3</v>
      </c>
      <c r="W106" s="11">
        <f t="shared" si="94"/>
        <v>3</v>
      </c>
      <c r="X106" s="11">
        <f t="shared" si="95"/>
        <v>15</v>
      </c>
      <c r="Y106" s="12">
        <f t="shared" si="60"/>
        <v>0.5</v>
      </c>
      <c r="Z106" s="12">
        <f t="shared" si="61"/>
        <v>0.89361704046125068</v>
      </c>
      <c r="AA106" s="12">
        <f t="shared" si="62"/>
        <v>0.13913043289982308</v>
      </c>
      <c r="AB106" s="12">
        <f t="shared" si="63"/>
        <v>9.9166666641831398</v>
      </c>
      <c r="AC106" s="14">
        <f t="shared" si="64"/>
        <v>5.9634022667048425E-2</v>
      </c>
      <c r="AD106" s="14">
        <f t="shared" si="65"/>
        <v>0.2371738098530709</v>
      </c>
      <c r="AE106" s="14">
        <f t="shared" si="66"/>
        <v>4.4378248736277159E-2</v>
      </c>
      <c r="AF106" s="14">
        <f t="shared" si="67"/>
        <v>0.17275151674116618</v>
      </c>
      <c r="AG106" s="12">
        <f t="shared" si="68"/>
        <v>0.13313474620883148</v>
      </c>
      <c r="AH106" s="15">
        <f t="shared" si="69"/>
        <v>19.83333333581686</v>
      </c>
      <c r="AI106" s="16">
        <f t="shared" si="70"/>
        <v>1.3241873733603564</v>
      </c>
      <c r="AJ106" s="17">
        <f t="shared" si="71"/>
        <v>6.6765749908968495</v>
      </c>
      <c r="AK106" t="str">
        <f t="shared" si="72"/>
        <v>Crecimiento</v>
      </c>
      <c r="AL106" s="18">
        <f t="shared" si="74"/>
        <v>4.4378248736277159E-2</v>
      </c>
      <c r="AM106" s="13" t="str">
        <f t="shared" si="73"/>
        <v>Crecimiento Moderado</v>
      </c>
      <c r="AN106" s="13" t="str">
        <f t="shared" si="75"/>
        <v>Ocupaciones Pequeñas</v>
      </c>
    </row>
    <row r="107" spans="1:40" x14ac:dyDescent="0.35">
      <c r="A107" s="10">
        <v>3213</v>
      </c>
      <c r="B107" t="s">
        <v>137</v>
      </c>
      <c r="C107" s="10" t="s">
        <v>29</v>
      </c>
      <c r="D107" s="10" t="s">
        <v>30</v>
      </c>
      <c r="E107" s="11">
        <v>1533.8333355784416</v>
      </c>
      <c r="F107" s="11">
        <v>1554.3333352282643</v>
      </c>
      <c r="G107" s="11">
        <v>1721.0000021010637</v>
      </c>
      <c r="H107" s="11">
        <v>1882.5833366513252</v>
      </c>
      <c r="I107" s="11">
        <v>1759.9166686609387</v>
      </c>
      <c r="J107" s="11">
        <v>1731.4166690260172</v>
      </c>
      <c r="K107" s="11">
        <v>1671.9166693016887</v>
      </c>
      <c r="L107" s="11">
        <v>1653.5833364129066</v>
      </c>
      <c r="M107" s="11">
        <v>1558.7500018402934</v>
      </c>
      <c r="N107" s="11">
        <v>1522.0833366066217</v>
      </c>
      <c r="O107" s="11">
        <v>1520.0000038072467</v>
      </c>
      <c r="P107" s="11">
        <v>1449.0833356976509</v>
      </c>
      <c r="Q107" s="11">
        <v>1381.1666690632701</v>
      </c>
      <c r="R107" s="11">
        <v>1310.6666693463922</v>
      </c>
      <c r="S107" s="11">
        <v>1383.66666918993</v>
      </c>
      <c r="T107" s="11">
        <v>1422.25000461936</v>
      </c>
      <c r="U107" s="11">
        <f t="shared" si="92"/>
        <v>7</v>
      </c>
      <c r="V107" s="11">
        <f t="shared" si="93"/>
        <v>3</v>
      </c>
      <c r="W107" s="11">
        <f t="shared" si="94"/>
        <v>3</v>
      </c>
      <c r="X107" s="11">
        <f t="shared" si="95"/>
        <v>15</v>
      </c>
      <c r="Y107" s="12">
        <f t="shared" si="60"/>
        <v>7.8072368135945203E-2</v>
      </c>
      <c r="Z107" s="12">
        <f t="shared" si="61"/>
        <v>-7.035551949521579E-2</v>
      </c>
      <c r="AA107" s="12">
        <f t="shared" si="62"/>
        <v>2.9745385894631493E-2</v>
      </c>
      <c r="AB107" s="12">
        <f t="shared" si="63"/>
        <v>-7.2748015296591029E-2</v>
      </c>
      <c r="AC107" s="14">
        <f t="shared" si="64"/>
        <v>1.0797101370796369E-2</v>
      </c>
      <c r="AD107" s="14">
        <f t="shared" si="65"/>
        <v>-2.4024389038022287E-2</v>
      </c>
      <c r="AE107" s="14">
        <f t="shared" si="66"/>
        <v>9.8184119167064043E-3</v>
      </c>
      <c r="AF107" s="14">
        <f t="shared" si="67"/>
        <v>-5.0226721329228452E-3</v>
      </c>
      <c r="AG107" s="12">
        <f t="shared" si="68"/>
        <v>2.9455235750119213E-2</v>
      </c>
      <c r="AH107" s="15">
        <f t="shared" si="69"/>
        <v>1374.437503054738</v>
      </c>
      <c r="AI107" s="16">
        <f t="shared" si="70"/>
        <v>40.259203048637943</v>
      </c>
      <c r="AJ107" s="17">
        <f t="shared" si="71"/>
        <v>2.9291403180690558</v>
      </c>
      <c r="AK107" t="str">
        <f t="shared" si="72"/>
        <v>Crecimiento</v>
      </c>
      <c r="AL107" s="18">
        <f t="shared" si="74"/>
        <v>9.8184119167064043E-3</v>
      </c>
      <c r="AM107" s="13" t="str">
        <f t="shared" si="73"/>
        <v>Crecimiento Moderado</v>
      </c>
      <c r="AN107" s="13" t="str">
        <f t="shared" si="75"/>
        <v>Ocupaciones Medianas</v>
      </c>
    </row>
    <row r="108" spans="1:40" x14ac:dyDescent="0.35">
      <c r="A108" s="10">
        <v>3221</v>
      </c>
      <c r="B108" t="s">
        <v>138</v>
      </c>
      <c r="C108" s="10" t="s">
        <v>29</v>
      </c>
      <c r="D108" s="10" t="s">
        <v>30</v>
      </c>
      <c r="E108" s="11">
        <v>2354.5000067353249</v>
      </c>
      <c r="F108" s="11">
        <v>2222.7500053495169</v>
      </c>
      <c r="G108" s="11">
        <v>2289.3333393856883</v>
      </c>
      <c r="H108" s="11">
        <v>2480.583339639008</v>
      </c>
      <c r="I108" s="11">
        <v>2543.6666720286012</v>
      </c>
      <c r="J108" s="11">
        <v>2472.6666712090373</v>
      </c>
      <c r="K108" s="11">
        <v>2363.6666718199849</v>
      </c>
      <c r="L108" s="11">
        <v>2338.4166716113687</v>
      </c>
      <c r="M108" s="11">
        <v>2247.9166711643338</v>
      </c>
      <c r="N108" s="11">
        <v>2294.0000042468309</v>
      </c>
      <c r="O108" s="11">
        <v>2324.1666710451245</v>
      </c>
      <c r="P108" s="11">
        <v>2306.166672244668</v>
      </c>
      <c r="Q108" s="11">
        <v>2241.4166688844562</v>
      </c>
      <c r="R108" s="11">
        <v>2323.3333381190896</v>
      </c>
      <c r="S108" s="11">
        <v>2421.5833388566971</v>
      </c>
      <c r="T108" s="11">
        <v>2413.5833377242088</v>
      </c>
      <c r="U108" s="11">
        <f t="shared" si="92"/>
        <v>7</v>
      </c>
      <c r="V108" s="11">
        <f t="shared" si="93"/>
        <v>3</v>
      </c>
      <c r="W108" s="11">
        <f t="shared" si="94"/>
        <v>3</v>
      </c>
      <c r="X108" s="11">
        <f t="shared" si="95"/>
        <v>15</v>
      </c>
      <c r="Y108" s="12">
        <f t="shared" si="60"/>
        <v>-6.8308919422161996E-3</v>
      </c>
      <c r="Z108" s="12">
        <f t="shared" si="61"/>
        <v>2.5912882727171072E-2</v>
      </c>
      <c r="AA108" s="12">
        <f t="shared" si="62"/>
        <v>7.6811541213994472E-2</v>
      </c>
      <c r="AB108" s="12">
        <f t="shared" si="63"/>
        <v>2.5093790961932205E-2</v>
      </c>
      <c r="AC108" s="14">
        <f t="shared" si="64"/>
        <v>-9.7871064679622144E-4</v>
      </c>
      <c r="AD108" s="14">
        <f t="shared" si="65"/>
        <v>8.5640748253843491E-3</v>
      </c>
      <c r="AE108" s="14">
        <f t="shared" si="66"/>
        <v>2.4974908357095149E-2</v>
      </c>
      <c r="AF108" s="14">
        <f t="shared" si="67"/>
        <v>1.6536398757589499E-3</v>
      </c>
      <c r="AG108" s="12">
        <f t="shared" si="68"/>
        <v>7.4924725071285447E-2</v>
      </c>
      <c r="AH108" s="15">
        <f t="shared" si="69"/>
        <v>2349.9791708961129</v>
      </c>
      <c r="AI108" s="16">
        <f t="shared" si="70"/>
        <v>73.601060037603858</v>
      </c>
      <c r="AJ108" s="17">
        <f t="shared" si="71"/>
        <v>3.1319877618122764</v>
      </c>
      <c r="AK108" t="str">
        <f t="shared" si="72"/>
        <v>Crecimiento</v>
      </c>
      <c r="AL108" s="18">
        <f t="shared" si="74"/>
        <v>2.4974908357095149E-2</v>
      </c>
      <c r="AM108" s="13" t="str">
        <f t="shared" si="73"/>
        <v>Crecimiento Moderado</v>
      </c>
      <c r="AN108" s="13" t="str">
        <f t="shared" si="75"/>
        <v>Ocupaciones Medianas</v>
      </c>
    </row>
    <row r="109" spans="1:40" x14ac:dyDescent="0.35">
      <c r="A109" s="10">
        <v>3222</v>
      </c>
      <c r="B109" t="s">
        <v>139</v>
      </c>
      <c r="C109" s="10" t="s">
        <v>29</v>
      </c>
      <c r="D109" s="10" t="s">
        <v>30</v>
      </c>
      <c r="E109" s="11">
        <v>3593.4166738688946</v>
      </c>
      <c r="F109" s="11">
        <v>3477.4166719019413</v>
      </c>
      <c r="G109" s="11">
        <v>3528.0000068098307</v>
      </c>
      <c r="H109" s="11">
        <v>3800.91667432338</v>
      </c>
      <c r="I109" s="11">
        <v>3976.416672796011</v>
      </c>
      <c r="J109" s="11">
        <v>4015.6666729450226</v>
      </c>
      <c r="K109" s="11">
        <v>4015.5000049397349</v>
      </c>
      <c r="L109" s="11">
        <v>4186.0833376124501</v>
      </c>
      <c r="M109" s="11">
        <v>4129.4166701957583</v>
      </c>
      <c r="N109" s="11">
        <v>4024.2500053867698</v>
      </c>
      <c r="O109" s="11">
        <v>3955.500005222857</v>
      </c>
      <c r="P109" s="11">
        <v>3900.2500047162175</v>
      </c>
      <c r="Q109" s="11">
        <v>3902.4166716709733</v>
      </c>
      <c r="R109" s="11">
        <v>3910.5833388790488</v>
      </c>
      <c r="S109" s="11">
        <v>4158.0000076666474</v>
      </c>
      <c r="T109" s="11">
        <v>4328.6666742190719</v>
      </c>
      <c r="U109" s="11">
        <f t="shared" si="92"/>
        <v>7</v>
      </c>
      <c r="V109" s="11">
        <f t="shared" si="93"/>
        <v>3</v>
      </c>
      <c r="W109" s="11">
        <f t="shared" si="94"/>
        <v>3</v>
      </c>
      <c r="X109" s="11">
        <f t="shared" si="95"/>
        <v>15</v>
      </c>
      <c r="Y109" s="12">
        <f t="shared" si="60"/>
        <v>0.16493123885504035</v>
      </c>
      <c r="Z109" s="12">
        <f t="shared" si="61"/>
        <v>-5.5496135116022804E-2</v>
      </c>
      <c r="AA109" s="12">
        <f t="shared" si="62"/>
        <v>0.10922718879365156</v>
      </c>
      <c r="AB109" s="12">
        <f t="shared" si="63"/>
        <v>0.20461028238024004</v>
      </c>
      <c r="AC109" s="14">
        <f t="shared" si="64"/>
        <v>2.2048417719890523E-2</v>
      </c>
      <c r="AD109" s="14">
        <f t="shared" si="65"/>
        <v>-1.8851871489230843E-2</v>
      </c>
      <c r="AE109" s="14">
        <f t="shared" si="66"/>
        <v>3.5158459030675715E-2</v>
      </c>
      <c r="AF109" s="14">
        <f t="shared" si="67"/>
        <v>1.2487735158358992E-2</v>
      </c>
      <c r="AG109" s="12">
        <f t="shared" si="68"/>
        <v>0.10547537709202714</v>
      </c>
      <c r="AH109" s="15">
        <f t="shared" si="69"/>
        <v>4074.9166731089354</v>
      </c>
      <c r="AI109" s="16">
        <f t="shared" si="70"/>
        <v>178.92288756600669</v>
      </c>
      <c r="AJ109" s="17">
        <f t="shared" si="71"/>
        <v>4.3908354923365449</v>
      </c>
      <c r="AK109" t="str">
        <f t="shared" si="72"/>
        <v>Crecimiento</v>
      </c>
      <c r="AL109" s="18">
        <f t="shared" si="74"/>
        <v>3.5158459030675715E-2</v>
      </c>
      <c r="AM109" s="13" t="str">
        <f t="shared" si="73"/>
        <v>Crecimiento Moderado</v>
      </c>
      <c r="AN109" s="13" t="str">
        <f t="shared" si="75"/>
        <v>Ocupaciones Medianas</v>
      </c>
    </row>
    <row r="110" spans="1:40" x14ac:dyDescent="0.35">
      <c r="A110" s="10">
        <v>3223</v>
      </c>
      <c r="B110" t="s">
        <v>140</v>
      </c>
      <c r="C110" s="10" t="s">
        <v>65</v>
      </c>
      <c r="D110" s="10" t="s">
        <v>30</v>
      </c>
      <c r="E110" s="11">
        <v>12.333333417773247</v>
      </c>
      <c r="F110" s="11">
        <v>20.91666666418314</v>
      </c>
      <c r="G110" s="11">
        <v>24.66666679084301</v>
      </c>
      <c r="H110" s="11">
        <v>27.750000022351742</v>
      </c>
      <c r="I110" s="11">
        <v>25.499999903142452</v>
      </c>
      <c r="J110" s="11">
        <v>25.833333350718021</v>
      </c>
      <c r="K110" s="11">
        <v>25.166666708886623</v>
      </c>
      <c r="L110" s="11">
        <v>21.416666641831398</v>
      </c>
      <c r="M110" s="11">
        <v>20.500000089406967</v>
      </c>
      <c r="N110" s="11">
        <v>19.416666701436043</v>
      </c>
      <c r="O110" s="11">
        <v>19.416666693985462</v>
      </c>
      <c r="P110" s="11">
        <v>28.083333492279053</v>
      </c>
      <c r="Q110" s="11">
        <v>23.333333387970924</v>
      </c>
      <c r="R110" s="11">
        <v>33.583333522081375</v>
      </c>
      <c r="S110" s="11">
        <v>68.166667312383652</v>
      </c>
      <c r="T110" s="11">
        <v>48.916667103767395</v>
      </c>
      <c r="U110" s="11">
        <f t="shared" si="92"/>
        <v>7</v>
      </c>
      <c r="V110" s="11">
        <f t="shared" si="93"/>
        <v>3</v>
      </c>
      <c r="W110" s="11">
        <f t="shared" si="94"/>
        <v>3</v>
      </c>
      <c r="X110" s="11">
        <f t="shared" si="95"/>
        <v>15</v>
      </c>
      <c r="Y110" s="12">
        <f t="shared" si="60"/>
        <v>0.73648647258399702</v>
      </c>
      <c r="Z110" s="12">
        <f t="shared" si="61"/>
        <v>0.36991870096579405</v>
      </c>
      <c r="AA110" s="12">
        <f t="shared" si="62"/>
        <v>1.0964285852524394</v>
      </c>
      <c r="AB110" s="12">
        <f t="shared" si="63"/>
        <v>2.9662162245021979</v>
      </c>
      <c r="AC110" s="14">
        <f t="shared" si="64"/>
        <v>8.2028679586896747E-2</v>
      </c>
      <c r="AD110" s="14">
        <f t="shared" si="65"/>
        <v>0.11061857169820088</v>
      </c>
      <c r="AE110" s="14">
        <f t="shared" si="66"/>
        <v>0.27985280396639145</v>
      </c>
      <c r="AF110" s="14">
        <f t="shared" si="67"/>
        <v>9.6204950721136218E-2</v>
      </c>
      <c r="AG110" s="12">
        <f t="shared" si="68"/>
        <v>0.83955841189917435</v>
      </c>
      <c r="AH110" s="15">
        <f t="shared" si="69"/>
        <v>43.500000331550837</v>
      </c>
      <c r="AI110" s="16">
        <f t="shared" si="70"/>
        <v>16.90280653536459</v>
      </c>
      <c r="AJ110" s="17">
        <f t="shared" si="71"/>
        <v>38.857026221916769</v>
      </c>
      <c r="AK110" t="str">
        <f t="shared" si="72"/>
        <v>Crecimiento</v>
      </c>
      <c r="AL110" s="18">
        <f t="shared" si="74"/>
        <v>0.27985280396639145</v>
      </c>
      <c r="AM110" s="13" t="str">
        <f t="shared" si="73"/>
        <v>Crecimiento Fuerte</v>
      </c>
      <c r="AN110" s="13" t="str">
        <f t="shared" si="75"/>
        <v>Ocupaciones Pequeñas</v>
      </c>
    </row>
    <row r="111" spans="1:40" x14ac:dyDescent="0.35">
      <c r="A111" s="10">
        <v>3224</v>
      </c>
      <c r="B111" t="s">
        <v>141</v>
      </c>
      <c r="C111" s="10" t="s">
        <v>65</v>
      </c>
      <c r="D111" s="10" t="s">
        <v>30</v>
      </c>
      <c r="E111" s="11">
        <v>220.5833338201046</v>
      </c>
      <c r="F111" s="11">
        <v>233.8333338201046</v>
      </c>
      <c r="G111" s="11">
        <v>264.25000075250864</v>
      </c>
      <c r="H111" s="11">
        <v>296.50000078231096</v>
      </c>
      <c r="I111" s="11">
        <v>291.83333333581686</v>
      </c>
      <c r="J111" s="11">
        <v>324.0833337828517</v>
      </c>
      <c r="K111" s="11">
        <v>321.16666688024998</v>
      </c>
      <c r="L111" s="11">
        <v>305.33333361148834</v>
      </c>
      <c r="M111" s="11">
        <v>234.83333402872086</v>
      </c>
      <c r="N111" s="11">
        <v>198.2500001937151</v>
      </c>
      <c r="O111" s="11">
        <v>166.41666685789824</v>
      </c>
      <c r="P111" s="11">
        <v>136.41666678339243</v>
      </c>
      <c r="Q111" s="11">
        <v>127.91666679829359</v>
      </c>
      <c r="R111" s="11">
        <v>129.50000017136335</v>
      </c>
      <c r="S111" s="11">
        <v>116.16666681319475</v>
      </c>
      <c r="T111" s="11">
        <v>99.833333685994148</v>
      </c>
      <c r="U111" s="11">
        <f>COUNT(E111:L111)</f>
        <v>8</v>
      </c>
      <c r="V111" s="11">
        <f>COUNT(M111:P111)</f>
        <v>4</v>
      </c>
      <c r="W111" s="11">
        <f>COUNT(Q111:T111)</f>
        <v>4</v>
      </c>
      <c r="X111" s="11">
        <f>COUNT(E111:T111)</f>
        <v>16</v>
      </c>
      <c r="Y111" s="12">
        <f t="shared" si="60"/>
        <v>0.38420853617391182</v>
      </c>
      <c r="Z111" s="12">
        <f t="shared" si="61"/>
        <v>-0.41909155551695121</v>
      </c>
      <c r="AA111" s="12">
        <f t="shared" si="62"/>
        <v>-0.21954397198750397</v>
      </c>
      <c r="AB111" s="12">
        <f t="shared" si="63"/>
        <v>-0.54741216411475302</v>
      </c>
      <c r="AC111" s="14">
        <f t="shared" si="64"/>
        <v>4.1478215760778481E-2</v>
      </c>
      <c r="AD111" s="14">
        <f t="shared" si="65"/>
        <v>-0.1269745134019219</v>
      </c>
      <c r="AE111" s="14">
        <f t="shared" si="66"/>
        <v>-6.0088182896417042E-2</v>
      </c>
      <c r="AF111" s="14">
        <f t="shared" si="67"/>
        <v>-4.8340845121771947E-2</v>
      </c>
      <c r="AG111" s="12">
        <f t="shared" si="68"/>
        <v>-0.24035273158566817</v>
      </c>
      <c r="AH111" s="15">
        <f t="shared" si="69"/>
        <v>118.35416686721146</v>
      </c>
      <c r="AI111" s="16">
        <f t="shared" si="70"/>
        <v>11.868839698857366</v>
      </c>
      <c r="AJ111" s="17">
        <f t="shared" si="71"/>
        <v>10.028239827139943</v>
      </c>
      <c r="AK111" t="str">
        <f t="shared" si="72"/>
        <v>Decrecimiento</v>
      </c>
      <c r="AL111" s="18">
        <f t="shared" si="74"/>
        <v>-6.0088182896417042E-2</v>
      </c>
      <c r="AM111" s="13" t="str">
        <f t="shared" si="73"/>
        <v>Decrecimiento Fuerte</v>
      </c>
      <c r="AN111" s="13" t="str">
        <f t="shared" si="75"/>
        <v>Ocupaciones Pequeñas</v>
      </c>
    </row>
    <row r="112" spans="1:40" x14ac:dyDescent="0.35">
      <c r="A112" s="10">
        <v>3225</v>
      </c>
      <c r="B112" t="s">
        <v>142</v>
      </c>
      <c r="C112" s="10" t="s">
        <v>65</v>
      </c>
      <c r="D112" s="10" t="s">
        <v>30</v>
      </c>
      <c r="E112" s="11">
        <v>815.83333442360163</v>
      </c>
      <c r="F112" s="11">
        <v>947.41666807234287</v>
      </c>
      <c r="G112" s="11">
        <v>1207.8333361297846</v>
      </c>
      <c r="H112" s="11">
        <v>1129.8333377540112</v>
      </c>
      <c r="I112" s="11">
        <v>903.33333553373814</v>
      </c>
      <c r="J112" s="11">
        <v>857.00000207126141</v>
      </c>
      <c r="K112" s="11">
        <v>841.1666689068079</v>
      </c>
      <c r="L112" s="11">
        <v>880.16666869074106</v>
      </c>
      <c r="M112" s="11">
        <v>968.50000256299973</v>
      </c>
      <c r="N112" s="11">
        <v>1144.9166695699096</v>
      </c>
      <c r="O112" s="11">
        <v>1290.3333366587758</v>
      </c>
      <c r="P112" s="11">
        <v>1382.0833368003368</v>
      </c>
      <c r="Q112" s="11">
        <v>1298.9166682511568</v>
      </c>
      <c r="R112" s="11">
        <v>1292.8333356082439</v>
      </c>
      <c r="S112" s="11">
        <v>1396.0833369940519</v>
      </c>
      <c r="T112" s="11">
        <v>1481.6666696146131</v>
      </c>
      <c r="U112" s="11">
        <f t="shared" ref="U112:U116" si="96">COUNT(E112:L112)-1</f>
        <v>7</v>
      </c>
      <c r="V112" s="11">
        <f t="shared" ref="V112:V116" si="97">COUNT(M112:P112)-1</f>
        <v>3</v>
      </c>
      <c r="W112" s="11">
        <f t="shared" ref="W112:W116" si="98">COUNT(Q112:T112)-1</f>
        <v>3</v>
      </c>
      <c r="X112" s="11">
        <f t="shared" ref="X112:X116" si="99">COUNT(E112:T112)-1</f>
        <v>15</v>
      </c>
      <c r="Y112" s="12">
        <f t="shared" si="60"/>
        <v>7.8855976524411009E-2</v>
      </c>
      <c r="Z112" s="12">
        <f t="shared" si="61"/>
        <v>0.42703493354966104</v>
      </c>
      <c r="AA112" s="12">
        <f t="shared" si="62"/>
        <v>0.14069416909516463</v>
      </c>
      <c r="AB112" s="12">
        <f t="shared" si="63"/>
        <v>0.81613891844886743</v>
      </c>
      <c r="AC112" s="14">
        <f t="shared" si="64"/>
        <v>1.0902027067443809E-2</v>
      </c>
      <c r="AD112" s="14">
        <f t="shared" si="65"/>
        <v>0.12584395826891193</v>
      </c>
      <c r="AE112" s="14">
        <f t="shared" si="66"/>
        <v>4.4855918749544976E-2</v>
      </c>
      <c r="AF112" s="14">
        <f t="shared" si="67"/>
        <v>4.0582707181332056E-2</v>
      </c>
      <c r="AG112" s="12">
        <f t="shared" si="68"/>
        <v>0.13456775624863493</v>
      </c>
      <c r="AH112" s="15">
        <f t="shared" si="69"/>
        <v>1367.3750026170164</v>
      </c>
      <c r="AI112" s="16">
        <f t="shared" si="70"/>
        <v>77.668779558436086</v>
      </c>
      <c r="AJ112" s="17">
        <f t="shared" si="71"/>
        <v>5.6801374465516741</v>
      </c>
      <c r="AK112" t="str">
        <f t="shared" si="72"/>
        <v>Crecimiento</v>
      </c>
      <c r="AL112" s="18">
        <f t="shared" si="74"/>
        <v>4.4855918749544976E-2</v>
      </c>
      <c r="AM112" s="13" t="str">
        <f t="shared" si="73"/>
        <v>Crecimiento Moderado</v>
      </c>
      <c r="AN112" s="13" t="str">
        <f t="shared" si="75"/>
        <v>Ocupaciones Medianas</v>
      </c>
    </row>
    <row r="113" spans="1:40" x14ac:dyDescent="0.35">
      <c r="A113" s="10">
        <v>3226</v>
      </c>
      <c r="B113" t="s">
        <v>143</v>
      </c>
      <c r="C113" s="10" t="s">
        <v>29</v>
      </c>
      <c r="D113" s="10" t="s">
        <v>30</v>
      </c>
      <c r="E113" s="11">
        <v>3212.4166784211993</v>
      </c>
      <c r="F113" s="11">
        <v>3002.3333415165544</v>
      </c>
      <c r="G113" s="11">
        <v>3009.1666747778654</v>
      </c>
      <c r="H113" s="11">
        <v>3097.0000076889992</v>
      </c>
      <c r="I113" s="11">
        <v>3287.0000069439411</v>
      </c>
      <c r="J113" s="11">
        <v>3453.3333414942026</v>
      </c>
      <c r="K113" s="11">
        <v>3516.0000065565109</v>
      </c>
      <c r="L113" s="11">
        <v>3721.1666758209467</v>
      </c>
      <c r="M113" s="11">
        <v>3821.0833411589265</v>
      </c>
      <c r="N113" s="11">
        <v>3987.2500088661909</v>
      </c>
      <c r="O113" s="11">
        <v>4215.0000080019236</v>
      </c>
      <c r="P113" s="11">
        <v>4393.5833450257778</v>
      </c>
      <c r="Q113" s="11">
        <v>4539.1666729152203</v>
      </c>
      <c r="R113" s="11">
        <v>4823.2500149011612</v>
      </c>
      <c r="S113" s="11">
        <v>4847.9166794419289</v>
      </c>
      <c r="T113" s="11">
        <v>4855.5833453759551</v>
      </c>
      <c r="U113" s="11">
        <f t="shared" si="96"/>
        <v>7</v>
      </c>
      <c r="V113" s="11">
        <f t="shared" si="97"/>
        <v>3</v>
      </c>
      <c r="W113" s="11">
        <f t="shared" si="98"/>
        <v>3</v>
      </c>
      <c r="X113" s="11">
        <f t="shared" si="99"/>
        <v>15</v>
      </c>
      <c r="Y113" s="12">
        <f t="shared" si="60"/>
        <v>0.15836986553368959</v>
      </c>
      <c r="Z113" s="12">
        <f t="shared" si="61"/>
        <v>0.14982662055552365</v>
      </c>
      <c r="AA113" s="12">
        <f t="shared" si="62"/>
        <v>6.9708097380244638E-2</v>
      </c>
      <c r="AB113" s="12">
        <f t="shared" si="63"/>
        <v>0.51150483621642762</v>
      </c>
      <c r="AC113" s="14">
        <f t="shared" si="64"/>
        <v>2.1224054466242093E-2</v>
      </c>
      <c r="AD113" s="14">
        <f t="shared" si="65"/>
        <v>4.7636898979713127E-2</v>
      </c>
      <c r="AE113" s="14">
        <f t="shared" si="66"/>
        <v>2.2716103758456008E-2</v>
      </c>
      <c r="AF113" s="14">
        <f t="shared" si="67"/>
        <v>2.7923124192830828E-2</v>
      </c>
      <c r="AG113" s="12">
        <f t="shared" si="68"/>
        <v>6.8148311275368023E-2</v>
      </c>
      <c r="AH113" s="15">
        <f t="shared" si="69"/>
        <v>4766.4791781585664</v>
      </c>
      <c r="AI113" s="16">
        <f t="shared" si="70"/>
        <v>131.78156374778175</v>
      </c>
      <c r="AJ113" s="17">
        <f t="shared" si="71"/>
        <v>2.7647569373982437</v>
      </c>
      <c r="AK113" t="str">
        <f t="shared" si="72"/>
        <v>Crecimiento</v>
      </c>
      <c r="AL113" s="18">
        <f t="shared" si="74"/>
        <v>2.2716103758456008E-2</v>
      </c>
      <c r="AM113" s="13" t="str">
        <f t="shared" si="73"/>
        <v>Crecimiento Moderado</v>
      </c>
      <c r="AN113" s="13" t="str">
        <f t="shared" si="75"/>
        <v>Ocupaciones Medianas</v>
      </c>
    </row>
    <row r="114" spans="1:40" x14ac:dyDescent="0.35">
      <c r="A114" s="10">
        <v>3227</v>
      </c>
      <c r="B114" t="s">
        <v>144</v>
      </c>
      <c r="C114" s="10" t="s">
        <v>65</v>
      </c>
      <c r="D114" s="10" t="s">
        <v>30</v>
      </c>
      <c r="E114" s="11">
        <v>62.250000208616257</v>
      </c>
      <c r="F114" s="11">
        <v>22.333333402872086</v>
      </c>
      <c r="G114" s="11">
        <v>15.916666746139526</v>
      </c>
      <c r="H114" s="11">
        <v>7.1666666939854622</v>
      </c>
      <c r="I114" s="11">
        <v>3.25</v>
      </c>
      <c r="J114" s="11">
        <v>2.5</v>
      </c>
      <c r="K114" s="11">
        <v>3.7500000149011612</v>
      </c>
      <c r="L114" s="11">
        <v>7.8333334028720856</v>
      </c>
      <c r="M114" s="11">
        <v>4.0833333358168602</v>
      </c>
      <c r="N114" s="11">
        <v>5.5833333134651184</v>
      </c>
      <c r="O114" s="11">
        <v>5</v>
      </c>
      <c r="P114" s="11">
        <v>4.3333333432674408</v>
      </c>
      <c r="Q114" s="11">
        <v>4</v>
      </c>
      <c r="R114" s="11">
        <v>4.1666666716337204</v>
      </c>
      <c r="S114" s="11">
        <v>5.3333333730697632</v>
      </c>
      <c r="T114" s="11">
        <v>5.2500000521540642</v>
      </c>
      <c r="U114" s="11">
        <f t="shared" si="96"/>
        <v>7</v>
      </c>
      <c r="V114" s="11">
        <f t="shared" si="97"/>
        <v>3</v>
      </c>
      <c r="W114" s="11">
        <f t="shared" si="98"/>
        <v>3</v>
      </c>
      <c r="X114" s="11">
        <f t="shared" si="99"/>
        <v>15</v>
      </c>
      <c r="Y114" s="12">
        <f t="shared" si="60"/>
        <v>-0.87416331925107615</v>
      </c>
      <c r="Z114" s="12">
        <f t="shared" si="61"/>
        <v>6.122449158331289E-2</v>
      </c>
      <c r="AA114" s="12">
        <f t="shared" si="62"/>
        <v>0.31250001303851604</v>
      </c>
      <c r="AB114" s="12">
        <f t="shared" si="63"/>
        <v>-0.91566265004723013</v>
      </c>
      <c r="AC114" s="14">
        <f t="shared" si="64"/>
        <v>-0.25629442631166721</v>
      </c>
      <c r="AD114" s="14">
        <f t="shared" si="65"/>
        <v>2.0005283704307653E-2</v>
      </c>
      <c r="AE114" s="14">
        <f t="shared" si="66"/>
        <v>9.487978859752344E-2</v>
      </c>
      <c r="AF114" s="14">
        <f t="shared" si="67"/>
        <v>-0.15198930406925149</v>
      </c>
      <c r="AG114" s="12">
        <f t="shared" si="68"/>
        <v>0.28463936579257032</v>
      </c>
      <c r="AH114" s="15">
        <f t="shared" si="69"/>
        <v>4.6875000242143869</v>
      </c>
      <c r="AI114" s="16">
        <f t="shared" si="70"/>
        <v>0.60774802763585511</v>
      </c>
      <c r="AJ114" s="17">
        <f t="shared" si="71"/>
        <v>12.965291189256305</v>
      </c>
      <c r="AK114" t="str">
        <f t="shared" si="72"/>
        <v>Crecimiento</v>
      </c>
      <c r="AL114" s="18">
        <f t="shared" si="74"/>
        <v>9.487978859752344E-2</v>
      </c>
      <c r="AM114" s="13" t="str">
        <f t="shared" si="73"/>
        <v>Crecimiento Fuerte</v>
      </c>
      <c r="AN114" s="13" t="str">
        <f t="shared" si="75"/>
        <v>Ocupaciones Pequeñas</v>
      </c>
    </row>
    <row r="115" spans="1:40" x14ac:dyDescent="0.35">
      <c r="A115" s="10">
        <v>3228</v>
      </c>
      <c r="B115" t="s">
        <v>145</v>
      </c>
      <c r="C115" s="10" t="s">
        <v>65</v>
      </c>
      <c r="D115" s="10" t="s">
        <v>30</v>
      </c>
      <c r="E115" s="11">
        <v>651.33333451300859</v>
      </c>
      <c r="F115" s="11">
        <v>654.50000086426735</v>
      </c>
      <c r="G115" s="11">
        <v>660.66666769981384</v>
      </c>
      <c r="H115" s="11">
        <v>698.08333409577608</v>
      </c>
      <c r="I115" s="11">
        <v>735.3333348184824</v>
      </c>
      <c r="J115" s="11">
        <v>761.41666748374701</v>
      </c>
      <c r="K115" s="11">
        <v>779.9166679084301</v>
      </c>
      <c r="L115" s="11">
        <v>799.16666822880507</v>
      </c>
      <c r="M115" s="11">
        <v>809.91666772216558</v>
      </c>
      <c r="N115" s="11">
        <v>825.5000012293458</v>
      </c>
      <c r="O115" s="11">
        <v>813.75000162422657</v>
      </c>
      <c r="P115" s="11">
        <v>782.83333463966846</v>
      </c>
      <c r="Q115" s="11">
        <v>759.58333311975002</v>
      </c>
      <c r="R115" s="11">
        <v>949.25000062584877</v>
      </c>
      <c r="S115" s="11">
        <v>883.33333497494459</v>
      </c>
      <c r="T115" s="11">
        <v>777.66666800528765</v>
      </c>
      <c r="U115" s="11">
        <f t="shared" si="96"/>
        <v>7</v>
      </c>
      <c r="V115" s="11">
        <f t="shared" si="97"/>
        <v>3</v>
      </c>
      <c r="W115" s="11">
        <f t="shared" si="98"/>
        <v>3</v>
      </c>
      <c r="X115" s="11">
        <f t="shared" si="99"/>
        <v>15</v>
      </c>
      <c r="Y115" s="12">
        <f t="shared" si="60"/>
        <v>0.22697031747396901</v>
      </c>
      <c r="Z115" s="12">
        <f t="shared" si="61"/>
        <v>-3.3439653932134883E-2</v>
      </c>
      <c r="AA115" s="12">
        <f t="shared" si="62"/>
        <v>2.3806913734225832E-2</v>
      </c>
      <c r="AB115" s="12">
        <f t="shared" si="63"/>
        <v>0.19396110531750455</v>
      </c>
      <c r="AC115" s="14">
        <f t="shared" si="64"/>
        <v>2.9652265764066543E-2</v>
      </c>
      <c r="AD115" s="14">
        <f t="shared" si="65"/>
        <v>-1.1273157852347504E-2</v>
      </c>
      <c r="AE115" s="14">
        <f t="shared" si="66"/>
        <v>7.873483472432552E-3</v>
      </c>
      <c r="AF115" s="14">
        <f t="shared" si="67"/>
        <v>1.1888542862541929E-2</v>
      </c>
      <c r="AG115" s="12">
        <f t="shared" si="68"/>
        <v>2.3620450417297656E-2</v>
      </c>
      <c r="AH115" s="15">
        <f t="shared" si="69"/>
        <v>842.45833418145776</v>
      </c>
      <c r="AI115" s="16">
        <f t="shared" si="70"/>
        <v>77.687597978538278</v>
      </c>
      <c r="AJ115" s="17">
        <f t="shared" si="71"/>
        <v>9.22153592961015</v>
      </c>
      <c r="AK115" t="str">
        <f t="shared" si="72"/>
        <v>Crecimiento</v>
      </c>
      <c r="AL115" s="18">
        <f t="shared" si="74"/>
        <v>7.873483472432552E-3</v>
      </c>
      <c r="AM115" s="13" t="str">
        <f t="shared" si="73"/>
        <v>Crecimiento Moderado</v>
      </c>
      <c r="AN115" s="13" t="str">
        <f t="shared" si="75"/>
        <v>Ocupaciones Medianas</v>
      </c>
    </row>
    <row r="116" spans="1:40" x14ac:dyDescent="0.35">
      <c r="A116" s="10">
        <v>3229</v>
      </c>
      <c r="B116" t="s">
        <v>146</v>
      </c>
      <c r="C116" s="10" t="s">
        <v>29</v>
      </c>
      <c r="D116" s="10" t="s">
        <v>30</v>
      </c>
      <c r="E116" s="11">
        <v>5719.9166837260127</v>
      </c>
      <c r="F116" s="11">
        <v>5372.0000121295452</v>
      </c>
      <c r="G116" s="11">
        <v>5267.8333486318588</v>
      </c>
      <c r="H116" s="11">
        <v>5483.5833512172103</v>
      </c>
      <c r="I116" s="11">
        <v>5513.583344951272</v>
      </c>
      <c r="J116" s="11">
        <v>5663.1666808873415</v>
      </c>
      <c r="K116" s="11">
        <v>5627.0833440870047</v>
      </c>
      <c r="L116" s="11">
        <v>5585.3333442956209</v>
      </c>
      <c r="M116" s="11">
        <v>5588.7500113472342</v>
      </c>
      <c r="N116" s="11">
        <v>5393.5833438113332</v>
      </c>
      <c r="O116" s="11">
        <v>5126.8333444744349</v>
      </c>
      <c r="P116" s="11">
        <v>4825.2500093206763</v>
      </c>
      <c r="Q116" s="11">
        <v>4494.8333388715982</v>
      </c>
      <c r="R116" s="11">
        <v>4433.3333422392607</v>
      </c>
      <c r="S116" s="11">
        <v>4566.1666777208447</v>
      </c>
      <c r="T116" s="11">
        <v>4642.1666771173477</v>
      </c>
      <c r="U116" s="11">
        <f t="shared" si="96"/>
        <v>7</v>
      </c>
      <c r="V116" s="11">
        <f t="shared" si="97"/>
        <v>3</v>
      </c>
      <c r="W116" s="11">
        <f t="shared" si="98"/>
        <v>3</v>
      </c>
      <c r="X116" s="11">
        <f t="shared" si="99"/>
        <v>15</v>
      </c>
      <c r="Y116" s="12">
        <f t="shared" si="60"/>
        <v>-2.352889856128515E-2</v>
      </c>
      <c r="Z116" s="12">
        <f t="shared" si="61"/>
        <v>-0.13661373303088709</v>
      </c>
      <c r="AA116" s="12">
        <f t="shared" si="62"/>
        <v>3.2778376224008587E-2</v>
      </c>
      <c r="AB116" s="12">
        <f t="shared" si="63"/>
        <v>-0.18842057781628518</v>
      </c>
      <c r="AC116" s="14">
        <f t="shared" si="64"/>
        <v>-3.3956677960476078E-3</v>
      </c>
      <c r="AD116" s="14">
        <f t="shared" si="65"/>
        <v>-4.7784940863135117E-2</v>
      </c>
      <c r="AE116" s="14">
        <f t="shared" si="66"/>
        <v>1.0808872738362174E-2</v>
      </c>
      <c r="AF116" s="14">
        <f t="shared" si="67"/>
        <v>-1.3821791366890879E-2</v>
      </c>
      <c r="AG116" s="12">
        <f t="shared" si="68"/>
        <v>3.2426618215086522E-2</v>
      </c>
      <c r="AH116" s="15">
        <f t="shared" si="69"/>
        <v>4534.1250089872628</v>
      </c>
      <c r="AI116" s="16">
        <f t="shared" si="70"/>
        <v>78.106443418393042</v>
      </c>
      <c r="AJ116" s="17">
        <f t="shared" si="71"/>
        <v>1.7226354205844625</v>
      </c>
      <c r="AK116" t="str">
        <f t="shared" si="72"/>
        <v>Crecimiento</v>
      </c>
      <c r="AL116" s="18">
        <f t="shared" si="74"/>
        <v>1.0808872738362174E-2</v>
      </c>
      <c r="AM116" s="13" t="str">
        <f t="shared" si="73"/>
        <v>Crecimiento Moderado</v>
      </c>
      <c r="AN116" s="13" t="str">
        <f t="shared" si="75"/>
        <v>Ocupaciones Medianas</v>
      </c>
    </row>
    <row r="117" spans="1:40" x14ac:dyDescent="0.35">
      <c r="A117" s="10">
        <v>3231</v>
      </c>
      <c r="B117" t="s">
        <v>147</v>
      </c>
      <c r="C117" s="10" t="s">
        <v>29</v>
      </c>
      <c r="D117" s="10" t="s">
        <v>30</v>
      </c>
      <c r="E117" s="11">
        <v>202.66666761785746</v>
      </c>
      <c r="F117" s="11">
        <v>143.91666704416275</v>
      </c>
      <c r="G117" s="11">
        <v>161.58333383500576</v>
      </c>
      <c r="H117" s="11">
        <v>148.50000042468309</v>
      </c>
      <c r="I117" s="11">
        <v>138.33333356678486</v>
      </c>
      <c r="J117" s="11">
        <v>117.41666673123837</v>
      </c>
      <c r="K117" s="11">
        <v>109.41666693985462</v>
      </c>
      <c r="L117" s="11">
        <v>109.08333350718021</v>
      </c>
      <c r="M117" s="11">
        <v>105.91666681319475</v>
      </c>
      <c r="N117" s="11">
        <v>110.00000017881393</v>
      </c>
      <c r="O117" s="11">
        <v>109.33333361893892</v>
      </c>
      <c r="P117" s="11">
        <v>103.75000033527613</v>
      </c>
      <c r="Q117" s="11">
        <v>96.500000134110451</v>
      </c>
      <c r="R117" s="11">
        <v>96.500000089406967</v>
      </c>
      <c r="S117" s="11">
        <v>85.75000037252903</v>
      </c>
      <c r="T117" s="11">
        <v>93.083333313465118</v>
      </c>
      <c r="U117" s="11">
        <f>COUNT(E117:L117)</f>
        <v>8</v>
      </c>
      <c r="V117" s="11">
        <f>COUNT(M117:P117)</f>
        <v>4</v>
      </c>
      <c r="W117" s="11">
        <f>COUNT(Q117:T117)</f>
        <v>4</v>
      </c>
      <c r="X117" s="11">
        <f>COUNT(E117:T117)</f>
        <v>16</v>
      </c>
      <c r="Y117" s="12">
        <f t="shared" si="60"/>
        <v>-0.46175987008941866</v>
      </c>
      <c r="Z117" s="12">
        <f t="shared" si="61"/>
        <v>-2.0456331785251303E-2</v>
      </c>
      <c r="AA117" s="12">
        <f t="shared" si="62"/>
        <v>-3.540587373986559E-2</v>
      </c>
      <c r="AB117" s="12">
        <f t="shared" si="63"/>
        <v>-0.54070723909577267</v>
      </c>
      <c r="AC117" s="14">
        <f t="shared" si="64"/>
        <v>-7.4509405869688017E-2</v>
      </c>
      <c r="AD117" s="14">
        <f t="shared" si="65"/>
        <v>-5.1537885345387391E-3</v>
      </c>
      <c r="AE117" s="14">
        <f t="shared" si="66"/>
        <v>-8.9714791195462107E-3</v>
      </c>
      <c r="AF117" s="14">
        <f t="shared" si="67"/>
        <v>-4.7465750890833491E-2</v>
      </c>
      <c r="AG117" s="12">
        <f t="shared" si="68"/>
        <v>-3.5885916478184843E-2</v>
      </c>
      <c r="AH117" s="15">
        <f t="shared" si="69"/>
        <v>92.958333477377892</v>
      </c>
      <c r="AI117" s="16">
        <f t="shared" si="70"/>
        <v>4.389262358519213</v>
      </c>
      <c r="AJ117" s="17">
        <f t="shared" si="71"/>
        <v>4.7217524178048791</v>
      </c>
      <c r="AK117" t="str">
        <f t="shared" si="72"/>
        <v>Decrecimiento</v>
      </c>
      <c r="AL117" s="18">
        <f t="shared" si="74"/>
        <v>-8.9714791195462107E-3</v>
      </c>
      <c r="AM117" s="13" t="str">
        <f t="shared" si="73"/>
        <v>Decrecimiento Fuerte</v>
      </c>
      <c r="AN117" s="13" t="str">
        <f t="shared" si="75"/>
        <v>Ocupaciones Pequeñas</v>
      </c>
    </row>
    <row r="118" spans="1:40" x14ac:dyDescent="0.35">
      <c r="A118" s="10">
        <v>3232</v>
      </c>
      <c r="B118" t="s">
        <v>148</v>
      </c>
      <c r="C118" s="10" t="s">
        <v>29</v>
      </c>
      <c r="D118" s="10" t="s">
        <v>149</v>
      </c>
      <c r="E118" s="11">
        <v>2046.7500095441937</v>
      </c>
      <c r="F118" s="11">
        <v>2136.1666775122285</v>
      </c>
      <c r="G118" s="11">
        <v>2162.9166764840484</v>
      </c>
      <c r="H118" s="11">
        <v>2271.750011049211</v>
      </c>
      <c r="I118" s="11">
        <v>2190.25000859797</v>
      </c>
      <c r="J118" s="11">
        <v>2081.5000077337027</v>
      </c>
      <c r="K118" s="11">
        <v>2019.9166750684381</v>
      </c>
      <c r="L118" s="11">
        <v>1982.166674643755</v>
      </c>
      <c r="M118" s="11">
        <v>1912.9166738763452</v>
      </c>
      <c r="N118" s="11">
        <v>1795.2500068321824</v>
      </c>
      <c r="O118" s="11">
        <v>1746.3333407714963</v>
      </c>
      <c r="P118" s="11">
        <v>1598.2500060200691</v>
      </c>
      <c r="Q118" s="11">
        <v>1414.3333362415433</v>
      </c>
      <c r="R118" s="11">
        <v>1477.5833400338888</v>
      </c>
      <c r="S118" s="11">
        <v>1538.7500081136823</v>
      </c>
      <c r="T118" s="11">
        <v>1627.250008739531</v>
      </c>
      <c r="U118" s="11">
        <f t="shared" ref="U118:U122" si="100">COUNT(E118:L118)-1</f>
        <v>7</v>
      </c>
      <c r="V118" s="11">
        <f t="shared" ref="V118:V122" si="101">COUNT(M118:P118)-1</f>
        <v>3</v>
      </c>
      <c r="W118" s="11">
        <f t="shared" ref="W118:W122" si="102">COUNT(Q118:T118)-1</f>
        <v>3</v>
      </c>
      <c r="X118" s="11">
        <f t="shared" ref="X118:X122" si="103">COUNT(E118:T118)-1</f>
        <v>15</v>
      </c>
      <c r="Y118" s="12">
        <f t="shared" si="60"/>
        <v>-3.1554090435705562E-2</v>
      </c>
      <c r="Z118" s="12">
        <f t="shared" si="61"/>
        <v>-0.16449575256126225</v>
      </c>
      <c r="AA118" s="12">
        <f t="shared" si="62"/>
        <v>0.15054207310406298</v>
      </c>
      <c r="AB118" s="12">
        <f t="shared" si="63"/>
        <v>-0.20495908090802173</v>
      </c>
      <c r="AC118" s="14">
        <f t="shared" si="64"/>
        <v>-4.5699042648380539E-3</v>
      </c>
      <c r="AD118" s="14">
        <f t="shared" si="65"/>
        <v>-5.8147516334834837E-2</v>
      </c>
      <c r="AE118" s="14">
        <f t="shared" si="66"/>
        <v>4.7854143060857002E-2</v>
      </c>
      <c r="AF118" s="14">
        <f t="shared" si="67"/>
        <v>-1.5174469281737824E-2</v>
      </c>
      <c r="AG118" s="12">
        <f t="shared" si="68"/>
        <v>0.14356242918257101</v>
      </c>
      <c r="AH118" s="15">
        <f t="shared" si="69"/>
        <v>1514.4791732821614</v>
      </c>
      <c r="AI118" s="16">
        <f t="shared" si="70"/>
        <v>78.57611905156439</v>
      </c>
      <c r="AJ118" s="17">
        <f t="shared" si="71"/>
        <v>5.1883261544808938</v>
      </c>
      <c r="AK118" t="str">
        <f t="shared" si="72"/>
        <v>Crecimiento</v>
      </c>
      <c r="AL118" s="18">
        <f t="shared" si="74"/>
        <v>4.7854143060857002E-2</v>
      </c>
      <c r="AM118" s="13" t="str">
        <f t="shared" si="73"/>
        <v>Crecimiento Moderado</v>
      </c>
      <c r="AN118" s="13" t="str">
        <f t="shared" si="75"/>
        <v>Ocupaciones Medianas</v>
      </c>
    </row>
    <row r="119" spans="1:40" x14ac:dyDescent="0.35">
      <c r="A119" s="10">
        <v>3241</v>
      </c>
      <c r="B119" t="s">
        <v>150</v>
      </c>
      <c r="C119" s="10" t="s">
        <v>29</v>
      </c>
      <c r="D119" s="10" t="s">
        <v>149</v>
      </c>
      <c r="E119" s="11">
        <v>8811.8333696275949</v>
      </c>
      <c r="F119" s="11">
        <v>8957.0000323876739</v>
      </c>
      <c r="G119" s="11">
        <v>9967.5000412017107</v>
      </c>
      <c r="H119" s="11">
        <v>12605.833385646343</v>
      </c>
      <c r="I119" s="11">
        <v>14355.000053741038</v>
      </c>
      <c r="J119" s="11">
        <v>15509.416728079319</v>
      </c>
      <c r="K119" s="11">
        <v>14563.166708059609</v>
      </c>
      <c r="L119" s="11">
        <v>16272.416730828583</v>
      </c>
      <c r="M119" s="11">
        <v>15284.000055059791</v>
      </c>
      <c r="N119" s="11">
        <v>13874.833369284868</v>
      </c>
      <c r="O119" s="11">
        <v>13431.500038281083</v>
      </c>
      <c r="P119" s="11">
        <v>12247.083366088569</v>
      </c>
      <c r="Q119" s="11">
        <v>12235.333357989788</v>
      </c>
      <c r="R119" s="11">
        <v>13559.083368420601</v>
      </c>
      <c r="S119" s="11">
        <v>14570.166716702282</v>
      </c>
      <c r="T119" s="11">
        <v>14650.750059336424</v>
      </c>
      <c r="U119" s="11">
        <f t="shared" si="100"/>
        <v>7</v>
      </c>
      <c r="V119" s="11">
        <f t="shared" si="101"/>
        <v>3</v>
      </c>
      <c r="W119" s="11">
        <f t="shared" si="102"/>
        <v>3</v>
      </c>
      <c r="X119" s="11">
        <f t="shared" si="103"/>
        <v>15</v>
      </c>
      <c r="Y119" s="12">
        <f t="shared" si="60"/>
        <v>0.84665506577960703</v>
      </c>
      <c r="Z119" s="12">
        <f t="shared" si="61"/>
        <v>-0.1986990760292392</v>
      </c>
      <c r="AA119" s="12">
        <f t="shared" si="62"/>
        <v>0.19741323188136484</v>
      </c>
      <c r="AB119" s="12">
        <f t="shared" si="63"/>
        <v>0.66262223135474385</v>
      </c>
      <c r="AC119" s="14">
        <f t="shared" si="64"/>
        <v>9.1578848277689362E-2</v>
      </c>
      <c r="AD119" s="14">
        <f t="shared" si="65"/>
        <v>-7.1179309608280006E-2</v>
      </c>
      <c r="AE119" s="14">
        <f t="shared" si="66"/>
        <v>6.1894450056326322E-2</v>
      </c>
      <c r="AF119" s="14">
        <f t="shared" si="67"/>
        <v>3.4473981990982061E-2</v>
      </c>
      <c r="AG119" s="12">
        <f t="shared" si="68"/>
        <v>0.18568335016897897</v>
      </c>
      <c r="AH119" s="15">
        <f t="shared" si="69"/>
        <v>13753.833375612274</v>
      </c>
      <c r="AI119" s="16">
        <f t="shared" si="70"/>
        <v>976.55382981924629</v>
      </c>
      <c r="AJ119" s="17">
        <f t="shared" si="71"/>
        <v>7.1002301914667001</v>
      </c>
      <c r="AK119" t="str">
        <f t="shared" si="72"/>
        <v>Crecimiento</v>
      </c>
      <c r="AL119" s="18">
        <f t="shared" si="74"/>
        <v>6.1894450056326322E-2</v>
      </c>
      <c r="AM119" s="13" t="str">
        <f t="shared" si="73"/>
        <v>Crecimiento Fuerte</v>
      </c>
      <c r="AN119" s="13" t="str">
        <f t="shared" si="75"/>
        <v>Ocupaciones Grandes</v>
      </c>
    </row>
    <row r="120" spans="1:40" x14ac:dyDescent="0.35">
      <c r="A120" s="10">
        <v>3310</v>
      </c>
      <c r="B120" t="s">
        <v>151</v>
      </c>
      <c r="C120" s="10" t="s">
        <v>29</v>
      </c>
      <c r="D120" s="10" t="s">
        <v>149</v>
      </c>
      <c r="E120" s="11">
        <v>6689.4166817367077</v>
      </c>
      <c r="F120" s="11">
        <v>6243.2500155046582</v>
      </c>
      <c r="G120" s="11">
        <v>6039.3333418741822</v>
      </c>
      <c r="H120" s="11">
        <v>6025.5000189319253</v>
      </c>
      <c r="I120" s="11">
        <v>5835.6666797176003</v>
      </c>
      <c r="J120" s="11">
        <v>6467.8333452865481</v>
      </c>
      <c r="K120" s="11">
        <v>6608.0000114813447</v>
      </c>
      <c r="L120" s="11">
        <v>7373.2500154301524</v>
      </c>
      <c r="M120" s="11">
        <v>7618.3333467617631</v>
      </c>
      <c r="N120" s="11">
        <v>8193.3333464711905</v>
      </c>
      <c r="O120" s="11">
        <v>8558.0000173002481</v>
      </c>
      <c r="P120" s="11">
        <v>8781.9166880995035</v>
      </c>
      <c r="Q120" s="11">
        <v>8957.9166802465916</v>
      </c>
      <c r="R120" s="11">
        <v>9057.0833518505096</v>
      </c>
      <c r="S120" s="11">
        <v>9633.4166890159249</v>
      </c>
      <c r="T120" s="11">
        <v>10010.000022143126</v>
      </c>
      <c r="U120" s="11">
        <f t="shared" si="100"/>
        <v>7</v>
      </c>
      <c r="V120" s="11">
        <f t="shared" si="101"/>
        <v>3</v>
      </c>
      <c r="W120" s="11">
        <f t="shared" si="102"/>
        <v>3</v>
      </c>
      <c r="X120" s="11">
        <f t="shared" si="103"/>
        <v>15</v>
      </c>
      <c r="Y120" s="12">
        <f t="shared" si="60"/>
        <v>0.10222615307556349</v>
      </c>
      <c r="Z120" s="12">
        <f t="shared" si="61"/>
        <v>0.15273463215315086</v>
      </c>
      <c r="AA120" s="12">
        <f t="shared" si="62"/>
        <v>0.11744732390919865</v>
      </c>
      <c r="AB120" s="12">
        <f t="shared" si="63"/>
        <v>0.49639355692585241</v>
      </c>
      <c r="AC120" s="14">
        <f t="shared" si="64"/>
        <v>1.400167658804774E-2</v>
      </c>
      <c r="AD120" s="14">
        <f t="shared" si="65"/>
        <v>4.8519343769980905E-2</v>
      </c>
      <c r="AE120" s="14">
        <f t="shared" si="66"/>
        <v>3.7709246662778861E-2</v>
      </c>
      <c r="AF120" s="14">
        <f t="shared" si="67"/>
        <v>2.7234795856858396E-2</v>
      </c>
      <c r="AG120" s="12">
        <f t="shared" si="68"/>
        <v>0.11312773998833658</v>
      </c>
      <c r="AH120" s="15">
        <f t="shared" si="69"/>
        <v>9414.6041858140379</v>
      </c>
      <c r="AI120" s="16">
        <f t="shared" si="70"/>
        <v>429.75566835554434</v>
      </c>
      <c r="AJ120" s="17">
        <f t="shared" si="71"/>
        <v>4.564776807113164</v>
      </c>
      <c r="AK120" t="str">
        <f t="shared" si="72"/>
        <v>Crecimiento</v>
      </c>
      <c r="AL120" s="18">
        <f t="shared" si="74"/>
        <v>3.7709246662778861E-2</v>
      </c>
      <c r="AM120" s="13" t="str">
        <f t="shared" si="73"/>
        <v>Crecimiento Moderado</v>
      </c>
      <c r="AN120" s="13" t="str">
        <f t="shared" si="75"/>
        <v>Ocupaciones Grandes</v>
      </c>
    </row>
    <row r="121" spans="1:40" x14ac:dyDescent="0.35">
      <c r="A121" s="10">
        <v>3320</v>
      </c>
      <c r="B121" t="s">
        <v>152</v>
      </c>
      <c r="C121" s="10" t="s">
        <v>29</v>
      </c>
      <c r="D121" s="10" t="s">
        <v>30</v>
      </c>
      <c r="E121" s="11">
        <v>14944.250055655837</v>
      </c>
      <c r="F121" s="11">
        <v>13627.083373852074</v>
      </c>
      <c r="G121" s="11">
        <v>13337.583374202251</v>
      </c>
      <c r="H121" s="11">
        <v>13726.083377979696</v>
      </c>
      <c r="I121" s="11">
        <v>13366.750041805208</v>
      </c>
      <c r="J121" s="11">
        <v>13085.666702628136</v>
      </c>
      <c r="K121" s="11">
        <v>12756.250032998621</v>
      </c>
      <c r="L121" s="11">
        <v>12694.833366535604</v>
      </c>
      <c r="M121" s="11">
        <v>12039.000033944845</v>
      </c>
      <c r="N121" s="11">
        <v>11863.750038444996</v>
      </c>
      <c r="O121" s="11">
        <v>11601.833369754255</v>
      </c>
      <c r="P121" s="11">
        <v>10625.416699498892</v>
      </c>
      <c r="Q121" s="11">
        <v>9539.000023111701</v>
      </c>
      <c r="R121" s="11">
        <v>9848.4166980907321</v>
      </c>
      <c r="S121" s="11">
        <v>10076.250033527613</v>
      </c>
      <c r="T121" s="11">
        <v>9865.5000368729234</v>
      </c>
      <c r="U121" s="11">
        <f t="shared" si="100"/>
        <v>7</v>
      </c>
      <c r="V121" s="11">
        <f t="shared" si="101"/>
        <v>3</v>
      </c>
      <c r="W121" s="11">
        <f t="shared" si="102"/>
        <v>3</v>
      </c>
      <c r="X121" s="11">
        <f t="shared" si="103"/>
        <v>15</v>
      </c>
      <c r="Y121" s="12">
        <f t="shared" si="60"/>
        <v>-0.15052054674827353</v>
      </c>
      <c r="Z121" s="12">
        <f t="shared" si="61"/>
        <v>-0.11741700560347634</v>
      </c>
      <c r="AA121" s="12">
        <f t="shared" si="62"/>
        <v>3.4227907848847661E-2</v>
      </c>
      <c r="AB121" s="12">
        <f t="shared" si="63"/>
        <v>-0.3398464292198321</v>
      </c>
      <c r="AC121" s="14">
        <f t="shared" si="64"/>
        <v>-2.3035050845700455E-2</v>
      </c>
      <c r="AD121" s="14">
        <f t="shared" si="65"/>
        <v>-4.0779352725418216E-2</v>
      </c>
      <c r="AE121" s="14">
        <f t="shared" si="66"/>
        <v>1.1281550618221781E-2</v>
      </c>
      <c r="AF121" s="14">
        <f t="shared" si="67"/>
        <v>-2.7305787640302559E-2</v>
      </c>
      <c r="AG121" s="12">
        <f t="shared" si="68"/>
        <v>3.3844651854665342E-2</v>
      </c>
      <c r="AH121" s="15">
        <f t="shared" si="69"/>
        <v>9832.2916979007423</v>
      </c>
      <c r="AI121" s="16">
        <f t="shared" si="70"/>
        <v>191.63669105289569</v>
      </c>
      <c r="AJ121" s="17">
        <f t="shared" si="71"/>
        <v>1.9490541670342361</v>
      </c>
      <c r="AK121" t="str">
        <f t="shared" si="72"/>
        <v>Crecimiento</v>
      </c>
      <c r="AL121" s="18">
        <f t="shared" si="74"/>
        <v>1.1281550618221781E-2</v>
      </c>
      <c r="AM121" s="13" t="str">
        <f t="shared" si="73"/>
        <v>Crecimiento Moderado</v>
      </c>
      <c r="AN121" s="13" t="str">
        <f t="shared" si="75"/>
        <v>Ocupaciones Grandes</v>
      </c>
    </row>
    <row r="122" spans="1:40" x14ac:dyDescent="0.35">
      <c r="A122" s="10">
        <v>3330</v>
      </c>
      <c r="B122" t="s">
        <v>153</v>
      </c>
      <c r="C122" s="10" t="s">
        <v>29</v>
      </c>
      <c r="D122" s="10" t="s">
        <v>30</v>
      </c>
      <c r="E122" s="11">
        <v>1859.500012524426</v>
      </c>
      <c r="F122" s="11">
        <v>1848.8333423510194</v>
      </c>
      <c r="G122" s="11">
        <v>1936.4166773334146</v>
      </c>
      <c r="H122" s="11">
        <v>2059.000012896955</v>
      </c>
      <c r="I122" s="11">
        <v>2041.1666789576411</v>
      </c>
      <c r="J122" s="11">
        <v>2051.7500109821558</v>
      </c>
      <c r="K122" s="11">
        <v>2047.0833439901471</v>
      </c>
      <c r="L122" s="11">
        <v>2088.5833434760571</v>
      </c>
      <c r="M122" s="11">
        <v>1983.5833428874612</v>
      </c>
      <c r="N122" s="11">
        <v>1992.8333440050483</v>
      </c>
      <c r="O122" s="11">
        <v>1927.2500086575747</v>
      </c>
      <c r="P122" s="11">
        <v>1887.4166778773069</v>
      </c>
      <c r="Q122" s="11">
        <v>1859.8333427533507</v>
      </c>
      <c r="R122" s="11">
        <v>1956.7500095590949</v>
      </c>
      <c r="S122" s="11">
        <v>1959.9166775643826</v>
      </c>
      <c r="T122" s="11">
        <v>1950.7500123381615</v>
      </c>
      <c r="U122" s="11">
        <f t="shared" si="100"/>
        <v>7</v>
      </c>
      <c r="V122" s="11">
        <f t="shared" si="101"/>
        <v>3</v>
      </c>
      <c r="W122" s="11">
        <f t="shared" si="102"/>
        <v>3</v>
      </c>
      <c r="X122" s="11">
        <f t="shared" si="103"/>
        <v>15</v>
      </c>
      <c r="Y122" s="12">
        <f t="shared" si="60"/>
        <v>0.12319619758465694</v>
      </c>
      <c r="Z122" s="12">
        <f t="shared" si="61"/>
        <v>-4.8481282803154779E-2</v>
      </c>
      <c r="AA122" s="12">
        <f t="shared" si="62"/>
        <v>4.8884309951242821E-2</v>
      </c>
      <c r="AB122" s="12">
        <f t="shared" si="63"/>
        <v>4.9072330841157585E-2</v>
      </c>
      <c r="AC122" s="14">
        <f t="shared" si="64"/>
        <v>1.673540368621973E-2</v>
      </c>
      <c r="AD122" s="14">
        <f t="shared" si="65"/>
        <v>-1.6428856848738627E-2</v>
      </c>
      <c r="AE122" s="14">
        <f t="shared" si="66"/>
        <v>1.6036234535279803E-2</v>
      </c>
      <c r="AF122" s="14">
        <f t="shared" si="67"/>
        <v>3.1988574075767495E-3</v>
      </c>
      <c r="AG122" s="12">
        <f t="shared" si="68"/>
        <v>4.8108703605839409E-2</v>
      </c>
      <c r="AH122" s="15">
        <f t="shared" si="69"/>
        <v>1931.8125105537474</v>
      </c>
      <c r="AI122" s="16">
        <f t="shared" si="70"/>
        <v>41.687386075033913</v>
      </c>
      <c r="AJ122" s="17">
        <f t="shared" si="71"/>
        <v>2.1579416142762411</v>
      </c>
      <c r="AK122" t="str">
        <f t="shared" si="72"/>
        <v>Crecimiento</v>
      </c>
      <c r="AL122" s="18">
        <f t="shared" si="74"/>
        <v>1.6036234535279803E-2</v>
      </c>
      <c r="AM122" s="13" t="str">
        <f t="shared" si="73"/>
        <v>Crecimiento Moderado</v>
      </c>
      <c r="AN122" s="13" t="str">
        <f t="shared" si="75"/>
        <v>Ocupaciones Medianas</v>
      </c>
    </row>
    <row r="123" spans="1:40" x14ac:dyDescent="0.35">
      <c r="A123" s="10">
        <v>3340</v>
      </c>
      <c r="B123" t="s">
        <v>154</v>
      </c>
      <c r="C123" s="10" t="s">
        <v>29</v>
      </c>
      <c r="D123" s="10" t="s">
        <v>30</v>
      </c>
      <c r="E123" s="11">
        <v>910.00000135600567</v>
      </c>
      <c r="F123" s="11">
        <v>1037.3333341479301</v>
      </c>
      <c r="G123" s="11">
        <v>1063.4166678488255</v>
      </c>
      <c r="H123" s="11">
        <v>1393.4166734367609</v>
      </c>
      <c r="I123" s="11">
        <v>1407.7500011995435</v>
      </c>
      <c r="J123" s="11">
        <v>1377.4166673496366</v>
      </c>
      <c r="K123" s="11">
        <v>1344.7500009462237</v>
      </c>
      <c r="L123" s="11">
        <v>1327.2500008046627</v>
      </c>
      <c r="M123" s="11">
        <v>1254.3333341181278</v>
      </c>
      <c r="N123" s="11">
        <v>1232.9166683405638</v>
      </c>
      <c r="O123" s="11">
        <v>1345.1666681915522</v>
      </c>
      <c r="P123" s="11">
        <v>1458.9166677519679</v>
      </c>
      <c r="Q123" s="11">
        <v>1374.9166752994061</v>
      </c>
      <c r="R123" s="11">
        <v>1266.2500007078052</v>
      </c>
      <c r="S123" s="11">
        <v>1282.5833352357149</v>
      </c>
      <c r="T123" s="11">
        <v>1337.1666686907411</v>
      </c>
      <c r="U123" s="11">
        <f>COUNT(E123:L123)</f>
        <v>8</v>
      </c>
      <c r="V123" s="11">
        <f>COUNT(M123:P123)</f>
        <v>4</v>
      </c>
      <c r="W123" s="11">
        <f>COUNT(Q123:T123)</f>
        <v>4</v>
      </c>
      <c r="X123" s="11">
        <f>COUNT(E123:T123)</f>
        <v>16</v>
      </c>
      <c r="Y123" s="12">
        <f t="shared" si="60"/>
        <v>0.45851648222736929</v>
      </c>
      <c r="Z123" s="12">
        <f t="shared" si="61"/>
        <v>0.16310124914098245</v>
      </c>
      <c r="AA123" s="12">
        <f t="shared" si="62"/>
        <v>-2.7456214101443277E-2</v>
      </c>
      <c r="AB123" s="12">
        <f t="shared" si="63"/>
        <v>0.46941391944857958</v>
      </c>
      <c r="AC123" s="14">
        <f t="shared" si="64"/>
        <v>4.8308042491209235E-2</v>
      </c>
      <c r="AD123" s="14">
        <f t="shared" si="65"/>
        <v>3.8494929796200283E-2</v>
      </c>
      <c r="AE123" s="14">
        <f t="shared" si="66"/>
        <v>-6.935880092454827E-3</v>
      </c>
      <c r="AF123" s="14">
        <f t="shared" si="67"/>
        <v>2.4345607183624107E-2</v>
      </c>
      <c r="AG123" s="12">
        <f t="shared" si="68"/>
        <v>-2.7743520369819308E-2</v>
      </c>
      <c r="AH123" s="15">
        <f t="shared" si="69"/>
        <v>1315.2291699834168</v>
      </c>
      <c r="AI123" s="16">
        <f t="shared" si="70"/>
        <v>43.325978608922902</v>
      </c>
      <c r="AJ123" s="17">
        <f t="shared" si="71"/>
        <v>3.2941771364049952</v>
      </c>
      <c r="AK123" t="str">
        <f t="shared" si="72"/>
        <v>Decrecimiento</v>
      </c>
      <c r="AL123" s="18">
        <f t="shared" si="74"/>
        <v>-6.935880092454827E-3</v>
      </c>
      <c r="AM123" s="13" t="str">
        <f t="shared" si="73"/>
        <v>Decrecimiento Moderado</v>
      </c>
      <c r="AN123" s="13" t="str">
        <f t="shared" si="75"/>
        <v>Ocupaciones Medianas</v>
      </c>
    </row>
    <row r="124" spans="1:40" x14ac:dyDescent="0.35">
      <c r="A124" s="10">
        <v>3411</v>
      </c>
      <c r="B124" t="s">
        <v>155</v>
      </c>
      <c r="C124" s="10" t="s">
        <v>65</v>
      </c>
      <c r="D124" s="10" t="s">
        <v>30</v>
      </c>
      <c r="E124" s="11">
        <v>1733.7500054612756</v>
      </c>
      <c r="F124" s="11">
        <v>1545.6666714847088</v>
      </c>
      <c r="G124" s="11">
        <v>1508.5833379104733</v>
      </c>
      <c r="H124" s="11">
        <v>1597.3333380222321</v>
      </c>
      <c r="I124" s="11">
        <v>1609.0000036582351</v>
      </c>
      <c r="J124" s="11">
        <v>1603.5000036656857</v>
      </c>
      <c r="K124" s="11">
        <v>1605.6666702777147</v>
      </c>
      <c r="L124" s="11">
        <v>1654.0000042691827</v>
      </c>
      <c r="M124" s="11">
        <v>1716.3333377912641</v>
      </c>
      <c r="N124" s="11">
        <v>1691.9166707322001</v>
      </c>
      <c r="O124" s="11">
        <v>1659.083337649703</v>
      </c>
      <c r="P124" s="11">
        <v>1542.0000043064356</v>
      </c>
      <c r="Q124" s="11">
        <v>1437.250003002584</v>
      </c>
      <c r="R124" s="11">
        <v>1430.6666711196303</v>
      </c>
      <c r="S124" s="11">
        <v>1605.5000057443976</v>
      </c>
      <c r="T124" s="11">
        <v>1748.7500046491623</v>
      </c>
      <c r="U124" s="11">
        <f>COUNT(E124:L124)-1</f>
        <v>7</v>
      </c>
      <c r="V124" s="11">
        <f>COUNT(M124:P124)-1</f>
        <v>3</v>
      </c>
      <c r="W124" s="11">
        <f>COUNT(Q124:T124)-1</f>
        <v>3</v>
      </c>
      <c r="X124" s="11">
        <f>COUNT(E124:T124)-1</f>
        <v>15</v>
      </c>
      <c r="Y124" s="12">
        <f t="shared" si="60"/>
        <v>-4.5998558581619053E-2</v>
      </c>
      <c r="Z124" s="12">
        <f t="shared" si="61"/>
        <v>-0.10157312081881287</v>
      </c>
      <c r="AA124" s="12">
        <f t="shared" si="62"/>
        <v>0.21673334562241653</v>
      </c>
      <c r="AB124" s="12">
        <f t="shared" si="63"/>
        <v>8.6517659066400743E-3</v>
      </c>
      <c r="AC124" s="14">
        <f t="shared" si="64"/>
        <v>-6.7045799947749174E-3</v>
      </c>
      <c r="AD124" s="14">
        <f t="shared" si="65"/>
        <v>-3.5073473631224261E-2</v>
      </c>
      <c r="AE124" s="14">
        <f t="shared" si="66"/>
        <v>6.7575184424997881E-2</v>
      </c>
      <c r="AF124" s="14">
        <f t="shared" si="67"/>
        <v>5.7446853449705237E-4</v>
      </c>
      <c r="AG124" s="12">
        <f t="shared" si="68"/>
        <v>0.20272555327499364</v>
      </c>
      <c r="AH124" s="15">
        <f t="shared" si="69"/>
        <v>1555.5416711289436</v>
      </c>
      <c r="AI124" s="16">
        <f t="shared" si="70"/>
        <v>131.73076682636875</v>
      </c>
      <c r="AJ124" s="17">
        <f t="shared" si="71"/>
        <v>8.4684820259919071</v>
      </c>
      <c r="AK124" t="str">
        <f t="shared" si="72"/>
        <v>Crecimiento</v>
      </c>
      <c r="AL124" s="18">
        <f t="shared" si="74"/>
        <v>6.7575184424997881E-2</v>
      </c>
      <c r="AM124" s="13" t="str">
        <f t="shared" si="73"/>
        <v>Crecimiento Fuerte</v>
      </c>
      <c r="AN124" s="13" t="str">
        <f t="shared" si="75"/>
        <v>Ocupaciones Medianas</v>
      </c>
    </row>
    <row r="125" spans="1:40" x14ac:dyDescent="0.35">
      <c r="A125" s="10">
        <v>3412</v>
      </c>
      <c r="B125" t="s">
        <v>156</v>
      </c>
      <c r="C125" s="10" t="s">
        <v>29</v>
      </c>
      <c r="D125" s="10" t="s">
        <v>30</v>
      </c>
      <c r="E125" s="11">
        <v>34.33333345502615</v>
      </c>
      <c r="F125" s="11">
        <v>30.500000104308128</v>
      </c>
      <c r="G125" s="11">
        <v>27.416666701436043</v>
      </c>
      <c r="H125" s="11">
        <v>25.166666723787785</v>
      </c>
      <c r="I125" s="11">
        <v>26.91666666418314</v>
      </c>
      <c r="J125" s="11">
        <v>33.000000007450581</v>
      </c>
      <c r="K125" s="11">
        <v>29.250000059604645</v>
      </c>
      <c r="L125" s="11">
        <v>26.75</v>
      </c>
      <c r="M125" s="11">
        <v>25.166666686534882</v>
      </c>
      <c r="N125" s="11">
        <v>25.750000029802322</v>
      </c>
      <c r="O125" s="11">
        <v>31.750000059604645</v>
      </c>
      <c r="P125" s="11">
        <v>32.500000037252903</v>
      </c>
      <c r="Q125" s="11">
        <v>34.41666667163372</v>
      </c>
      <c r="R125" s="11">
        <v>33.416666761040688</v>
      </c>
      <c r="S125" s="11">
        <v>31.750000007450581</v>
      </c>
      <c r="T125" s="11">
        <v>29.083333276212215</v>
      </c>
      <c r="U125" s="11">
        <f>COUNT(E125:L125)</f>
        <v>8</v>
      </c>
      <c r="V125" s="11">
        <f>COUNT(M125:P125)</f>
        <v>4</v>
      </c>
      <c r="W125" s="11">
        <f>COUNT(Q125:T125)</f>
        <v>4</v>
      </c>
      <c r="X125" s="11">
        <f>COUNT(E125:T125)</f>
        <v>16</v>
      </c>
      <c r="Y125" s="12">
        <f t="shared" si="60"/>
        <v>-0.22087378916934164</v>
      </c>
      <c r="Z125" s="12">
        <f t="shared" si="61"/>
        <v>0.29139072893756057</v>
      </c>
      <c r="AA125" s="12">
        <f t="shared" si="62"/>
        <v>-0.15496368216905931</v>
      </c>
      <c r="AB125" s="12">
        <f t="shared" si="63"/>
        <v>-0.15291262602540479</v>
      </c>
      <c r="AC125" s="14">
        <f t="shared" si="64"/>
        <v>-3.0716149602410425E-2</v>
      </c>
      <c r="AD125" s="14">
        <f t="shared" si="65"/>
        <v>6.6017700845367511E-2</v>
      </c>
      <c r="AE125" s="14">
        <f t="shared" si="66"/>
        <v>-4.1220270538610548E-2</v>
      </c>
      <c r="AF125" s="14">
        <f t="shared" si="67"/>
        <v>-1.0318361200806869E-2</v>
      </c>
      <c r="AG125" s="12">
        <f t="shared" si="68"/>
        <v>-0.16488108215444219</v>
      </c>
      <c r="AH125" s="15">
        <f t="shared" si="69"/>
        <v>32.166666679084301</v>
      </c>
      <c r="AI125" s="16">
        <f t="shared" si="70"/>
        <v>2.019006944012355</v>
      </c>
      <c r="AJ125" s="17">
        <f t="shared" si="71"/>
        <v>6.2767055230039475</v>
      </c>
      <c r="AK125" t="str">
        <f t="shared" si="72"/>
        <v>Decrecimiento</v>
      </c>
      <c r="AL125" s="18">
        <f t="shared" si="74"/>
        <v>-4.1220270538610548E-2</v>
      </c>
      <c r="AM125" s="13" t="str">
        <f t="shared" si="73"/>
        <v>Decrecimiento Fuerte</v>
      </c>
      <c r="AN125" s="13" t="str">
        <f t="shared" si="75"/>
        <v>Ocupaciones Pequeñas</v>
      </c>
    </row>
    <row r="126" spans="1:40" x14ac:dyDescent="0.35">
      <c r="A126" s="10">
        <v>3413</v>
      </c>
      <c r="B126" t="s">
        <v>157</v>
      </c>
      <c r="C126" s="10" t="s">
        <v>29</v>
      </c>
      <c r="D126" s="10" t="s">
        <v>30</v>
      </c>
      <c r="E126" s="11">
        <v>457.50000035017729</v>
      </c>
      <c r="F126" s="11">
        <v>481.08333361148834</v>
      </c>
      <c r="G126" s="11">
        <v>501.58333379030228</v>
      </c>
      <c r="H126" s="11">
        <v>583.91666701436043</v>
      </c>
      <c r="I126" s="11">
        <v>658.16666774451733</v>
      </c>
      <c r="J126" s="11">
        <v>948.75000263750553</v>
      </c>
      <c r="K126" s="11">
        <v>1109.583334185183</v>
      </c>
      <c r="L126" s="11">
        <v>1132.9166673198342</v>
      </c>
      <c r="M126" s="11">
        <v>1057.8333343416452</v>
      </c>
      <c r="N126" s="11">
        <v>945.5833340883255</v>
      </c>
      <c r="O126" s="11">
        <v>839.24999985098839</v>
      </c>
      <c r="P126" s="11">
        <v>777.91666712611914</v>
      </c>
      <c r="Q126" s="11">
        <v>756.91666751354933</v>
      </c>
      <c r="R126" s="11">
        <v>760.83333369344473</v>
      </c>
      <c r="S126" s="11">
        <v>786.75000093877316</v>
      </c>
      <c r="T126" s="11">
        <v>778.25000058114529</v>
      </c>
      <c r="U126" s="11">
        <f>COUNT(E126:L126)-1</f>
        <v>7</v>
      </c>
      <c r="V126" s="11">
        <f>COUNT(M126:P126)-1</f>
        <v>3</v>
      </c>
      <c r="W126" s="11">
        <f>COUNT(Q126:T126)-1</f>
        <v>3</v>
      </c>
      <c r="X126" s="11">
        <f>COUNT(E126:T126)-1</f>
        <v>15</v>
      </c>
      <c r="Y126" s="12">
        <f t="shared" si="60"/>
        <v>1.4763205824102359</v>
      </c>
      <c r="Z126" s="12">
        <f t="shared" si="61"/>
        <v>-0.26461320335469996</v>
      </c>
      <c r="AA126" s="12">
        <f t="shared" si="62"/>
        <v>2.8184520150250414E-2</v>
      </c>
      <c r="AB126" s="12">
        <f t="shared" si="63"/>
        <v>0.70109289614308468</v>
      </c>
      <c r="AC126" s="14">
        <f t="shared" si="64"/>
        <v>0.13830363816398816</v>
      </c>
      <c r="AD126" s="14">
        <f t="shared" si="65"/>
        <v>-9.7379327059782028E-2</v>
      </c>
      <c r="AE126" s="14">
        <f t="shared" si="66"/>
        <v>9.3079336161174808E-3</v>
      </c>
      <c r="AF126" s="14">
        <f t="shared" si="67"/>
        <v>3.6052752185741443E-2</v>
      </c>
      <c r="AG126" s="12">
        <f t="shared" si="68"/>
        <v>2.7923800848352442E-2</v>
      </c>
      <c r="AH126" s="15">
        <f t="shared" si="69"/>
        <v>770.68750068172812</v>
      </c>
      <c r="AI126" s="16">
        <f t="shared" si="70"/>
        <v>12.267189698694684</v>
      </c>
      <c r="AJ126" s="17">
        <f t="shared" si="71"/>
        <v>1.5917203390276187</v>
      </c>
      <c r="AK126" t="str">
        <f t="shared" si="72"/>
        <v>Crecimiento</v>
      </c>
      <c r="AL126" s="18">
        <f t="shared" si="74"/>
        <v>9.3079336161174808E-3</v>
      </c>
      <c r="AM126" s="13" t="str">
        <f t="shared" si="73"/>
        <v>Crecimiento Moderado</v>
      </c>
      <c r="AN126" s="13" t="str">
        <f t="shared" si="75"/>
        <v>Ocupaciones Medianas</v>
      </c>
    </row>
    <row r="127" spans="1:40" x14ac:dyDescent="0.35">
      <c r="A127" s="10">
        <v>3414</v>
      </c>
      <c r="B127" t="s">
        <v>158</v>
      </c>
      <c r="C127" s="10" t="s">
        <v>29</v>
      </c>
      <c r="D127" s="10" t="s">
        <v>30</v>
      </c>
      <c r="E127" s="11">
        <v>94.000000149011612</v>
      </c>
      <c r="F127" s="11">
        <v>93.333333402872086</v>
      </c>
      <c r="G127" s="11">
        <v>92.500000290572643</v>
      </c>
      <c r="H127" s="11">
        <v>95.166666939854622</v>
      </c>
      <c r="I127" s="11">
        <v>101.16666701436043</v>
      </c>
      <c r="J127" s="11">
        <v>98.250000268220901</v>
      </c>
      <c r="K127" s="11">
        <v>99.666666761040688</v>
      </c>
      <c r="L127" s="11">
        <v>86.250000163912773</v>
      </c>
      <c r="M127" s="11">
        <v>73.416666783392429</v>
      </c>
      <c r="N127" s="11">
        <v>67.250000089406967</v>
      </c>
      <c r="O127" s="11">
        <v>62.416666872799397</v>
      </c>
      <c r="P127" s="11">
        <v>56.666666761040688</v>
      </c>
      <c r="Q127" s="11">
        <v>50.916666656732559</v>
      </c>
      <c r="R127" s="11">
        <v>49.333333350718021</v>
      </c>
      <c r="S127" s="11">
        <v>44.666666887700558</v>
      </c>
      <c r="T127" s="11">
        <v>47.916666619479656</v>
      </c>
      <c r="U127" s="11">
        <f>COUNT(E127:L127)</f>
        <v>8</v>
      </c>
      <c r="V127" s="11">
        <f>COUNT(M127:P127)</f>
        <v>4</v>
      </c>
      <c r="W127" s="11">
        <f>COUNT(Q127:T127)</f>
        <v>4</v>
      </c>
      <c r="X127" s="11">
        <f>COUNT(E127:T127)</f>
        <v>16</v>
      </c>
      <c r="Y127" s="12">
        <f t="shared" si="60"/>
        <v>-8.2446808221418144E-2</v>
      </c>
      <c r="Z127" s="12">
        <f t="shared" si="61"/>
        <v>-0.22814982968064623</v>
      </c>
      <c r="AA127" s="12">
        <f t="shared" si="62"/>
        <v>-5.8919804343794846E-2</v>
      </c>
      <c r="AB127" s="12">
        <f t="shared" si="63"/>
        <v>-0.49024822826041781</v>
      </c>
      <c r="AC127" s="14">
        <f t="shared" si="64"/>
        <v>-1.0697956205448222E-2</v>
      </c>
      <c r="AD127" s="14">
        <f t="shared" si="65"/>
        <v>-6.2689998667825653E-2</v>
      </c>
      <c r="AE127" s="14">
        <f t="shared" si="66"/>
        <v>-1.5067068317782706E-2</v>
      </c>
      <c r="AF127" s="14">
        <f t="shared" si="67"/>
        <v>-4.123996740893654E-2</v>
      </c>
      <c r="AG127" s="12">
        <f t="shared" si="68"/>
        <v>-6.0268273271130823E-2</v>
      </c>
      <c r="AH127" s="15">
        <f t="shared" si="69"/>
        <v>48.208333378657699</v>
      </c>
      <c r="AI127" s="16">
        <f t="shared" si="70"/>
        <v>2.3037559068747679</v>
      </c>
      <c r="AJ127" s="17">
        <f t="shared" si="71"/>
        <v>4.7787503641324038</v>
      </c>
      <c r="AK127" t="str">
        <f t="shared" si="72"/>
        <v>Decrecimiento</v>
      </c>
      <c r="AL127" s="18">
        <f t="shared" si="74"/>
        <v>-1.5067068317782706E-2</v>
      </c>
      <c r="AM127" s="13" t="str">
        <f t="shared" si="73"/>
        <v>Decrecimiento Fuerte</v>
      </c>
      <c r="AN127" s="13" t="str">
        <f t="shared" si="75"/>
        <v>Ocupaciones Pequeñas</v>
      </c>
    </row>
    <row r="128" spans="1:40" x14ac:dyDescent="0.35">
      <c r="A128" s="10">
        <v>3415</v>
      </c>
      <c r="B128" t="s">
        <v>159</v>
      </c>
      <c r="C128" s="10" t="s">
        <v>65</v>
      </c>
      <c r="D128" s="10" t="s">
        <v>30</v>
      </c>
      <c r="E128" s="11">
        <v>1268.6666694134474</v>
      </c>
      <c r="F128" s="11">
        <v>1256.750002592802</v>
      </c>
      <c r="G128" s="11">
        <v>1249.9166687875986</v>
      </c>
      <c r="H128" s="11">
        <v>1307.8333355113864</v>
      </c>
      <c r="I128" s="11">
        <v>1365.3333353474736</v>
      </c>
      <c r="J128" s="11">
        <v>1373.0000016540289</v>
      </c>
      <c r="K128" s="11">
        <v>1312.4166683480144</v>
      </c>
      <c r="L128" s="11">
        <v>1301.583335198462</v>
      </c>
      <c r="M128" s="11">
        <v>1265.9166685715318</v>
      </c>
      <c r="N128" s="11">
        <v>1202.83333427459</v>
      </c>
      <c r="O128" s="11">
        <v>1086.1666676402092</v>
      </c>
      <c r="P128" s="11">
        <v>1017.3333341404796</v>
      </c>
      <c r="Q128" s="11">
        <v>990.16666691750288</v>
      </c>
      <c r="R128" s="11">
        <v>959.41666714847088</v>
      </c>
      <c r="S128" s="11">
        <v>955.00000177323818</v>
      </c>
      <c r="T128" s="11">
        <v>952.75000104308128</v>
      </c>
      <c r="U128" s="11">
        <f>COUNT(E128:L128)</f>
        <v>8</v>
      </c>
      <c r="V128" s="11">
        <f>COUNT(M128:P128)</f>
        <v>4</v>
      </c>
      <c r="W128" s="11">
        <f>COUNT(Q128:T128)</f>
        <v>4</v>
      </c>
      <c r="X128" s="11">
        <f>COUNT(E128:T128)</f>
        <v>16</v>
      </c>
      <c r="Y128" s="12">
        <f t="shared" si="60"/>
        <v>2.5945874183195272E-2</v>
      </c>
      <c r="Z128" s="12">
        <f t="shared" si="61"/>
        <v>-0.19636627007333363</v>
      </c>
      <c r="AA128" s="12">
        <f t="shared" si="62"/>
        <v>-3.7788250326486694E-2</v>
      </c>
      <c r="AB128" s="12">
        <f t="shared" si="63"/>
        <v>-0.24901471441385492</v>
      </c>
      <c r="AC128" s="14">
        <f t="shared" si="64"/>
        <v>3.2070053672326182E-3</v>
      </c>
      <c r="AD128" s="14">
        <f t="shared" si="65"/>
        <v>-5.3186287402343324E-2</v>
      </c>
      <c r="AE128" s="14">
        <f t="shared" si="66"/>
        <v>-9.5839628986333913E-3</v>
      </c>
      <c r="AF128" s="14">
        <f t="shared" si="67"/>
        <v>-1.7738857035397793E-2</v>
      </c>
      <c r="AG128" s="12">
        <f t="shared" si="68"/>
        <v>-3.8335851594533565E-2</v>
      </c>
      <c r="AH128" s="15">
        <f t="shared" si="69"/>
        <v>964.33333422057331</v>
      </c>
      <c r="AI128" s="16">
        <f t="shared" si="70"/>
        <v>15.106450570877106</v>
      </c>
      <c r="AJ128" s="17">
        <f t="shared" si="71"/>
        <v>1.5665175136859666</v>
      </c>
      <c r="AK128" t="str">
        <f t="shared" si="72"/>
        <v>Decrecimiento</v>
      </c>
      <c r="AL128" s="18">
        <f t="shared" si="74"/>
        <v>-9.5839628986333913E-3</v>
      </c>
      <c r="AM128" s="13" t="str">
        <f t="shared" si="73"/>
        <v>Decrecimiento Fuerte</v>
      </c>
      <c r="AN128" s="13" t="str">
        <f t="shared" si="75"/>
        <v>Ocupaciones Medianas</v>
      </c>
    </row>
    <row r="129" spans="1:40" x14ac:dyDescent="0.35">
      <c r="A129" s="10">
        <v>3416</v>
      </c>
      <c r="B129" t="s">
        <v>160</v>
      </c>
      <c r="C129" s="10" t="s">
        <v>29</v>
      </c>
      <c r="D129" s="10" t="s">
        <v>30</v>
      </c>
      <c r="E129" s="11">
        <v>3711.0000117793679</v>
      </c>
      <c r="F129" s="11">
        <v>3687.7500095888972</v>
      </c>
      <c r="G129" s="11">
        <v>3899.7500094547868</v>
      </c>
      <c r="H129" s="11">
        <v>4387.5000111013651</v>
      </c>
      <c r="I129" s="11">
        <v>4648.3333443105221</v>
      </c>
      <c r="J129" s="11">
        <v>4748.6666769310832</v>
      </c>
      <c r="K129" s="11">
        <v>4812.5000125020742</v>
      </c>
      <c r="L129" s="11">
        <v>4611.6666767820716</v>
      </c>
      <c r="M129" s="11">
        <v>4370.500014424324</v>
      </c>
      <c r="N129" s="11">
        <v>4275.2500128448009</v>
      </c>
      <c r="O129" s="11">
        <v>4477.3333455771208</v>
      </c>
      <c r="P129" s="11">
        <v>4883.5833479017019</v>
      </c>
      <c r="Q129" s="11">
        <v>4944.250013820827</v>
      </c>
      <c r="R129" s="11">
        <v>5031.666682228446</v>
      </c>
      <c r="S129" s="11">
        <v>5272.0833497568965</v>
      </c>
      <c r="T129" s="11">
        <v>5458.000017568469</v>
      </c>
      <c r="U129" s="11">
        <f t="shared" ref="U129:U134" si="104">COUNT(E129:L129)-1</f>
        <v>7</v>
      </c>
      <c r="V129" s="11">
        <f t="shared" ref="V129:V134" si="105">COUNT(M129:P129)-1</f>
        <v>3</v>
      </c>
      <c r="W129" s="11">
        <f t="shared" ref="W129:W134" si="106">COUNT(Q129:T129)-1</f>
        <v>3</v>
      </c>
      <c r="X129" s="11">
        <f t="shared" ref="X129:X134" si="107">COUNT(E129:T129)-1</f>
        <v>15</v>
      </c>
      <c r="Y129" s="12">
        <f t="shared" si="60"/>
        <v>0.24270187608295046</v>
      </c>
      <c r="Z129" s="12">
        <f t="shared" si="61"/>
        <v>0.11739694126164202</v>
      </c>
      <c r="AA129" s="12">
        <f t="shared" si="62"/>
        <v>0.10390858114204171</v>
      </c>
      <c r="AB129" s="12">
        <f t="shared" si="63"/>
        <v>0.47076259774826612</v>
      </c>
      <c r="AC129" s="14">
        <f t="shared" si="64"/>
        <v>3.1527934401361923E-2</v>
      </c>
      <c r="AD129" s="14">
        <f t="shared" si="65"/>
        <v>3.7693650603229933E-2</v>
      </c>
      <c r="AE129" s="14">
        <f t="shared" si="66"/>
        <v>3.3501321871669099E-2</v>
      </c>
      <c r="AF129" s="14">
        <f t="shared" si="67"/>
        <v>2.6052316322994651E-2</v>
      </c>
      <c r="AG129" s="12">
        <f t="shared" si="68"/>
        <v>0.1005039656150073</v>
      </c>
      <c r="AH129" s="15">
        <f t="shared" si="69"/>
        <v>5176.5000158436596</v>
      </c>
      <c r="AI129" s="16">
        <f t="shared" si="70"/>
        <v>202.04899322858464</v>
      </c>
      <c r="AJ129" s="17">
        <f t="shared" si="71"/>
        <v>3.9031969981681716</v>
      </c>
      <c r="AK129" t="str">
        <f t="shared" si="72"/>
        <v>Crecimiento</v>
      </c>
      <c r="AL129" s="18">
        <f t="shared" si="74"/>
        <v>3.3501321871669099E-2</v>
      </c>
      <c r="AM129" s="13" t="str">
        <f t="shared" si="73"/>
        <v>Crecimiento Moderado</v>
      </c>
      <c r="AN129" s="13" t="str">
        <f t="shared" si="75"/>
        <v>Ocupaciones Medianas</v>
      </c>
    </row>
    <row r="130" spans="1:40" x14ac:dyDescent="0.35">
      <c r="A130" s="10">
        <v>3419</v>
      </c>
      <c r="B130" t="s">
        <v>161</v>
      </c>
      <c r="C130" s="10" t="s">
        <v>29</v>
      </c>
      <c r="D130" s="10" t="s">
        <v>30</v>
      </c>
      <c r="E130" s="11">
        <v>499.00000214576721</v>
      </c>
      <c r="F130" s="11">
        <v>524.83333519101143</v>
      </c>
      <c r="G130" s="11">
        <v>533.7500016912818</v>
      </c>
      <c r="H130" s="11">
        <v>524.08333449810743</v>
      </c>
      <c r="I130" s="11">
        <v>538.66666749864817</v>
      </c>
      <c r="J130" s="11">
        <v>539.16666725277901</v>
      </c>
      <c r="K130" s="11">
        <v>513.00000047683716</v>
      </c>
      <c r="L130" s="11">
        <v>481.00000090152025</v>
      </c>
      <c r="M130" s="11">
        <v>463.66666727513075</v>
      </c>
      <c r="N130" s="11">
        <v>474.41666734963655</v>
      </c>
      <c r="O130" s="11">
        <v>467.16666736453772</v>
      </c>
      <c r="P130" s="11">
        <v>468.75000083446503</v>
      </c>
      <c r="Q130" s="11">
        <v>476.58333373069763</v>
      </c>
      <c r="R130" s="11">
        <v>471.91666793078184</v>
      </c>
      <c r="S130" s="11">
        <v>492.66666726768017</v>
      </c>
      <c r="T130" s="11">
        <v>513.16666765511036</v>
      </c>
      <c r="U130" s="11">
        <f t="shared" si="104"/>
        <v>7</v>
      </c>
      <c r="V130" s="11">
        <f t="shared" si="105"/>
        <v>3</v>
      </c>
      <c r="W130" s="11">
        <f t="shared" si="106"/>
        <v>3</v>
      </c>
      <c r="X130" s="11">
        <f t="shared" si="107"/>
        <v>15</v>
      </c>
      <c r="Y130" s="12">
        <f t="shared" ref="Y130:Y193" si="108">L130/E130-1</f>
        <v>-3.6072146626942914E-2</v>
      </c>
      <c r="Z130" s="12">
        <f t="shared" ref="Z130:Z193" si="109">P130/M130-1</f>
        <v>1.0963336202725049E-2</v>
      </c>
      <c r="AA130" s="12">
        <f t="shared" ref="AA130:AA193" si="110">T130/Q130-1</f>
        <v>7.6761672797154068E-2</v>
      </c>
      <c r="AB130" s="12">
        <f t="shared" ref="AB130:AB193" si="111">T130/E130-1</f>
        <v>2.8390111119087402E-2</v>
      </c>
      <c r="AC130" s="14">
        <f t="shared" ref="AC130:AC193" si="112">((L130/E130)^(1/$U130))-1</f>
        <v>-5.2346552015227754E-3</v>
      </c>
      <c r="AD130" s="14">
        <f t="shared" ref="AD130:AD193" si="113">((P130/M130)^(1/$V130))-1</f>
        <v>3.6411711816304315E-3</v>
      </c>
      <c r="AE130" s="14">
        <f t="shared" ref="AE130:AE193" si="114">((T130/Q130)^(1/$W130))-1</f>
        <v>2.4959085512492374E-2</v>
      </c>
      <c r="AF130" s="14">
        <f t="shared" ref="AF130:AF193" si="115">((T130/E130)^(1/$X130))-1</f>
        <v>1.8680480031925129E-3</v>
      </c>
      <c r="AG130" s="12">
        <f t="shared" ref="AG130:AG193" si="116">AE130*W130</f>
        <v>7.4877256537477122E-2</v>
      </c>
      <c r="AH130" s="15">
        <f t="shared" ref="AH130:AH193" si="117">AVERAGE(Q130:T130)</f>
        <v>488.5833341460675</v>
      </c>
      <c r="AI130" s="16">
        <f t="shared" ref="AI130:AI193" si="118">_xlfn.STDEV.P(Q130:T130)</f>
        <v>16.14614248434831</v>
      </c>
      <c r="AJ130" s="17">
        <f t="shared" ref="AJ130:AJ193" si="119">AI130/AH130*100</f>
        <v>3.3046854765457963</v>
      </c>
      <c r="AK130" t="str">
        <f t="shared" ref="AK130:AK193" si="120">IF(AE130&gt;0,"Crecimiento","Decrecimiento")</f>
        <v>Crecimiento</v>
      </c>
      <c r="AL130" s="18">
        <f t="shared" si="74"/>
        <v>2.4959085512492374E-2</v>
      </c>
      <c r="AM130" s="13" t="str">
        <f t="shared" ref="AM130:AM193" si="121">IF(AL130 &gt; AQ$2, "Crecimiento Fuerte",
   IF(AL130 &gt; 0, "Crecimiento Moderado",
      IF(AL130 &gt;= AR$2, "Decrecimiento Moderado",
         "Decrecimiento Fuerte")))</f>
        <v>Crecimiento Moderado</v>
      </c>
      <c r="AN130" s="13" t="str">
        <f t="shared" si="75"/>
        <v>Ocupaciones Medianas</v>
      </c>
    </row>
    <row r="131" spans="1:40" x14ac:dyDescent="0.35">
      <c r="A131" s="10">
        <v>3421</v>
      </c>
      <c r="B131" t="s">
        <v>162</v>
      </c>
      <c r="C131" s="10" t="s">
        <v>29</v>
      </c>
      <c r="D131" s="10" t="s">
        <v>30</v>
      </c>
      <c r="E131" s="11">
        <v>65.8333335891366</v>
      </c>
      <c r="F131" s="11">
        <v>66.583333604037762</v>
      </c>
      <c r="G131" s="11">
        <v>65.333333574235439</v>
      </c>
      <c r="H131" s="11">
        <v>70.000000290572643</v>
      </c>
      <c r="I131" s="11">
        <v>75.583333432674408</v>
      </c>
      <c r="J131" s="11">
        <v>75.250000201165676</v>
      </c>
      <c r="K131" s="11">
        <v>63.750000007450581</v>
      </c>
      <c r="L131" s="11">
        <v>61.166666820645332</v>
      </c>
      <c r="M131" s="11">
        <v>59.416666708886623</v>
      </c>
      <c r="N131" s="11">
        <v>58.750000052154064</v>
      </c>
      <c r="O131" s="11">
        <v>59.916666641831398</v>
      </c>
      <c r="P131" s="11">
        <v>57.583333484828472</v>
      </c>
      <c r="Q131" s="11">
        <v>55.416666761040688</v>
      </c>
      <c r="R131" s="11">
        <v>55.166666641831398</v>
      </c>
      <c r="S131" s="11">
        <v>55.333333432674408</v>
      </c>
      <c r="T131" s="11">
        <v>62.250000029802322</v>
      </c>
      <c r="U131" s="11">
        <f t="shared" si="104"/>
        <v>7</v>
      </c>
      <c r="V131" s="11">
        <f t="shared" si="105"/>
        <v>3</v>
      </c>
      <c r="W131" s="11">
        <f t="shared" si="106"/>
        <v>3</v>
      </c>
      <c r="X131" s="11">
        <f t="shared" si="107"/>
        <v>15</v>
      </c>
      <c r="Y131" s="12">
        <f t="shared" si="108"/>
        <v>-7.0886077220633559E-2</v>
      </c>
      <c r="Z131" s="12">
        <f t="shared" si="109"/>
        <v>-3.0855538110890812E-2</v>
      </c>
      <c r="AA131" s="12">
        <f t="shared" si="110"/>
        <v>0.12330826930149552</v>
      </c>
      <c r="AB131" s="12">
        <f t="shared" si="111"/>
        <v>-5.4430382968265412E-2</v>
      </c>
      <c r="AC131" s="14">
        <f t="shared" si="112"/>
        <v>-1.0448448624530204E-2</v>
      </c>
      <c r="AD131" s="14">
        <f t="shared" si="113"/>
        <v>-1.0392815812651057E-2</v>
      </c>
      <c r="AE131" s="14">
        <f t="shared" si="114"/>
        <v>3.9520325301366954E-2</v>
      </c>
      <c r="AF131" s="14">
        <f t="shared" si="115"/>
        <v>-3.7242320304151644E-3</v>
      </c>
      <c r="AG131" s="12">
        <f t="shared" si="116"/>
        <v>0.11856097590410086</v>
      </c>
      <c r="AH131" s="15">
        <f t="shared" si="117"/>
        <v>57.041666716337204</v>
      </c>
      <c r="AI131" s="16">
        <f t="shared" si="118"/>
        <v>3.0083794909523593</v>
      </c>
      <c r="AJ131" s="17">
        <f t="shared" si="119"/>
        <v>5.2740034857549745</v>
      </c>
      <c r="AK131" t="str">
        <f t="shared" si="120"/>
        <v>Crecimiento</v>
      </c>
      <c r="AL131" s="18">
        <f t="shared" ref="AL131:AL194" si="122">(+ AE131 )</f>
        <v>3.9520325301366954E-2</v>
      </c>
      <c r="AM131" s="13" t="str">
        <f t="shared" si="121"/>
        <v>Crecimiento Moderado</v>
      </c>
      <c r="AN131" s="13" t="str">
        <f t="shared" ref="AN131:AN194" si="123">IF(AH131 &gt; AO$2, "Ocupaciones Grandes", IF(AH131 &gt;= AP$2, "Ocupaciones Medianas", "Ocupaciones Pequeñas"))</f>
        <v>Ocupaciones Pequeñas</v>
      </c>
    </row>
    <row r="132" spans="1:40" x14ac:dyDescent="0.35">
      <c r="A132" s="10">
        <v>3422</v>
      </c>
      <c r="B132" t="s">
        <v>163</v>
      </c>
      <c r="C132" s="10" t="s">
        <v>29</v>
      </c>
      <c r="D132" s="10" t="s">
        <v>30</v>
      </c>
      <c r="E132" s="11">
        <v>5265.3333401754498</v>
      </c>
      <c r="F132" s="11">
        <v>6051.58334120363</v>
      </c>
      <c r="G132" s="11">
        <v>7160.3333458229899</v>
      </c>
      <c r="H132" s="11">
        <v>8247.3333502709866</v>
      </c>
      <c r="I132" s="11">
        <v>8830.0833509340882</v>
      </c>
      <c r="J132" s="11">
        <v>9296.4166851714253</v>
      </c>
      <c r="K132" s="11">
        <v>9745.3333558812737</v>
      </c>
      <c r="L132" s="11">
        <v>10236.833357319236</v>
      </c>
      <c r="M132" s="11">
        <v>10901.916685812175</v>
      </c>
      <c r="N132" s="11">
        <v>11586.50002028048</v>
      </c>
      <c r="O132" s="11">
        <v>12171.083357654512</v>
      </c>
      <c r="P132" s="11">
        <v>12433.000026211143</v>
      </c>
      <c r="Q132" s="11">
        <v>12832.250018723309</v>
      </c>
      <c r="R132" s="11">
        <v>13193.5000256598</v>
      </c>
      <c r="S132" s="11">
        <v>13388.916694000363</v>
      </c>
      <c r="T132" s="11">
        <v>13716.333372950554</v>
      </c>
      <c r="U132" s="11">
        <f t="shared" si="104"/>
        <v>7</v>
      </c>
      <c r="V132" s="11">
        <f t="shared" si="105"/>
        <v>3</v>
      </c>
      <c r="W132" s="11">
        <f t="shared" si="106"/>
        <v>3</v>
      </c>
      <c r="X132" s="11">
        <f t="shared" si="107"/>
        <v>15</v>
      </c>
      <c r="Y132" s="12">
        <f t="shared" si="108"/>
        <v>0.94419473487278349</v>
      </c>
      <c r="Z132" s="12">
        <f t="shared" si="109"/>
        <v>0.14044166585785134</v>
      </c>
      <c r="AA132" s="12">
        <f t="shared" si="110"/>
        <v>6.8895427764990025E-2</v>
      </c>
      <c r="AB132" s="12">
        <f t="shared" si="111"/>
        <v>1.6050265931488967</v>
      </c>
      <c r="AC132" s="14">
        <f t="shared" si="112"/>
        <v>9.963495717240578E-2</v>
      </c>
      <c r="AD132" s="14">
        <f t="shared" si="113"/>
        <v>4.4778816876378968E-2</v>
      </c>
      <c r="AE132" s="14">
        <f t="shared" si="114"/>
        <v>2.2457048393548007E-2</v>
      </c>
      <c r="AF132" s="14">
        <f t="shared" si="115"/>
        <v>6.5910672765267186E-2</v>
      </c>
      <c r="AG132" s="12">
        <f t="shared" si="116"/>
        <v>6.7371145180644021E-2</v>
      </c>
      <c r="AH132" s="15">
        <f t="shared" si="117"/>
        <v>13282.750027833506</v>
      </c>
      <c r="AI132" s="16">
        <f t="shared" si="118"/>
        <v>320.22714565764414</v>
      </c>
      <c r="AJ132" s="17">
        <f t="shared" si="119"/>
        <v>2.4108497486335296</v>
      </c>
      <c r="AK132" t="str">
        <f t="shared" si="120"/>
        <v>Crecimiento</v>
      </c>
      <c r="AL132" s="18">
        <f t="shared" si="122"/>
        <v>2.2457048393548007E-2</v>
      </c>
      <c r="AM132" s="13" t="str">
        <f t="shared" si="121"/>
        <v>Crecimiento Moderado</v>
      </c>
      <c r="AN132" s="13" t="str">
        <f t="shared" si="123"/>
        <v>Ocupaciones Grandes</v>
      </c>
    </row>
    <row r="133" spans="1:40" x14ac:dyDescent="0.35">
      <c r="A133" s="10">
        <v>3423</v>
      </c>
      <c r="B133" t="s">
        <v>164</v>
      </c>
      <c r="C133" s="10" t="s">
        <v>29</v>
      </c>
      <c r="D133" s="10" t="s">
        <v>30</v>
      </c>
      <c r="E133" s="11">
        <v>4672.0833469703794</v>
      </c>
      <c r="F133" s="11">
        <v>4921.3333604186773</v>
      </c>
      <c r="G133" s="11">
        <v>5120.8333433791995</v>
      </c>
      <c r="H133" s="11">
        <v>5375.4166787862778</v>
      </c>
      <c r="I133" s="11">
        <v>5797.333343937993</v>
      </c>
      <c r="J133" s="11">
        <v>5819.1666797474027</v>
      </c>
      <c r="K133" s="11">
        <v>5553.3333436995745</v>
      </c>
      <c r="L133" s="11">
        <v>5832.6666799709201</v>
      </c>
      <c r="M133" s="11">
        <v>6158.5833464115858</v>
      </c>
      <c r="N133" s="11">
        <v>6464.6666801050305</v>
      </c>
      <c r="O133" s="11">
        <v>6394.5000115856528</v>
      </c>
      <c r="P133" s="11">
        <v>6387.0000087469816</v>
      </c>
      <c r="Q133" s="11">
        <v>6575.5833423733711</v>
      </c>
      <c r="R133" s="11">
        <v>6765.0833444297314</v>
      </c>
      <c r="S133" s="11">
        <v>6974.7500123530626</v>
      </c>
      <c r="T133" s="11">
        <v>7165.7500114291906</v>
      </c>
      <c r="U133" s="11">
        <f t="shared" si="104"/>
        <v>7</v>
      </c>
      <c r="V133" s="11">
        <f t="shared" si="105"/>
        <v>3</v>
      </c>
      <c r="W133" s="11">
        <f t="shared" si="106"/>
        <v>3</v>
      </c>
      <c r="X133" s="11">
        <f t="shared" si="107"/>
        <v>15</v>
      </c>
      <c r="Y133" s="12">
        <f t="shared" si="108"/>
        <v>0.24840809694739785</v>
      </c>
      <c r="Z133" s="12">
        <f t="shared" si="109"/>
        <v>3.7089156626984199E-2</v>
      </c>
      <c r="AA133" s="12">
        <f t="shared" si="110"/>
        <v>8.9751226366907577E-2</v>
      </c>
      <c r="AB133" s="12">
        <f t="shared" si="111"/>
        <v>0.53373762393940027</v>
      </c>
      <c r="AC133" s="14">
        <f t="shared" si="112"/>
        <v>3.2203257351982151E-2</v>
      </c>
      <c r="AD133" s="14">
        <f t="shared" si="113"/>
        <v>1.2213280721490971E-2</v>
      </c>
      <c r="AE133" s="14">
        <f t="shared" si="114"/>
        <v>2.9064165962792821E-2</v>
      </c>
      <c r="AF133" s="14">
        <f t="shared" si="115"/>
        <v>2.8924254330519705E-2</v>
      </c>
      <c r="AG133" s="12">
        <f t="shared" si="116"/>
        <v>8.7192497888378462E-2</v>
      </c>
      <c r="AH133" s="15">
        <f t="shared" si="117"/>
        <v>6870.2916776463389</v>
      </c>
      <c r="AI133" s="16">
        <f t="shared" si="118"/>
        <v>221.43225089687235</v>
      </c>
      <c r="AJ133" s="17">
        <f t="shared" si="119"/>
        <v>3.2230400292514476</v>
      </c>
      <c r="AK133" t="str">
        <f t="shared" si="120"/>
        <v>Crecimiento</v>
      </c>
      <c r="AL133" s="18">
        <f t="shared" si="122"/>
        <v>2.9064165962792821E-2</v>
      </c>
      <c r="AM133" s="13" t="str">
        <f t="shared" si="121"/>
        <v>Crecimiento Moderado</v>
      </c>
      <c r="AN133" s="13" t="str">
        <f t="shared" si="123"/>
        <v>Ocupaciones Medianas</v>
      </c>
    </row>
    <row r="134" spans="1:40" x14ac:dyDescent="0.35">
      <c r="A134" s="10">
        <v>3429</v>
      </c>
      <c r="B134" t="s">
        <v>165</v>
      </c>
      <c r="C134" s="10" t="s">
        <v>29</v>
      </c>
      <c r="D134" s="10" t="s">
        <v>30</v>
      </c>
      <c r="E134" s="11">
        <v>348.58333446830511</v>
      </c>
      <c r="F134" s="11">
        <v>378.75000154227018</v>
      </c>
      <c r="G134" s="11">
        <v>396.25000121444464</v>
      </c>
      <c r="H134" s="11">
        <v>457.00000109523535</v>
      </c>
      <c r="I134" s="11">
        <v>507.08333459496498</v>
      </c>
      <c r="J134" s="11">
        <v>538.33333477377892</v>
      </c>
      <c r="K134" s="11">
        <v>583.66666885465384</v>
      </c>
      <c r="L134" s="11">
        <v>628.58333500474691</v>
      </c>
      <c r="M134" s="11">
        <v>677.5833345875144</v>
      </c>
      <c r="N134" s="11">
        <v>684.5833345502615</v>
      </c>
      <c r="O134" s="11">
        <v>723.50000216066837</v>
      </c>
      <c r="P134" s="11">
        <v>741.58333534747362</v>
      </c>
      <c r="Q134" s="11">
        <v>763.83333455771208</v>
      </c>
      <c r="R134" s="11">
        <v>806.16666935384274</v>
      </c>
      <c r="S134" s="11">
        <v>881.16666954755783</v>
      </c>
      <c r="T134" s="11">
        <v>939.33333664387465</v>
      </c>
      <c r="U134" s="11">
        <f t="shared" si="104"/>
        <v>7</v>
      </c>
      <c r="V134" s="11">
        <f t="shared" si="105"/>
        <v>3</v>
      </c>
      <c r="W134" s="11">
        <f t="shared" si="106"/>
        <v>3</v>
      </c>
      <c r="X134" s="11">
        <f t="shared" si="107"/>
        <v>15</v>
      </c>
      <c r="Y134" s="12">
        <f t="shared" si="108"/>
        <v>0.8032512540036556</v>
      </c>
      <c r="Z134" s="12">
        <f t="shared" si="109"/>
        <v>9.4453327720818159E-2</v>
      </c>
      <c r="AA134" s="12">
        <f t="shared" si="110"/>
        <v>0.22976216688393625</v>
      </c>
      <c r="AB134" s="12">
        <f t="shared" si="111"/>
        <v>1.694716711218113</v>
      </c>
      <c r="AC134" s="14">
        <f t="shared" si="112"/>
        <v>8.7876169143264571E-2</v>
      </c>
      <c r="AD134" s="14">
        <f t="shared" si="113"/>
        <v>3.054212442702875E-2</v>
      </c>
      <c r="AE134" s="14">
        <f t="shared" si="114"/>
        <v>7.1372207186191527E-2</v>
      </c>
      <c r="AF134" s="14">
        <f t="shared" si="115"/>
        <v>6.8318808146791365E-2</v>
      </c>
      <c r="AG134" s="12">
        <f t="shared" si="116"/>
        <v>0.21411662155857458</v>
      </c>
      <c r="AH134" s="15">
        <f t="shared" si="117"/>
        <v>847.62500252574682</v>
      </c>
      <c r="AI134" s="16">
        <f t="shared" si="118"/>
        <v>67.593082086080003</v>
      </c>
      <c r="AJ134" s="17">
        <f t="shared" si="119"/>
        <v>7.9744087166691191</v>
      </c>
      <c r="AK134" t="str">
        <f t="shared" si="120"/>
        <v>Crecimiento</v>
      </c>
      <c r="AL134" s="18">
        <f t="shared" si="122"/>
        <v>7.1372207186191527E-2</v>
      </c>
      <c r="AM134" s="13" t="str">
        <f t="shared" si="121"/>
        <v>Crecimiento Fuerte</v>
      </c>
      <c r="AN134" s="13" t="str">
        <f t="shared" si="123"/>
        <v>Ocupaciones Medianas</v>
      </c>
    </row>
    <row r="135" spans="1:40" x14ac:dyDescent="0.35">
      <c r="A135" s="10">
        <v>3431</v>
      </c>
      <c r="B135" t="s">
        <v>166</v>
      </c>
      <c r="C135" s="10" t="s">
        <v>29</v>
      </c>
      <c r="D135" s="10" t="s">
        <v>30</v>
      </c>
      <c r="E135" s="11">
        <v>502.75000108033419</v>
      </c>
      <c r="F135" s="11">
        <v>499.91666774451733</v>
      </c>
      <c r="G135" s="11">
        <v>498.08333419263363</v>
      </c>
      <c r="H135" s="11">
        <v>510.16666862368584</v>
      </c>
      <c r="I135" s="11">
        <v>516.75000078976154</v>
      </c>
      <c r="J135" s="11">
        <v>532.0833341255784</v>
      </c>
      <c r="K135" s="11">
        <v>554.25000040978193</v>
      </c>
      <c r="L135" s="11">
        <v>579.16666752845049</v>
      </c>
      <c r="M135" s="11">
        <v>627.41666774451733</v>
      </c>
      <c r="N135" s="11">
        <v>624.33333424478769</v>
      </c>
      <c r="O135" s="11">
        <v>639.83333456516266</v>
      </c>
      <c r="P135" s="11">
        <v>588.83333408087492</v>
      </c>
      <c r="Q135" s="11">
        <v>566.41666726768017</v>
      </c>
      <c r="R135" s="11">
        <v>537.91666735708714</v>
      </c>
      <c r="S135" s="11">
        <v>534.1666676774621</v>
      </c>
      <c r="T135" s="11">
        <v>524.16666766256094</v>
      </c>
      <c r="U135" s="11">
        <f>COUNT(E135:L135)</f>
        <v>8</v>
      </c>
      <c r="V135" s="11">
        <f>COUNT(M135:P135)</f>
        <v>4</v>
      </c>
      <c r="W135" s="11">
        <f>COUNT(Q135:T135)</f>
        <v>4</v>
      </c>
      <c r="X135" s="11">
        <f>COUNT(E135:T135)</f>
        <v>16</v>
      </c>
      <c r="Y135" s="12">
        <f t="shared" si="108"/>
        <v>0.15199734715844526</v>
      </c>
      <c r="Z135" s="12">
        <f t="shared" si="109"/>
        <v>-6.1495550958734602E-2</v>
      </c>
      <c r="AA135" s="12">
        <f t="shared" si="110"/>
        <v>-7.4591730870010808E-2</v>
      </c>
      <c r="AB135" s="12">
        <f t="shared" si="111"/>
        <v>4.2599038361423203E-2</v>
      </c>
      <c r="AC135" s="14">
        <f t="shared" si="112"/>
        <v>1.7844501488620379E-2</v>
      </c>
      <c r="AD135" s="14">
        <f t="shared" si="113"/>
        <v>-1.574170415147802E-2</v>
      </c>
      <c r="AE135" s="14">
        <f t="shared" si="114"/>
        <v>-1.9193480505720784E-2</v>
      </c>
      <c r="AF135" s="14">
        <f t="shared" si="115"/>
        <v>2.6106938794021595E-3</v>
      </c>
      <c r="AG135" s="12">
        <f t="shared" si="116"/>
        <v>-7.6773922022883134E-2</v>
      </c>
      <c r="AH135" s="15">
        <f t="shared" si="117"/>
        <v>540.66666749119759</v>
      </c>
      <c r="AI135" s="16">
        <f t="shared" si="118"/>
        <v>15.693350352538102</v>
      </c>
      <c r="AJ135" s="17">
        <f t="shared" si="119"/>
        <v>2.9025925391995058</v>
      </c>
      <c r="AK135" t="str">
        <f t="shared" si="120"/>
        <v>Decrecimiento</v>
      </c>
      <c r="AL135" s="18">
        <f t="shared" si="122"/>
        <v>-1.9193480505720784E-2</v>
      </c>
      <c r="AM135" s="13" t="str">
        <f t="shared" si="121"/>
        <v>Decrecimiento Fuerte</v>
      </c>
      <c r="AN135" s="13" t="str">
        <f t="shared" si="123"/>
        <v>Ocupaciones Medianas</v>
      </c>
    </row>
    <row r="136" spans="1:40" x14ac:dyDescent="0.35">
      <c r="A136" s="10">
        <v>3432</v>
      </c>
      <c r="B136" t="s">
        <v>167</v>
      </c>
      <c r="C136" s="10" t="s">
        <v>29</v>
      </c>
      <c r="D136" s="10" t="s">
        <v>30</v>
      </c>
      <c r="E136" s="11">
        <v>1201.0833362936974</v>
      </c>
      <c r="F136" s="11">
        <v>1234.7500020936131</v>
      </c>
      <c r="G136" s="11">
        <v>1247.7500024586916</v>
      </c>
      <c r="H136" s="11">
        <v>1293.000002451241</v>
      </c>
      <c r="I136" s="11">
        <v>1341.5833361297846</v>
      </c>
      <c r="J136" s="11">
        <v>1298.1666699051857</v>
      </c>
      <c r="K136" s="11">
        <v>1254.5000018104911</v>
      </c>
      <c r="L136" s="11">
        <v>1237.0833356454968</v>
      </c>
      <c r="M136" s="11">
        <v>1266.3333356752992</v>
      </c>
      <c r="N136" s="11">
        <v>1271.8333357125521</v>
      </c>
      <c r="O136" s="11">
        <v>1307.3333350047469</v>
      </c>
      <c r="P136" s="11">
        <v>1290.9166691675782</v>
      </c>
      <c r="Q136" s="11">
        <v>1238.1666679382324</v>
      </c>
      <c r="R136" s="11">
        <v>1212.5833348631859</v>
      </c>
      <c r="S136" s="11">
        <v>1222.2500020638108</v>
      </c>
      <c r="T136" s="11">
        <v>1257.3333360850811</v>
      </c>
      <c r="U136" s="11">
        <f>COUNT(E136:L136)-1</f>
        <v>7</v>
      </c>
      <c r="V136" s="11">
        <f>COUNT(M136:P136)-1</f>
        <v>3</v>
      </c>
      <c r="W136" s="11">
        <f>COUNT(Q136:T136)-1</f>
        <v>3</v>
      </c>
      <c r="X136" s="11">
        <f>COUNT(E136:T136)-1</f>
        <v>15</v>
      </c>
      <c r="Y136" s="12">
        <f t="shared" si="108"/>
        <v>2.9972940481289401E-2</v>
      </c>
      <c r="Z136" s="12">
        <f t="shared" si="109"/>
        <v>1.9413003511567162E-2</v>
      </c>
      <c r="AA136" s="12">
        <f t="shared" si="110"/>
        <v>1.5479877340556003E-2</v>
      </c>
      <c r="AB136" s="12">
        <f t="shared" si="111"/>
        <v>4.683272017157436E-2</v>
      </c>
      <c r="AC136" s="14">
        <f t="shared" si="112"/>
        <v>4.2278451577875131E-3</v>
      </c>
      <c r="AD136" s="14">
        <f t="shared" si="113"/>
        <v>6.4295731612309392E-3</v>
      </c>
      <c r="AE136" s="14">
        <f t="shared" si="114"/>
        <v>5.1335605736875234E-3</v>
      </c>
      <c r="AF136" s="14">
        <f t="shared" si="115"/>
        <v>3.0559364502675823E-3</v>
      </c>
      <c r="AG136" s="12">
        <f t="shared" si="116"/>
        <v>1.540068172106257E-2</v>
      </c>
      <c r="AH136" s="15">
        <f t="shared" si="117"/>
        <v>1232.5833352375776</v>
      </c>
      <c r="AI136" s="16">
        <f t="shared" si="118"/>
        <v>16.959613317034702</v>
      </c>
      <c r="AJ136" s="17">
        <f t="shared" si="119"/>
        <v>1.3759405009127252</v>
      </c>
      <c r="AK136" t="str">
        <f t="shared" si="120"/>
        <v>Crecimiento</v>
      </c>
      <c r="AL136" s="18">
        <f t="shared" si="122"/>
        <v>5.1335605736875234E-3</v>
      </c>
      <c r="AM136" s="13" t="str">
        <f t="shared" si="121"/>
        <v>Crecimiento Moderado</v>
      </c>
      <c r="AN136" s="13" t="str">
        <f t="shared" si="123"/>
        <v>Ocupaciones Medianas</v>
      </c>
    </row>
    <row r="137" spans="1:40" x14ac:dyDescent="0.35">
      <c r="A137" s="10">
        <v>3433</v>
      </c>
      <c r="B137" t="s">
        <v>168</v>
      </c>
      <c r="C137" s="10" t="s">
        <v>29</v>
      </c>
      <c r="D137" s="10" t="s">
        <v>30</v>
      </c>
      <c r="E137" s="11">
        <v>931.33333552628756</v>
      </c>
      <c r="F137" s="11">
        <v>977.25000245124102</v>
      </c>
      <c r="G137" s="11">
        <v>1153.2500018700957</v>
      </c>
      <c r="H137" s="11">
        <v>1338.0000053867698</v>
      </c>
      <c r="I137" s="11">
        <v>1388.0833355337381</v>
      </c>
      <c r="J137" s="11">
        <v>1465.5000021904707</v>
      </c>
      <c r="K137" s="11">
        <v>1636.6666703000665</v>
      </c>
      <c r="L137" s="11">
        <v>1703.0833362191916</v>
      </c>
      <c r="M137" s="11">
        <v>1807.0000035762787</v>
      </c>
      <c r="N137" s="11">
        <v>1909.7500028610229</v>
      </c>
      <c r="O137" s="11">
        <v>1980.3333364352584</v>
      </c>
      <c r="P137" s="11">
        <v>1925.0833367034793</v>
      </c>
      <c r="Q137" s="11">
        <v>1815.3333353027701</v>
      </c>
      <c r="R137" s="11">
        <v>1775.8333358839154</v>
      </c>
      <c r="S137" s="11">
        <v>1724.7500018402934</v>
      </c>
      <c r="T137" s="11">
        <v>1663.3333391323686</v>
      </c>
      <c r="U137" s="11">
        <f>COUNT(E137:L137)</f>
        <v>8</v>
      </c>
      <c r="V137" s="11">
        <f>COUNT(M137:P137)</f>
        <v>4</v>
      </c>
      <c r="W137" s="11">
        <f>COUNT(Q137:T137)</f>
        <v>4</v>
      </c>
      <c r="X137" s="11">
        <f>COUNT(E137:T137)</f>
        <v>16</v>
      </c>
      <c r="Y137" s="12">
        <f t="shared" si="108"/>
        <v>0.82865067882145049</v>
      </c>
      <c r="Z137" s="12">
        <f t="shared" si="109"/>
        <v>6.5347721579136042E-2</v>
      </c>
      <c r="AA137" s="12">
        <f t="shared" si="110"/>
        <v>-8.3731176646436811E-2</v>
      </c>
      <c r="AB137" s="12">
        <f t="shared" si="111"/>
        <v>0.78596993759751421</v>
      </c>
      <c r="AC137" s="14">
        <f t="shared" si="112"/>
        <v>7.8366391042517858E-2</v>
      </c>
      <c r="AD137" s="14">
        <f t="shared" si="113"/>
        <v>1.5951194661372625E-2</v>
      </c>
      <c r="AE137" s="14">
        <f t="shared" si="114"/>
        <v>-2.1624142614903308E-2</v>
      </c>
      <c r="AF137" s="14">
        <f t="shared" si="115"/>
        <v>3.6912557501891818E-2</v>
      </c>
      <c r="AG137" s="12">
        <f t="shared" si="116"/>
        <v>-8.6496570459613231E-2</v>
      </c>
      <c r="AH137" s="15">
        <f t="shared" si="117"/>
        <v>1744.8125030398369</v>
      </c>
      <c r="AI137" s="16">
        <f t="shared" si="118"/>
        <v>56.957962478565719</v>
      </c>
      <c r="AJ137" s="17">
        <f t="shared" si="119"/>
        <v>3.2644173731752124</v>
      </c>
      <c r="AK137" t="str">
        <f t="shared" si="120"/>
        <v>Decrecimiento</v>
      </c>
      <c r="AL137" s="18">
        <f t="shared" si="122"/>
        <v>-2.1624142614903308E-2</v>
      </c>
      <c r="AM137" s="13" t="str">
        <f t="shared" si="121"/>
        <v>Decrecimiento Fuerte</v>
      </c>
      <c r="AN137" s="13" t="str">
        <f t="shared" si="123"/>
        <v>Ocupaciones Medianas</v>
      </c>
    </row>
    <row r="138" spans="1:40" x14ac:dyDescent="0.35">
      <c r="A138" s="10">
        <v>3434</v>
      </c>
      <c r="B138" t="s">
        <v>169</v>
      </c>
      <c r="C138" s="10" t="s">
        <v>29</v>
      </c>
      <c r="D138" s="10" t="s">
        <v>30</v>
      </c>
      <c r="E138" s="11">
        <v>522.50000108033419</v>
      </c>
      <c r="F138" s="11">
        <v>562.24999874085188</v>
      </c>
      <c r="G138" s="11">
        <v>517.00000102072954</v>
      </c>
      <c r="H138" s="11">
        <v>529.91666595637798</v>
      </c>
      <c r="I138" s="11">
        <v>544.91666824370623</v>
      </c>
      <c r="J138" s="11">
        <v>560.75000094622374</v>
      </c>
      <c r="K138" s="11">
        <v>546.66666752845049</v>
      </c>
      <c r="L138" s="11">
        <v>681.83333164453506</v>
      </c>
      <c r="M138" s="11">
        <v>763.00000157952309</v>
      </c>
      <c r="N138" s="11">
        <v>725.33333396911621</v>
      </c>
      <c r="O138" s="11">
        <v>582.00001139938831</v>
      </c>
      <c r="P138" s="11">
        <v>553.41666902601719</v>
      </c>
      <c r="Q138" s="11">
        <v>553.25000046938658</v>
      </c>
      <c r="R138" s="11">
        <v>538.00000092387199</v>
      </c>
      <c r="S138" s="11">
        <v>553.41666739434004</v>
      </c>
      <c r="T138" s="11">
        <v>535.08333475142717</v>
      </c>
      <c r="U138" s="11">
        <f>COUNT(E138:L138)</f>
        <v>8</v>
      </c>
      <c r="V138" s="11">
        <f>COUNT(M138:P138)</f>
        <v>4</v>
      </c>
      <c r="W138" s="11">
        <f>COUNT(Q138:T138)</f>
        <v>4</v>
      </c>
      <c r="X138" s="11">
        <f>COUNT(E138:T138)</f>
        <v>16</v>
      </c>
      <c r="Y138" s="12">
        <f t="shared" si="108"/>
        <v>0.30494417269810392</v>
      </c>
      <c r="Z138" s="12">
        <f t="shared" si="109"/>
        <v>-0.27468326621184447</v>
      </c>
      <c r="AA138" s="12">
        <f t="shared" si="110"/>
        <v>-3.2836268780020772E-2</v>
      </c>
      <c r="AB138" s="12">
        <f t="shared" si="111"/>
        <v>2.408293520588578E-2</v>
      </c>
      <c r="AC138" s="14">
        <f t="shared" si="112"/>
        <v>3.382966920375452E-2</v>
      </c>
      <c r="AD138" s="14">
        <f t="shared" si="113"/>
        <v>-7.7148283595064537E-2</v>
      </c>
      <c r="AE138" s="14">
        <f t="shared" si="114"/>
        <v>-8.3121313827417831E-3</v>
      </c>
      <c r="AF138" s="14">
        <f t="shared" si="115"/>
        <v>1.4884513175283942E-3</v>
      </c>
      <c r="AG138" s="12">
        <f t="shared" si="116"/>
        <v>-3.3248525530967132E-2</v>
      </c>
      <c r="AH138" s="15">
        <f t="shared" si="117"/>
        <v>544.93750088475645</v>
      </c>
      <c r="AI138" s="16">
        <f t="shared" si="118"/>
        <v>8.4591283524404197</v>
      </c>
      <c r="AJ138" s="17">
        <f t="shared" si="119"/>
        <v>1.5523116575215035</v>
      </c>
      <c r="AK138" t="str">
        <f t="shared" si="120"/>
        <v>Decrecimiento</v>
      </c>
      <c r="AL138" s="18">
        <f t="shared" si="122"/>
        <v>-8.3121313827417831E-3</v>
      </c>
      <c r="AM138" s="13" t="str">
        <f t="shared" si="121"/>
        <v>Decrecimiento Moderado</v>
      </c>
      <c r="AN138" s="13" t="str">
        <f t="shared" si="123"/>
        <v>Ocupaciones Medianas</v>
      </c>
    </row>
    <row r="139" spans="1:40" x14ac:dyDescent="0.35">
      <c r="A139" s="10">
        <v>3439</v>
      </c>
      <c r="B139" t="s">
        <v>170</v>
      </c>
      <c r="C139" s="10" t="s">
        <v>29</v>
      </c>
      <c r="D139" s="10" t="s">
        <v>30</v>
      </c>
      <c r="E139" s="11">
        <v>4216.4166776910424</v>
      </c>
      <c r="F139" s="11">
        <v>4274.1666753217578</v>
      </c>
      <c r="G139" s="11">
        <v>4301.3333428055048</v>
      </c>
      <c r="H139" s="11">
        <v>4497.6666757464409</v>
      </c>
      <c r="I139" s="11">
        <v>4724.3333413973451</v>
      </c>
      <c r="J139" s="11">
        <v>4934.0833420827985</v>
      </c>
      <c r="K139" s="11">
        <v>5014.6666756123304</v>
      </c>
      <c r="L139" s="11">
        <v>5210.9166764393449</v>
      </c>
      <c r="M139" s="11">
        <v>5558.5833434537053</v>
      </c>
      <c r="N139" s="11">
        <v>5874.9166758954525</v>
      </c>
      <c r="O139" s="11">
        <v>6087.1666753813624</v>
      </c>
      <c r="P139" s="11">
        <v>6274.0833416879177</v>
      </c>
      <c r="Q139" s="11">
        <v>6558.9166728109121</v>
      </c>
      <c r="R139" s="11">
        <v>7083.5000102967024</v>
      </c>
      <c r="S139" s="11">
        <v>7715.083347633481</v>
      </c>
      <c r="T139" s="11">
        <v>8202.250014282763</v>
      </c>
      <c r="U139" s="11">
        <f t="shared" ref="U139:U140" si="124">COUNT(E139:L139)-1</f>
        <v>7</v>
      </c>
      <c r="V139" s="11">
        <f t="shared" ref="V139:V140" si="125">COUNT(M139:P139)-1</f>
        <v>3</v>
      </c>
      <c r="W139" s="11">
        <f t="shared" ref="W139:W140" si="126">COUNT(Q139:T139)-1</f>
        <v>3</v>
      </c>
      <c r="X139" s="11">
        <f t="shared" ref="X139:X140" si="127">COUNT(E139:T139)-1</f>
        <v>15</v>
      </c>
      <c r="Y139" s="12">
        <f t="shared" si="108"/>
        <v>0.23586378547693765</v>
      </c>
      <c r="Z139" s="12">
        <f t="shared" si="109"/>
        <v>0.12871984713098716</v>
      </c>
      <c r="AA139" s="12">
        <f t="shared" si="110"/>
        <v>0.25054950740326731</v>
      </c>
      <c r="AB139" s="12">
        <f t="shared" si="111"/>
        <v>0.94531296152030397</v>
      </c>
      <c r="AC139" s="14">
        <f t="shared" si="112"/>
        <v>3.071514633809258E-2</v>
      </c>
      <c r="AD139" s="14">
        <f t="shared" si="113"/>
        <v>4.1186960603804668E-2</v>
      </c>
      <c r="AE139" s="14">
        <f t="shared" si="114"/>
        <v>7.7375172265873093E-2</v>
      </c>
      <c r="AF139" s="14">
        <f t="shared" si="115"/>
        <v>4.5360210069374185E-2</v>
      </c>
      <c r="AG139" s="12">
        <f t="shared" si="116"/>
        <v>0.23212551679761928</v>
      </c>
      <c r="AH139" s="15">
        <f t="shared" si="117"/>
        <v>7389.9375112559646</v>
      </c>
      <c r="AI139" s="16">
        <f t="shared" si="118"/>
        <v>622.50923555626321</v>
      </c>
      <c r="AJ139" s="17">
        <f t="shared" si="119"/>
        <v>8.423741535135985</v>
      </c>
      <c r="AK139" t="str">
        <f t="shared" si="120"/>
        <v>Crecimiento</v>
      </c>
      <c r="AL139" s="18">
        <f t="shared" si="122"/>
        <v>7.7375172265873093E-2</v>
      </c>
      <c r="AM139" s="13" t="str">
        <f t="shared" si="121"/>
        <v>Crecimiento Fuerte</v>
      </c>
      <c r="AN139" s="13" t="str">
        <f t="shared" si="123"/>
        <v>Ocupaciones Medianas</v>
      </c>
    </row>
    <row r="140" spans="1:40" x14ac:dyDescent="0.35">
      <c r="A140" s="10">
        <v>3441</v>
      </c>
      <c r="B140" t="s">
        <v>171</v>
      </c>
      <c r="C140" s="10" t="s">
        <v>29</v>
      </c>
      <c r="D140" s="10" t="s">
        <v>30</v>
      </c>
      <c r="E140" s="11">
        <v>4400.5000075697899</v>
      </c>
      <c r="F140" s="11">
        <v>4767.25000859797</v>
      </c>
      <c r="G140" s="11">
        <v>5134.5000096783042</v>
      </c>
      <c r="H140" s="11">
        <v>5646.5000119358301</v>
      </c>
      <c r="I140" s="11">
        <v>6007.7500085383654</v>
      </c>
      <c r="J140" s="11">
        <v>6332.6666762530804</v>
      </c>
      <c r="K140" s="11">
        <v>6574.4166798070073</v>
      </c>
      <c r="L140" s="11">
        <v>6929.7500107362866</v>
      </c>
      <c r="M140" s="11">
        <v>7291.7500095516443</v>
      </c>
      <c r="N140" s="11">
        <v>7721.6666771918535</v>
      </c>
      <c r="O140" s="11">
        <v>7943.1666753143072</v>
      </c>
      <c r="P140" s="11">
        <v>7931.7500136271119</v>
      </c>
      <c r="Q140" s="11">
        <v>7954.7500081658363</v>
      </c>
      <c r="R140" s="11">
        <v>7981.0000117346644</v>
      </c>
      <c r="S140" s="11">
        <v>7999.5833465531468</v>
      </c>
      <c r="T140" s="11">
        <v>8220.5000152885914</v>
      </c>
      <c r="U140" s="11">
        <f t="shared" si="124"/>
        <v>7</v>
      </c>
      <c r="V140" s="11">
        <f t="shared" si="125"/>
        <v>3</v>
      </c>
      <c r="W140" s="11">
        <f t="shared" si="126"/>
        <v>3</v>
      </c>
      <c r="X140" s="11">
        <f t="shared" si="127"/>
        <v>15</v>
      </c>
      <c r="Y140" s="12">
        <f t="shared" si="108"/>
        <v>0.57476423106820862</v>
      </c>
      <c r="Z140" s="12">
        <f t="shared" si="109"/>
        <v>8.7770425924793782E-2</v>
      </c>
      <c r="AA140" s="12">
        <f t="shared" si="110"/>
        <v>3.34077132342252E-2</v>
      </c>
      <c r="AB140" s="12">
        <f t="shared" si="111"/>
        <v>0.86808317262756374</v>
      </c>
      <c r="AC140" s="14">
        <f t="shared" si="112"/>
        <v>6.7022675557157241E-2</v>
      </c>
      <c r="AD140" s="14">
        <f t="shared" si="113"/>
        <v>2.8440290538174651E-2</v>
      </c>
      <c r="AE140" s="14">
        <f t="shared" si="114"/>
        <v>1.101414758368624E-2</v>
      </c>
      <c r="AF140" s="14">
        <f t="shared" si="115"/>
        <v>4.2540848967584255E-2</v>
      </c>
      <c r="AG140" s="12">
        <f t="shared" si="116"/>
        <v>3.304244275105872E-2</v>
      </c>
      <c r="AH140" s="15">
        <f t="shared" si="117"/>
        <v>8038.9583454355597</v>
      </c>
      <c r="AI140" s="16">
        <f t="shared" si="118"/>
        <v>106.01648567691369</v>
      </c>
      <c r="AJ140" s="17">
        <f t="shared" si="119"/>
        <v>1.3187838662842282</v>
      </c>
      <c r="AK140" t="str">
        <f t="shared" si="120"/>
        <v>Crecimiento</v>
      </c>
      <c r="AL140" s="18">
        <f t="shared" si="122"/>
        <v>1.101414758368624E-2</v>
      </c>
      <c r="AM140" s="13" t="str">
        <f t="shared" si="121"/>
        <v>Crecimiento Moderado</v>
      </c>
      <c r="AN140" s="13" t="str">
        <f t="shared" si="123"/>
        <v>Ocupaciones Grandes</v>
      </c>
    </row>
    <row r="141" spans="1:40" x14ac:dyDescent="0.35">
      <c r="A141" s="10">
        <v>3443</v>
      </c>
      <c r="B141" t="s">
        <v>172</v>
      </c>
      <c r="C141" s="10" t="s">
        <v>65</v>
      </c>
      <c r="D141" s="10" t="s">
        <v>30</v>
      </c>
      <c r="E141" s="11">
        <v>206.91666734963655</v>
      </c>
      <c r="F141" s="11">
        <v>256.50000167638063</v>
      </c>
      <c r="G141" s="11">
        <v>280.75000133365393</v>
      </c>
      <c r="H141" s="11">
        <v>308.08333490788937</v>
      </c>
      <c r="I141" s="11">
        <v>257.91666729003191</v>
      </c>
      <c r="J141" s="11">
        <v>243.00000105798244</v>
      </c>
      <c r="K141" s="11">
        <v>249.00000078976154</v>
      </c>
      <c r="L141" s="11">
        <v>281.33333449810743</v>
      </c>
      <c r="M141" s="11">
        <v>267.58333399146795</v>
      </c>
      <c r="N141" s="11">
        <v>284.50000056624413</v>
      </c>
      <c r="O141" s="11">
        <v>257.33333424478769</v>
      </c>
      <c r="P141" s="11">
        <v>223.00000021606684</v>
      </c>
      <c r="Q141" s="11">
        <v>171.6666669100523</v>
      </c>
      <c r="R141" s="11">
        <v>143.00000045448542</v>
      </c>
      <c r="S141" s="11">
        <v>135.8333337828517</v>
      </c>
      <c r="T141" s="11">
        <v>139.50000022351742</v>
      </c>
      <c r="U141" s="11">
        <f>COUNT(E141:L141)</f>
        <v>8</v>
      </c>
      <c r="V141" s="11">
        <f>COUNT(M141:P141)</f>
        <v>4</v>
      </c>
      <c r="W141" s="11">
        <f>COUNT(Q141:T141)</f>
        <v>4</v>
      </c>
      <c r="X141" s="11">
        <f>COUNT(E141:T141)</f>
        <v>16</v>
      </c>
      <c r="Y141" s="12">
        <f t="shared" si="108"/>
        <v>0.35964559115349393</v>
      </c>
      <c r="Z141" s="12">
        <f t="shared" si="109"/>
        <v>-0.16661476299874001</v>
      </c>
      <c r="AA141" s="12">
        <f t="shared" si="110"/>
        <v>-0.18737864062677445</v>
      </c>
      <c r="AB141" s="12">
        <f t="shared" si="111"/>
        <v>-0.32581554685588532</v>
      </c>
      <c r="AC141" s="14">
        <f t="shared" si="112"/>
        <v>3.9149935154913384E-2</v>
      </c>
      <c r="AD141" s="14">
        <f t="shared" si="113"/>
        <v>-4.4542330847481493E-2</v>
      </c>
      <c r="AE141" s="14">
        <f t="shared" si="114"/>
        <v>-5.0550088514101921E-2</v>
      </c>
      <c r="AF141" s="14">
        <f t="shared" si="115"/>
        <v>-2.4339616656644192E-2</v>
      </c>
      <c r="AG141" s="12">
        <f t="shared" si="116"/>
        <v>-0.20220035405640768</v>
      </c>
      <c r="AH141" s="15">
        <f t="shared" si="117"/>
        <v>147.50000034272671</v>
      </c>
      <c r="AI141" s="16">
        <f t="shared" si="118"/>
        <v>14.180875171310115</v>
      </c>
      <c r="AJ141" s="17">
        <f t="shared" si="119"/>
        <v>9.6141526361761667</v>
      </c>
      <c r="AK141" t="str">
        <f t="shared" si="120"/>
        <v>Decrecimiento</v>
      </c>
      <c r="AL141" s="18">
        <f t="shared" si="122"/>
        <v>-5.0550088514101921E-2</v>
      </c>
      <c r="AM141" s="13" t="str">
        <f t="shared" si="121"/>
        <v>Decrecimiento Fuerte</v>
      </c>
      <c r="AN141" s="13" t="str">
        <f t="shared" si="123"/>
        <v>Ocupaciones Pequeñas</v>
      </c>
    </row>
    <row r="142" spans="1:40" x14ac:dyDescent="0.35">
      <c r="A142" s="10">
        <v>3444</v>
      </c>
      <c r="B142" t="s">
        <v>173</v>
      </c>
      <c r="C142" s="10" t="s">
        <v>65</v>
      </c>
      <c r="D142" s="10" t="s">
        <v>30</v>
      </c>
      <c r="E142" s="11">
        <v>211.9166689440608</v>
      </c>
      <c r="F142" s="11">
        <v>175.416668869555</v>
      </c>
      <c r="G142" s="11">
        <v>168.5833358541131</v>
      </c>
      <c r="H142" s="11">
        <v>132.16666807234287</v>
      </c>
      <c r="I142" s="11">
        <v>110.08333406597376</v>
      </c>
      <c r="J142" s="11">
        <v>79.833333626389503</v>
      </c>
      <c r="K142" s="11">
        <v>59.916666910052299</v>
      </c>
      <c r="L142" s="11">
        <v>44.500000141561031</v>
      </c>
      <c r="M142" s="11">
        <v>51.250000067055225</v>
      </c>
      <c r="N142" s="11">
        <v>55.000000141561031</v>
      </c>
      <c r="O142" s="11">
        <v>55.58333346247673</v>
      </c>
      <c r="P142" s="11">
        <v>54.583333477377892</v>
      </c>
      <c r="Q142" s="11">
        <v>45.583333507180214</v>
      </c>
      <c r="R142" s="11">
        <v>36.416666738688946</v>
      </c>
      <c r="S142" s="11">
        <v>42.333333611488342</v>
      </c>
      <c r="T142" s="11">
        <v>43.75000024586916</v>
      </c>
      <c r="U142" s="11">
        <f>COUNT(E142:L142)</f>
        <v>8</v>
      </c>
      <c r="V142" s="11">
        <f>COUNT(M142:P142)</f>
        <v>4</v>
      </c>
      <c r="W142" s="11">
        <f>COUNT(Q142:T142)</f>
        <v>4</v>
      </c>
      <c r="X142" s="11">
        <f>COUNT(E142:T142)</f>
        <v>16</v>
      </c>
      <c r="Y142" s="12">
        <f t="shared" si="108"/>
        <v>-0.7900117986787174</v>
      </c>
      <c r="Z142" s="12">
        <f t="shared" si="109"/>
        <v>6.5040651823636164E-2</v>
      </c>
      <c r="AA142" s="12">
        <f t="shared" si="110"/>
        <v>-4.0219376694384801E-2</v>
      </c>
      <c r="AB142" s="12">
        <f t="shared" si="111"/>
        <v>-0.79355092516380688</v>
      </c>
      <c r="AC142" s="14">
        <f t="shared" si="112"/>
        <v>-0.17723774142300042</v>
      </c>
      <c r="AD142" s="14">
        <f t="shared" si="113"/>
        <v>1.5877978751619004E-2</v>
      </c>
      <c r="AE142" s="14">
        <f t="shared" si="114"/>
        <v>-1.0210153357625207E-2</v>
      </c>
      <c r="AF142" s="14">
        <f t="shared" si="115"/>
        <v>-9.3900670960647137E-2</v>
      </c>
      <c r="AG142" s="12">
        <f t="shared" si="116"/>
        <v>-4.0840613430500827E-2</v>
      </c>
      <c r="AH142" s="15">
        <f t="shared" si="117"/>
        <v>42.020833525806665</v>
      </c>
      <c r="AI142" s="16">
        <f t="shared" si="118"/>
        <v>3.4345947848488114</v>
      </c>
      <c r="AJ142" s="17">
        <f t="shared" si="119"/>
        <v>8.1735522517407713</v>
      </c>
      <c r="AK142" t="str">
        <f t="shared" si="120"/>
        <v>Decrecimiento</v>
      </c>
      <c r="AL142" s="18">
        <f t="shared" si="122"/>
        <v>-1.0210153357625207E-2</v>
      </c>
      <c r="AM142" s="13" t="str">
        <f t="shared" si="121"/>
        <v>Decrecimiento Fuerte</v>
      </c>
      <c r="AN142" s="13" t="str">
        <f t="shared" si="123"/>
        <v>Ocupaciones Pequeñas</v>
      </c>
    </row>
    <row r="143" spans="1:40" x14ac:dyDescent="0.35">
      <c r="A143" s="10">
        <v>3449</v>
      </c>
      <c r="B143" t="s">
        <v>174</v>
      </c>
      <c r="C143" s="10" t="s">
        <v>29</v>
      </c>
      <c r="D143" s="10" t="s">
        <v>30</v>
      </c>
      <c r="E143" s="11">
        <v>540.83333420753479</v>
      </c>
      <c r="F143" s="11">
        <v>595.91666761040688</v>
      </c>
      <c r="G143" s="11">
        <v>624.75000138580799</v>
      </c>
      <c r="H143" s="11">
        <v>649.33333421498537</v>
      </c>
      <c r="I143" s="11">
        <v>637.08333449065685</v>
      </c>
      <c r="J143" s="11">
        <v>629.58333416283131</v>
      </c>
      <c r="K143" s="11">
        <v>637.16666737943888</v>
      </c>
      <c r="L143" s="11">
        <v>651.75000115483999</v>
      </c>
      <c r="M143" s="11">
        <v>654.9166674464941</v>
      </c>
      <c r="N143" s="11">
        <v>663.83333397656679</v>
      </c>
      <c r="O143" s="11">
        <v>675.16666716337204</v>
      </c>
      <c r="P143" s="11">
        <v>648.00000098347664</v>
      </c>
      <c r="Q143" s="11">
        <v>614.33333371579647</v>
      </c>
      <c r="R143" s="11">
        <v>595.83333395421505</v>
      </c>
      <c r="S143" s="11">
        <v>603.00000075250864</v>
      </c>
      <c r="T143" s="11">
        <v>606.16666749119759</v>
      </c>
      <c r="U143" s="11">
        <f>COUNT(E143:L143)</f>
        <v>8</v>
      </c>
      <c r="V143" s="11">
        <f>COUNT(M143:P143)</f>
        <v>4</v>
      </c>
      <c r="W143" s="11">
        <f>COUNT(Q143:T143)</f>
        <v>4</v>
      </c>
      <c r="X143" s="11">
        <f>COUNT(E143:T143)</f>
        <v>16</v>
      </c>
      <c r="Y143" s="12">
        <f t="shared" si="108"/>
        <v>0.20508474595011372</v>
      </c>
      <c r="Z143" s="12">
        <f t="shared" si="109"/>
        <v>-1.0561139770629779E-2</v>
      </c>
      <c r="AA143" s="12">
        <f t="shared" si="110"/>
        <v>-1.3293542408325476E-2</v>
      </c>
      <c r="AB143" s="12">
        <f t="shared" si="111"/>
        <v>0.12080123237853591</v>
      </c>
      <c r="AC143" s="14">
        <f t="shared" si="112"/>
        <v>2.359274406195544E-2</v>
      </c>
      <c r="AD143" s="14">
        <f t="shared" si="113"/>
        <v>-2.6508064909591678E-3</v>
      </c>
      <c r="AE143" s="14">
        <f t="shared" si="114"/>
        <v>-3.3400825983738169E-3</v>
      </c>
      <c r="AF143" s="14">
        <f t="shared" si="115"/>
        <v>7.1532012638371167E-3</v>
      </c>
      <c r="AG143" s="12">
        <f t="shared" si="116"/>
        <v>-1.3360330393495268E-2</v>
      </c>
      <c r="AH143" s="15">
        <f t="shared" si="117"/>
        <v>604.83333397842944</v>
      </c>
      <c r="AI143" s="16">
        <f t="shared" si="118"/>
        <v>6.6405738535793821</v>
      </c>
      <c r="AJ143" s="17">
        <f t="shared" si="119"/>
        <v>1.0979179685582954</v>
      </c>
      <c r="AK143" t="str">
        <f t="shared" si="120"/>
        <v>Decrecimiento</v>
      </c>
      <c r="AL143" s="18">
        <f t="shared" si="122"/>
        <v>-3.3400825983738169E-3</v>
      </c>
      <c r="AM143" s="13" t="str">
        <f t="shared" si="121"/>
        <v>Decrecimiento Moderado</v>
      </c>
      <c r="AN143" s="13" t="str">
        <f t="shared" si="123"/>
        <v>Ocupaciones Medianas</v>
      </c>
    </row>
    <row r="144" spans="1:40" x14ac:dyDescent="0.35">
      <c r="A144" s="10">
        <v>3460</v>
      </c>
      <c r="B144" t="s">
        <v>175</v>
      </c>
      <c r="C144" s="10" t="s">
        <v>65</v>
      </c>
      <c r="D144" s="10" t="s">
        <v>30</v>
      </c>
      <c r="E144" s="11">
        <v>3715.0000170245767</v>
      </c>
      <c r="F144" s="11">
        <v>4037.4166838601232</v>
      </c>
      <c r="G144" s="11">
        <v>4515.8333502858877</v>
      </c>
      <c r="H144" s="11">
        <v>5006.5833528712392</v>
      </c>
      <c r="I144" s="11">
        <v>5357.9166894704103</v>
      </c>
      <c r="J144" s="11">
        <v>5575.7500182986259</v>
      </c>
      <c r="K144" s="11">
        <v>5840.4166916385293</v>
      </c>
      <c r="L144" s="11">
        <v>6618.8333605155349</v>
      </c>
      <c r="M144" s="11">
        <v>7012.4166999384761</v>
      </c>
      <c r="N144" s="11">
        <v>7126.6666944622993</v>
      </c>
      <c r="O144" s="11">
        <v>7283.3333591669798</v>
      </c>
      <c r="P144" s="11">
        <v>7433.0833607017994</v>
      </c>
      <c r="Q144" s="11">
        <v>7186.1666831076145</v>
      </c>
      <c r="R144" s="11">
        <v>7535.0833569467068</v>
      </c>
      <c r="S144" s="11">
        <v>8011.5000299215317</v>
      </c>
      <c r="T144" s="11">
        <v>8302.8333622664213</v>
      </c>
      <c r="U144" s="11">
        <f>COUNT(E144:L144)-1</f>
        <v>7</v>
      </c>
      <c r="V144" s="11">
        <f>COUNT(M144:P144)-1</f>
        <v>3</v>
      </c>
      <c r="W144" s="11">
        <f>COUNT(Q144:T144)-1</f>
        <v>3</v>
      </c>
      <c r="X144" s="11">
        <f>COUNT(E144:T144)-1</f>
        <v>15</v>
      </c>
      <c r="Y144" s="12">
        <f t="shared" si="108"/>
        <v>0.78165096371027776</v>
      </c>
      <c r="Z144" s="12">
        <f t="shared" si="109"/>
        <v>5.998882821196494E-2</v>
      </c>
      <c r="AA144" s="12">
        <f t="shared" si="110"/>
        <v>0.15539114640685048</v>
      </c>
      <c r="AB144" s="12">
        <f t="shared" si="111"/>
        <v>1.2349484049037338</v>
      </c>
      <c r="AC144" s="14">
        <f t="shared" si="112"/>
        <v>8.6004947758186789E-2</v>
      </c>
      <c r="AD144" s="14">
        <f t="shared" si="113"/>
        <v>1.9609240366132097E-2</v>
      </c>
      <c r="AE144" s="14">
        <f t="shared" si="114"/>
        <v>4.9324174749888261E-2</v>
      </c>
      <c r="AF144" s="14">
        <f t="shared" si="115"/>
        <v>5.5077836468506947E-2</v>
      </c>
      <c r="AG144" s="12">
        <f t="shared" si="116"/>
        <v>0.14797252424966478</v>
      </c>
      <c r="AH144" s="15">
        <f t="shared" si="117"/>
        <v>7758.8958580605686</v>
      </c>
      <c r="AI144" s="16">
        <f t="shared" si="118"/>
        <v>429.47282207969482</v>
      </c>
      <c r="AJ144" s="17">
        <f t="shared" si="119"/>
        <v>5.5352311712435691</v>
      </c>
      <c r="AK144" t="str">
        <f t="shared" si="120"/>
        <v>Crecimiento</v>
      </c>
      <c r="AL144" s="18">
        <f t="shared" si="122"/>
        <v>4.9324174749888261E-2</v>
      </c>
      <c r="AM144" s="13" t="str">
        <f t="shared" si="121"/>
        <v>Crecimiento Moderado</v>
      </c>
      <c r="AN144" s="13" t="str">
        <f t="shared" si="123"/>
        <v>Ocupaciones Medianas</v>
      </c>
    </row>
    <row r="145" spans="1:40" x14ac:dyDescent="0.35">
      <c r="A145" s="10">
        <v>3471</v>
      </c>
      <c r="B145" t="s">
        <v>176</v>
      </c>
      <c r="C145" s="10" t="s">
        <v>29</v>
      </c>
      <c r="D145" s="10" t="s">
        <v>30</v>
      </c>
      <c r="E145" s="11">
        <v>10.416666716337204</v>
      </c>
      <c r="F145" s="11">
        <v>10.58333332836628</v>
      </c>
      <c r="G145" s="11">
        <v>10.916666716337204</v>
      </c>
      <c r="H145" s="11">
        <v>11.000000007450581</v>
      </c>
      <c r="I145" s="11">
        <v>10.083333358168602</v>
      </c>
      <c r="J145" s="11">
        <v>9.8333333507180214</v>
      </c>
      <c r="K145" s="11">
        <v>9.0833333730697632</v>
      </c>
      <c r="L145" s="11">
        <v>9.8333333730697632</v>
      </c>
      <c r="M145" s="11">
        <v>8.2500000223517418</v>
      </c>
      <c r="N145" s="11">
        <v>8.6666666939854622</v>
      </c>
      <c r="O145" s="11">
        <v>8.9999999850988388</v>
      </c>
      <c r="P145" s="11">
        <v>8.666666679084301</v>
      </c>
      <c r="Q145" s="11">
        <v>7.9166666716337204</v>
      </c>
      <c r="R145" s="11">
        <v>6.5</v>
      </c>
      <c r="S145" s="11">
        <v>6.5</v>
      </c>
      <c r="T145" s="11">
        <v>7.0833333358168602</v>
      </c>
      <c r="U145" s="11">
        <f>COUNT(E145:L145)</f>
        <v>8</v>
      </c>
      <c r="V145" s="11">
        <f>COUNT(M145:P145)</f>
        <v>4</v>
      </c>
      <c r="W145" s="11">
        <f>COUNT(Q145:T145)</f>
        <v>4</v>
      </c>
      <c r="X145" s="11">
        <f>COUNT(E145:T145)</f>
        <v>16</v>
      </c>
      <c r="Y145" s="12">
        <f t="shared" si="108"/>
        <v>-5.6000000686645457E-2</v>
      </c>
      <c r="Z145" s="12">
        <f t="shared" si="109"/>
        <v>5.0505049164082827E-2</v>
      </c>
      <c r="AA145" s="12">
        <f t="shared" si="110"/>
        <v>-0.10526315814240161</v>
      </c>
      <c r="AB145" s="12">
        <f t="shared" si="111"/>
        <v>-0.32000000300407405</v>
      </c>
      <c r="AC145" s="14">
        <f t="shared" si="112"/>
        <v>-7.1777551770084713E-3</v>
      </c>
      <c r="AD145" s="14">
        <f t="shared" si="113"/>
        <v>1.2393938013710359E-2</v>
      </c>
      <c r="AE145" s="14">
        <f t="shared" si="114"/>
        <v>-2.742336919088828E-2</v>
      </c>
      <c r="AF145" s="14">
        <f t="shared" si="115"/>
        <v>-2.3815726257908176E-2</v>
      </c>
      <c r="AG145" s="12">
        <f t="shared" si="116"/>
        <v>-0.10969347676355312</v>
      </c>
      <c r="AH145" s="15">
        <f t="shared" si="117"/>
        <v>7.0000000018626451</v>
      </c>
      <c r="AI145" s="16">
        <f t="shared" si="118"/>
        <v>0.58034951359986697</v>
      </c>
      <c r="AJ145" s="17">
        <f t="shared" si="119"/>
        <v>8.290707334934865</v>
      </c>
      <c r="AK145" t="str">
        <f t="shared" si="120"/>
        <v>Decrecimiento</v>
      </c>
      <c r="AL145" s="18">
        <f t="shared" si="122"/>
        <v>-2.742336919088828E-2</v>
      </c>
      <c r="AM145" s="13" t="str">
        <f t="shared" si="121"/>
        <v>Decrecimiento Fuerte</v>
      </c>
      <c r="AN145" s="13" t="str">
        <f t="shared" si="123"/>
        <v>Ocupaciones Pequeñas</v>
      </c>
    </row>
    <row r="146" spans="1:40" x14ac:dyDescent="0.35">
      <c r="A146" s="10">
        <v>3472</v>
      </c>
      <c r="B146" t="s">
        <v>177</v>
      </c>
      <c r="C146" s="10" t="s">
        <v>29</v>
      </c>
      <c r="D146" s="10" t="s">
        <v>30</v>
      </c>
      <c r="E146" s="11">
        <v>48603.250076539814</v>
      </c>
      <c r="F146" s="11">
        <v>50202.000081211329</v>
      </c>
      <c r="G146" s="11">
        <v>52102.000073552132</v>
      </c>
      <c r="H146" s="11">
        <v>55294.500107266009</v>
      </c>
      <c r="I146" s="11">
        <v>58090.250109672546</v>
      </c>
      <c r="J146" s="11">
        <v>60665.666810043156</v>
      </c>
      <c r="K146" s="11">
        <v>63635.166772186756</v>
      </c>
      <c r="L146" s="11">
        <v>67414.000090055168</v>
      </c>
      <c r="M146" s="11">
        <v>69729.58346991241</v>
      </c>
      <c r="N146" s="11">
        <v>71522.166747964919</v>
      </c>
      <c r="O146" s="11">
        <v>73177.750090278685</v>
      </c>
      <c r="P146" s="11">
        <v>73828.833422079682</v>
      </c>
      <c r="Q146" s="11">
        <v>70664.916683882475</v>
      </c>
      <c r="R146" s="11">
        <v>72681.91676479578</v>
      </c>
      <c r="S146" s="11">
        <v>75233.583467319608</v>
      </c>
      <c r="T146" s="11">
        <v>76193.666807159781</v>
      </c>
      <c r="U146" s="11">
        <f t="shared" ref="U146:U149" si="128">COUNT(E146:L146)-1</f>
        <v>7</v>
      </c>
      <c r="V146" s="11">
        <f t="shared" ref="V146:V149" si="129">COUNT(M146:P146)-1</f>
        <v>3</v>
      </c>
      <c r="W146" s="11">
        <f t="shared" ref="W146:W149" si="130">COUNT(Q146:T146)-1</f>
        <v>3</v>
      </c>
      <c r="X146" s="11">
        <f t="shared" ref="X146:X149" si="131">COUNT(E146:T146)-1</f>
        <v>15</v>
      </c>
      <c r="Y146" s="12">
        <f t="shared" si="108"/>
        <v>0.38702658739677709</v>
      </c>
      <c r="Z146" s="12">
        <f t="shared" si="109"/>
        <v>5.8787816421362438E-2</v>
      </c>
      <c r="AA146" s="12">
        <f t="shared" si="110"/>
        <v>7.8238967548918348E-2</v>
      </c>
      <c r="AB146" s="12">
        <f t="shared" si="111"/>
        <v>0.5676660858516851</v>
      </c>
      <c r="AC146" s="14">
        <f t="shared" si="112"/>
        <v>4.7846884740260887E-2</v>
      </c>
      <c r="AD146" s="14">
        <f t="shared" si="113"/>
        <v>1.9224008159947736E-2</v>
      </c>
      <c r="AE146" s="14">
        <f t="shared" si="114"/>
        <v>2.5427612199162564E-2</v>
      </c>
      <c r="AF146" s="14">
        <f t="shared" si="115"/>
        <v>3.0426227330226929E-2</v>
      </c>
      <c r="AG146" s="12">
        <f t="shared" si="116"/>
        <v>7.6282836597487691E-2</v>
      </c>
      <c r="AH146" s="15">
        <f t="shared" si="117"/>
        <v>73693.520930789411</v>
      </c>
      <c r="AI146" s="16">
        <f t="shared" si="118"/>
        <v>2169.0037282467952</v>
      </c>
      <c r="AJ146" s="17">
        <f t="shared" si="119"/>
        <v>2.9432760178250321</v>
      </c>
      <c r="AK146" t="str">
        <f t="shared" si="120"/>
        <v>Crecimiento</v>
      </c>
      <c r="AL146" s="18">
        <f t="shared" si="122"/>
        <v>2.5427612199162564E-2</v>
      </c>
      <c r="AM146" s="13" t="str">
        <f t="shared" si="121"/>
        <v>Crecimiento Moderado</v>
      </c>
      <c r="AN146" s="13" t="str">
        <f t="shared" si="123"/>
        <v>Ocupaciones Grandes</v>
      </c>
    </row>
    <row r="147" spans="1:40" x14ac:dyDescent="0.35">
      <c r="A147" s="10">
        <v>3473</v>
      </c>
      <c r="B147" t="s">
        <v>178</v>
      </c>
      <c r="C147" s="10" t="s">
        <v>29</v>
      </c>
      <c r="D147" s="10" t="s">
        <v>30</v>
      </c>
      <c r="E147" s="11">
        <v>16914.000023320317</v>
      </c>
      <c r="F147" s="11">
        <v>17953.000026836991</v>
      </c>
      <c r="G147" s="11">
        <v>18956.00002938509</v>
      </c>
      <c r="H147" s="11">
        <v>20381.500046811998</v>
      </c>
      <c r="I147" s="11">
        <v>21950.583379514515</v>
      </c>
      <c r="J147" s="11">
        <v>23064.583393767476</v>
      </c>
      <c r="K147" s="11">
        <v>23931.083369709551</v>
      </c>
      <c r="L147" s="11">
        <v>25306.166700489819</v>
      </c>
      <c r="M147" s="11">
        <v>26090.333393245935</v>
      </c>
      <c r="N147" s="11">
        <v>26835.333355277777</v>
      </c>
      <c r="O147" s="11">
        <v>27653.333365857601</v>
      </c>
      <c r="P147" s="11">
        <v>27716.250032648444</v>
      </c>
      <c r="Q147" s="11">
        <v>25749.083347059786</v>
      </c>
      <c r="R147" s="11">
        <v>24892.000028461218</v>
      </c>
      <c r="S147" s="11">
        <v>26193.583374634385</v>
      </c>
      <c r="T147" s="11">
        <v>26497.083383955061</v>
      </c>
      <c r="U147" s="11">
        <f t="shared" si="128"/>
        <v>7</v>
      </c>
      <c r="V147" s="11">
        <f t="shared" si="129"/>
        <v>3</v>
      </c>
      <c r="W147" s="11">
        <f t="shared" si="130"/>
        <v>3</v>
      </c>
      <c r="X147" s="11">
        <f t="shared" si="131"/>
        <v>15</v>
      </c>
      <c r="Y147" s="12">
        <f t="shared" si="108"/>
        <v>0.49616688338646875</v>
      </c>
      <c r="Z147" s="12">
        <f t="shared" si="109"/>
        <v>6.2318737552944148E-2</v>
      </c>
      <c r="AA147" s="12">
        <f t="shared" si="110"/>
        <v>2.904957923407725E-2</v>
      </c>
      <c r="AB147" s="12">
        <f t="shared" si="111"/>
        <v>0.5665769981921478</v>
      </c>
      <c r="AC147" s="14">
        <f t="shared" si="112"/>
        <v>5.924676970474696E-2</v>
      </c>
      <c r="AD147" s="14">
        <f t="shared" si="113"/>
        <v>2.0355744666110676E-2</v>
      </c>
      <c r="AE147" s="14">
        <f t="shared" si="114"/>
        <v>9.590913383133115E-3</v>
      </c>
      <c r="AF147" s="14">
        <f t="shared" si="115"/>
        <v>3.0378488061893361E-2</v>
      </c>
      <c r="AG147" s="12">
        <f t="shared" si="116"/>
        <v>2.8772740149399345E-2</v>
      </c>
      <c r="AH147" s="15">
        <f t="shared" si="117"/>
        <v>25832.937533527613</v>
      </c>
      <c r="AI147" s="16">
        <f t="shared" si="118"/>
        <v>604.88636254596679</v>
      </c>
      <c r="AJ147" s="17">
        <f t="shared" si="119"/>
        <v>2.3415314722180054</v>
      </c>
      <c r="AK147" t="str">
        <f t="shared" si="120"/>
        <v>Crecimiento</v>
      </c>
      <c r="AL147" s="18">
        <f t="shared" si="122"/>
        <v>9.590913383133115E-3</v>
      </c>
      <c r="AM147" s="13" t="str">
        <f t="shared" si="121"/>
        <v>Crecimiento Moderado</v>
      </c>
      <c r="AN147" s="13" t="str">
        <f t="shared" si="123"/>
        <v>Ocupaciones Grandes</v>
      </c>
    </row>
    <row r="148" spans="1:40" x14ac:dyDescent="0.35">
      <c r="A148" s="10">
        <v>3474</v>
      </c>
      <c r="B148" t="s">
        <v>179</v>
      </c>
      <c r="C148" s="10" t="s">
        <v>29</v>
      </c>
      <c r="D148" s="10" t="s">
        <v>30</v>
      </c>
      <c r="E148" s="11">
        <v>5652.9166743904352</v>
      </c>
      <c r="F148" s="11">
        <v>5960.4166742190719</v>
      </c>
      <c r="G148" s="11">
        <v>6320.6666724979877</v>
      </c>
      <c r="H148" s="11">
        <v>6923.7500120773911</v>
      </c>
      <c r="I148" s="11">
        <v>7397.5000145956874</v>
      </c>
      <c r="J148" s="11">
        <v>7775.3333467468619</v>
      </c>
      <c r="K148" s="11">
        <v>8209.1666758432984</v>
      </c>
      <c r="L148" s="11">
        <v>8730.5833397358656</v>
      </c>
      <c r="M148" s="11">
        <v>9025.6666788607836</v>
      </c>
      <c r="N148" s="11">
        <v>9248.1666729226708</v>
      </c>
      <c r="O148" s="11">
        <v>9536.9166713654995</v>
      </c>
      <c r="P148" s="11">
        <v>9567.6666719764471</v>
      </c>
      <c r="Q148" s="11">
        <v>9105.8333345577121</v>
      </c>
      <c r="R148" s="11">
        <v>9015.4166755750775</v>
      </c>
      <c r="S148" s="11">
        <v>9205.9166741073132</v>
      </c>
      <c r="T148" s="11">
        <v>9243.4166780933738</v>
      </c>
      <c r="U148" s="11">
        <f t="shared" si="128"/>
        <v>7</v>
      </c>
      <c r="V148" s="11">
        <f t="shared" si="129"/>
        <v>3</v>
      </c>
      <c r="W148" s="11">
        <f t="shared" si="130"/>
        <v>3</v>
      </c>
      <c r="X148" s="11">
        <f t="shared" si="131"/>
        <v>15</v>
      </c>
      <c r="Y148" s="12">
        <f t="shared" si="108"/>
        <v>0.54443871060195681</v>
      </c>
      <c r="Z148" s="12">
        <f t="shared" si="109"/>
        <v>6.0050964920419059E-2</v>
      </c>
      <c r="AA148" s="12">
        <f t="shared" si="110"/>
        <v>1.5109363248887675E-2</v>
      </c>
      <c r="AB148" s="12">
        <f t="shared" si="111"/>
        <v>0.63515884109332088</v>
      </c>
      <c r="AC148" s="14">
        <f t="shared" si="112"/>
        <v>6.406274954747615E-2</v>
      </c>
      <c r="AD148" s="14">
        <f t="shared" si="113"/>
        <v>1.9629163193774835E-2</v>
      </c>
      <c r="AE148" s="14">
        <f t="shared" si="114"/>
        <v>5.0112993453776955E-3</v>
      </c>
      <c r="AF148" s="14">
        <f t="shared" si="115"/>
        <v>3.3325935230575698E-2</v>
      </c>
      <c r="AG148" s="12">
        <f t="shared" si="116"/>
        <v>1.5033898036133087E-2</v>
      </c>
      <c r="AH148" s="15">
        <f t="shared" si="117"/>
        <v>9142.6458405833691</v>
      </c>
      <c r="AI148" s="16">
        <f t="shared" si="118"/>
        <v>89.023004184141257</v>
      </c>
      <c r="AJ148" s="17">
        <f t="shared" si="119"/>
        <v>0.97371161189440669</v>
      </c>
      <c r="AK148" t="str">
        <f t="shared" si="120"/>
        <v>Crecimiento</v>
      </c>
      <c r="AL148" s="18">
        <f t="shared" si="122"/>
        <v>5.0112993453776955E-3</v>
      </c>
      <c r="AM148" s="13" t="str">
        <f t="shared" si="121"/>
        <v>Crecimiento Moderado</v>
      </c>
      <c r="AN148" s="13" t="str">
        <f t="shared" si="123"/>
        <v>Ocupaciones Grandes</v>
      </c>
    </row>
    <row r="149" spans="1:40" x14ac:dyDescent="0.35">
      <c r="A149" s="10">
        <v>3475</v>
      </c>
      <c r="B149" t="s">
        <v>180</v>
      </c>
      <c r="C149" s="10" t="s">
        <v>29</v>
      </c>
      <c r="D149" s="10" t="s">
        <v>30</v>
      </c>
      <c r="E149" s="11">
        <v>8358.1666782274842</v>
      </c>
      <c r="F149" s="11">
        <v>8437.5000158473849</v>
      </c>
      <c r="G149" s="11">
        <v>8581.5000166445971</v>
      </c>
      <c r="H149" s="11">
        <v>8978.0833469629288</v>
      </c>
      <c r="I149" s="11">
        <v>9334.666680008173</v>
      </c>
      <c r="J149" s="11">
        <v>9479.4166824221611</v>
      </c>
      <c r="K149" s="11">
        <v>9901.50001321733</v>
      </c>
      <c r="L149" s="11">
        <v>10364.833343729377</v>
      </c>
      <c r="M149" s="11">
        <v>10590.916680909693</v>
      </c>
      <c r="N149" s="11">
        <v>10803.75001271069</v>
      </c>
      <c r="O149" s="11">
        <v>10881.166676923633</v>
      </c>
      <c r="P149" s="11">
        <v>10916.833341114223</v>
      </c>
      <c r="Q149" s="11">
        <v>10446.583333350718</v>
      </c>
      <c r="R149" s="11">
        <v>10415.416677005589</v>
      </c>
      <c r="S149" s="11">
        <v>10671.583349622786</v>
      </c>
      <c r="T149" s="11">
        <v>10852.083348587155</v>
      </c>
      <c r="U149" s="11">
        <f t="shared" si="128"/>
        <v>7</v>
      </c>
      <c r="V149" s="11">
        <f t="shared" si="129"/>
        <v>3</v>
      </c>
      <c r="W149" s="11">
        <f t="shared" si="130"/>
        <v>3</v>
      </c>
      <c r="X149" s="11">
        <f t="shared" si="131"/>
        <v>15</v>
      </c>
      <c r="Y149" s="12">
        <f t="shared" si="108"/>
        <v>0.24008454757538367</v>
      </c>
      <c r="Z149" s="12">
        <f t="shared" si="109"/>
        <v>3.0773224832558732E-2</v>
      </c>
      <c r="AA149" s="12">
        <f t="shared" si="110"/>
        <v>3.8816520415998479E-2</v>
      </c>
      <c r="AB149" s="12">
        <f t="shared" si="111"/>
        <v>0.29838082517021025</v>
      </c>
      <c r="AC149" s="14">
        <f t="shared" si="112"/>
        <v>3.121728781828681E-2</v>
      </c>
      <c r="AD149" s="14">
        <f t="shared" si="113"/>
        <v>1.0154283143783971E-2</v>
      </c>
      <c r="AE149" s="14">
        <f t="shared" si="114"/>
        <v>1.2774945941030902E-2</v>
      </c>
      <c r="AF149" s="14">
        <f t="shared" si="115"/>
        <v>1.7560264513980961E-2</v>
      </c>
      <c r="AG149" s="12">
        <f t="shared" si="116"/>
        <v>3.8324837823092706E-2</v>
      </c>
      <c r="AH149" s="15">
        <f t="shared" si="117"/>
        <v>10596.416677141562</v>
      </c>
      <c r="AI149" s="16">
        <f t="shared" si="118"/>
        <v>177.64184930692434</v>
      </c>
      <c r="AJ149" s="17">
        <f t="shared" si="119"/>
        <v>1.6764332200160719</v>
      </c>
      <c r="AK149" t="str">
        <f t="shared" si="120"/>
        <v>Crecimiento</v>
      </c>
      <c r="AL149" s="18">
        <f t="shared" si="122"/>
        <v>1.2774945941030902E-2</v>
      </c>
      <c r="AM149" s="13" t="str">
        <f t="shared" si="121"/>
        <v>Crecimiento Moderado</v>
      </c>
      <c r="AN149" s="13" t="str">
        <f t="shared" si="123"/>
        <v>Ocupaciones Grandes</v>
      </c>
    </row>
    <row r="150" spans="1:40" x14ac:dyDescent="0.35">
      <c r="A150" s="10">
        <v>3480</v>
      </c>
      <c r="B150" t="s">
        <v>181</v>
      </c>
      <c r="C150" s="10" t="s">
        <v>65</v>
      </c>
      <c r="D150" s="10" t="s">
        <v>30</v>
      </c>
      <c r="E150" s="11">
        <v>579.0000009611249</v>
      </c>
      <c r="F150" s="11">
        <v>579.08333420753479</v>
      </c>
      <c r="G150" s="11">
        <v>575.16666735708714</v>
      </c>
      <c r="H150" s="11">
        <v>558.08333432674408</v>
      </c>
      <c r="I150" s="11">
        <v>563.3333341255784</v>
      </c>
      <c r="J150" s="11">
        <v>565.83333436399698</v>
      </c>
      <c r="K150" s="11">
        <v>574.8333338573575</v>
      </c>
      <c r="L150" s="11">
        <v>582.16666728258133</v>
      </c>
      <c r="M150" s="11">
        <v>562.33333413302898</v>
      </c>
      <c r="N150" s="11">
        <v>541.3333337828517</v>
      </c>
      <c r="O150" s="11">
        <v>502.33333387970924</v>
      </c>
      <c r="P150" s="11">
        <v>493.08333374559879</v>
      </c>
      <c r="Q150" s="11">
        <v>469.08333361148834</v>
      </c>
      <c r="R150" s="11">
        <v>423.41666715592146</v>
      </c>
      <c r="S150" s="11">
        <v>408.00000022351742</v>
      </c>
      <c r="T150" s="11">
        <v>389.00000042468309</v>
      </c>
      <c r="U150" s="11">
        <f>COUNT(E150:L150)</f>
        <v>8</v>
      </c>
      <c r="V150" s="11">
        <f>COUNT(M150:P150)</f>
        <v>4</v>
      </c>
      <c r="W150" s="11">
        <f>COUNT(Q150:T150)</f>
        <v>4</v>
      </c>
      <c r="X150" s="11">
        <f>COUNT(E150:T150)</f>
        <v>16</v>
      </c>
      <c r="Y150" s="12">
        <f t="shared" si="108"/>
        <v>5.4691991644211235E-3</v>
      </c>
      <c r="Z150" s="12">
        <f t="shared" si="109"/>
        <v>-0.12314759980251855</v>
      </c>
      <c r="AA150" s="12">
        <f t="shared" si="110"/>
        <v>-0.17072304097918167</v>
      </c>
      <c r="AB150" s="12">
        <f t="shared" si="111"/>
        <v>-0.32815198656484756</v>
      </c>
      <c r="AC150" s="14">
        <f t="shared" si="112"/>
        <v>6.8201964517711211E-4</v>
      </c>
      <c r="AD150" s="14">
        <f t="shared" si="113"/>
        <v>-3.2320315001768907E-2</v>
      </c>
      <c r="AE150" s="14">
        <f t="shared" si="114"/>
        <v>-4.5722026259762183E-2</v>
      </c>
      <c r="AF150" s="14">
        <f t="shared" si="115"/>
        <v>-2.4551287504197106E-2</v>
      </c>
      <c r="AG150" s="12">
        <f t="shared" si="116"/>
        <v>-0.18288810503904873</v>
      </c>
      <c r="AH150" s="15">
        <f t="shared" si="117"/>
        <v>422.37500035390258</v>
      </c>
      <c r="AI150" s="16">
        <f t="shared" si="118"/>
        <v>29.594276112333336</v>
      </c>
      <c r="AJ150" s="17">
        <f t="shared" si="119"/>
        <v>7.0066353566230655</v>
      </c>
      <c r="AK150" t="str">
        <f t="shared" si="120"/>
        <v>Decrecimiento</v>
      </c>
      <c r="AL150" s="18">
        <f t="shared" si="122"/>
        <v>-4.5722026259762183E-2</v>
      </c>
      <c r="AM150" s="13" t="str">
        <f t="shared" si="121"/>
        <v>Decrecimiento Fuerte</v>
      </c>
      <c r="AN150" s="13" t="str">
        <f t="shared" si="123"/>
        <v>Ocupaciones Medianas</v>
      </c>
    </row>
    <row r="151" spans="1:40" x14ac:dyDescent="0.35">
      <c r="A151" s="10">
        <v>4111</v>
      </c>
      <c r="B151" t="s">
        <v>182</v>
      </c>
      <c r="C151" s="10" t="s">
        <v>65</v>
      </c>
      <c r="D151" s="10" t="s">
        <v>30</v>
      </c>
      <c r="E151" s="11">
        <v>100.66666695475578</v>
      </c>
      <c r="F151" s="11">
        <v>91.833333522081375</v>
      </c>
      <c r="G151" s="11">
        <v>88.083333469927311</v>
      </c>
      <c r="H151" s="11">
        <v>102.0000001937151</v>
      </c>
      <c r="I151" s="11">
        <v>80.083333685994148</v>
      </c>
      <c r="J151" s="11">
        <v>67.833333499729633</v>
      </c>
      <c r="K151" s="11">
        <v>62.916666783392429</v>
      </c>
      <c r="L151" s="11">
        <v>58.500000044703484</v>
      </c>
      <c r="M151" s="11">
        <v>50.250000149011612</v>
      </c>
      <c r="N151" s="11">
        <v>47.166666798293591</v>
      </c>
      <c r="O151" s="11">
        <v>43.416666626930237</v>
      </c>
      <c r="P151" s="11">
        <v>48.833333380520344</v>
      </c>
      <c r="Q151" s="11">
        <v>43.833333380520344</v>
      </c>
      <c r="R151" s="11">
        <v>38.583333320915699</v>
      </c>
      <c r="S151" s="11">
        <v>40.083333365619183</v>
      </c>
      <c r="T151" s="11">
        <v>42.416666679084301</v>
      </c>
      <c r="U151" s="11">
        <f>COUNT(E151:L151)</f>
        <v>8</v>
      </c>
      <c r="V151" s="11">
        <f>COUNT(M151:P151)</f>
        <v>4</v>
      </c>
      <c r="W151" s="11">
        <f>COUNT(Q151:T151)</f>
        <v>4</v>
      </c>
      <c r="X151" s="11">
        <f>COUNT(E151:T151)</f>
        <v>16</v>
      </c>
      <c r="Y151" s="12">
        <f t="shared" si="108"/>
        <v>-0.41887417340442923</v>
      </c>
      <c r="Z151" s="12">
        <f t="shared" si="109"/>
        <v>-2.8192373418711947E-2</v>
      </c>
      <c r="AA151" s="12">
        <f t="shared" si="110"/>
        <v>-3.2319392393406532E-2</v>
      </c>
      <c r="AB151" s="12">
        <f t="shared" si="111"/>
        <v>-0.57864238518845279</v>
      </c>
      <c r="AC151" s="14">
        <f t="shared" si="112"/>
        <v>-6.5597972501780899E-2</v>
      </c>
      <c r="AD151" s="14">
        <f t="shared" si="113"/>
        <v>-7.1238564639816149E-3</v>
      </c>
      <c r="AE151" s="14">
        <f t="shared" si="114"/>
        <v>-8.1796622537250174E-3</v>
      </c>
      <c r="AF151" s="14">
        <f t="shared" si="115"/>
        <v>-5.2584080504713748E-2</v>
      </c>
      <c r="AG151" s="12">
        <f t="shared" si="116"/>
        <v>-3.271864901490007E-2</v>
      </c>
      <c r="AH151" s="15">
        <f t="shared" si="117"/>
        <v>41.229166686534882</v>
      </c>
      <c r="AI151" s="16">
        <f t="shared" si="118"/>
        <v>2.0313301430535899</v>
      </c>
      <c r="AJ151" s="17">
        <f t="shared" si="119"/>
        <v>4.926925054046766</v>
      </c>
      <c r="AK151" t="str">
        <f t="shared" si="120"/>
        <v>Decrecimiento</v>
      </c>
      <c r="AL151" s="18">
        <f t="shared" si="122"/>
        <v>-8.1796622537250174E-3</v>
      </c>
      <c r="AM151" s="13" t="str">
        <f t="shared" si="121"/>
        <v>Decrecimiento Moderado</v>
      </c>
      <c r="AN151" s="13" t="str">
        <f t="shared" si="123"/>
        <v>Ocupaciones Pequeñas</v>
      </c>
    </row>
    <row r="152" spans="1:40" x14ac:dyDescent="0.35">
      <c r="A152" s="10">
        <v>4112</v>
      </c>
      <c r="B152" t="s">
        <v>183</v>
      </c>
      <c r="C152" s="10" t="s">
        <v>65</v>
      </c>
      <c r="D152" s="10" t="s">
        <v>149</v>
      </c>
      <c r="E152" s="11">
        <v>744.33333865553141</v>
      </c>
      <c r="F152" s="11">
        <v>667.16667002439499</v>
      </c>
      <c r="G152" s="11">
        <v>584.33333744108677</v>
      </c>
      <c r="H152" s="11">
        <v>495.16666847467422</v>
      </c>
      <c r="I152" s="11">
        <v>386.08333266526461</v>
      </c>
      <c r="J152" s="11">
        <v>327.66666741669178</v>
      </c>
      <c r="K152" s="11">
        <v>318.50000040233135</v>
      </c>
      <c r="L152" s="11">
        <v>316.33333379030228</v>
      </c>
      <c r="M152" s="11">
        <v>302.08333387970924</v>
      </c>
      <c r="N152" s="11">
        <v>281.83333367854357</v>
      </c>
      <c r="O152" s="11">
        <v>262.66666708886623</v>
      </c>
      <c r="P152" s="11">
        <v>267.41666704416275</v>
      </c>
      <c r="Q152" s="11">
        <v>233.33333390206099</v>
      </c>
      <c r="R152" s="11">
        <v>186.41666702926159</v>
      </c>
      <c r="S152" s="11">
        <v>183.25000040233135</v>
      </c>
      <c r="T152" s="11">
        <v>174.91666697710752</v>
      </c>
      <c r="U152" s="11">
        <f>COUNT(E152:L152)</f>
        <v>8</v>
      </c>
      <c r="V152" s="11">
        <f>COUNT(M152:P152)</f>
        <v>4</v>
      </c>
      <c r="W152" s="11">
        <f>COUNT(Q152:T152)</f>
        <v>4</v>
      </c>
      <c r="X152" s="11">
        <f>COUNT(E152:T152)</f>
        <v>16</v>
      </c>
      <c r="Y152" s="12">
        <f t="shared" si="108"/>
        <v>-0.57501119812571289</v>
      </c>
      <c r="Z152" s="12">
        <f t="shared" si="109"/>
        <v>-0.11475862104114254</v>
      </c>
      <c r="AA152" s="12">
        <f t="shared" si="110"/>
        <v>-0.25035714335386472</v>
      </c>
      <c r="AB152" s="12">
        <f t="shared" si="111"/>
        <v>-0.76500224040339959</v>
      </c>
      <c r="AC152" s="14">
        <f t="shared" si="112"/>
        <v>-0.10143978465305437</v>
      </c>
      <c r="AD152" s="14">
        <f t="shared" si="113"/>
        <v>-3.0014088332194766E-2</v>
      </c>
      <c r="AE152" s="14">
        <f t="shared" si="114"/>
        <v>-6.9505947133553292E-2</v>
      </c>
      <c r="AF152" s="14">
        <f t="shared" si="115"/>
        <v>-8.6535902578658619E-2</v>
      </c>
      <c r="AG152" s="12">
        <f t="shared" si="116"/>
        <v>-0.27802378853421317</v>
      </c>
      <c r="AH152" s="15">
        <f t="shared" si="117"/>
        <v>194.47916707769036</v>
      </c>
      <c r="AI152" s="16">
        <f t="shared" si="118"/>
        <v>22.82233435176629</v>
      </c>
      <c r="AJ152" s="17">
        <f t="shared" si="119"/>
        <v>11.735104944505057</v>
      </c>
      <c r="AK152" t="str">
        <f t="shared" si="120"/>
        <v>Decrecimiento</v>
      </c>
      <c r="AL152" s="18">
        <f t="shared" si="122"/>
        <v>-6.9505947133553292E-2</v>
      </c>
      <c r="AM152" s="13" t="str">
        <f t="shared" si="121"/>
        <v>Decrecimiento Fuerte</v>
      </c>
      <c r="AN152" s="13" t="str">
        <f t="shared" si="123"/>
        <v>Ocupaciones Pequeñas</v>
      </c>
    </row>
    <row r="153" spans="1:40" x14ac:dyDescent="0.35">
      <c r="A153" s="10">
        <v>4113</v>
      </c>
      <c r="B153" t="s">
        <v>184</v>
      </c>
      <c r="C153" s="10" t="s">
        <v>65</v>
      </c>
      <c r="D153" s="10" t="s">
        <v>149</v>
      </c>
      <c r="E153" s="11">
        <v>6487.41668754071</v>
      </c>
      <c r="F153" s="11">
        <v>6114.9166834652424</v>
      </c>
      <c r="G153" s="11">
        <v>5859.9166863933206</v>
      </c>
      <c r="H153" s="11">
        <v>6651.5833688527346</v>
      </c>
      <c r="I153" s="11">
        <v>6341.1666833087802</v>
      </c>
      <c r="J153" s="11">
        <v>6687.083354011178</v>
      </c>
      <c r="K153" s="11">
        <v>6638.5000175833702</v>
      </c>
      <c r="L153" s="11">
        <v>7298.9167046695948</v>
      </c>
      <c r="M153" s="11">
        <v>6273.9166825339198</v>
      </c>
      <c r="N153" s="11">
        <v>6760.6666988879442</v>
      </c>
      <c r="O153" s="11">
        <v>5943.1666781306267</v>
      </c>
      <c r="P153" s="11">
        <v>6436.4167081862688</v>
      </c>
      <c r="Q153" s="11">
        <v>5283.583339177072</v>
      </c>
      <c r="R153" s="11">
        <v>5403.0833523124456</v>
      </c>
      <c r="S153" s="11">
        <v>4921.5833417773247</v>
      </c>
      <c r="T153" s="11">
        <v>5234.5833549946547</v>
      </c>
      <c r="U153" s="11">
        <f>COUNT(E153:L153)</f>
        <v>8</v>
      </c>
      <c r="V153" s="11">
        <f>COUNT(M153:P153)</f>
        <v>4</v>
      </c>
      <c r="W153" s="11">
        <f>COUNT(Q153:T153)</f>
        <v>4</v>
      </c>
      <c r="X153" s="11">
        <f>COUNT(E153:T153)</f>
        <v>16</v>
      </c>
      <c r="Y153" s="12">
        <f t="shared" si="108"/>
        <v>0.12508831422643096</v>
      </c>
      <c r="Z153" s="12">
        <f t="shared" si="109"/>
        <v>2.5900889966348428E-2</v>
      </c>
      <c r="AA153" s="12">
        <f t="shared" si="110"/>
        <v>-9.2740061123081086E-3</v>
      </c>
      <c r="AB153" s="12">
        <f t="shared" si="111"/>
        <v>-0.19311744456806079</v>
      </c>
      <c r="AC153" s="14">
        <f t="shared" si="112"/>
        <v>1.4841752796367569E-2</v>
      </c>
      <c r="AD153" s="14">
        <f t="shared" si="113"/>
        <v>6.4132633708893216E-3</v>
      </c>
      <c r="AE153" s="14">
        <f t="shared" si="114"/>
        <v>-2.3266086026043631E-3</v>
      </c>
      <c r="AF153" s="14">
        <f t="shared" si="115"/>
        <v>-1.332154434086319E-2</v>
      </c>
      <c r="AG153" s="12">
        <f t="shared" si="116"/>
        <v>-9.3064344104174523E-3</v>
      </c>
      <c r="AH153" s="15">
        <f t="shared" si="117"/>
        <v>5210.7083470653743</v>
      </c>
      <c r="AI153" s="16">
        <f t="shared" si="118"/>
        <v>177.82167458266207</v>
      </c>
      <c r="AJ153" s="17">
        <f t="shared" si="119"/>
        <v>3.4126199882749084</v>
      </c>
      <c r="AK153" t="str">
        <f t="shared" si="120"/>
        <v>Decrecimiento</v>
      </c>
      <c r="AL153" s="18">
        <f t="shared" si="122"/>
        <v>-2.3266086026043631E-3</v>
      </c>
      <c r="AM153" s="13" t="str">
        <f t="shared" si="121"/>
        <v>Decrecimiento Moderado</v>
      </c>
      <c r="AN153" s="13" t="str">
        <f t="shared" si="123"/>
        <v>Ocupaciones Medianas</v>
      </c>
    </row>
    <row r="154" spans="1:40" x14ac:dyDescent="0.35">
      <c r="A154" s="10">
        <v>4114</v>
      </c>
      <c r="B154" t="s">
        <v>185</v>
      </c>
      <c r="C154" s="10" t="s">
        <v>65</v>
      </c>
      <c r="D154" s="10" t="s">
        <v>149</v>
      </c>
      <c r="E154" s="11">
        <v>338.25000120699406</v>
      </c>
      <c r="F154" s="11">
        <v>309.25000142306089</v>
      </c>
      <c r="G154" s="11">
        <v>296.00000088661909</v>
      </c>
      <c r="H154" s="11">
        <v>285.83333372324705</v>
      </c>
      <c r="I154" s="11">
        <v>270.9166669100523</v>
      </c>
      <c r="J154" s="11">
        <v>251.33333398401737</v>
      </c>
      <c r="K154" s="11">
        <v>234.00000052899122</v>
      </c>
      <c r="L154" s="11">
        <v>242.91666701436043</v>
      </c>
      <c r="M154" s="11">
        <v>255.58333359658718</v>
      </c>
      <c r="N154" s="11">
        <v>244.66666711121798</v>
      </c>
      <c r="O154" s="11">
        <v>228.41666715592146</v>
      </c>
      <c r="P154" s="11">
        <v>224.58333361893892</v>
      </c>
      <c r="Q154" s="11">
        <v>223.4166666790843</v>
      </c>
      <c r="R154" s="11">
        <v>234.25000043213367</v>
      </c>
      <c r="S154" s="11">
        <v>234.00000067800283</v>
      </c>
      <c r="T154" s="11">
        <v>250.16666698455811</v>
      </c>
      <c r="U154" s="11">
        <f t="shared" ref="U154:U155" si="132">COUNT(E154:L154)-1</f>
        <v>7</v>
      </c>
      <c r="V154" s="11">
        <f t="shared" ref="V154:V155" si="133">COUNT(M154:P154)-1</f>
        <v>3</v>
      </c>
      <c r="W154" s="11">
        <f t="shared" ref="W154:W155" si="134">COUNT(Q154:T154)-1</f>
        <v>3</v>
      </c>
      <c r="X154" s="11">
        <f t="shared" ref="X154:X155" si="135">COUNT(E154:T154)-1</f>
        <v>15</v>
      </c>
      <c r="Y154" s="12">
        <f t="shared" si="108"/>
        <v>-0.28184281996290028</v>
      </c>
      <c r="Z154" s="12">
        <f t="shared" si="109"/>
        <v>-0.12129116379152749</v>
      </c>
      <c r="AA154" s="12">
        <f t="shared" si="110"/>
        <v>0.11973144485186293</v>
      </c>
      <c r="AB154" s="12">
        <f t="shared" si="111"/>
        <v>-0.26040896942534775</v>
      </c>
      <c r="AC154" s="14">
        <f t="shared" si="112"/>
        <v>-4.6194264696865051E-2</v>
      </c>
      <c r="AD154" s="14">
        <f t="shared" si="113"/>
        <v>-4.2184932828205901E-2</v>
      </c>
      <c r="AE154" s="14">
        <f t="shared" si="114"/>
        <v>3.841580950750445E-2</v>
      </c>
      <c r="AF154" s="14">
        <f t="shared" si="115"/>
        <v>-1.9909659252031919E-2</v>
      </c>
      <c r="AG154" s="12">
        <f t="shared" si="116"/>
        <v>0.11524742852251335</v>
      </c>
      <c r="AH154" s="15">
        <f t="shared" si="117"/>
        <v>235.45833369344473</v>
      </c>
      <c r="AI154" s="16">
        <f t="shared" si="118"/>
        <v>9.5514870195892598</v>
      </c>
      <c r="AJ154" s="17">
        <f t="shared" si="119"/>
        <v>4.0565508426747092</v>
      </c>
      <c r="AK154" t="str">
        <f t="shared" si="120"/>
        <v>Crecimiento</v>
      </c>
      <c r="AL154" s="18">
        <f t="shared" si="122"/>
        <v>3.841580950750445E-2</v>
      </c>
      <c r="AM154" s="13" t="str">
        <f t="shared" si="121"/>
        <v>Crecimiento Moderado</v>
      </c>
      <c r="AN154" s="13" t="str">
        <f t="shared" si="123"/>
        <v>Ocupaciones Pequeñas</v>
      </c>
    </row>
    <row r="155" spans="1:40" x14ac:dyDescent="0.35">
      <c r="A155" s="10">
        <v>4115</v>
      </c>
      <c r="B155" t="s">
        <v>186</v>
      </c>
      <c r="C155" s="10" t="s">
        <v>65</v>
      </c>
      <c r="D155" s="10" t="s">
        <v>43</v>
      </c>
      <c r="E155" s="11">
        <v>32346.333414576948</v>
      </c>
      <c r="F155" s="11">
        <v>31738.166731648147</v>
      </c>
      <c r="G155" s="11">
        <v>30625.500066168606</v>
      </c>
      <c r="H155" s="11">
        <v>31054.833397045732</v>
      </c>
      <c r="I155" s="11">
        <v>31889.083392009139</v>
      </c>
      <c r="J155" s="11">
        <v>32001.500059053302</v>
      </c>
      <c r="K155" s="11">
        <v>32040.416719049215</v>
      </c>
      <c r="L155" s="11">
        <v>32649.166718676686</v>
      </c>
      <c r="M155" s="11">
        <v>32859.583382576704</v>
      </c>
      <c r="N155" s="11">
        <v>33290.250048711896</v>
      </c>
      <c r="O155" s="11">
        <v>33800.33337931335</v>
      </c>
      <c r="P155" s="11">
        <v>33328.000047124922</v>
      </c>
      <c r="Q155" s="11">
        <v>32487.000026799738</v>
      </c>
      <c r="R155" s="11">
        <v>32272.91670473665</v>
      </c>
      <c r="S155" s="11">
        <v>33039.750048160553</v>
      </c>
      <c r="T155" s="11">
        <v>34720.916740350425</v>
      </c>
      <c r="U155" s="11">
        <f t="shared" si="132"/>
        <v>7</v>
      </c>
      <c r="V155" s="11">
        <f t="shared" si="133"/>
        <v>3</v>
      </c>
      <c r="W155" s="11">
        <f t="shared" si="134"/>
        <v>3</v>
      </c>
      <c r="X155" s="11">
        <f t="shared" si="135"/>
        <v>15</v>
      </c>
      <c r="Y155" s="12">
        <f t="shared" si="108"/>
        <v>9.3622142645468642E-3</v>
      </c>
      <c r="Z155" s="12">
        <f t="shared" si="109"/>
        <v>1.4255100531694209E-2</v>
      </c>
      <c r="AA155" s="12">
        <f t="shared" si="110"/>
        <v>6.8763404183453281E-2</v>
      </c>
      <c r="AB155" s="12">
        <f t="shared" si="111"/>
        <v>7.3411205385750744E-2</v>
      </c>
      <c r="AC155" s="14">
        <f t="shared" si="112"/>
        <v>1.332123684733677E-3</v>
      </c>
      <c r="AD155" s="14">
        <f t="shared" si="113"/>
        <v>4.7292986525693248E-3</v>
      </c>
      <c r="AE155" s="14">
        <f t="shared" si="114"/>
        <v>2.2414950730226257E-2</v>
      </c>
      <c r="AF155" s="14">
        <f t="shared" si="115"/>
        <v>4.7339445347867048E-3</v>
      </c>
      <c r="AG155" s="12">
        <f t="shared" si="116"/>
        <v>6.7244852190678772E-2</v>
      </c>
      <c r="AH155" s="15">
        <f t="shared" si="117"/>
        <v>33130.145880011842</v>
      </c>
      <c r="AI155" s="16">
        <f t="shared" si="118"/>
        <v>960.10439327780318</v>
      </c>
      <c r="AJ155" s="17">
        <f t="shared" si="119"/>
        <v>2.8979781639206594</v>
      </c>
      <c r="AK155" t="str">
        <f t="shared" si="120"/>
        <v>Crecimiento</v>
      </c>
      <c r="AL155" s="18">
        <f t="shared" si="122"/>
        <v>2.2414950730226257E-2</v>
      </c>
      <c r="AM155" s="13" t="str">
        <f t="shared" si="121"/>
        <v>Crecimiento Moderado</v>
      </c>
      <c r="AN155" s="13" t="str">
        <f t="shared" si="123"/>
        <v>Ocupaciones Grandes</v>
      </c>
    </row>
    <row r="156" spans="1:40" x14ac:dyDescent="0.35">
      <c r="A156" s="10">
        <v>4121</v>
      </c>
      <c r="B156" t="s">
        <v>187</v>
      </c>
      <c r="C156" s="10" t="s">
        <v>65</v>
      </c>
      <c r="D156" s="10" t="s">
        <v>43</v>
      </c>
      <c r="E156" s="11">
        <v>31764.666741609573</v>
      </c>
      <c r="F156" s="11">
        <v>30050.33339369297</v>
      </c>
      <c r="G156" s="11">
        <v>28797.833393380046</v>
      </c>
      <c r="H156" s="11">
        <v>29017.750061042607</v>
      </c>
      <c r="I156" s="11">
        <v>29390.41671717912</v>
      </c>
      <c r="J156" s="11">
        <v>29094.000052161515</v>
      </c>
      <c r="K156" s="11">
        <v>29091.750047631562</v>
      </c>
      <c r="L156" s="11">
        <v>29444.166713513434</v>
      </c>
      <c r="M156" s="11">
        <v>29161.166711427271</v>
      </c>
      <c r="N156" s="11">
        <v>28543.916709542274</v>
      </c>
      <c r="O156" s="11">
        <v>28077.166717737913</v>
      </c>
      <c r="P156" s="11">
        <v>27068.333373866975</v>
      </c>
      <c r="Q156" s="11">
        <v>26344.8333568573</v>
      </c>
      <c r="R156" s="11">
        <v>26054.500035531819</v>
      </c>
      <c r="S156" s="11">
        <v>26237.083381377161</v>
      </c>
      <c r="T156" s="11">
        <v>26304.166711434722</v>
      </c>
      <c r="U156" s="11">
        <f>COUNT(E156:L156)</f>
        <v>8</v>
      </c>
      <c r="V156" s="11">
        <f>COUNT(M156:P156)</f>
        <v>4</v>
      </c>
      <c r="W156" s="11">
        <f>COUNT(Q156:T156)</f>
        <v>4</v>
      </c>
      <c r="X156" s="11">
        <f>COUNT(E156:T156)</f>
        <v>16</v>
      </c>
      <c r="Y156" s="12">
        <f t="shared" si="108"/>
        <v>-7.3052868678658012E-2</v>
      </c>
      <c r="Z156" s="12">
        <f t="shared" si="109"/>
        <v>-7.1767819109246567E-2</v>
      </c>
      <c r="AA156" s="12">
        <f t="shared" si="110"/>
        <v>-1.5436288729453462E-3</v>
      </c>
      <c r="AB156" s="12">
        <f t="shared" si="111"/>
        <v>-0.17190484240220172</v>
      </c>
      <c r="AC156" s="14">
        <f t="shared" si="112"/>
        <v>-9.4375277286348203E-3</v>
      </c>
      <c r="AD156" s="14">
        <f t="shared" si="113"/>
        <v>-1.8446094908245225E-2</v>
      </c>
      <c r="AE156" s="14">
        <f t="shared" si="114"/>
        <v>-3.8613080617011519E-4</v>
      </c>
      <c r="AF156" s="14">
        <f t="shared" si="115"/>
        <v>-1.1719980071677072E-2</v>
      </c>
      <c r="AG156" s="12">
        <f t="shared" si="116"/>
        <v>-1.5445232246804608E-3</v>
      </c>
      <c r="AH156" s="15">
        <f t="shared" si="117"/>
        <v>26235.14587130025</v>
      </c>
      <c r="AI156" s="16">
        <f t="shared" si="118"/>
        <v>111.16642117392</v>
      </c>
      <c r="AJ156" s="17">
        <f t="shared" si="119"/>
        <v>0.42373090555417769</v>
      </c>
      <c r="AK156" t="str">
        <f t="shared" si="120"/>
        <v>Decrecimiento</v>
      </c>
      <c r="AL156" s="18">
        <f t="shared" si="122"/>
        <v>-3.8613080617011519E-4</v>
      </c>
      <c r="AM156" s="13" t="str">
        <f t="shared" si="121"/>
        <v>Decrecimiento Moderado</v>
      </c>
      <c r="AN156" s="13" t="str">
        <f t="shared" si="123"/>
        <v>Ocupaciones Grandes</v>
      </c>
    </row>
    <row r="157" spans="1:40" x14ac:dyDescent="0.35">
      <c r="A157" s="10">
        <v>4122</v>
      </c>
      <c r="B157" t="s">
        <v>188</v>
      </c>
      <c r="C157" s="10" t="s">
        <v>65</v>
      </c>
      <c r="D157" s="10" t="s">
        <v>30</v>
      </c>
      <c r="E157" s="11">
        <v>14198.333367437124</v>
      </c>
      <c r="F157" s="11">
        <v>13504.166716627777</v>
      </c>
      <c r="G157" s="11">
        <v>13677.583357989788</v>
      </c>
      <c r="H157" s="11">
        <v>13827.250021904707</v>
      </c>
      <c r="I157" s="11">
        <v>13749.083349078894</v>
      </c>
      <c r="J157" s="11">
        <v>13658.00002130121</v>
      </c>
      <c r="K157" s="11">
        <v>12960.166678354144</v>
      </c>
      <c r="L157" s="11">
        <v>12417.333346016705</v>
      </c>
      <c r="M157" s="11">
        <v>11944.916679881513</v>
      </c>
      <c r="N157" s="11">
        <v>11572.916678965092</v>
      </c>
      <c r="O157" s="11">
        <v>11405.666677892208</v>
      </c>
      <c r="P157" s="11">
        <v>10866.250011667609</v>
      </c>
      <c r="Q157" s="11">
        <v>10432.91667252779</v>
      </c>
      <c r="R157" s="11">
        <v>10098.333342060447</v>
      </c>
      <c r="S157" s="11">
        <v>9823.0000100359321</v>
      </c>
      <c r="T157" s="11">
        <v>9839.7500091865659</v>
      </c>
      <c r="U157" s="11">
        <f>COUNT(E157:L157)</f>
        <v>8</v>
      </c>
      <c r="V157" s="11">
        <f>COUNT(M157:P157)</f>
        <v>4</v>
      </c>
      <c r="W157" s="11">
        <f>COUNT(Q157:T157)</f>
        <v>4</v>
      </c>
      <c r="X157" s="11">
        <f>COUNT(E157:T157)</f>
        <v>16</v>
      </c>
      <c r="Y157" s="12">
        <f t="shared" si="108"/>
        <v>-0.1254372591014814</v>
      </c>
      <c r="Z157" s="12">
        <f t="shared" si="109"/>
        <v>-9.0303406639133055E-2</v>
      </c>
      <c r="AA157" s="12">
        <f t="shared" si="110"/>
        <v>-5.6855305372385923E-2</v>
      </c>
      <c r="AB157" s="12">
        <f t="shared" si="111"/>
        <v>-0.306978519623061</v>
      </c>
      <c r="AC157" s="14">
        <f t="shared" si="112"/>
        <v>-1.6614339119024324E-2</v>
      </c>
      <c r="AD157" s="14">
        <f t="shared" si="113"/>
        <v>-2.3383309650304329E-2</v>
      </c>
      <c r="AE157" s="14">
        <f t="shared" si="114"/>
        <v>-1.4527336851694495E-2</v>
      </c>
      <c r="AF157" s="14">
        <f t="shared" si="115"/>
        <v>-2.2657761272170673E-2</v>
      </c>
      <c r="AG157" s="12">
        <f t="shared" si="116"/>
        <v>-5.8109347406777978E-2</v>
      </c>
      <c r="AH157" s="15">
        <f t="shared" si="117"/>
        <v>10048.500008452684</v>
      </c>
      <c r="AI157" s="16">
        <f t="shared" si="118"/>
        <v>247.32890259564033</v>
      </c>
      <c r="AJ157" s="17">
        <f t="shared" si="119"/>
        <v>2.461351469250038</v>
      </c>
      <c r="AK157" t="str">
        <f t="shared" si="120"/>
        <v>Decrecimiento</v>
      </c>
      <c r="AL157" s="18">
        <f t="shared" si="122"/>
        <v>-1.4527336851694495E-2</v>
      </c>
      <c r="AM157" s="13" t="str">
        <f t="shared" si="121"/>
        <v>Decrecimiento Fuerte</v>
      </c>
      <c r="AN157" s="13" t="str">
        <f t="shared" si="123"/>
        <v>Ocupaciones Grandes</v>
      </c>
    </row>
    <row r="158" spans="1:40" x14ac:dyDescent="0.35">
      <c r="A158" s="10">
        <v>4131</v>
      </c>
      <c r="B158" t="s">
        <v>189</v>
      </c>
      <c r="C158" s="10" t="s">
        <v>65</v>
      </c>
      <c r="D158" s="10" t="s">
        <v>43</v>
      </c>
      <c r="E158" s="11">
        <v>39100.666836708784</v>
      </c>
      <c r="F158" s="11">
        <v>38123.166806071997</v>
      </c>
      <c r="G158" s="11">
        <v>38190.500145763159</v>
      </c>
      <c r="H158" s="11">
        <v>40426.250149451196</v>
      </c>
      <c r="I158" s="11">
        <v>41995.416799068451</v>
      </c>
      <c r="J158" s="11">
        <v>42144.500128261745</v>
      </c>
      <c r="K158" s="11">
        <v>41672.750110059977</v>
      </c>
      <c r="L158" s="11">
        <v>42389.833456218243</v>
      </c>
      <c r="M158" s="11">
        <v>42443.833436332643</v>
      </c>
      <c r="N158" s="11">
        <v>42694.250107631087</v>
      </c>
      <c r="O158" s="11">
        <v>42783.833436742425</v>
      </c>
      <c r="P158" s="11">
        <v>39821.750077545643</v>
      </c>
      <c r="Q158" s="11">
        <v>39400.166734047234</v>
      </c>
      <c r="R158" s="11">
        <v>39475.083424270153</v>
      </c>
      <c r="S158" s="11">
        <v>40591.083435930312</v>
      </c>
      <c r="T158" s="11">
        <v>41807.250101648271</v>
      </c>
      <c r="U158" s="11">
        <f t="shared" ref="U158:U160" si="136">COUNT(E158:L158)-1</f>
        <v>7</v>
      </c>
      <c r="V158" s="11">
        <f t="shared" ref="V158:V160" si="137">COUNT(M158:P158)-1</f>
        <v>3</v>
      </c>
      <c r="W158" s="11">
        <f t="shared" ref="W158:W160" si="138">COUNT(Q158:T158)-1</f>
        <v>3</v>
      </c>
      <c r="X158" s="11">
        <f t="shared" ref="X158:X160" si="139">COUNT(E158:T158)-1</f>
        <v>15</v>
      </c>
      <c r="Y158" s="12">
        <f t="shared" si="108"/>
        <v>8.412047378234222E-2</v>
      </c>
      <c r="Z158" s="12">
        <f t="shared" si="109"/>
        <v>-6.1777722380336408E-2</v>
      </c>
      <c r="AA158" s="12">
        <f t="shared" si="110"/>
        <v>6.1093227951266149E-2</v>
      </c>
      <c r="AB158" s="12">
        <f t="shared" si="111"/>
        <v>6.9220897849201712E-2</v>
      </c>
      <c r="AC158" s="14">
        <f t="shared" si="112"/>
        <v>1.1605258067962421E-2</v>
      </c>
      <c r="AD158" s="14">
        <f t="shared" si="113"/>
        <v>-2.1031810113926519E-2</v>
      </c>
      <c r="AE158" s="14">
        <f t="shared" si="114"/>
        <v>1.9963226904202935E-2</v>
      </c>
      <c r="AF158" s="14">
        <f t="shared" si="115"/>
        <v>4.4719863128495074E-3</v>
      </c>
      <c r="AG158" s="12">
        <f t="shared" si="116"/>
        <v>5.9889680712608806E-2</v>
      </c>
      <c r="AH158" s="15">
        <f t="shared" si="117"/>
        <v>40318.395923973992</v>
      </c>
      <c r="AI158" s="16">
        <f t="shared" si="118"/>
        <v>980.4802469893732</v>
      </c>
      <c r="AJ158" s="17">
        <f t="shared" si="119"/>
        <v>2.4318433918804869</v>
      </c>
      <c r="AK158" t="str">
        <f t="shared" si="120"/>
        <v>Crecimiento</v>
      </c>
      <c r="AL158" s="18">
        <f t="shared" si="122"/>
        <v>1.9963226904202935E-2</v>
      </c>
      <c r="AM158" s="13" t="str">
        <f t="shared" si="121"/>
        <v>Crecimiento Moderado</v>
      </c>
      <c r="AN158" s="13" t="str">
        <f t="shared" si="123"/>
        <v>Ocupaciones Grandes</v>
      </c>
    </row>
    <row r="159" spans="1:40" x14ac:dyDescent="0.35">
      <c r="A159" s="10">
        <v>4132</v>
      </c>
      <c r="B159" t="s">
        <v>190</v>
      </c>
      <c r="C159" s="10" t="s">
        <v>65</v>
      </c>
      <c r="D159" s="10" t="s">
        <v>149</v>
      </c>
      <c r="E159" s="11">
        <v>379514.41776838154</v>
      </c>
      <c r="F159" s="11">
        <v>405170.66767337918</v>
      </c>
      <c r="G159" s="11">
        <v>462781.16789399087</v>
      </c>
      <c r="H159" s="11">
        <v>512359.1682529375</v>
      </c>
      <c r="I159" s="11">
        <v>520895.25150641054</v>
      </c>
      <c r="J159" s="11">
        <v>531642.66826751828</v>
      </c>
      <c r="K159" s="11">
        <v>536111.66825031489</v>
      </c>
      <c r="L159" s="11">
        <v>568156.16851390898</v>
      </c>
      <c r="M159" s="11">
        <v>584135.00192406774</v>
      </c>
      <c r="N159" s="11">
        <v>588766.75190658867</v>
      </c>
      <c r="O159" s="11">
        <v>584970.16852531582</v>
      </c>
      <c r="P159" s="11">
        <v>557872.7515489459</v>
      </c>
      <c r="Q159" s="11">
        <v>564888.58466546237</v>
      </c>
      <c r="R159" s="11">
        <v>594656.6684807539</v>
      </c>
      <c r="S159" s="11">
        <v>635569.00232871622</v>
      </c>
      <c r="T159" s="11">
        <v>673650.91909307241</v>
      </c>
      <c r="U159" s="11">
        <f t="shared" si="136"/>
        <v>7</v>
      </c>
      <c r="V159" s="11">
        <f t="shared" si="137"/>
        <v>3</v>
      </c>
      <c r="W159" s="11">
        <f t="shared" si="138"/>
        <v>3</v>
      </c>
      <c r="X159" s="11">
        <f t="shared" si="139"/>
        <v>15</v>
      </c>
      <c r="Y159" s="12">
        <f t="shared" si="108"/>
        <v>0.49706082803066498</v>
      </c>
      <c r="Z159" s="12">
        <f t="shared" si="109"/>
        <v>-4.4959213689673261E-2</v>
      </c>
      <c r="AA159" s="12">
        <f t="shared" si="110"/>
        <v>0.19253767447260617</v>
      </c>
      <c r="AB159" s="12">
        <f t="shared" si="111"/>
        <v>0.77503379991271637</v>
      </c>
      <c r="AC159" s="14">
        <f t="shared" si="112"/>
        <v>5.9337159315389076E-2</v>
      </c>
      <c r="AD159" s="14">
        <f t="shared" si="113"/>
        <v>-1.5216780487723791E-2</v>
      </c>
      <c r="AE159" s="14">
        <f t="shared" si="114"/>
        <v>6.0451236171812361E-2</v>
      </c>
      <c r="AF159" s="14">
        <f t="shared" si="115"/>
        <v>3.8995759724561818E-2</v>
      </c>
      <c r="AG159" s="12">
        <f t="shared" si="116"/>
        <v>0.18135370851543708</v>
      </c>
      <c r="AH159" s="15">
        <f t="shared" si="117"/>
        <v>617191.29364200123</v>
      </c>
      <c r="AI159" s="16">
        <f t="shared" si="118"/>
        <v>41136.395625077086</v>
      </c>
      <c r="AJ159" s="17">
        <f t="shared" si="119"/>
        <v>6.6650965509144147</v>
      </c>
      <c r="AK159" t="str">
        <f t="shared" si="120"/>
        <v>Crecimiento</v>
      </c>
      <c r="AL159" s="18">
        <f t="shared" si="122"/>
        <v>6.0451236171812361E-2</v>
      </c>
      <c r="AM159" s="13" t="str">
        <f t="shared" si="121"/>
        <v>Crecimiento Fuerte</v>
      </c>
      <c r="AN159" s="13" t="str">
        <f t="shared" si="123"/>
        <v>Ocupaciones Grandes</v>
      </c>
    </row>
    <row r="160" spans="1:40" x14ac:dyDescent="0.35">
      <c r="A160" s="10">
        <v>4133</v>
      </c>
      <c r="B160" t="s">
        <v>191</v>
      </c>
      <c r="C160" s="10" t="s">
        <v>65</v>
      </c>
      <c r="D160" s="10" t="s">
        <v>192</v>
      </c>
      <c r="E160" s="11">
        <v>59217.7501206249</v>
      </c>
      <c r="F160" s="11">
        <v>60477.750090077519</v>
      </c>
      <c r="G160" s="11">
        <v>61704.333447158337</v>
      </c>
      <c r="H160" s="11">
        <v>68320.500133767724</v>
      </c>
      <c r="I160" s="11">
        <v>73617.833526551723</v>
      </c>
      <c r="J160" s="11">
        <v>75871.500096946955</v>
      </c>
      <c r="K160" s="11">
        <v>77529.666757978499</v>
      </c>
      <c r="L160" s="11">
        <v>83008.083426080644</v>
      </c>
      <c r="M160" s="11">
        <v>84882.16675721854</v>
      </c>
      <c r="N160" s="11">
        <v>85296.416785560548</v>
      </c>
      <c r="O160" s="11">
        <v>84625.25011164695</v>
      </c>
      <c r="P160" s="11">
        <v>81145.166740335524</v>
      </c>
      <c r="Q160" s="11">
        <v>79975.416726902127</v>
      </c>
      <c r="R160" s="11">
        <v>79409.750117227435</v>
      </c>
      <c r="S160" s="11">
        <v>80964.916765250266</v>
      </c>
      <c r="T160" s="11">
        <v>81588.333442479372</v>
      </c>
      <c r="U160" s="11">
        <f t="shared" si="136"/>
        <v>7</v>
      </c>
      <c r="V160" s="11">
        <f t="shared" si="137"/>
        <v>3</v>
      </c>
      <c r="W160" s="11">
        <f t="shared" si="138"/>
        <v>3</v>
      </c>
      <c r="X160" s="11">
        <f t="shared" si="139"/>
        <v>15</v>
      </c>
      <c r="Y160" s="12">
        <f t="shared" si="108"/>
        <v>0.40174328232659118</v>
      </c>
      <c r="Z160" s="12">
        <f t="shared" si="109"/>
        <v>-4.4025737792151909E-2</v>
      </c>
      <c r="AA160" s="12">
        <f t="shared" si="110"/>
        <v>2.0167656282242152E-2</v>
      </c>
      <c r="AB160" s="12">
        <f t="shared" si="111"/>
        <v>0.37776820761150542</v>
      </c>
      <c r="AC160" s="14">
        <f t="shared" si="112"/>
        <v>4.942798303921947E-2</v>
      </c>
      <c r="AD160" s="14">
        <f t="shared" si="113"/>
        <v>-1.4896036050882078E-2</v>
      </c>
      <c r="AE160" s="14">
        <f t="shared" si="114"/>
        <v>6.6778590291614037E-3</v>
      </c>
      <c r="AF160" s="14">
        <f t="shared" si="115"/>
        <v>2.1594181195419004E-2</v>
      </c>
      <c r="AG160" s="12">
        <f t="shared" si="116"/>
        <v>2.0033577087484211E-2</v>
      </c>
      <c r="AH160" s="15">
        <f t="shared" si="117"/>
        <v>80484.6042629648</v>
      </c>
      <c r="AI160" s="16">
        <f t="shared" si="118"/>
        <v>846.09420028948489</v>
      </c>
      <c r="AJ160" s="17">
        <f t="shared" si="119"/>
        <v>1.0512497489893449</v>
      </c>
      <c r="AK160" t="str">
        <f t="shared" si="120"/>
        <v>Crecimiento</v>
      </c>
      <c r="AL160" s="18">
        <f t="shared" si="122"/>
        <v>6.6778590291614037E-3</v>
      </c>
      <c r="AM160" s="13" t="str">
        <f t="shared" si="121"/>
        <v>Crecimiento Moderado</v>
      </c>
      <c r="AN160" s="13" t="str">
        <f t="shared" si="123"/>
        <v>Ocupaciones Grandes</v>
      </c>
    </row>
    <row r="161" spans="1:40" x14ac:dyDescent="0.35">
      <c r="A161" s="10">
        <v>4141</v>
      </c>
      <c r="B161" t="s">
        <v>193</v>
      </c>
      <c r="C161" s="10" t="s">
        <v>65</v>
      </c>
      <c r="D161" s="10" t="s">
        <v>43</v>
      </c>
      <c r="E161" s="11">
        <v>1816.0000049248338</v>
      </c>
      <c r="F161" s="11">
        <v>1843.5000041499734</v>
      </c>
      <c r="G161" s="11">
        <v>1767.5000045374036</v>
      </c>
      <c r="H161" s="11">
        <v>1761.5833378657699</v>
      </c>
      <c r="I161" s="11">
        <v>1717.9166703224182</v>
      </c>
      <c r="J161" s="11">
        <v>1697.8333367779851</v>
      </c>
      <c r="K161" s="11">
        <v>1633.3333362787962</v>
      </c>
      <c r="L161" s="11">
        <v>1600.0000030398369</v>
      </c>
      <c r="M161" s="11">
        <v>1594.3333366289735</v>
      </c>
      <c r="N161" s="11">
        <v>1617.1666694656014</v>
      </c>
      <c r="O161" s="11">
        <v>1583.750002682209</v>
      </c>
      <c r="P161" s="11">
        <v>1479.9166688919067</v>
      </c>
      <c r="Q161" s="11">
        <v>1549.5000011920929</v>
      </c>
      <c r="R161" s="11">
        <v>1445.4166677221656</v>
      </c>
      <c r="S161" s="11">
        <v>1372.2500013262033</v>
      </c>
      <c r="T161" s="11">
        <v>1353.2500014379621</v>
      </c>
      <c r="U161" s="11">
        <f>COUNT(E161:L161)</f>
        <v>8</v>
      </c>
      <c r="V161" s="11">
        <f>COUNT(M161:P161)</f>
        <v>4</v>
      </c>
      <c r="W161" s="11">
        <f>COUNT(Q161:T161)</f>
        <v>4</v>
      </c>
      <c r="X161" s="11">
        <f>COUNT(E161:T161)</f>
        <v>16</v>
      </c>
      <c r="Y161" s="12">
        <f t="shared" si="108"/>
        <v>-0.11894273199296457</v>
      </c>
      <c r="Z161" s="12">
        <f t="shared" si="109"/>
        <v>-7.1764583420796502E-2</v>
      </c>
      <c r="AA161" s="12">
        <f t="shared" si="110"/>
        <v>-0.1266537590210699</v>
      </c>
      <c r="AB161" s="12">
        <f t="shared" si="111"/>
        <v>-0.25481828316736455</v>
      </c>
      <c r="AC161" s="14">
        <f t="shared" si="112"/>
        <v>-1.5704459972494034E-2</v>
      </c>
      <c r="AD161" s="14">
        <f t="shared" si="113"/>
        <v>-1.8445239519219836E-2</v>
      </c>
      <c r="AE161" s="14">
        <f t="shared" si="114"/>
        <v>-3.3289103588893698E-2</v>
      </c>
      <c r="AF161" s="14">
        <f t="shared" si="115"/>
        <v>-1.8215012675080966E-2</v>
      </c>
      <c r="AG161" s="12">
        <f t="shared" si="116"/>
        <v>-0.13315641435557479</v>
      </c>
      <c r="AH161" s="15">
        <f t="shared" si="117"/>
        <v>1430.104167919606</v>
      </c>
      <c r="AI161" s="16">
        <f t="shared" si="118"/>
        <v>77.044638280091078</v>
      </c>
      <c r="AJ161" s="17">
        <f t="shared" si="119"/>
        <v>5.387344503174833</v>
      </c>
      <c r="AK161" t="str">
        <f t="shared" si="120"/>
        <v>Decrecimiento</v>
      </c>
      <c r="AL161" s="18">
        <f t="shared" si="122"/>
        <v>-3.3289103588893698E-2</v>
      </c>
      <c r="AM161" s="13" t="str">
        <f t="shared" si="121"/>
        <v>Decrecimiento Fuerte</v>
      </c>
      <c r="AN161" s="13" t="str">
        <f t="shared" si="123"/>
        <v>Ocupaciones Medianas</v>
      </c>
    </row>
    <row r="162" spans="1:40" x14ac:dyDescent="0.35">
      <c r="A162" s="10">
        <v>4142</v>
      </c>
      <c r="B162" t="s">
        <v>194</v>
      </c>
      <c r="C162" s="10" t="s">
        <v>65</v>
      </c>
      <c r="D162" s="10" t="s">
        <v>192</v>
      </c>
      <c r="E162" s="11">
        <v>8845.9167165309191</v>
      </c>
      <c r="F162" s="11">
        <v>10073.583425424993</v>
      </c>
      <c r="G162" s="11">
        <v>7453.7500383034348</v>
      </c>
      <c r="H162" s="11">
        <v>10487.916772693396</v>
      </c>
      <c r="I162" s="11">
        <v>7490.8333750069141</v>
      </c>
      <c r="J162" s="11">
        <v>10214.500122159719</v>
      </c>
      <c r="K162" s="11">
        <v>7031.3333635181189</v>
      </c>
      <c r="L162" s="11">
        <v>12104.000126682222</v>
      </c>
      <c r="M162" s="11">
        <v>6801.5833590328693</v>
      </c>
      <c r="N162" s="11">
        <v>6582.3333633765578</v>
      </c>
      <c r="O162" s="11">
        <v>6329.8333556875587</v>
      </c>
      <c r="P162" s="11">
        <v>5985.08335493505</v>
      </c>
      <c r="Q162" s="11">
        <v>7056.5833616256714</v>
      </c>
      <c r="R162" s="11">
        <v>7040.5000314936042</v>
      </c>
      <c r="S162" s="11">
        <v>5352.7500170990825</v>
      </c>
      <c r="T162" s="11">
        <v>5279.7500230073929</v>
      </c>
      <c r="U162" s="11">
        <f>COUNT(E162:L162)</f>
        <v>8</v>
      </c>
      <c r="V162" s="11">
        <f>COUNT(M162:P162)</f>
        <v>4</v>
      </c>
      <c r="W162" s="11">
        <f>COUNT(Q162:T162)</f>
        <v>4</v>
      </c>
      <c r="X162" s="11">
        <f>COUNT(E162:T162)</f>
        <v>16</v>
      </c>
      <c r="Y162" s="12">
        <f t="shared" si="108"/>
        <v>0.36831495418250082</v>
      </c>
      <c r="Z162" s="12">
        <f t="shared" si="109"/>
        <v>-0.12004557777174973</v>
      </c>
      <c r="AA162" s="12">
        <f t="shared" si="110"/>
        <v>-0.25179796617735095</v>
      </c>
      <c r="AB162" s="12">
        <f t="shared" si="111"/>
        <v>-0.40314269371982747</v>
      </c>
      <c r="AC162" s="14">
        <f t="shared" si="112"/>
        <v>3.9975861508449118E-2</v>
      </c>
      <c r="AD162" s="14">
        <f t="shared" si="113"/>
        <v>-3.1465613095663647E-2</v>
      </c>
      <c r="AE162" s="14">
        <f t="shared" si="114"/>
        <v>-6.9953375012248964E-2</v>
      </c>
      <c r="AF162" s="14">
        <f t="shared" si="115"/>
        <v>-3.1740186901042744E-2</v>
      </c>
      <c r="AG162" s="12">
        <f t="shared" si="116"/>
        <v>-0.27981350004899586</v>
      </c>
      <c r="AH162" s="15">
        <f t="shared" si="117"/>
        <v>6182.3958583064377</v>
      </c>
      <c r="AI162" s="16">
        <f t="shared" si="118"/>
        <v>866.54894391720518</v>
      </c>
      <c r="AJ162" s="17">
        <f t="shared" si="119"/>
        <v>14.016393705248461</v>
      </c>
      <c r="AK162" t="str">
        <f t="shared" si="120"/>
        <v>Decrecimiento</v>
      </c>
      <c r="AL162" s="18">
        <f t="shared" si="122"/>
        <v>-6.9953375012248964E-2</v>
      </c>
      <c r="AM162" s="13" t="str">
        <f t="shared" si="121"/>
        <v>Decrecimiento Fuerte</v>
      </c>
      <c r="AN162" s="13" t="str">
        <f t="shared" si="123"/>
        <v>Ocupaciones Medianas</v>
      </c>
    </row>
    <row r="163" spans="1:40" x14ac:dyDescent="0.35">
      <c r="A163" s="10">
        <v>4143</v>
      </c>
      <c r="B163" t="s">
        <v>195</v>
      </c>
      <c r="C163" s="10" t="s">
        <v>65</v>
      </c>
      <c r="D163" s="10" t="s">
        <v>43</v>
      </c>
      <c r="E163" s="11">
        <v>613.75000289827585</v>
      </c>
      <c r="F163" s="11">
        <v>596.00000169873238</v>
      </c>
      <c r="G163" s="11">
        <v>583.08333538472652</v>
      </c>
      <c r="H163" s="11">
        <v>589.16666859388351</v>
      </c>
      <c r="I163" s="11">
        <v>553.00000163167715</v>
      </c>
      <c r="J163" s="11">
        <v>545.50000263750553</v>
      </c>
      <c r="K163" s="11">
        <v>514.16666937619448</v>
      </c>
      <c r="L163" s="11">
        <v>498.08333628624678</v>
      </c>
      <c r="M163" s="11">
        <v>436.91666855663061</v>
      </c>
      <c r="N163" s="11">
        <v>388.75000098347664</v>
      </c>
      <c r="O163" s="11">
        <v>365.16666758060455</v>
      </c>
      <c r="P163" s="11">
        <v>310.16666739434004</v>
      </c>
      <c r="Q163" s="11">
        <v>293.91666693240404</v>
      </c>
      <c r="R163" s="11">
        <v>273.75000050663948</v>
      </c>
      <c r="S163" s="11">
        <v>256.08333370089531</v>
      </c>
      <c r="T163" s="11">
        <v>233.75000040233135</v>
      </c>
      <c r="U163" s="11">
        <f>COUNT(E163:L163)</f>
        <v>8</v>
      </c>
      <c r="V163" s="11">
        <f>COUNT(M163:P163)</f>
        <v>4</v>
      </c>
      <c r="W163" s="11">
        <f>COUNT(Q163:T163)</f>
        <v>4</v>
      </c>
      <c r="X163" s="11">
        <f>COUNT(E163:T163)</f>
        <v>16</v>
      </c>
      <c r="Y163" s="12">
        <f t="shared" si="108"/>
        <v>-0.18845892638015982</v>
      </c>
      <c r="Z163" s="12">
        <f t="shared" si="109"/>
        <v>-0.29010108856916261</v>
      </c>
      <c r="AA163" s="12">
        <f t="shared" si="110"/>
        <v>-0.20470654882565753</v>
      </c>
      <c r="AB163" s="12">
        <f t="shared" si="111"/>
        <v>-0.61914460399428539</v>
      </c>
      <c r="AC163" s="14">
        <f t="shared" si="112"/>
        <v>-2.5764808579960996E-2</v>
      </c>
      <c r="AD163" s="14">
        <f t="shared" si="113"/>
        <v>-8.20920579096861E-2</v>
      </c>
      <c r="AE163" s="14">
        <f t="shared" si="114"/>
        <v>-5.5652463829792276E-2</v>
      </c>
      <c r="AF163" s="14">
        <f t="shared" si="115"/>
        <v>-5.8549463920905209E-2</v>
      </c>
      <c r="AG163" s="12">
        <f t="shared" si="116"/>
        <v>-0.2226098553191691</v>
      </c>
      <c r="AH163" s="15">
        <f t="shared" si="117"/>
        <v>264.37500038556755</v>
      </c>
      <c r="AI163" s="16">
        <f t="shared" si="118"/>
        <v>22.17680685996914</v>
      </c>
      <c r="AJ163" s="17">
        <f t="shared" si="119"/>
        <v>8.3883902894094486</v>
      </c>
      <c r="AK163" t="str">
        <f t="shared" si="120"/>
        <v>Decrecimiento</v>
      </c>
      <c r="AL163" s="18">
        <f t="shared" si="122"/>
        <v>-5.5652463829792276E-2</v>
      </c>
      <c r="AM163" s="13" t="str">
        <f t="shared" si="121"/>
        <v>Decrecimiento Fuerte</v>
      </c>
      <c r="AN163" s="13" t="str">
        <f t="shared" si="123"/>
        <v>Ocupaciones Pequeñas</v>
      </c>
    </row>
    <row r="164" spans="1:40" x14ac:dyDescent="0.35">
      <c r="A164" s="10">
        <v>4144</v>
      </c>
      <c r="B164" t="s">
        <v>196</v>
      </c>
      <c r="C164" s="10" t="s">
        <v>65</v>
      </c>
      <c r="D164" s="10" t="s">
        <v>43</v>
      </c>
      <c r="E164" s="11">
        <v>384.16666717082262</v>
      </c>
      <c r="F164" s="11">
        <v>392.75000034272671</v>
      </c>
      <c r="G164" s="11">
        <v>377.33333390951157</v>
      </c>
      <c r="H164" s="11">
        <v>393.75000078231096</v>
      </c>
      <c r="I164" s="11">
        <v>413.91666723042727</v>
      </c>
      <c r="J164" s="11">
        <v>404.75000056624413</v>
      </c>
      <c r="K164" s="11">
        <v>390.0833338201046</v>
      </c>
      <c r="L164" s="11">
        <v>383.08333370834589</v>
      </c>
      <c r="M164" s="11">
        <v>348.33333376049995</v>
      </c>
      <c r="N164" s="11">
        <v>324.41666757315397</v>
      </c>
      <c r="O164" s="11">
        <v>306.91666785627604</v>
      </c>
      <c r="P164" s="11">
        <v>289.33333392441273</v>
      </c>
      <c r="Q164" s="11">
        <v>260.58333352953196</v>
      </c>
      <c r="R164" s="11">
        <v>250.41666715592146</v>
      </c>
      <c r="S164" s="11">
        <v>257.41666682809591</v>
      </c>
      <c r="T164" s="11">
        <v>251.00000070780516</v>
      </c>
      <c r="U164" s="11">
        <f>COUNT(E164:L164)</f>
        <v>8</v>
      </c>
      <c r="V164" s="11">
        <f>COUNT(M164:P164)</f>
        <v>4</v>
      </c>
      <c r="W164" s="11">
        <f>COUNT(Q164:T164)</f>
        <v>4</v>
      </c>
      <c r="X164" s="11">
        <f>COUNT(E164:T164)</f>
        <v>16</v>
      </c>
      <c r="Y164" s="12">
        <f t="shared" si="108"/>
        <v>-2.8199569485163334E-3</v>
      </c>
      <c r="Z164" s="12">
        <f t="shared" si="109"/>
        <v>-0.16937798975234819</v>
      </c>
      <c r="AA164" s="12">
        <f t="shared" si="110"/>
        <v>-3.677646107263699E-2</v>
      </c>
      <c r="AB164" s="12">
        <f t="shared" si="111"/>
        <v>-0.34663774304969541</v>
      </c>
      <c r="AC164" s="14">
        <f t="shared" si="112"/>
        <v>-3.5293027018845624E-4</v>
      </c>
      <c r="AD164" s="14">
        <f t="shared" si="113"/>
        <v>-4.5335312031444031E-2</v>
      </c>
      <c r="AE164" s="14">
        <f t="shared" si="114"/>
        <v>-9.3237038135137729E-3</v>
      </c>
      <c r="AF164" s="14">
        <f t="shared" si="115"/>
        <v>-2.6250769067959978E-2</v>
      </c>
      <c r="AG164" s="12">
        <f t="shared" si="116"/>
        <v>-3.7294815254055091E-2</v>
      </c>
      <c r="AH164" s="15">
        <f t="shared" si="117"/>
        <v>254.85416705533862</v>
      </c>
      <c r="AI164" s="16">
        <f t="shared" si="118"/>
        <v>4.2992952086995855</v>
      </c>
      <c r="AJ164" s="17">
        <f t="shared" si="119"/>
        <v>1.6869628848430969</v>
      </c>
      <c r="AK164" t="str">
        <f t="shared" si="120"/>
        <v>Decrecimiento</v>
      </c>
      <c r="AL164" s="18">
        <f t="shared" si="122"/>
        <v>-9.3237038135137729E-3</v>
      </c>
      <c r="AM164" s="13" t="str">
        <f t="shared" si="121"/>
        <v>Decrecimiento Fuerte</v>
      </c>
      <c r="AN164" s="13" t="str">
        <f t="shared" si="123"/>
        <v>Ocupaciones Pequeñas</v>
      </c>
    </row>
    <row r="165" spans="1:40" x14ac:dyDescent="0.35">
      <c r="A165" s="10">
        <v>4190</v>
      </c>
      <c r="B165" t="s">
        <v>197</v>
      </c>
      <c r="C165" s="10" t="s">
        <v>65</v>
      </c>
      <c r="D165" s="10" t="s">
        <v>43</v>
      </c>
      <c r="E165" s="11">
        <v>653049.335030891</v>
      </c>
      <c r="F165" s="11">
        <v>652578.83467449248</v>
      </c>
      <c r="G165" s="11">
        <v>669996.08488259465</v>
      </c>
      <c r="H165" s="11">
        <v>701964.58487549424</v>
      </c>
      <c r="I165" s="11">
        <v>725347.91803015023</v>
      </c>
      <c r="J165" s="11">
        <v>733975.41801769286</v>
      </c>
      <c r="K165" s="11">
        <v>739250.41793584079</v>
      </c>
      <c r="L165" s="11">
        <v>756155.33463727683</v>
      </c>
      <c r="M165" s="11">
        <v>766319.08468826115</v>
      </c>
      <c r="N165" s="11">
        <v>777999.66811408848</v>
      </c>
      <c r="O165" s="11">
        <v>799452.16806653887</v>
      </c>
      <c r="P165" s="11">
        <v>791127.41796571016</v>
      </c>
      <c r="Q165" s="11">
        <v>780370.58420107514</v>
      </c>
      <c r="R165" s="11">
        <v>795942.50143763423</v>
      </c>
      <c r="S165" s="11">
        <v>832208.08503887057</v>
      </c>
      <c r="T165" s="11">
        <v>860157.33497796208</v>
      </c>
      <c r="U165" s="11">
        <f t="shared" ref="U165:U166" si="140">COUNT(E165:L165)-1</f>
        <v>7</v>
      </c>
      <c r="V165" s="11">
        <f t="shared" ref="V165:V166" si="141">COUNT(M165:P165)-1</f>
        <v>3</v>
      </c>
      <c r="W165" s="11">
        <f t="shared" ref="W165:W166" si="142">COUNT(Q165:T165)-1</f>
        <v>3</v>
      </c>
      <c r="X165" s="11">
        <f t="shared" ref="X165:X166" si="143">COUNT(E165:T165)-1</f>
        <v>15</v>
      </c>
      <c r="Y165" s="12">
        <f t="shared" si="108"/>
        <v>0.15788393629021713</v>
      </c>
      <c r="Z165" s="12">
        <f t="shared" si="109"/>
        <v>3.2373372623939023E-2</v>
      </c>
      <c r="AA165" s="12">
        <f t="shared" si="110"/>
        <v>0.10224213007538041</v>
      </c>
      <c r="AB165" s="12">
        <f t="shared" si="111"/>
        <v>0.31713989868357229</v>
      </c>
      <c r="AC165" s="14">
        <f t="shared" si="112"/>
        <v>2.1162843832943423E-2</v>
      </c>
      <c r="AD165" s="14">
        <f t="shared" si="113"/>
        <v>1.0676726040218965E-2</v>
      </c>
      <c r="AE165" s="14">
        <f t="shared" si="114"/>
        <v>3.2981005007466591E-2</v>
      </c>
      <c r="AF165" s="14">
        <f t="shared" si="115"/>
        <v>1.8533834597000087E-2</v>
      </c>
      <c r="AG165" s="12">
        <f t="shared" si="116"/>
        <v>9.8943015022399772E-2</v>
      </c>
      <c r="AH165" s="15">
        <f t="shared" si="117"/>
        <v>817169.6264138855</v>
      </c>
      <c r="AI165" s="16">
        <f t="shared" si="118"/>
        <v>31140.241922402271</v>
      </c>
      <c r="AJ165" s="17">
        <f t="shared" si="119"/>
        <v>3.8107439282906186</v>
      </c>
      <c r="AK165" t="str">
        <f t="shared" si="120"/>
        <v>Crecimiento</v>
      </c>
      <c r="AL165" s="18">
        <f t="shared" si="122"/>
        <v>3.2981005007466591E-2</v>
      </c>
      <c r="AM165" s="13" t="str">
        <f t="shared" si="121"/>
        <v>Crecimiento Moderado</v>
      </c>
      <c r="AN165" s="13" t="str">
        <f t="shared" si="123"/>
        <v>Ocupaciones Grandes</v>
      </c>
    </row>
    <row r="166" spans="1:40" x14ac:dyDescent="0.35">
      <c r="A166" s="10">
        <v>4211</v>
      </c>
      <c r="B166" t="s">
        <v>198</v>
      </c>
      <c r="C166" s="10" t="s">
        <v>65</v>
      </c>
      <c r="D166" s="10" t="s">
        <v>43</v>
      </c>
      <c r="E166" s="11">
        <v>84828.916993752122</v>
      </c>
      <c r="F166" s="11">
        <v>86513.416929364204</v>
      </c>
      <c r="G166" s="11">
        <v>90801.416970014572</v>
      </c>
      <c r="H166" s="11">
        <v>96897.333661556244</v>
      </c>
      <c r="I166" s="11">
        <v>98445.333630368114</v>
      </c>
      <c r="J166" s="11">
        <v>98716.333603523672</v>
      </c>
      <c r="K166" s="11">
        <v>99504.000278741121</v>
      </c>
      <c r="L166" s="11">
        <v>102531.16697678715</v>
      </c>
      <c r="M166" s="11">
        <v>103917.50031193346</v>
      </c>
      <c r="N166" s="11">
        <v>103438.58364152163</v>
      </c>
      <c r="O166" s="11">
        <v>102624.25032188743</v>
      </c>
      <c r="P166" s="11">
        <v>96996.166899442673</v>
      </c>
      <c r="Q166" s="11">
        <v>94809.583502948284</v>
      </c>
      <c r="R166" s="11">
        <v>91738.666899032891</v>
      </c>
      <c r="S166" s="11">
        <v>97955.500318422914</v>
      </c>
      <c r="T166" s="11">
        <v>106850.75034894794</v>
      </c>
      <c r="U166" s="11">
        <f t="shared" si="140"/>
        <v>7</v>
      </c>
      <c r="V166" s="11">
        <f t="shared" si="141"/>
        <v>3</v>
      </c>
      <c r="W166" s="11">
        <f t="shared" si="142"/>
        <v>3</v>
      </c>
      <c r="X166" s="11">
        <f t="shared" si="143"/>
        <v>15</v>
      </c>
      <c r="Y166" s="12">
        <f t="shared" si="108"/>
        <v>0.20868178694700124</v>
      </c>
      <c r="Z166" s="12">
        <f t="shared" si="109"/>
        <v>-6.6604117609784019E-2</v>
      </c>
      <c r="AA166" s="12">
        <f t="shared" si="110"/>
        <v>0.12700368887946034</v>
      </c>
      <c r="AB166" s="12">
        <f t="shared" si="111"/>
        <v>0.25960290589136936</v>
      </c>
      <c r="AC166" s="14">
        <f t="shared" si="112"/>
        <v>2.7445641073838623E-2</v>
      </c>
      <c r="AD166" s="14">
        <f t="shared" si="113"/>
        <v>-2.2713363500291739E-2</v>
      </c>
      <c r="AE166" s="14">
        <f t="shared" si="114"/>
        <v>4.0659003212319744E-2</v>
      </c>
      <c r="AF166" s="14">
        <f t="shared" si="115"/>
        <v>1.5505415111516818E-2</v>
      </c>
      <c r="AG166" s="12">
        <f t="shared" si="116"/>
        <v>0.12197700963695923</v>
      </c>
      <c r="AH166" s="15">
        <f t="shared" si="117"/>
        <v>97838.625267338008</v>
      </c>
      <c r="AI166" s="16">
        <f t="shared" si="118"/>
        <v>5648.3768546729825</v>
      </c>
      <c r="AJ166" s="17">
        <f t="shared" si="119"/>
        <v>5.7731563983438452</v>
      </c>
      <c r="AK166" t="str">
        <f t="shared" si="120"/>
        <v>Crecimiento</v>
      </c>
      <c r="AL166" s="18">
        <f t="shared" si="122"/>
        <v>4.0659003212319744E-2</v>
      </c>
      <c r="AM166" s="13" t="str">
        <f t="shared" si="121"/>
        <v>Crecimiento Moderado</v>
      </c>
      <c r="AN166" s="13" t="str">
        <f t="shared" si="123"/>
        <v>Ocupaciones Grandes</v>
      </c>
    </row>
    <row r="167" spans="1:40" x14ac:dyDescent="0.35">
      <c r="A167" s="10">
        <v>4212</v>
      </c>
      <c r="B167" t="s">
        <v>199</v>
      </c>
      <c r="C167" s="10" t="s">
        <v>65</v>
      </c>
      <c r="D167" s="10" t="s">
        <v>43</v>
      </c>
      <c r="E167" s="11">
        <v>595.83333609253168</v>
      </c>
      <c r="F167" s="11">
        <v>655.33333532512188</v>
      </c>
      <c r="G167" s="11">
        <v>679.83333505690098</v>
      </c>
      <c r="H167" s="11">
        <v>738.2500023022294</v>
      </c>
      <c r="I167" s="11">
        <v>798.58333569020033</v>
      </c>
      <c r="J167" s="11">
        <v>774.83333514630795</v>
      </c>
      <c r="K167" s="11">
        <v>766.58333513885736</v>
      </c>
      <c r="L167" s="11">
        <v>793.58333553373814</v>
      </c>
      <c r="M167" s="11">
        <v>792.3333358168602</v>
      </c>
      <c r="N167" s="11">
        <v>723.83333545923233</v>
      </c>
      <c r="O167" s="11">
        <v>721.00000360608101</v>
      </c>
      <c r="P167" s="11">
        <v>696.00000161677599</v>
      </c>
      <c r="Q167" s="11">
        <v>582.33333438634872</v>
      </c>
      <c r="R167" s="11">
        <v>386.66666755080223</v>
      </c>
      <c r="S167" s="11">
        <v>425.75000129640102</v>
      </c>
      <c r="T167" s="11">
        <v>438.25000095367432</v>
      </c>
      <c r="U167" s="11">
        <f>COUNT(E167:L167)</f>
        <v>8</v>
      </c>
      <c r="V167" s="11">
        <f>COUNT(M167:P167)</f>
        <v>4</v>
      </c>
      <c r="W167" s="11">
        <f>COUNT(Q167:T167)</f>
        <v>4</v>
      </c>
      <c r="X167" s="11">
        <f>COUNT(E167:T167)</f>
        <v>16</v>
      </c>
      <c r="Y167" s="12">
        <f t="shared" si="108"/>
        <v>0.33188810941336166</v>
      </c>
      <c r="Z167" s="12">
        <f t="shared" si="109"/>
        <v>-0.12158182654370953</v>
      </c>
      <c r="AA167" s="12">
        <f t="shared" si="110"/>
        <v>-0.24742415541865992</v>
      </c>
      <c r="AB167" s="12">
        <f t="shared" si="111"/>
        <v>-0.26447552628103543</v>
      </c>
      <c r="AC167" s="14">
        <f t="shared" si="112"/>
        <v>3.6474132327295461E-2</v>
      </c>
      <c r="AD167" s="14">
        <f t="shared" si="113"/>
        <v>-3.1888613659914244E-2</v>
      </c>
      <c r="AE167" s="14">
        <f t="shared" si="114"/>
        <v>-6.8597136769855793E-2</v>
      </c>
      <c r="AF167" s="14">
        <f t="shared" si="115"/>
        <v>-1.9015104456294396E-2</v>
      </c>
      <c r="AG167" s="12">
        <f t="shared" si="116"/>
        <v>-0.27438854707942317</v>
      </c>
      <c r="AH167" s="15">
        <f t="shared" si="117"/>
        <v>458.25000104680657</v>
      </c>
      <c r="AI167" s="16">
        <f t="shared" si="118"/>
        <v>74.123372215775802</v>
      </c>
      <c r="AJ167" s="17">
        <f t="shared" si="119"/>
        <v>16.175313048871047</v>
      </c>
      <c r="AK167" t="str">
        <f t="shared" si="120"/>
        <v>Decrecimiento</v>
      </c>
      <c r="AL167" s="18">
        <f t="shared" si="122"/>
        <v>-6.8597136769855793E-2</v>
      </c>
      <c r="AM167" s="13" t="str">
        <f t="shared" si="121"/>
        <v>Decrecimiento Fuerte</v>
      </c>
      <c r="AN167" s="13" t="str">
        <f t="shared" si="123"/>
        <v>Ocupaciones Medianas</v>
      </c>
    </row>
    <row r="168" spans="1:40" x14ac:dyDescent="0.35">
      <c r="A168" s="10">
        <v>4213</v>
      </c>
      <c r="B168" t="s">
        <v>200</v>
      </c>
      <c r="C168" s="10" t="s">
        <v>65</v>
      </c>
      <c r="D168" s="10" t="s">
        <v>43</v>
      </c>
      <c r="E168" s="11">
        <v>6060.333347119391</v>
      </c>
      <c r="F168" s="11">
        <v>6222.0833476558328</v>
      </c>
      <c r="G168" s="11">
        <v>6199.7500120550394</v>
      </c>
      <c r="H168" s="11">
        <v>6246.9166772142053</v>
      </c>
      <c r="I168" s="11">
        <v>6209.8333436250687</v>
      </c>
      <c r="J168" s="11">
        <v>5967.5000094771385</v>
      </c>
      <c r="K168" s="11">
        <v>5705.5000091940165</v>
      </c>
      <c r="L168" s="11">
        <v>5632.0833441838622</v>
      </c>
      <c r="M168" s="11">
        <v>5535.5833445414901</v>
      </c>
      <c r="N168" s="11">
        <v>5410.4166755527258</v>
      </c>
      <c r="O168" s="11">
        <v>5252.5000087991357</v>
      </c>
      <c r="P168" s="11">
        <v>4854.7500065937638</v>
      </c>
      <c r="Q168" s="11">
        <v>4508.6666715145111</v>
      </c>
      <c r="R168" s="11">
        <v>4087.7500060647726</v>
      </c>
      <c r="S168" s="11">
        <v>4125.583342038095</v>
      </c>
      <c r="T168" s="11">
        <v>4325.9166749790311</v>
      </c>
      <c r="U168" s="11">
        <f>COUNT(E168:L168)</f>
        <v>8</v>
      </c>
      <c r="V168" s="11">
        <f>COUNT(M168:P168)</f>
        <v>4</v>
      </c>
      <c r="W168" s="11">
        <f>COUNT(Q168:T168)</f>
        <v>4</v>
      </c>
      <c r="X168" s="11">
        <f>COUNT(E168:T168)</f>
        <v>16</v>
      </c>
      <c r="Y168" s="12">
        <f t="shared" si="108"/>
        <v>-7.0664430222981967E-2</v>
      </c>
      <c r="Z168" s="12">
        <f t="shared" si="109"/>
        <v>-0.12299215738826874</v>
      </c>
      <c r="AA168" s="12">
        <f t="shared" si="110"/>
        <v>-4.0533046652147409E-2</v>
      </c>
      <c r="AB168" s="12">
        <f t="shared" si="111"/>
        <v>-0.28619162887545879</v>
      </c>
      <c r="AC168" s="14">
        <f t="shared" si="112"/>
        <v>-9.1188425190020794E-3</v>
      </c>
      <c r="AD168" s="14">
        <f t="shared" si="113"/>
        <v>-3.2277431938433132E-2</v>
      </c>
      <c r="AE168" s="14">
        <f t="shared" si="114"/>
        <v>-1.0291032620170837E-2</v>
      </c>
      <c r="AF168" s="14">
        <f t="shared" si="115"/>
        <v>-2.0850847609219847E-2</v>
      </c>
      <c r="AG168" s="12">
        <f t="shared" si="116"/>
        <v>-4.1164130480683347E-2</v>
      </c>
      <c r="AH168" s="15">
        <f t="shared" si="117"/>
        <v>4261.9791736491024</v>
      </c>
      <c r="AI168" s="16">
        <f t="shared" si="118"/>
        <v>168.74711212150967</v>
      </c>
      <c r="AJ168" s="17">
        <f t="shared" si="119"/>
        <v>3.9593603170291551</v>
      </c>
      <c r="AK168" t="str">
        <f t="shared" si="120"/>
        <v>Decrecimiento</v>
      </c>
      <c r="AL168" s="18">
        <f t="shared" si="122"/>
        <v>-1.0291032620170837E-2</v>
      </c>
      <c r="AM168" s="13" t="str">
        <f t="shared" si="121"/>
        <v>Decrecimiento Fuerte</v>
      </c>
      <c r="AN168" s="13" t="str">
        <f t="shared" si="123"/>
        <v>Ocupaciones Medianas</v>
      </c>
    </row>
    <row r="169" spans="1:40" x14ac:dyDescent="0.35">
      <c r="A169" s="10">
        <v>4215</v>
      </c>
      <c r="B169" t="s">
        <v>201</v>
      </c>
      <c r="C169" s="10" t="s">
        <v>65</v>
      </c>
      <c r="D169" s="10" t="s">
        <v>43</v>
      </c>
      <c r="E169" s="11">
        <v>8228.9166936576366</v>
      </c>
      <c r="F169" s="11">
        <v>8303.2500259652734</v>
      </c>
      <c r="G169" s="11">
        <v>8139.3333609104156</v>
      </c>
      <c r="H169" s="11">
        <v>8142.8333579227328</v>
      </c>
      <c r="I169" s="11">
        <v>8164.7500196248293</v>
      </c>
      <c r="J169" s="11">
        <v>7998.0000245720148</v>
      </c>
      <c r="K169" s="11">
        <v>7883.0000133514404</v>
      </c>
      <c r="L169" s="11">
        <v>7860.5000120773911</v>
      </c>
      <c r="M169" s="11">
        <v>7681.750018581748</v>
      </c>
      <c r="N169" s="11">
        <v>7278.4166792407632</v>
      </c>
      <c r="O169" s="11">
        <v>6985.5833447575569</v>
      </c>
      <c r="P169" s="11">
        <v>6672.3333447873592</v>
      </c>
      <c r="Q169" s="11">
        <v>6410.0000086426735</v>
      </c>
      <c r="R169" s="11">
        <v>6181.8333422094584</v>
      </c>
      <c r="S169" s="11">
        <v>6085.2500109821558</v>
      </c>
      <c r="T169" s="11">
        <v>6120.3333457782865</v>
      </c>
      <c r="U169" s="11">
        <f>COUNT(E169:L169)</f>
        <v>8</v>
      </c>
      <c r="V169" s="11">
        <f>COUNT(M169:P169)</f>
        <v>4</v>
      </c>
      <c r="W169" s="11">
        <f>COUNT(Q169:T169)</f>
        <v>4</v>
      </c>
      <c r="X169" s="11">
        <f>COUNT(E169:T169)</f>
        <v>16</v>
      </c>
      <c r="Y169" s="12">
        <f t="shared" si="108"/>
        <v>-4.4770982049702757E-2</v>
      </c>
      <c r="Z169" s="12">
        <f t="shared" si="109"/>
        <v>-0.13140451997951808</v>
      </c>
      <c r="AA169" s="12">
        <f t="shared" si="110"/>
        <v>-4.518980693819441E-2</v>
      </c>
      <c r="AB169" s="12">
        <f t="shared" si="111"/>
        <v>-0.25624069684707362</v>
      </c>
      <c r="AC169" s="14">
        <f t="shared" si="112"/>
        <v>-5.7091601839645012E-3</v>
      </c>
      <c r="AD169" s="14">
        <f t="shared" si="113"/>
        <v>-3.4606453586823571E-2</v>
      </c>
      <c r="AE169" s="14">
        <f t="shared" si="114"/>
        <v>-1.1494109384842965E-2</v>
      </c>
      <c r="AF169" s="14">
        <f t="shared" si="115"/>
        <v>-1.8332245445231043E-2</v>
      </c>
      <c r="AG169" s="12">
        <f t="shared" si="116"/>
        <v>-4.5976437539371862E-2</v>
      </c>
      <c r="AH169" s="15">
        <f t="shared" si="117"/>
        <v>6199.3541769031435</v>
      </c>
      <c r="AI169" s="16">
        <f t="shared" si="118"/>
        <v>126.43446771923914</v>
      </c>
      <c r="AJ169" s="17">
        <f t="shared" si="119"/>
        <v>2.0394780506378303</v>
      </c>
      <c r="AK169" t="str">
        <f t="shared" si="120"/>
        <v>Decrecimiento</v>
      </c>
      <c r="AL169" s="18">
        <f t="shared" si="122"/>
        <v>-1.1494109384842965E-2</v>
      </c>
      <c r="AM169" s="13" t="str">
        <f t="shared" si="121"/>
        <v>Decrecimiento Fuerte</v>
      </c>
      <c r="AN169" s="13" t="str">
        <f t="shared" si="123"/>
        <v>Ocupaciones Medianas</v>
      </c>
    </row>
    <row r="170" spans="1:40" x14ac:dyDescent="0.35">
      <c r="A170" s="10">
        <v>4221</v>
      </c>
      <c r="B170" t="s">
        <v>202</v>
      </c>
      <c r="C170" s="10" t="s">
        <v>65</v>
      </c>
      <c r="D170" s="10" t="s">
        <v>43</v>
      </c>
      <c r="E170" s="11">
        <v>5889.6666867509484</v>
      </c>
      <c r="F170" s="11">
        <v>5293.0833471566439</v>
      </c>
      <c r="G170" s="11">
        <v>4900.4166854023933</v>
      </c>
      <c r="H170" s="11">
        <v>5006.1666807755828</v>
      </c>
      <c r="I170" s="11">
        <v>5371.2500165477395</v>
      </c>
      <c r="J170" s="11">
        <v>5663.9166832491755</v>
      </c>
      <c r="K170" s="11">
        <v>5724.083350725472</v>
      </c>
      <c r="L170" s="11">
        <v>6025.1666837260127</v>
      </c>
      <c r="M170" s="11">
        <v>6022.0833510681987</v>
      </c>
      <c r="N170" s="11">
        <v>5964.5000169277191</v>
      </c>
      <c r="O170" s="11">
        <v>5877.2500158175826</v>
      </c>
      <c r="P170" s="11">
        <v>5503.0000170692801</v>
      </c>
      <c r="Q170" s="11">
        <v>4829.5000047683716</v>
      </c>
      <c r="R170" s="11">
        <v>3753.7500095814466</v>
      </c>
      <c r="S170" s="11">
        <v>3844.0833476185799</v>
      </c>
      <c r="T170" s="11">
        <v>4605.7500175535679</v>
      </c>
      <c r="U170" s="11">
        <f>COUNT(E170:L170)</f>
        <v>8</v>
      </c>
      <c r="V170" s="11">
        <f>COUNT(M170:P170)</f>
        <v>4</v>
      </c>
      <c r="W170" s="11">
        <f>COUNT(Q170:T170)</f>
        <v>4</v>
      </c>
      <c r="X170" s="11">
        <f>COUNT(E170:T170)</f>
        <v>16</v>
      </c>
      <c r="Y170" s="12">
        <f t="shared" si="108"/>
        <v>2.300639478968769E-2</v>
      </c>
      <c r="Z170" s="12">
        <f t="shared" si="109"/>
        <v>-8.6196637233000639E-2</v>
      </c>
      <c r="AA170" s="12">
        <f t="shared" si="110"/>
        <v>-4.6329845117276225E-2</v>
      </c>
      <c r="AB170" s="12">
        <f t="shared" si="111"/>
        <v>-0.21799479282683432</v>
      </c>
      <c r="AC170" s="14">
        <f t="shared" si="112"/>
        <v>2.8472630213673966E-3</v>
      </c>
      <c r="AD170" s="14">
        <f t="shared" si="113"/>
        <v>-2.2282951695559272E-2</v>
      </c>
      <c r="AE170" s="14">
        <f t="shared" si="114"/>
        <v>-1.1789309257570268E-2</v>
      </c>
      <c r="AF170" s="14">
        <f t="shared" si="115"/>
        <v>-1.5250876770038557E-2</v>
      </c>
      <c r="AG170" s="12">
        <f t="shared" si="116"/>
        <v>-4.7157237030281074E-2</v>
      </c>
      <c r="AH170" s="15">
        <f t="shared" si="117"/>
        <v>4258.2708448804915</v>
      </c>
      <c r="AI170" s="16">
        <f t="shared" si="118"/>
        <v>467.20902299899757</v>
      </c>
      <c r="AJ170" s="17">
        <f t="shared" si="119"/>
        <v>10.971801466332277</v>
      </c>
      <c r="AK170" t="str">
        <f t="shared" si="120"/>
        <v>Decrecimiento</v>
      </c>
      <c r="AL170" s="18">
        <f t="shared" si="122"/>
        <v>-1.1789309257570268E-2</v>
      </c>
      <c r="AM170" s="13" t="str">
        <f t="shared" si="121"/>
        <v>Decrecimiento Fuerte</v>
      </c>
      <c r="AN170" s="13" t="str">
        <f t="shared" si="123"/>
        <v>Ocupaciones Medianas</v>
      </c>
    </row>
    <row r="171" spans="1:40" x14ac:dyDescent="0.35">
      <c r="A171" s="10">
        <v>4222</v>
      </c>
      <c r="B171" t="s">
        <v>203</v>
      </c>
      <c r="C171" s="10" t="s">
        <v>65</v>
      </c>
      <c r="D171" s="10" t="s">
        <v>43</v>
      </c>
      <c r="E171" s="11">
        <v>28956.666802361608</v>
      </c>
      <c r="F171" s="11">
        <v>28525.583437539637</v>
      </c>
      <c r="G171" s="11">
        <v>28850.333452768624</v>
      </c>
      <c r="H171" s="11">
        <v>30351.750116430223</v>
      </c>
      <c r="I171" s="11">
        <v>32017.833440989256</v>
      </c>
      <c r="J171" s="11">
        <v>31791.250097110868</v>
      </c>
      <c r="K171" s="11">
        <v>31422.166758276522</v>
      </c>
      <c r="L171" s="11">
        <v>31771.833427011967</v>
      </c>
      <c r="M171" s="11">
        <v>32207.666756108403</v>
      </c>
      <c r="N171" s="11">
        <v>32882.333423145115</v>
      </c>
      <c r="O171" s="11">
        <v>33449.333419837058</v>
      </c>
      <c r="P171" s="11">
        <v>32651.25007930398</v>
      </c>
      <c r="Q171" s="11">
        <v>30575.000040017068</v>
      </c>
      <c r="R171" s="11">
        <v>29352.416729182005</v>
      </c>
      <c r="S171" s="11">
        <v>31243.583426386118</v>
      </c>
      <c r="T171" s="11">
        <v>32595.833431892097</v>
      </c>
      <c r="U171" s="11">
        <f>COUNT(E171:L171)-1</f>
        <v>7</v>
      </c>
      <c r="V171" s="11">
        <f>COUNT(M171:P171)-1</f>
        <v>3</v>
      </c>
      <c r="W171" s="11">
        <f>COUNT(Q171:T171)-1</f>
        <v>3</v>
      </c>
      <c r="X171" s="11">
        <f>COUNT(E171:T171)-1</f>
        <v>15</v>
      </c>
      <c r="Y171" s="12">
        <f t="shared" si="108"/>
        <v>9.7219981977371805E-2</v>
      </c>
      <c r="Z171" s="12">
        <f t="shared" si="109"/>
        <v>1.3772600373525901E-2</v>
      </c>
      <c r="AA171" s="12">
        <f t="shared" si="110"/>
        <v>6.6094305453152202E-2</v>
      </c>
      <c r="AB171" s="12">
        <f t="shared" si="111"/>
        <v>0.12567629604501618</v>
      </c>
      <c r="AC171" s="14">
        <f t="shared" si="112"/>
        <v>1.3342468495845416E-2</v>
      </c>
      <c r="AD171" s="14">
        <f t="shared" si="113"/>
        <v>4.5699505297003284E-3</v>
      </c>
      <c r="AE171" s="14">
        <f t="shared" si="114"/>
        <v>2.1563124745427986E-2</v>
      </c>
      <c r="AF171" s="14">
        <f t="shared" si="115"/>
        <v>7.9234931727638624E-3</v>
      </c>
      <c r="AG171" s="12">
        <f t="shared" si="116"/>
        <v>6.4689374236283959E-2</v>
      </c>
      <c r="AH171" s="15">
        <f t="shared" si="117"/>
        <v>30941.708406869322</v>
      </c>
      <c r="AI171" s="16">
        <f t="shared" si="118"/>
        <v>1171.2793420978273</v>
      </c>
      <c r="AJ171" s="17">
        <f t="shared" si="119"/>
        <v>3.7854384984049338</v>
      </c>
      <c r="AK171" t="str">
        <f t="shared" si="120"/>
        <v>Crecimiento</v>
      </c>
      <c r="AL171" s="18">
        <f t="shared" si="122"/>
        <v>2.1563124745427986E-2</v>
      </c>
      <c r="AM171" s="13" t="str">
        <f t="shared" si="121"/>
        <v>Crecimiento Moderado</v>
      </c>
      <c r="AN171" s="13" t="str">
        <f t="shared" si="123"/>
        <v>Ocupaciones Grandes</v>
      </c>
    </row>
    <row r="172" spans="1:40" x14ac:dyDescent="0.35">
      <c r="A172" s="10">
        <v>4223</v>
      </c>
      <c r="B172" t="s">
        <v>204</v>
      </c>
      <c r="C172" s="10" t="s">
        <v>65</v>
      </c>
      <c r="D172" s="10" t="s">
        <v>43</v>
      </c>
      <c r="E172" s="11">
        <v>18748.166761040688</v>
      </c>
      <c r="F172" s="11">
        <v>17138.916727460921</v>
      </c>
      <c r="G172" s="11">
        <v>16453.916736997664</v>
      </c>
      <c r="H172" s="11">
        <v>16518.416731312871</v>
      </c>
      <c r="I172" s="11">
        <v>16662.416721485555</v>
      </c>
      <c r="J172" s="11">
        <v>16395.416719153523</v>
      </c>
      <c r="K172" s="11">
        <v>16725.083373069763</v>
      </c>
      <c r="L172" s="11">
        <v>17000.000042848289</v>
      </c>
      <c r="M172" s="11">
        <v>16869.250038295984</v>
      </c>
      <c r="N172" s="11">
        <v>16716.25003632158</v>
      </c>
      <c r="O172" s="11">
        <v>15834.583371393383</v>
      </c>
      <c r="P172" s="11">
        <v>15399.000030890107</v>
      </c>
      <c r="Q172" s="11">
        <v>14666.833355717361</v>
      </c>
      <c r="R172" s="11">
        <v>13979.666693806648</v>
      </c>
      <c r="S172" s="11">
        <v>14296.250038132071</v>
      </c>
      <c r="T172" s="11">
        <v>14643.583367750049</v>
      </c>
      <c r="U172" s="11">
        <f>COUNT(E172:L172)</f>
        <v>8</v>
      </c>
      <c r="V172" s="11">
        <f>COUNT(M172:P172)</f>
        <v>4</v>
      </c>
      <c r="W172" s="11">
        <f>COUNT(Q172:T172)</f>
        <v>4</v>
      </c>
      <c r="X172" s="11">
        <f>COUNT(E172:T172)</f>
        <v>16</v>
      </c>
      <c r="Y172" s="12">
        <f t="shared" si="108"/>
        <v>-9.3244675091388007E-2</v>
      </c>
      <c r="Z172" s="12">
        <f t="shared" si="109"/>
        <v>-8.7155623638760837E-2</v>
      </c>
      <c r="AA172" s="12">
        <f t="shared" si="110"/>
        <v>-1.5852084361651642E-3</v>
      </c>
      <c r="AB172" s="12">
        <f t="shared" si="111"/>
        <v>-0.21893251994216845</v>
      </c>
      <c r="AC172" s="14">
        <f t="shared" si="112"/>
        <v>-1.2160781253750641E-2</v>
      </c>
      <c r="AD172" s="14">
        <f t="shared" si="113"/>
        <v>-2.2539567783324999E-2</v>
      </c>
      <c r="AE172" s="14">
        <f t="shared" si="114"/>
        <v>-3.9653791016625028E-4</v>
      </c>
      <c r="AF172" s="14">
        <f t="shared" si="115"/>
        <v>-1.5324721020026577E-2</v>
      </c>
      <c r="AG172" s="12">
        <f t="shared" si="116"/>
        <v>-1.5861516406650011E-3</v>
      </c>
      <c r="AH172" s="15">
        <f t="shared" si="117"/>
        <v>14396.583363851532</v>
      </c>
      <c r="AI172" s="16">
        <f t="shared" si="118"/>
        <v>281.92656226426664</v>
      </c>
      <c r="AJ172" s="17">
        <f t="shared" si="119"/>
        <v>1.9582879849962023</v>
      </c>
      <c r="AK172" t="str">
        <f t="shared" si="120"/>
        <v>Decrecimiento</v>
      </c>
      <c r="AL172" s="18">
        <f t="shared" si="122"/>
        <v>-3.9653791016625028E-4</v>
      </c>
      <c r="AM172" s="13" t="str">
        <f t="shared" si="121"/>
        <v>Decrecimiento Moderado</v>
      </c>
      <c r="AN172" s="13" t="str">
        <f t="shared" si="123"/>
        <v>Ocupaciones Grandes</v>
      </c>
    </row>
    <row r="173" spans="1:40" x14ac:dyDescent="0.35">
      <c r="A173" s="10">
        <v>5111</v>
      </c>
      <c r="B173" t="s">
        <v>205</v>
      </c>
      <c r="C173" s="10" t="s">
        <v>65</v>
      </c>
      <c r="D173" s="10" t="s">
        <v>192</v>
      </c>
      <c r="E173" s="11">
        <v>11809.583396740258</v>
      </c>
      <c r="F173" s="11">
        <v>11838.750056289136</v>
      </c>
      <c r="G173" s="11">
        <v>12256.083394035697</v>
      </c>
      <c r="H173" s="11">
        <v>12442.500063024461</v>
      </c>
      <c r="I173" s="11">
        <v>12469.416719220579</v>
      </c>
      <c r="J173" s="11">
        <v>12414.833390556276</v>
      </c>
      <c r="K173" s="11">
        <v>12591.583387039602</v>
      </c>
      <c r="L173" s="11">
        <v>12923.166726075113</v>
      </c>
      <c r="M173" s="11">
        <v>13142.083395719528</v>
      </c>
      <c r="N173" s="11">
        <v>13197.916727617383</v>
      </c>
      <c r="O173" s="11">
        <v>13055.250060029328</v>
      </c>
      <c r="P173" s="11">
        <v>12190.833380416036</v>
      </c>
      <c r="Q173" s="11">
        <v>10624.500035248697</v>
      </c>
      <c r="R173" s="11">
        <v>9600.5000336393714</v>
      </c>
      <c r="S173" s="11">
        <v>10921.000054679811</v>
      </c>
      <c r="T173" s="11">
        <v>11842.166717298329</v>
      </c>
      <c r="U173" s="11">
        <f>COUNT(E173:L173)-1</f>
        <v>7</v>
      </c>
      <c r="V173" s="11">
        <f>COUNT(M173:P173)-1</f>
        <v>3</v>
      </c>
      <c r="W173" s="11">
        <f>COUNT(Q173:T173)-1</f>
        <v>3</v>
      </c>
      <c r="X173" s="11">
        <f>COUNT(E173:T173)-1</f>
        <v>15</v>
      </c>
      <c r="Y173" s="12">
        <f t="shared" si="108"/>
        <v>9.4294886781715936E-2</v>
      </c>
      <c r="Z173" s="12">
        <f t="shared" si="109"/>
        <v>-7.2381979832308874E-2</v>
      </c>
      <c r="AA173" s="12">
        <f t="shared" si="110"/>
        <v>0.11460931601579394</v>
      </c>
      <c r="AB173" s="12">
        <f t="shared" si="111"/>
        <v>2.759057577514934E-3</v>
      </c>
      <c r="AC173" s="14">
        <f t="shared" si="112"/>
        <v>1.2956100421588124E-2</v>
      </c>
      <c r="AD173" s="14">
        <f t="shared" si="113"/>
        <v>-2.4734056269950733E-2</v>
      </c>
      <c r="AE173" s="14">
        <f t="shared" si="114"/>
        <v>3.6830003504692677E-2</v>
      </c>
      <c r="AF173" s="14">
        <f t="shared" si="115"/>
        <v>1.8370076190010742E-4</v>
      </c>
      <c r="AG173" s="12">
        <f t="shared" si="116"/>
        <v>0.11049001051407803</v>
      </c>
      <c r="AH173" s="15">
        <f t="shared" si="117"/>
        <v>10747.041710216552</v>
      </c>
      <c r="AI173" s="16">
        <f t="shared" si="118"/>
        <v>799.86476434716747</v>
      </c>
      <c r="AJ173" s="17">
        <f t="shared" si="119"/>
        <v>7.4426506001813051</v>
      </c>
      <c r="AK173" t="str">
        <f t="shared" si="120"/>
        <v>Crecimiento</v>
      </c>
      <c r="AL173" s="18">
        <f t="shared" si="122"/>
        <v>3.6830003504692677E-2</v>
      </c>
      <c r="AM173" s="13" t="str">
        <f t="shared" si="121"/>
        <v>Crecimiento Moderado</v>
      </c>
      <c r="AN173" s="13" t="str">
        <f t="shared" si="123"/>
        <v>Ocupaciones Grandes</v>
      </c>
    </row>
    <row r="174" spans="1:40" x14ac:dyDescent="0.35">
      <c r="A174" s="10">
        <v>5112</v>
      </c>
      <c r="B174" t="s">
        <v>206</v>
      </c>
      <c r="C174" s="10" t="s">
        <v>65</v>
      </c>
      <c r="D174" s="10" t="s">
        <v>192</v>
      </c>
      <c r="E174" s="11">
        <v>620.58333367854357</v>
      </c>
      <c r="F174" s="11">
        <v>593.16666728258133</v>
      </c>
      <c r="G174" s="11">
        <v>564.00000063329935</v>
      </c>
      <c r="H174" s="11">
        <v>561.16666696220636</v>
      </c>
      <c r="I174" s="11">
        <v>550.58333368599415</v>
      </c>
      <c r="J174" s="11">
        <v>545.75000020861626</v>
      </c>
      <c r="K174" s="11">
        <v>539.66666714847088</v>
      </c>
      <c r="L174" s="11">
        <v>541.91666693985462</v>
      </c>
      <c r="M174" s="11">
        <v>543.33333384990692</v>
      </c>
      <c r="N174" s="11">
        <v>546.74999982863665</v>
      </c>
      <c r="O174" s="11">
        <v>540.58333349227905</v>
      </c>
      <c r="P174" s="11">
        <v>534.41666681319475</v>
      </c>
      <c r="Q174" s="11">
        <v>525.41666676104069</v>
      </c>
      <c r="R174" s="11">
        <v>482.75000710785389</v>
      </c>
      <c r="S174" s="11">
        <v>134.75000012665987</v>
      </c>
      <c r="T174" s="11">
        <v>124.50000012665987</v>
      </c>
      <c r="U174" s="11">
        <f>COUNT(E174:L174)</f>
        <v>8</v>
      </c>
      <c r="V174" s="11">
        <f>COUNT(M174:P174)</f>
        <v>4</v>
      </c>
      <c r="W174" s="11">
        <f>COUNT(Q174:T174)</f>
        <v>4</v>
      </c>
      <c r="X174" s="11">
        <f>COUNT(E174:T174)</f>
        <v>16</v>
      </c>
      <c r="Y174" s="12">
        <f t="shared" si="108"/>
        <v>-0.12676245472527881</v>
      </c>
      <c r="Z174" s="12">
        <f t="shared" si="109"/>
        <v>-1.6411043610247811E-2</v>
      </c>
      <c r="AA174" s="12">
        <f t="shared" si="110"/>
        <v>-0.76304520202195558</v>
      </c>
      <c r="AB174" s="12">
        <f t="shared" si="111"/>
        <v>-0.79938230150545786</v>
      </c>
      <c r="AC174" s="14">
        <f t="shared" si="112"/>
        <v>-1.6800724132819744E-2</v>
      </c>
      <c r="AD174" s="14">
        <f t="shared" si="113"/>
        <v>-4.1282543453753373E-3</v>
      </c>
      <c r="AE174" s="14">
        <f t="shared" si="114"/>
        <v>-0.30230376926535873</v>
      </c>
      <c r="AF174" s="14">
        <f t="shared" si="115"/>
        <v>-9.5521854333277312E-2</v>
      </c>
      <c r="AG174" s="12">
        <f t="shared" si="116"/>
        <v>-1.2092150770614349</v>
      </c>
      <c r="AH174" s="15">
        <f t="shared" si="117"/>
        <v>316.85416853055358</v>
      </c>
      <c r="AI174" s="16">
        <f t="shared" si="118"/>
        <v>187.87083274010021</v>
      </c>
      <c r="AJ174" s="17">
        <f t="shared" si="119"/>
        <v>59.292523627311603</v>
      </c>
      <c r="AK174" t="str">
        <f t="shared" si="120"/>
        <v>Decrecimiento</v>
      </c>
      <c r="AL174" s="18">
        <f t="shared" si="122"/>
        <v>-0.30230376926535873</v>
      </c>
      <c r="AM174" s="13" t="str">
        <f t="shared" si="121"/>
        <v>Decrecimiento Fuerte</v>
      </c>
      <c r="AN174" s="13" t="str">
        <f t="shared" si="123"/>
        <v>Ocupaciones Pequeñas</v>
      </c>
    </row>
    <row r="175" spans="1:40" x14ac:dyDescent="0.35">
      <c r="A175" s="10">
        <v>5113</v>
      </c>
      <c r="B175" t="s">
        <v>207</v>
      </c>
      <c r="C175" s="10" t="s">
        <v>65</v>
      </c>
      <c r="D175" s="10" t="s">
        <v>192</v>
      </c>
      <c r="E175" s="11">
        <v>826.833341807127</v>
      </c>
      <c r="F175" s="11">
        <v>754.50000765919685</v>
      </c>
      <c r="G175" s="11">
        <v>848.25000689923763</v>
      </c>
      <c r="H175" s="11">
        <v>940.33334200829268</v>
      </c>
      <c r="I175" s="11">
        <v>1026.2500096037984</v>
      </c>
      <c r="J175" s="11">
        <v>1077.8333431780338</v>
      </c>
      <c r="K175" s="11">
        <v>1134.250011049211</v>
      </c>
      <c r="L175" s="11">
        <v>1256.5833456665277</v>
      </c>
      <c r="M175" s="11">
        <v>1324.5000127851963</v>
      </c>
      <c r="N175" s="11">
        <v>1193.5000093504786</v>
      </c>
      <c r="O175" s="11">
        <v>1155.5000099688768</v>
      </c>
      <c r="P175" s="11">
        <v>1136.7500087693334</v>
      </c>
      <c r="Q175" s="11">
        <v>758.00000201165676</v>
      </c>
      <c r="R175" s="11">
        <v>829.5833395421505</v>
      </c>
      <c r="S175" s="11">
        <v>1049.0000100433826</v>
      </c>
      <c r="T175" s="11">
        <v>1069.0000068172812</v>
      </c>
      <c r="U175" s="11">
        <f t="shared" ref="U175:U178" si="144">COUNT(E175:L175)-1</f>
        <v>7</v>
      </c>
      <c r="V175" s="11">
        <f t="shared" ref="V175:V178" si="145">COUNT(M175:P175)-1</f>
        <v>3</v>
      </c>
      <c r="W175" s="11">
        <f t="shared" ref="W175:W178" si="146">COUNT(Q175:T175)-1</f>
        <v>3</v>
      </c>
      <c r="X175" s="11">
        <f t="shared" ref="X175:X178" si="147">COUNT(E175:T175)-1</f>
        <v>15</v>
      </c>
      <c r="Y175" s="12">
        <f t="shared" si="108"/>
        <v>0.51975408117933308</v>
      </c>
      <c r="Z175" s="12">
        <f t="shared" si="109"/>
        <v>-0.14175160604268844</v>
      </c>
      <c r="AA175" s="12">
        <f t="shared" si="110"/>
        <v>0.41029024271802284</v>
      </c>
      <c r="AB175" s="12">
        <f t="shared" si="111"/>
        <v>0.29288449408785899</v>
      </c>
      <c r="AC175" s="14">
        <f t="shared" si="112"/>
        <v>6.1616394994751023E-2</v>
      </c>
      <c r="AD175" s="14">
        <f t="shared" si="113"/>
        <v>-4.9677526295733521E-2</v>
      </c>
      <c r="AE175" s="14">
        <f t="shared" si="114"/>
        <v>0.12142310667896972</v>
      </c>
      <c r="AF175" s="14">
        <f t="shared" si="115"/>
        <v>1.7272525255870086E-2</v>
      </c>
      <c r="AG175" s="12">
        <f t="shared" si="116"/>
        <v>0.36426932003690915</v>
      </c>
      <c r="AH175" s="15">
        <f t="shared" si="117"/>
        <v>926.39583960361779</v>
      </c>
      <c r="AI175" s="16">
        <f t="shared" si="118"/>
        <v>135.18279236128276</v>
      </c>
      <c r="AJ175" s="17">
        <f t="shared" si="119"/>
        <v>14.592335865748726</v>
      </c>
      <c r="AK175" t="str">
        <f t="shared" si="120"/>
        <v>Crecimiento</v>
      </c>
      <c r="AL175" s="18">
        <f t="shared" si="122"/>
        <v>0.12142310667896972</v>
      </c>
      <c r="AM175" s="13" t="str">
        <f t="shared" si="121"/>
        <v>Crecimiento Fuerte</v>
      </c>
      <c r="AN175" s="13" t="str">
        <f t="shared" si="123"/>
        <v>Ocupaciones Medianas</v>
      </c>
    </row>
    <row r="176" spans="1:40" x14ac:dyDescent="0.35">
      <c r="A176" s="10">
        <v>5121</v>
      </c>
      <c r="B176" t="s">
        <v>208</v>
      </c>
      <c r="C176" s="10" t="s">
        <v>65</v>
      </c>
      <c r="D176" s="10" t="s">
        <v>192</v>
      </c>
      <c r="E176" s="11">
        <v>1653.9166728779674</v>
      </c>
      <c r="F176" s="11">
        <v>1559.1666724234819</v>
      </c>
      <c r="G176" s="11">
        <v>1481.0833395272493</v>
      </c>
      <c r="H176" s="11">
        <v>1449.4166715294123</v>
      </c>
      <c r="I176" s="11">
        <v>1489.7500052303076</v>
      </c>
      <c r="J176" s="11">
        <v>1439.500004388392</v>
      </c>
      <c r="K176" s="11">
        <v>1443.5833375453949</v>
      </c>
      <c r="L176" s="11">
        <v>1484.416670769453</v>
      </c>
      <c r="M176" s="11">
        <v>1479.2500044032931</v>
      </c>
      <c r="N176" s="11">
        <v>1430.0000041499734</v>
      </c>
      <c r="O176" s="11">
        <v>1424.5000031068921</v>
      </c>
      <c r="P176" s="11">
        <v>1403.0833380520344</v>
      </c>
      <c r="Q176" s="11">
        <v>1194.2500020563602</v>
      </c>
      <c r="R176" s="11">
        <v>1257.4166711345315</v>
      </c>
      <c r="S176" s="11">
        <v>1305.7500056773424</v>
      </c>
      <c r="T176" s="11">
        <v>1324.8333375006914</v>
      </c>
      <c r="U176" s="11">
        <f t="shared" si="144"/>
        <v>7</v>
      </c>
      <c r="V176" s="11">
        <f t="shared" si="145"/>
        <v>3</v>
      </c>
      <c r="W176" s="11">
        <f t="shared" si="146"/>
        <v>3</v>
      </c>
      <c r="X176" s="11">
        <f t="shared" si="147"/>
        <v>15</v>
      </c>
      <c r="Y176" s="12">
        <f t="shared" si="108"/>
        <v>-0.10248400351002485</v>
      </c>
      <c r="Z176" s="12">
        <f t="shared" si="109"/>
        <v>-5.1490056531710571E-2</v>
      </c>
      <c r="AA176" s="12">
        <f t="shared" si="110"/>
        <v>0.1093433830600643</v>
      </c>
      <c r="AB176" s="12">
        <f t="shared" si="111"/>
        <v>-0.19897213733545638</v>
      </c>
      <c r="AC176" s="14">
        <f t="shared" si="112"/>
        <v>-1.5327650872972609E-2</v>
      </c>
      <c r="AD176" s="14">
        <f t="shared" si="113"/>
        <v>-1.7466660125748712E-2</v>
      </c>
      <c r="AE176" s="14">
        <f t="shared" si="114"/>
        <v>3.5194602897135496E-2</v>
      </c>
      <c r="AF176" s="14">
        <f t="shared" si="115"/>
        <v>-1.4681792332731036E-2</v>
      </c>
      <c r="AG176" s="12">
        <f t="shared" si="116"/>
        <v>0.10558380869140649</v>
      </c>
      <c r="AH176" s="15">
        <f t="shared" si="117"/>
        <v>1270.5625040922314</v>
      </c>
      <c r="AI176" s="16">
        <f t="shared" si="118"/>
        <v>50.447731658067639</v>
      </c>
      <c r="AJ176" s="17">
        <f t="shared" si="119"/>
        <v>3.9705037332351174</v>
      </c>
      <c r="AK176" t="str">
        <f t="shared" si="120"/>
        <v>Crecimiento</v>
      </c>
      <c r="AL176" s="18">
        <f t="shared" si="122"/>
        <v>3.5194602897135496E-2</v>
      </c>
      <c r="AM176" s="13" t="str">
        <f t="shared" si="121"/>
        <v>Crecimiento Moderado</v>
      </c>
      <c r="AN176" s="13" t="str">
        <f t="shared" si="123"/>
        <v>Ocupaciones Medianas</v>
      </c>
    </row>
    <row r="177" spans="1:40" x14ac:dyDescent="0.35">
      <c r="A177" s="10">
        <v>5122</v>
      </c>
      <c r="B177" t="s">
        <v>209</v>
      </c>
      <c r="C177" s="10" t="s">
        <v>65</v>
      </c>
      <c r="D177" s="10" t="s">
        <v>192</v>
      </c>
      <c r="E177" s="11">
        <v>54110.166900336742</v>
      </c>
      <c r="F177" s="11">
        <v>55746.083547383547</v>
      </c>
      <c r="G177" s="11">
        <v>57982.666901491582</v>
      </c>
      <c r="H177" s="11">
        <v>60917.083588585258</v>
      </c>
      <c r="I177" s="11">
        <v>61807.75025536865</v>
      </c>
      <c r="J177" s="11">
        <v>61970.166925393045</v>
      </c>
      <c r="K177" s="11">
        <v>62691.250271245837</v>
      </c>
      <c r="L177" s="11">
        <v>64533.16694137454</v>
      </c>
      <c r="M177" s="11">
        <v>64748.166938744485</v>
      </c>
      <c r="N177" s="11">
        <v>65797.333609268069</v>
      </c>
      <c r="O177" s="11">
        <v>66151.166936866939</v>
      </c>
      <c r="P177" s="11">
        <v>64083.416924789548</v>
      </c>
      <c r="Q177" s="11">
        <v>56530.750148378313</v>
      </c>
      <c r="R177" s="11">
        <v>51541.750211201608</v>
      </c>
      <c r="S177" s="11">
        <v>62547.083674505353</v>
      </c>
      <c r="T177" s="11">
        <v>69779.000362962484</v>
      </c>
      <c r="U177" s="11">
        <f t="shared" si="144"/>
        <v>7</v>
      </c>
      <c r="V177" s="11">
        <f t="shared" si="145"/>
        <v>3</v>
      </c>
      <c r="W177" s="11">
        <f t="shared" si="146"/>
        <v>3</v>
      </c>
      <c r="X177" s="11">
        <f t="shared" si="147"/>
        <v>15</v>
      </c>
      <c r="Y177" s="12">
        <f t="shared" si="108"/>
        <v>0.19262553856533993</v>
      </c>
      <c r="Z177" s="12">
        <f t="shared" si="109"/>
        <v>-1.0266700130427298E-2</v>
      </c>
      <c r="AA177" s="12">
        <f t="shared" si="110"/>
        <v>0.23435475700943309</v>
      </c>
      <c r="AB177" s="12">
        <f t="shared" si="111"/>
        <v>0.2895728170915739</v>
      </c>
      <c r="AC177" s="14">
        <f t="shared" si="112"/>
        <v>2.5484635481869189E-2</v>
      </c>
      <c r="AD177" s="14">
        <f t="shared" si="113"/>
        <v>-3.4340123189536831E-3</v>
      </c>
      <c r="AE177" s="14">
        <f t="shared" si="114"/>
        <v>7.2704242795903262E-2</v>
      </c>
      <c r="AF177" s="14">
        <f t="shared" si="115"/>
        <v>1.7098603471725538E-2</v>
      </c>
      <c r="AG177" s="12">
        <f t="shared" si="116"/>
        <v>0.21811272838770979</v>
      </c>
      <c r="AH177" s="15">
        <f t="shared" si="117"/>
        <v>60099.64609926194</v>
      </c>
      <c r="AI177" s="16">
        <f t="shared" si="118"/>
        <v>6812.7536647461029</v>
      </c>
      <c r="AJ177" s="17">
        <f t="shared" si="119"/>
        <v>11.335763364552937</v>
      </c>
      <c r="AK177" t="str">
        <f t="shared" si="120"/>
        <v>Crecimiento</v>
      </c>
      <c r="AL177" s="18">
        <f t="shared" si="122"/>
        <v>7.2704242795903262E-2</v>
      </c>
      <c r="AM177" s="13" t="str">
        <f t="shared" si="121"/>
        <v>Crecimiento Fuerte</v>
      </c>
      <c r="AN177" s="13" t="str">
        <f t="shared" si="123"/>
        <v>Ocupaciones Grandes</v>
      </c>
    </row>
    <row r="178" spans="1:40" x14ac:dyDescent="0.35">
      <c r="A178" s="10">
        <v>5123</v>
      </c>
      <c r="B178" t="s">
        <v>210</v>
      </c>
      <c r="C178" s="10" t="s">
        <v>65</v>
      </c>
      <c r="D178" s="10" t="s">
        <v>192</v>
      </c>
      <c r="E178" s="11">
        <v>60231.333709448576</v>
      </c>
      <c r="F178" s="11">
        <v>60240.750330865383</v>
      </c>
      <c r="G178" s="11">
        <v>59962.167023167014</v>
      </c>
      <c r="H178" s="11">
        <v>60588.167011231184</v>
      </c>
      <c r="I178" s="11">
        <v>60905.917021214962</v>
      </c>
      <c r="J178" s="11">
        <v>60438.667006574571</v>
      </c>
      <c r="K178" s="11">
        <v>60750.083676710725</v>
      </c>
      <c r="L178" s="11">
        <v>62114.750357836485</v>
      </c>
      <c r="M178" s="11">
        <v>61096.167016856372</v>
      </c>
      <c r="N178" s="11">
        <v>61653.917025864124</v>
      </c>
      <c r="O178" s="11">
        <v>61402.083674840629</v>
      </c>
      <c r="P178" s="11">
        <v>59198.166971608996</v>
      </c>
      <c r="Q178" s="11">
        <v>48842.08349186182</v>
      </c>
      <c r="R178" s="11">
        <v>42964.416890919209</v>
      </c>
      <c r="S178" s="11">
        <v>56843.667056649923</v>
      </c>
      <c r="T178" s="11">
        <v>64020.333744637668</v>
      </c>
      <c r="U178" s="11">
        <f t="shared" si="144"/>
        <v>7</v>
      </c>
      <c r="V178" s="11">
        <f t="shared" si="145"/>
        <v>3</v>
      </c>
      <c r="W178" s="11">
        <f t="shared" si="146"/>
        <v>3</v>
      </c>
      <c r="X178" s="11">
        <f t="shared" si="147"/>
        <v>15</v>
      </c>
      <c r="Y178" s="12">
        <f t="shared" si="108"/>
        <v>3.1269715153135591E-2</v>
      </c>
      <c r="Z178" s="12">
        <f t="shared" si="109"/>
        <v>-3.1065779375713087E-2</v>
      </c>
      <c r="AA178" s="12">
        <f t="shared" si="110"/>
        <v>0.31076172774867161</v>
      </c>
      <c r="AB178" s="12">
        <f t="shared" si="111"/>
        <v>6.2907456996833977E-2</v>
      </c>
      <c r="AC178" s="14">
        <f t="shared" si="112"/>
        <v>4.4083707187168031E-3</v>
      </c>
      <c r="AD178" s="14">
        <f t="shared" si="113"/>
        <v>-1.0464381102438525E-2</v>
      </c>
      <c r="AE178" s="14">
        <f t="shared" si="114"/>
        <v>9.4396219266535519E-2</v>
      </c>
      <c r="AF178" s="14">
        <f t="shared" si="115"/>
        <v>4.0754847755679613E-3</v>
      </c>
      <c r="AG178" s="12">
        <f t="shared" si="116"/>
        <v>0.28318865779960656</v>
      </c>
      <c r="AH178" s="15">
        <f t="shared" si="117"/>
        <v>53167.625296017155</v>
      </c>
      <c r="AI178" s="16">
        <f t="shared" si="118"/>
        <v>7970.4193326642262</v>
      </c>
      <c r="AJ178" s="17">
        <f t="shared" si="119"/>
        <v>14.991114025288804</v>
      </c>
      <c r="AK178" t="str">
        <f t="shared" si="120"/>
        <v>Crecimiento</v>
      </c>
      <c r="AL178" s="18">
        <f t="shared" si="122"/>
        <v>9.4396219266535519E-2</v>
      </c>
      <c r="AM178" s="13" t="str">
        <f t="shared" si="121"/>
        <v>Crecimiento Fuerte</v>
      </c>
      <c r="AN178" s="13" t="str">
        <f t="shared" si="123"/>
        <v>Ocupaciones Grandes</v>
      </c>
    </row>
    <row r="179" spans="1:40" x14ac:dyDescent="0.35">
      <c r="A179" s="10">
        <v>5131</v>
      </c>
      <c r="B179" t="s">
        <v>211</v>
      </c>
      <c r="C179" s="10" t="s">
        <v>65</v>
      </c>
      <c r="D179" s="10" t="s">
        <v>192</v>
      </c>
      <c r="E179" s="11">
        <v>1366.2500041276217</v>
      </c>
      <c r="F179" s="11">
        <v>1430.5000031664968</v>
      </c>
      <c r="G179" s="11">
        <v>1418.8333365991712</v>
      </c>
      <c r="H179" s="11">
        <v>1548.9166705459356</v>
      </c>
      <c r="I179" s="11">
        <v>1662.7500039935112</v>
      </c>
      <c r="J179" s="11">
        <v>1709.6666711568832</v>
      </c>
      <c r="K179" s="11">
        <v>1732.0833370313048</v>
      </c>
      <c r="L179" s="11">
        <v>1743.6666710302234</v>
      </c>
      <c r="M179" s="11">
        <v>1796.1666711866856</v>
      </c>
      <c r="N179" s="11">
        <v>1840.4166696220636</v>
      </c>
      <c r="O179" s="11">
        <v>1866.6666707918048</v>
      </c>
      <c r="P179" s="11">
        <v>1769.1666709035635</v>
      </c>
      <c r="Q179" s="11">
        <v>1503.3333354368806</v>
      </c>
      <c r="R179" s="11">
        <v>1231.1666690260172</v>
      </c>
      <c r="S179" s="11">
        <v>1313.8333364650607</v>
      </c>
      <c r="T179" s="11">
        <v>1392.833336815238</v>
      </c>
      <c r="U179" s="11">
        <f>COUNT(E179:L179)</f>
        <v>8</v>
      </c>
      <c r="V179" s="11">
        <f>COUNT(M179:P179)</f>
        <v>4</v>
      </c>
      <c r="W179" s="11">
        <f>COUNT(Q179:T179)</f>
        <v>4</v>
      </c>
      <c r="X179" s="11">
        <f>COUNT(E179:T179)</f>
        <v>16</v>
      </c>
      <c r="Y179" s="12">
        <f t="shared" si="108"/>
        <v>0.27624275627621309</v>
      </c>
      <c r="Z179" s="12">
        <f t="shared" si="109"/>
        <v>-1.5032012739265355E-2</v>
      </c>
      <c r="AA179" s="12">
        <f t="shared" si="110"/>
        <v>-7.3503324922633007E-2</v>
      </c>
      <c r="AB179" s="12">
        <f t="shared" si="111"/>
        <v>1.9457151039198317E-2</v>
      </c>
      <c r="AC179" s="14">
        <f t="shared" si="112"/>
        <v>3.0959633842913004E-2</v>
      </c>
      <c r="AD179" s="14">
        <f t="shared" si="113"/>
        <v>-3.7793747628639407E-3</v>
      </c>
      <c r="AE179" s="14">
        <f t="shared" si="114"/>
        <v>-1.8905217157916931E-2</v>
      </c>
      <c r="AF179" s="14">
        <f t="shared" si="115"/>
        <v>1.20511811955204E-3</v>
      </c>
      <c r="AG179" s="12">
        <f t="shared" si="116"/>
        <v>-7.5620868631667726E-2</v>
      </c>
      <c r="AH179" s="15">
        <f t="shared" si="117"/>
        <v>1360.2916694357991</v>
      </c>
      <c r="AI179" s="16">
        <f t="shared" si="118"/>
        <v>100.43843980449563</v>
      </c>
      <c r="AJ179" s="17">
        <f t="shared" si="119"/>
        <v>7.3835958905896959</v>
      </c>
      <c r="AK179" t="str">
        <f t="shared" si="120"/>
        <v>Decrecimiento</v>
      </c>
      <c r="AL179" s="18">
        <f t="shared" si="122"/>
        <v>-1.8905217157916931E-2</v>
      </c>
      <c r="AM179" s="13" t="str">
        <f t="shared" si="121"/>
        <v>Decrecimiento Fuerte</v>
      </c>
      <c r="AN179" s="13" t="str">
        <f t="shared" si="123"/>
        <v>Ocupaciones Medianas</v>
      </c>
    </row>
    <row r="180" spans="1:40" x14ac:dyDescent="0.35">
      <c r="A180" s="10">
        <v>5132</v>
      </c>
      <c r="B180" t="s">
        <v>212</v>
      </c>
      <c r="C180" s="10" t="s">
        <v>65</v>
      </c>
      <c r="D180" s="10" t="s">
        <v>192</v>
      </c>
      <c r="E180" s="11">
        <v>12791.583368524909</v>
      </c>
      <c r="F180" s="11">
        <v>13593.333365097642</v>
      </c>
      <c r="G180" s="11">
        <v>14482.166706308722</v>
      </c>
      <c r="H180" s="11">
        <v>15712.916715152562</v>
      </c>
      <c r="I180" s="11">
        <v>16540.583370566368</v>
      </c>
      <c r="J180" s="11">
        <v>17405.083376340568</v>
      </c>
      <c r="K180" s="11">
        <v>18346.41671410948</v>
      </c>
      <c r="L180" s="11">
        <v>19251.583379305899</v>
      </c>
      <c r="M180" s="11">
        <v>20210.41671191901</v>
      </c>
      <c r="N180" s="11">
        <v>20877.083377338946</v>
      </c>
      <c r="O180" s="11">
        <v>21320.166706800461</v>
      </c>
      <c r="P180" s="11">
        <v>21269.083371818066</v>
      </c>
      <c r="Q180" s="11">
        <v>21589.916699580848</v>
      </c>
      <c r="R180" s="11">
        <v>21240.500034637749</v>
      </c>
      <c r="S180" s="11">
        <v>20896.250036209822</v>
      </c>
      <c r="T180" s="11">
        <v>21126.833379819989</v>
      </c>
      <c r="U180" s="11">
        <f>COUNT(E180:L180)</f>
        <v>8</v>
      </c>
      <c r="V180" s="11">
        <f>COUNT(M180:P180)</f>
        <v>4</v>
      </c>
      <c r="W180" s="11">
        <f>COUNT(Q180:T180)</f>
        <v>4</v>
      </c>
      <c r="X180" s="11">
        <f>COUNT(E180:T180)</f>
        <v>16</v>
      </c>
      <c r="Y180" s="12">
        <f t="shared" si="108"/>
        <v>0.50501957612820059</v>
      </c>
      <c r="Z180" s="12">
        <f t="shared" si="109"/>
        <v>5.238222818407845E-2</v>
      </c>
      <c r="AA180" s="12">
        <f t="shared" si="110"/>
        <v>-2.1449055418071628E-2</v>
      </c>
      <c r="AB180" s="12">
        <f t="shared" si="111"/>
        <v>0.65161987935011045</v>
      </c>
      <c r="AC180" s="14">
        <f t="shared" si="112"/>
        <v>5.2428907725267315E-2</v>
      </c>
      <c r="AD180" s="14">
        <f t="shared" si="113"/>
        <v>1.28459045468865E-2</v>
      </c>
      <c r="AE180" s="14">
        <f t="shared" si="114"/>
        <v>-5.4059424035231007E-3</v>
      </c>
      <c r="AF180" s="14">
        <f t="shared" si="115"/>
        <v>3.185668311086487E-2</v>
      </c>
      <c r="AG180" s="12">
        <f t="shared" si="116"/>
        <v>-2.1623769614092403E-2</v>
      </c>
      <c r="AH180" s="15">
        <f t="shared" si="117"/>
        <v>21213.375037562102</v>
      </c>
      <c r="AI180" s="16">
        <f t="shared" si="118"/>
        <v>250.28839051663499</v>
      </c>
      <c r="AJ180" s="17">
        <f t="shared" si="119"/>
        <v>1.179861243547782</v>
      </c>
      <c r="AK180" t="str">
        <f t="shared" si="120"/>
        <v>Decrecimiento</v>
      </c>
      <c r="AL180" s="18">
        <f t="shared" si="122"/>
        <v>-5.4059424035231007E-3</v>
      </c>
      <c r="AM180" s="13" t="str">
        <f t="shared" si="121"/>
        <v>Decrecimiento Moderado</v>
      </c>
      <c r="AN180" s="13" t="str">
        <f t="shared" si="123"/>
        <v>Ocupaciones Grandes</v>
      </c>
    </row>
    <row r="181" spans="1:40" x14ac:dyDescent="0.35">
      <c r="A181" s="10">
        <v>5133</v>
      </c>
      <c r="B181" t="s">
        <v>213</v>
      </c>
      <c r="C181" s="10" t="s">
        <v>65</v>
      </c>
      <c r="D181" s="10" t="s">
        <v>192</v>
      </c>
      <c r="E181" s="11">
        <v>587.33333463966846</v>
      </c>
      <c r="F181" s="11">
        <v>565.66666832566261</v>
      </c>
      <c r="G181" s="11">
        <v>569.91666922718287</v>
      </c>
      <c r="H181" s="11">
        <v>599.16666828095913</v>
      </c>
      <c r="I181" s="11">
        <v>655.58333534747362</v>
      </c>
      <c r="J181" s="11">
        <v>651.33333438634872</v>
      </c>
      <c r="K181" s="11">
        <v>681.00000111758709</v>
      </c>
      <c r="L181" s="11">
        <v>725.25000210851431</v>
      </c>
      <c r="M181" s="11">
        <v>807.25000166147947</v>
      </c>
      <c r="N181" s="11">
        <v>877.58333546668291</v>
      </c>
      <c r="O181" s="11">
        <v>877.33333611488342</v>
      </c>
      <c r="P181" s="11">
        <v>862.5000019967556</v>
      </c>
      <c r="Q181" s="11">
        <v>867.08333422988653</v>
      </c>
      <c r="R181" s="11">
        <v>882.25000167638063</v>
      </c>
      <c r="S181" s="11">
        <v>885.00000139325857</v>
      </c>
      <c r="T181" s="11">
        <v>928.16666933894157</v>
      </c>
      <c r="U181" s="11">
        <f>COUNT(E181:L181)-1</f>
        <v>7</v>
      </c>
      <c r="V181" s="11">
        <f>COUNT(M181:P181)-1</f>
        <v>3</v>
      </c>
      <c r="W181" s="11">
        <f>COUNT(Q181:T181)-1</f>
        <v>3</v>
      </c>
      <c r="X181" s="11">
        <f>COUNT(E181:T181)-1</f>
        <v>15</v>
      </c>
      <c r="Y181" s="12">
        <f t="shared" si="108"/>
        <v>0.23481838903875318</v>
      </c>
      <c r="Z181" s="12">
        <f t="shared" si="109"/>
        <v>6.8442242454705093E-2</v>
      </c>
      <c r="AA181" s="12">
        <f t="shared" si="110"/>
        <v>7.0446902503675801E-2</v>
      </c>
      <c r="AB181" s="12">
        <f t="shared" si="111"/>
        <v>0.58030647095550236</v>
      </c>
      <c r="AC181" s="14">
        <f t="shared" si="112"/>
        <v>3.0590549069243966E-2</v>
      </c>
      <c r="AD181" s="14">
        <f t="shared" si="113"/>
        <v>2.2312529106665258E-2</v>
      </c>
      <c r="AE181" s="14">
        <f t="shared" si="114"/>
        <v>2.295149944389796E-2</v>
      </c>
      <c r="AF181" s="14">
        <f t="shared" si="115"/>
        <v>3.0978055169405438E-2</v>
      </c>
      <c r="AG181" s="12">
        <f t="shared" si="116"/>
        <v>6.8854498331693881E-2</v>
      </c>
      <c r="AH181" s="15">
        <f t="shared" si="117"/>
        <v>890.62500165961683</v>
      </c>
      <c r="AI181" s="16">
        <f t="shared" si="118"/>
        <v>22.723160927964102</v>
      </c>
      <c r="AJ181" s="17">
        <f t="shared" si="119"/>
        <v>2.551372450315351</v>
      </c>
      <c r="AK181" t="str">
        <f t="shared" si="120"/>
        <v>Crecimiento</v>
      </c>
      <c r="AL181" s="18">
        <f t="shared" si="122"/>
        <v>2.295149944389796E-2</v>
      </c>
      <c r="AM181" s="13" t="str">
        <f t="shared" si="121"/>
        <v>Crecimiento Moderado</v>
      </c>
      <c r="AN181" s="13" t="str">
        <f t="shared" si="123"/>
        <v>Ocupaciones Medianas</v>
      </c>
    </row>
    <row r="182" spans="1:40" x14ac:dyDescent="0.35">
      <c r="A182" s="10">
        <v>5139</v>
      </c>
      <c r="B182" t="s">
        <v>214</v>
      </c>
      <c r="C182" s="10" t="s">
        <v>65</v>
      </c>
      <c r="D182" s="10" t="s">
        <v>192</v>
      </c>
      <c r="E182" s="11">
        <v>7550.4166939556599</v>
      </c>
      <c r="F182" s="11">
        <v>7493.5000231936574</v>
      </c>
      <c r="G182" s="11">
        <v>7529.3333596736193</v>
      </c>
      <c r="H182" s="11">
        <v>7926.4166914895177</v>
      </c>
      <c r="I182" s="11">
        <v>8074.1666885092854</v>
      </c>
      <c r="J182" s="11">
        <v>8365.0833565592766</v>
      </c>
      <c r="K182" s="11">
        <v>8601.2500224635005</v>
      </c>
      <c r="L182" s="11">
        <v>8985.2500212416053</v>
      </c>
      <c r="M182" s="11">
        <v>9277.6666886731982</v>
      </c>
      <c r="N182" s="11">
        <v>9567.2500205785036</v>
      </c>
      <c r="O182" s="11">
        <v>9850.5833548679948</v>
      </c>
      <c r="P182" s="11">
        <v>9894.166686013341</v>
      </c>
      <c r="Q182" s="11">
        <v>9485.5833467841148</v>
      </c>
      <c r="R182" s="11">
        <v>8970.5000160932541</v>
      </c>
      <c r="S182" s="11">
        <v>9110.250024035573</v>
      </c>
      <c r="T182" s="11">
        <v>9458.6666973307729</v>
      </c>
      <c r="U182" s="11">
        <f>COUNT(E182:L182)</f>
        <v>8</v>
      </c>
      <c r="V182" s="11">
        <f>COUNT(M182:P182)</f>
        <v>4</v>
      </c>
      <c r="W182" s="11">
        <f>COUNT(Q182:T182)</f>
        <v>4</v>
      </c>
      <c r="X182" s="11">
        <f>COUNT(E182:T182)</f>
        <v>16</v>
      </c>
      <c r="Y182" s="12">
        <f t="shared" si="108"/>
        <v>0.19003366111364062</v>
      </c>
      <c r="Z182" s="12">
        <f t="shared" si="109"/>
        <v>6.6449897159251092E-2</v>
      </c>
      <c r="AA182" s="12">
        <f t="shared" si="110"/>
        <v>-2.837637757140965E-3</v>
      </c>
      <c r="AB182" s="12">
        <f t="shared" si="111"/>
        <v>0.25273439609004966</v>
      </c>
      <c r="AC182" s="14">
        <f t="shared" si="112"/>
        <v>2.1985904049968363E-2</v>
      </c>
      <c r="AD182" s="14">
        <f t="shared" si="113"/>
        <v>1.6213860646423495E-2</v>
      </c>
      <c r="AE182" s="14">
        <f t="shared" si="114"/>
        <v>-7.1016558392222873E-4</v>
      </c>
      <c r="AF182" s="14">
        <f t="shared" si="115"/>
        <v>1.418267564659037E-2</v>
      </c>
      <c r="AG182" s="12">
        <f t="shared" si="116"/>
        <v>-2.8406623356889149E-3</v>
      </c>
      <c r="AH182" s="15">
        <f t="shared" si="117"/>
        <v>9256.2500210609287</v>
      </c>
      <c r="AI182" s="16">
        <f t="shared" si="118"/>
        <v>221.66153792991344</v>
      </c>
      <c r="AJ182" s="17">
        <f t="shared" si="119"/>
        <v>2.3947228891350445</v>
      </c>
      <c r="AK182" t="str">
        <f t="shared" si="120"/>
        <v>Decrecimiento</v>
      </c>
      <c r="AL182" s="18">
        <f t="shared" si="122"/>
        <v>-7.1016558392222873E-4</v>
      </c>
      <c r="AM182" s="13" t="str">
        <f t="shared" si="121"/>
        <v>Decrecimiento Moderado</v>
      </c>
      <c r="AN182" s="13" t="str">
        <f t="shared" si="123"/>
        <v>Ocupaciones Grandes</v>
      </c>
    </row>
    <row r="183" spans="1:40" x14ac:dyDescent="0.35">
      <c r="A183" s="10">
        <v>5141</v>
      </c>
      <c r="B183" t="s">
        <v>215</v>
      </c>
      <c r="C183" s="10" t="s">
        <v>65</v>
      </c>
      <c r="D183" s="10" t="s">
        <v>192</v>
      </c>
      <c r="E183" s="11">
        <v>10850.166710413992</v>
      </c>
      <c r="F183" s="11">
        <v>10359.58336789161</v>
      </c>
      <c r="G183" s="11">
        <v>9709.7500370815396</v>
      </c>
      <c r="H183" s="11">
        <v>9197.3333670347929</v>
      </c>
      <c r="I183" s="11">
        <v>8905.7500287294388</v>
      </c>
      <c r="J183" s="11">
        <v>8539.6666946709156</v>
      </c>
      <c r="K183" s="11">
        <v>8161.2500296980143</v>
      </c>
      <c r="L183" s="11">
        <v>7956.4166907668114</v>
      </c>
      <c r="M183" s="11">
        <v>7910.2500229999423</v>
      </c>
      <c r="N183" s="11">
        <v>7902.0833610296249</v>
      </c>
      <c r="O183" s="11">
        <v>7628.2500265315175</v>
      </c>
      <c r="P183" s="11">
        <v>7008.8333548903465</v>
      </c>
      <c r="Q183" s="11">
        <v>5894.9166804030538</v>
      </c>
      <c r="R183" s="11">
        <v>4580.250012204051</v>
      </c>
      <c r="S183" s="11">
        <v>4631.3333506137133</v>
      </c>
      <c r="T183" s="11">
        <v>4918.5833551734686</v>
      </c>
      <c r="U183" s="11">
        <f>COUNT(E183:L183)</f>
        <v>8</v>
      </c>
      <c r="V183" s="11">
        <f>COUNT(M183:P183)</f>
        <v>4</v>
      </c>
      <c r="W183" s="11">
        <f>COUNT(Q183:T183)</f>
        <v>4</v>
      </c>
      <c r="X183" s="11">
        <f>COUNT(E183:T183)</f>
        <v>16</v>
      </c>
      <c r="Y183" s="12">
        <f t="shared" si="108"/>
        <v>-0.26670097307074181</v>
      </c>
      <c r="Z183" s="12">
        <f t="shared" si="109"/>
        <v>-0.11395552169509504</v>
      </c>
      <c r="AA183" s="12">
        <f t="shared" si="110"/>
        <v>-0.16562292194481543</v>
      </c>
      <c r="AB183" s="12">
        <f t="shared" si="111"/>
        <v>-0.54668131039381995</v>
      </c>
      <c r="AC183" s="14">
        <f t="shared" si="112"/>
        <v>-3.8033078321584535E-2</v>
      </c>
      <c r="AD183" s="14">
        <f t="shared" si="113"/>
        <v>-2.9794168038948077E-2</v>
      </c>
      <c r="AE183" s="14">
        <f t="shared" si="114"/>
        <v>-4.4258176698047658E-2</v>
      </c>
      <c r="AF183" s="14">
        <f t="shared" si="115"/>
        <v>-4.8244869593781048E-2</v>
      </c>
      <c r="AG183" s="12">
        <f t="shared" si="116"/>
        <v>-0.17703270679219063</v>
      </c>
      <c r="AH183" s="15">
        <f t="shared" si="117"/>
        <v>5006.2708495985717</v>
      </c>
      <c r="AI183" s="16">
        <f t="shared" si="118"/>
        <v>529.02088600642412</v>
      </c>
      <c r="AJ183" s="17">
        <f t="shared" si="119"/>
        <v>10.567164700025042</v>
      </c>
      <c r="AK183" t="str">
        <f t="shared" si="120"/>
        <v>Decrecimiento</v>
      </c>
      <c r="AL183" s="18">
        <f t="shared" si="122"/>
        <v>-4.4258176698047658E-2</v>
      </c>
      <c r="AM183" s="13" t="str">
        <f t="shared" si="121"/>
        <v>Decrecimiento Fuerte</v>
      </c>
      <c r="AN183" s="13" t="str">
        <f t="shared" si="123"/>
        <v>Ocupaciones Medianas</v>
      </c>
    </row>
    <row r="184" spans="1:40" x14ac:dyDescent="0.35">
      <c r="A184" s="10">
        <v>5142</v>
      </c>
      <c r="B184" t="s">
        <v>216</v>
      </c>
      <c r="C184" s="10" t="s">
        <v>65</v>
      </c>
      <c r="D184" s="10" t="s">
        <v>192</v>
      </c>
      <c r="E184" s="11">
        <v>2027.5833412855864</v>
      </c>
      <c r="F184" s="11">
        <v>2121.3333397209644</v>
      </c>
      <c r="G184" s="11">
        <v>2393.0000112056732</v>
      </c>
      <c r="H184" s="11">
        <v>2257.2500090673566</v>
      </c>
      <c r="I184" s="11">
        <v>2025.6666784733534</v>
      </c>
      <c r="J184" s="11">
        <v>1827.1666724681854</v>
      </c>
      <c r="K184" s="11">
        <v>1905.8333433642983</v>
      </c>
      <c r="L184" s="11">
        <v>1818.5833457186818</v>
      </c>
      <c r="M184" s="11">
        <v>1674.8333408311009</v>
      </c>
      <c r="N184" s="11">
        <v>1704.9166752174497</v>
      </c>
      <c r="O184" s="11">
        <v>1631.5000068768859</v>
      </c>
      <c r="P184" s="11">
        <v>1590.7500084266067</v>
      </c>
      <c r="Q184" s="11">
        <v>1346.3333377242088</v>
      </c>
      <c r="R184" s="11">
        <v>1356.3333387151361</v>
      </c>
      <c r="S184" s="11">
        <v>1346.0833391621709</v>
      </c>
      <c r="T184" s="11">
        <v>1354.1666723638773</v>
      </c>
      <c r="U184" s="11">
        <f t="shared" ref="U184:U186" si="148">COUNT(E184:L184)-1</f>
        <v>7</v>
      </c>
      <c r="V184" s="11">
        <f t="shared" ref="V184:V186" si="149">COUNT(M184:P184)-1</f>
        <v>3</v>
      </c>
      <c r="W184" s="11">
        <f t="shared" ref="W184:W186" si="150">COUNT(Q184:T184)-1</f>
        <v>3</v>
      </c>
      <c r="X184" s="11">
        <f t="shared" ref="X184:X186" si="151">COUNT(E184:T184)-1</f>
        <v>15</v>
      </c>
      <c r="Y184" s="12">
        <f t="shared" si="108"/>
        <v>-0.10307837478798199</v>
      </c>
      <c r="Z184" s="12">
        <f t="shared" si="109"/>
        <v>-5.0203999618714135E-2</v>
      </c>
      <c r="AA184" s="12">
        <f t="shared" si="110"/>
        <v>5.8182728007831752E-3</v>
      </c>
      <c r="AB184" s="12">
        <f t="shared" si="111"/>
        <v>-0.33212773808583873</v>
      </c>
      <c r="AC184" s="14">
        <f t="shared" si="112"/>
        <v>-1.5420832998514045E-2</v>
      </c>
      <c r="AD184" s="14">
        <f t="shared" si="113"/>
        <v>-1.7022797924648225E-2</v>
      </c>
      <c r="AE184" s="14">
        <f t="shared" si="114"/>
        <v>1.9356750116237276E-3</v>
      </c>
      <c r="AF184" s="14">
        <f t="shared" si="115"/>
        <v>-2.6551693804926613E-2</v>
      </c>
      <c r="AG184" s="12">
        <f t="shared" si="116"/>
        <v>5.8070250348711827E-3</v>
      </c>
      <c r="AH184" s="15">
        <f t="shared" si="117"/>
        <v>1350.7291719913483</v>
      </c>
      <c r="AI184" s="16">
        <f t="shared" si="118"/>
        <v>4.5861262264564617</v>
      </c>
      <c r="AJ184" s="17">
        <f t="shared" si="119"/>
        <v>0.33952966453632183</v>
      </c>
      <c r="AK184" t="str">
        <f t="shared" si="120"/>
        <v>Crecimiento</v>
      </c>
      <c r="AL184" s="18">
        <f t="shared" si="122"/>
        <v>1.9356750116237276E-3</v>
      </c>
      <c r="AM184" s="13" t="str">
        <f t="shared" si="121"/>
        <v>Crecimiento Moderado</v>
      </c>
      <c r="AN184" s="13" t="str">
        <f t="shared" si="123"/>
        <v>Ocupaciones Medianas</v>
      </c>
    </row>
    <row r="185" spans="1:40" x14ac:dyDescent="0.35">
      <c r="A185" s="10">
        <v>5143</v>
      </c>
      <c r="B185" t="s">
        <v>217</v>
      </c>
      <c r="C185" s="10" t="s">
        <v>65</v>
      </c>
      <c r="D185" s="10" t="s">
        <v>192</v>
      </c>
      <c r="E185" s="11">
        <v>1591.0000032708049</v>
      </c>
      <c r="F185" s="11">
        <v>1589.5000022128224</v>
      </c>
      <c r="G185" s="11">
        <v>1598.7500026673079</v>
      </c>
      <c r="H185" s="11">
        <v>1620.0833352580667</v>
      </c>
      <c r="I185" s="11">
        <v>1669.4166687130928</v>
      </c>
      <c r="J185" s="11">
        <v>1712.0833350419998</v>
      </c>
      <c r="K185" s="11">
        <v>1700.7500020265579</v>
      </c>
      <c r="L185" s="11">
        <v>1732.1666683480144</v>
      </c>
      <c r="M185" s="11">
        <v>1760.1666689887643</v>
      </c>
      <c r="N185" s="11">
        <v>1781.4166692793369</v>
      </c>
      <c r="O185" s="11">
        <v>1779.7500020861626</v>
      </c>
      <c r="P185" s="11">
        <v>1788.0833353474736</v>
      </c>
      <c r="Q185" s="11">
        <v>1772.9166678413749</v>
      </c>
      <c r="R185" s="11">
        <v>1800.7500022575259</v>
      </c>
      <c r="S185" s="11">
        <v>1799.8333360031247</v>
      </c>
      <c r="T185" s="11">
        <v>1775.6666689440608</v>
      </c>
      <c r="U185" s="11">
        <f t="shared" si="148"/>
        <v>7</v>
      </c>
      <c r="V185" s="11">
        <f t="shared" si="149"/>
        <v>3</v>
      </c>
      <c r="W185" s="11">
        <f t="shared" si="150"/>
        <v>3</v>
      </c>
      <c r="X185" s="11">
        <f t="shared" si="151"/>
        <v>15</v>
      </c>
      <c r="Y185" s="12">
        <f t="shared" si="108"/>
        <v>8.8728261965428379E-2</v>
      </c>
      <c r="Z185" s="12">
        <f t="shared" si="109"/>
        <v>1.5860240311645013E-2</v>
      </c>
      <c r="AA185" s="12">
        <f t="shared" si="110"/>
        <v>1.5511169546587045E-3</v>
      </c>
      <c r="AB185" s="12">
        <f t="shared" si="111"/>
        <v>0.11606955706701139</v>
      </c>
      <c r="AC185" s="14">
        <f t="shared" si="112"/>
        <v>1.2218367888031878E-2</v>
      </c>
      <c r="AD185" s="14">
        <f t="shared" si="113"/>
        <v>5.2590407766668346E-3</v>
      </c>
      <c r="AE185" s="14">
        <f t="shared" si="114"/>
        <v>5.1677188570242727E-4</v>
      </c>
      <c r="AF185" s="14">
        <f t="shared" si="115"/>
        <v>7.3477424264907221E-3</v>
      </c>
      <c r="AG185" s="12">
        <f t="shared" si="116"/>
        <v>1.5503156571072818E-3</v>
      </c>
      <c r="AH185" s="15">
        <f t="shared" si="117"/>
        <v>1787.2916687615216</v>
      </c>
      <c r="AI185" s="16">
        <f t="shared" si="118"/>
        <v>13.04033578841967</v>
      </c>
      <c r="AJ185" s="17">
        <f t="shared" si="119"/>
        <v>0.72961431065449911</v>
      </c>
      <c r="AK185" t="str">
        <f t="shared" si="120"/>
        <v>Crecimiento</v>
      </c>
      <c r="AL185" s="18">
        <f t="shared" si="122"/>
        <v>5.1677188570242727E-4</v>
      </c>
      <c r="AM185" s="13" t="str">
        <f t="shared" si="121"/>
        <v>Crecimiento Moderado</v>
      </c>
      <c r="AN185" s="13" t="str">
        <f t="shared" si="123"/>
        <v>Ocupaciones Medianas</v>
      </c>
    </row>
    <row r="186" spans="1:40" x14ac:dyDescent="0.35">
      <c r="A186" s="10">
        <v>5149</v>
      </c>
      <c r="B186" t="s">
        <v>218</v>
      </c>
      <c r="C186" s="10" t="s">
        <v>219</v>
      </c>
      <c r="D186" s="10" t="s">
        <v>149</v>
      </c>
      <c r="E186" s="11">
        <v>9612.5000705495477</v>
      </c>
      <c r="F186" s="11">
        <v>9216.9167264699936</v>
      </c>
      <c r="G186" s="11">
        <v>9425.2500640228391</v>
      </c>
      <c r="H186" s="11">
        <v>10108.833411790431</v>
      </c>
      <c r="I186" s="11">
        <v>9945.5834075883031</v>
      </c>
      <c r="J186" s="11">
        <v>10239.83341370523</v>
      </c>
      <c r="K186" s="11">
        <v>10176.500079154968</v>
      </c>
      <c r="L186" s="11">
        <v>10153.916739031672</v>
      </c>
      <c r="M186" s="11">
        <v>9519.6667396202683</v>
      </c>
      <c r="N186" s="11">
        <v>9320.1667377874255</v>
      </c>
      <c r="O186" s="11">
        <v>9191.2500667124987</v>
      </c>
      <c r="P186" s="11">
        <v>9192.3334008976817</v>
      </c>
      <c r="Q186" s="11">
        <v>9083.4167282432318</v>
      </c>
      <c r="R186" s="11">
        <v>9478.5833917185664</v>
      </c>
      <c r="S186" s="11">
        <v>9556.2500687465072</v>
      </c>
      <c r="T186" s="11">
        <v>9262.2500699460506</v>
      </c>
      <c r="U186" s="11">
        <f t="shared" si="148"/>
        <v>7</v>
      </c>
      <c r="V186" s="11">
        <f t="shared" si="149"/>
        <v>3</v>
      </c>
      <c r="W186" s="11">
        <f t="shared" si="150"/>
        <v>3</v>
      </c>
      <c r="X186" s="11">
        <f t="shared" si="151"/>
        <v>15</v>
      </c>
      <c r="Y186" s="12">
        <f t="shared" si="108"/>
        <v>5.6324230377994944E-2</v>
      </c>
      <c r="Z186" s="12">
        <f t="shared" si="109"/>
        <v>-3.4384957759103663E-2</v>
      </c>
      <c r="AA186" s="12">
        <f t="shared" si="110"/>
        <v>1.9687893559564351E-2</v>
      </c>
      <c r="AB186" s="12">
        <f t="shared" si="111"/>
        <v>-3.6436930874682805E-2</v>
      </c>
      <c r="AC186" s="14">
        <f t="shared" si="112"/>
        <v>7.8586000403138012E-3</v>
      </c>
      <c r="AD186" s="14">
        <f t="shared" si="113"/>
        <v>-1.1595590602218486E-2</v>
      </c>
      <c r="AE186" s="14">
        <f t="shared" si="114"/>
        <v>6.5200280305415248E-3</v>
      </c>
      <c r="AF186" s="14">
        <f t="shared" si="115"/>
        <v>-2.4714299701182885E-3</v>
      </c>
      <c r="AG186" s="12">
        <f t="shared" si="116"/>
        <v>1.9560084091624574E-2</v>
      </c>
      <c r="AH186" s="15">
        <f t="shared" si="117"/>
        <v>9345.125064663589</v>
      </c>
      <c r="AI186" s="16">
        <f t="shared" si="118"/>
        <v>185.5696705490073</v>
      </c>
      <c r="AJ186" s="17">
        <f t="shared" si="119"/>
        <v>1.9857376895970682</v>
      </c>
      <c r="AK186" t="str">
        <f t="shared" si="120"/>
        <v>Crecimiento</v>
      </c>
      <c r="AL186" s="18">
        <f t="shared" si="122"/>
        <v>6.5200280305415248E-3</v>
      </c>
      <c r="AM186" s="13" t="str">
        <f t="shared" si="121"/>
        <v>Crecimiento Moderado</v>
      </c>
      <c r="AN186" s="13" t="str">
        <f t="shared" si="123"/>
        <v>Ocupaciones Grandes</v>
      </c>
    </row>
    <row r="187" spans="1:40" x14ac:dyDescent="0.35">
      <c r="A187" s="10">
        <v>5161</v>
      </c>
      <c r="B187" t="s">
        <v>220</v>
      </c>
      <c r="C187" s="10" t="s">
        <v>65</v>
      </c>
      <c r="D187" s="10" t="s">
        <v>192</v>
      </c>
      <c r="E187" s="11">
        <v>146.83333399146795</v>
      </c>
      <c r="F187" s="11">
        <v>152.66666701436043</v>
      </c>
      <c r="G187" s="11">
        <v>186.08333383500576</v>
      </c>
      <c r="H187" s="11">
        <v>183.75000062584877</v>
      </c>
      <c r="I187" s="11">
        <v>147.00000035762787</v>
      </c>
      <c r="J187" s="11">
        <v>130.0000003054738</v>
      </c>
      <c r="K187" s="11">
        <v>121.50000037252903</v>
      </c>
      <c r="L187" s="11">
        <v>124.4166671410203</v>
      </c>
      <c r="M187" s="11">
        <v>118.58333365619183</v>
      </c>
      <c r="N187" s="11">
        <v>102.50000031292439</v>
      </c>
      <c r="O187" s="11">
        <v>96.250000260770321</v>
      </c>
      <c r="P187" s="11">
        <v>79.499999985098839</v>
      </c>
      <c r="Q187" s="11">
        <v>69.250000089406967</v>
      </c>
      <c r="R187" s="11">
        <v>63.166666932404041</v>
      </c>
      <c r="S187" s="11">
        <v>59.583333499729633</v>
      </c>
      <c r="T187" s="11">
        <v>60.833333566784859</v>
      </c>
      <c r="U187" s="11">
        <f>COUNT(E187:L187)</f>
        <v>8</v>
      </c>
      <c r="V187" s="11">
        <f>COUNT(M187:P187)</f>
        <v>4</v>
      </c>
      <c r="W187" s="11">
        <f>COUNT(Q187:T187)</f>
        <v>4</v>
      </c>
      <c r="X187" s="11">
        <f>COUNT(E187:T187)</f>
        <v>16</v>
      </c>
      <c r="Y187" s="12">
        <f t="shared" si="108"/>
        <v>-0.15266742394986565</v>
      </c>
      <c r="Z187" s="12">
        <f t="shared" si="109"/>
        <v>-0.32958538494462586</v>
      </c>
      <c r="AA187" s="12">
        <f t="shared" si="110"/>
        <v>-0.12154031063906945</v>
      </c>
      <c r="AB187" s="12">
        <f t="shared" si="111"/>
        <v>-0.58569807064164525</v>
      </c>
      <c r="AC187" s="14">
        <f t="shared" si="112"/>
        <v>-2.0494818045145413E-2</v>
      </c>
      <c r="AD187" s="14">
        <f t="shared" si="113"/>
        <v>-9.5130669946247637E-2</v>
      </c>
      <c r="AE187" s="14">
        <f t="shared" si="114"/>
        <v>-3.1877175113645628E-2</v>
      </c>
      <c r="AF187" s="14">
        <f t="shared" si="115"/>
        <v>-5.3583485880453918E-2</v>
      </c>
      <c r="AG187" s="12">
        <f t="shared" si="116"/>
        <v>-0.12750870045458251</v>
      </c>
      <c r="AH187" s="15">
        <f t="shared" si="117"/>
        <v>63.208333522081375</v>
      </c>
      <c r="AI187" s="16">
        <f t="shared" si="118"/>
        <v>3.7176847958488803</v>
      </c>
      <c r="AJ187" s="17">
        <f t="shared" si="119"/>
        <v>5.8816371017757243</v>
      </c>
      <c r="AK187" t="str">
        <f t="shared" si="120"/>
        <v>Decrecimiento</v>
      </c>
      <c r="AL187" s="18">
        <f t="shared" si="122"/>
        <v>-3.1877175113645628E-2</v>
      </c>
      <c r="AM187" s="13" t="str">
        <f t="shared" si="121"/>
        <v>Decrecimiento Fuerte</v>
      </c>
      <c r="AN187" s="13" t="str">
        <f t="shared" si="123"/>
        <v>Ocupaciones Pequeñas</v>
      </c>
    </row>
    <row r="188" spans="1:40" x14ac:dyDescent="0.35">
      <c r="A188" s="10">
        <v>5162</v>
      </c>
      <c r="B188" t="s">
        <v>221</v>
      </c>
      <c r="C188" s="10" t="s">
        <v>65</v>
      </c>
      <c r="D188" s="10" t="s">
        <v>192</v>
      </c>
      <c r="E188" s="11">
        <v>601.25000129640102</v>
      </c>
      <c r="F188" s="11">
        <v>621.66666749119759</v>
      </c>
      <c r="G188" s="11">
        <v>654.25000111758709</v>
      </c>
      <c r="H188" s="11">
        <v>694.66666836291552</v>
      </c>
      <c r="I188" s="11">
        <v>724.91666861623526</v>
      </c>
      <c r="J188" s="11">
        <v>717.75000181794167</v>
      </c>
      <c r="K188" s="11">
        <v>736.58333522826433</v>
      </c>
      <c r="L188" s="11">
        <v>762.41666848957539</v>
      </c>
      <c r="M188" s="11">
        <v>766.00000137835741</v>
      </c>
      <c r="N188" s="11">
        <v>722.08333484828472</v>
      </c>
      <c r="O188" s="11">
        <v>680.83333501219749</v>
      </c>
      <c r="P188" s="11">
        <v>673.33333434164524</v>
      </c>
      <c r="Q188" s="11">
        <v>654.58333404362202</v>
      </c>
      <c r="R188" s="11">
        <v>634.66666775941849</v>
      </c>
      <c r="S188" s="11">
        <v>650.16666805744171</v>
      </c>
      <c r="T188" s="11">
        <v>622.33333422243595</v>
      </c>
      <c r="U188" s="11">
        <f>COUNT(E188:L188)</f>
        <v>8</v>
      </c>
      <c r="V188" s="11">
        <f>COUNT(M188:P188)</f>
        <v>4</v>
      </c>
      <c r="W188" s="11">
        <f>COUNT(Q188:T188)</f>
        <v>4</v>
      </c>
      <c r="X188" s="11">
        <f>COUNT(E188:T188)</f>
        <v>16</v>
      </c>
      <c r="Y188" s="12">
        <f t="shared" si="108"/>
        <v>0.26805266835038766</v>
      </c>
      <c r="Z188" s="12">
        <f t="shared" si="109"/>
        <v>-0.12097476092684822</v>
      </c>
      <c r="AA188" s="12">
        <f t="shared" si="110"/>
        <v>-4.9267981850324549E-2</v>
      </c>
      <c r="AB188" s="12">
        <f t="shared" si="111"/>
        <v>3.5065834312807631E-2</v>
      </c>
      <c r="AC188" s="14">
        <f t="shared" si="112"/>
        <v>3.0130299864480792E-2</v>
      </c>
      <c r="AD188" s="14">
        <f t="shared" si="113"/>
        <v>-3.172139407540453E-2</v>
      </c>
      <c r="AE188" s="14">
        <f t="shared" si="114"/>
        <v>-1.2551328140088969E-2</v>
      </c>
      <c r="AF188" s="14">
        <f t="shared" si="115"/>
        <v>2.1563862091209529E-3</v>
      </c>
      <c r="AG188" s="12">
        <f t="shared" si="116"/>
        <v>-5.0205312560355875E-2</v>
      </c>
      <c r="AH188" s="15">
        <f t="shared" si="117"/>
        <v>640.43750102072954</v>
      </c>
      <c r="AI188" s="16">
        <f t="shared" si="118"/>
        <v>12.804536843733279</v>
      </c>
      <c r="AJ188" s="17">
        <f t="shared" si="119"/>
        <v>1.9993421408529957</v>
      </c>
      <c r="AK188" t="str">
        <f t="shared" si="120"/>
        <v>Decrecimiento</v>
      </c>
      <c r="AL188" s="18">
        <f t="shared" si="122"/>
        <v>-1.2551328140088969E-2</v>
      </c>
      <c r="AM188" s="13" t="str">
        <f t="shared" si="121"/>
        <v>Decrecimiento Fuerte</v>
      </c>
      <c r="AN188" s="13" t="str">
        <f t="shared" si="123"/>
        <v>Ocupaciones Medianas</v>
      </c>
    </row>
    <row r="189" spans="1:40" x14ac:dyDescent="0.35">
      <c r="A189" s="10">
        <v>5163</v>
      </c>
      <c r="B189" t="s">
        <v>222</v>
      </c>
      <c r="C189" s="10" t="s">
        <v>65</v>
      </c>
      <c r="D189" s="10" t="s">
        <v>192</v>
      </c>
      <c r="E189" s="11">
        <v>201.33333442360163</v>
      </c>
      <c r="F189" s="11">
        <v>182.58333402127028</v>
      </c>
      <c r="G189" s="11">
        <v>183.75000071525574</v>
      </c>
      <c r="H189" s="11">
        <v>182.75000055134296</v>
      </c>
      <c r="I189" s="11">
        <v>192.00000075250864</v>
      </c>
      <c r="J189" s="11">
        <v>188.66666707396507</v>
      </c>
      <c r="K189" s="11">
        <v>178.66666702181101</v>
      </c>
      <c r="L189" s="11">
        <v>158.91666690260172</v>
      </c>
      <c r="M189" s="11">
        <v>149.66666740179062</v>
      </c>
      <c r="N189" s="11">
        <v>125.75000034272671</v>
      </c>
      <c r="O189" s="11">
        <v>81.666667923331261</v>
      </c>
      <c r="P189" s="11">
        <v>40.916666768491268</v>
      </c>
      <c r="Q189" s="11">
        <v>50.583333313465118</v>
      </c>
      <c r="R189" s="11">
        <v>50.666666805744171</v>
      </c>
      <c r="S189" s="11">
        <v>57.833333745598793</v>
      </c>
      <c r="T189" s="11">
        <v>57.166666865348816</v>
      </c>
      <c r="U189" s="11">
        <f>COUNT(E189:L189)-1</f>
        <v>7</v>
      </c>
      <c r="V189" s="11">
        <f>COUNT(M189:P189)-1</f>
        <v>3</v>
      </c>
      <c r="W189" s="11">
        <f>COUNT(Q189:T189)-1</f>
        <v>3</v>
      </c>
      <c r="X189" s="11">
        <f>COUNT(E189:T189)-1</f>
        <v>15</v>
      </c>
      <c r="Y189" s="12">
        <f t="shared" si="108"/>
        <v>-0.21067881104952058</v>
      </c>
      <c r="Z189" s="12">
        <f t="shared" si="109"/>
        <v>-0.72661469999430395</v>
      </c>
      <c r="AA189" s="12">
        <f t="shared" si="110"/>
        <v>0.1301482745529392</v>
      </c>
      <c r="AB189" s="12">
        <f t="shared" si="111"/>
        <v>-0.71605960319978013</v>
      </c>
      <c r="AC189" s="14">
        <f t="shared" si="112"/>
        <v>-3.3232669873365706E-2</v>
      </c>
      <c r="AD189" s="14">
        <f t="shared" si="113"/>
        <v>-0.3509795424742993</v>
      </c>
      <c r="AE189" s="14">
        <f t="shared" si="114"/>
        <v>4.1625992798939082E-2</v>
      </c>
      <c r="AF189" s="14">
        <f t="shared" si="115"/>
        <v>-8.0506890658272767E-2</v>
      </c>
      <c r="AG189" s="12">
        <f t="shared" si="116"/>
        <v>0.12487797839681725</v>
      </c>
      <c r="AH189" s="15">
        <f t="shared" si="117"/>
        <v>54.062500182539225</v>
      </c>
      <c r="AI189" s="16">
        <f t="shared" si="118"/>
        <v>3.4456974250788419</v>
      </c>
      <c r="AJ189" s="17">
        <f t="shared" si="119"/>
        <v>6.3735443485680898</v>
      </c>
      <c r="AK189" t="str">
        <f t="shared" si="120"/>
        <v>Crecimiento</v>
      </c>
      <c r="AL189" s="18">
        <f t="shared" si="122"/>
        <v>4.1625992798939082E-2</v>
      </c>
      <c r="AM189" s="13" t="str">
        <f t="shared" si="121"/>
        <v>Crecimiento Moderado</v>
      </c>
      <c r="AN189" s="13" t="str">
        <f t="shared" si="123"/>
        <v>Ocupaciones Pequeñas</v>
      </c>
    </row>
    <row r="190" spans="1:40" x14ac:dyDescent="0.35">
      <c r="A190" s="10">
        <v>5169</v>
      </c>
      <c r="B190" t="s">
        <v>223</v>
      </c>
      <c r="C190" s="10" t="s">
        <v>65</v>
      </c>
      <c r="D190" s="10" t="s">
        <v>192</v>
      </c>
      <c r="E190" s="11">
        <v>16.750000059604645</v>
      </c>
      <c r="F190" s="11">
        <v>18.833333417773247</v>
      </c>
      <c r="G190" s="11">
        <v>16.750000022351742</v>
      </c>
      <c r="H190" s="11">
        <v>19.916666775941849</v>
      </c>
      <c r="I190" s="11">
        <v>21.50000012665987</v>
      </c>
      <c r="J190" s="11">
        <v>29.333333514630795</v>
      </c>
      <c r="K190" s="11">
        <v>28.166666850447655</v>
      </c>
      <c r="L190" s="11">
        <v>25.000000104308128</v>
      </c>
      <c r="M190" s="11">
        <v>28.916666753590107</v>
      </c>
      <c r="N190" s="11">
        <v>37.333333425223827</v>
      </c>
      <c r="O190" s="11">
        <v>44.250000238418579</v>
      </c>
      <c r="P190" s="11">
        <v>50.250000320374966</v>
      </c>
      <c r="Q190" s="11">
        <v>46.416666761040688</v>
      </c>
      <c r="R190" s="11">
        <v>48.000000037252903</v>
      </c>
      <c r="S190" s="11">
        <v>39.833333350718021</v>
      </c>
      <c r="T190" s="11">
        <v>37.916666783392429</v>
      </c>
      <c r="U190" s="11">
        <f>COUNT(E190:L190)</f>
        <v>8</v>
      </c>
      <c r="V190" s="11">
        <f>COUNT(M190:P190)</f>
        <v>4</v>
      </c>
      <c r="W190" s="11">
        <f>COUNT(Q190:T190)</f>
        <v>4</v>
      </c>
      <c r="X190" s="11">
        <f>COUNT(E190:T190)</f>
        <v>16</v>
      </c>
      <c r="Y190" s="12">
        <f t="shared" si="108"/>
        <v>0.49253731434901327</v>
      </c>
      <c r="Z190" s="12">
        <f t="shared" si="109"/>
        <v>0.73775216723885539</v>
      </c>
      <c r="AA190" s="12">
        <f t="shared" si="110"/>
        <v>-0.18312387706354305</v>
      </c>
      <c r="AB190" s="12">
        <f t="shared" si="111"/>
        <v>1.2636815909532233</v>
      </c>
      <c r="AC190" s="14">
        <f t="shared" si="112"/>
        <v>5.1333854824899383E-2</v>
      </c>
      <c r="AD190" s="14">
        <f t="shared" si="113"/>
        <v>0.14814558382718856</v>
      </c>
      <c r="AE190" s="14">
        <f t="shared" si="114"/>
        <v>-4.9309726909524509E-2</v>
      </c>
      <c r="AF190" s="14">
        <f t="shared" si="115"/>
        <v>5.2388172897156693E-2</v>
      </c>
      <c r="AG190" s="12">
        <f t="shared" si="116"/>
        <v>-0.19723890763809804</v>
      </c>
      <c r="AH190" s="15">
        <f t="shared" si="117"/>
        <v>43.04166673310101</v>
      </c>
      <c r="AI190" s="16">
        <f t="shared" si="118"/>
        <v>4.2583659401430225</v>
      </c>
      <c r="AJ190" s="17">
        <f t="shared" si="119"/>
        <v>9.8935897778980397</v>
      </c>
      <c r="AK190" t="str">
        <f t="shared" si="120"/>
        <v>Decrecimiento</v>
      </c>
      <c r="AL190" s="18">
        <f t="shared" si="122"/>
        <v>-4.9309726909524509E-2</v>
      </c>
      <c r="AM190" s="13" t="str">
        <f t="shared" si="121"/>
        <v>Decrecimiento Fuerte</v>
      </c>
      <c r="AN190" s="13" t="str">
        <f t="shared" si="123"/>
        <v>Ocupaciones Pequeñas</v>
      </c>
    </row>
    <row r="191" spans="1:40" x14ac:dyDescent="0.35">
      <c r="A191" s="10">
        <v>5210</v>
      </c>
      <c r="B191" t="s">
        <v>224</v>
      </c>
      <c r="C191" s="10" t="s">
        <v>65</v>
      </c>
      <c r="D191" s="10" t="s">
        <v>192</v>
      </c>
      <c r="E191" s="11">
        <v>118759.58384981006</v>
      </c>
      <c r="F191" s="11">
        <v>119275.41708890349</v>
      </c>
      <c r="G191" s="11">
        <v>122415.83376151323</v>
      </c>
      <c r="H191" s="11">
        <v>130865.50047389418</v>
      </c>
      <c r="I191" s="11">
        <v>134849.5837822035</v>
      </c>
      <c r="J191" s="11">
        <v>135909.83377067</v>
      </c>
      <c r="K191" s="11">
        <v>137372.25043786317</v>
      </c>
      <c r="L191" s="11">
        <v>141001.08373885602</v>
      </c>
      <c r="M191" s="11">
        <v>139736.0837385878</v>
      </c>
      <c r="N191" s="11">
        <v>138354.08370097727</v>
      </c>
      <c r="O191" s="11">
        <v>136060.00033706427</v>
      </c>
      <c r="P191" s="11">
        <v>132195.66699896008</v>
      </c>
      <c r="Q191" s="11">
        <v>128511.75022984296</v>
      </c>
      <c r="R191" s="11">
        <v>129542.16699175537</v>
      </c>
      <c r="S191" s="11">
        <v>133377.41706115007</v>
      </c>
      <c r="T191" s="11">
        <v>138752.33377396315</v>
      </c>
      <c r="U191" s="11">
        <f t="shared" ref="U191:U194" si="152">COUNT(E191:L191)-1</f>
        <v>7</v>
      </c>
      <c r="V191" s="11">
        <f t="shared" ref="V191:V194" si="153">COUNT(M191:P191)-1</f>
        <v>3</v>
      </c>
      <c r="W191" s="11">
        <f t="shared" ref="W191:W194" si="154">COUNT(Q191:T191)-1</f>
        <v>3</v>
      </c>
      <c r="X191" s="11">
        <f t="shared" ref="X191:X194" si="155">COUNT(E191:T191)-1</f>
        <v>15</v>
      </c>
      <c r="Y191" s="12">
        <f t="shared" si="108"/>
        <v>0.18728172639248886</v>
      </c>
      <c r="Z191" s="12">
        <f t="shared" si="109"/>
        <v>-5.3961843912371243E-2</v>
      </c>
      <c r="AA191" s="12">
        <f t="shared" si="110"/>
        <v>7.9685970549812968E-2</v>
      </c>
      <c r="AB191" s="12">
        <f t="shared" si="111"/>
        <v>0.16834641277824813</v>
      </c>
      <c r="AC191" s="14">
        <f t="shared" si="112"/>
        <v>2.4826956909714371E-2</v>
      </c>
      <c r="AD191" s="14">
        <f t="shared" si="113"/>
        <v>-1.8320886349125654E-2</v>
      </c>
      <c r="AE191" s="14">
        <f t="shared" si="114"/>
        <v>2.5886117105909934E-2</v>
      </c>
      <c r="AF191" s="14">
        <f t="shared" si="115"/>
        <v>1.0426610642479073E-2</v>
      </c>
      <c r="AG191" s="12">
        <f t="shared" si="116"/>
        <v>7.7658351317729801E-2</v>
      </c>
      <c r="AH191" s="15">
        <f t="shared" si="117"/>
        <v>132545.91701417789</v>
      </c>
      <c r="AI191" s="16">
        <f t="shared" si="118"/>
        <v>4015.8441567524969</v>
      </c>
      <c r="AJ191" s="17">
        <f t="shared" si="119"/>
        <v>3.0297758295511574</v>
      </c>
      <c r="AK191" t="str">
        <f t="shared" si="120"/>
        <v>Crecimiento</v>
      </c>
      <c r="AL191" s="18">
        <f t="shared" si="122"/>
        <v>2.5886117105909934E-2</v>
      </c>
      <c r="AM191" s="13" t="str">
        <f t="shared" si="121"/>
        <v>Crecimiento Moderado</v>
      </c>
      <c r="AN191" s="13" t="str">
        <f t="shared" si="123"/>
        <v>Ocupaciones Grandes</v>
      </c>
    </row>
    <row r="192" spans="1:40" x14ac:dyDescent="0.35">
      <c r="A192" s="10">
        <v>5220</v>
      </c>
      <c r="B192" t="s">
        <v>225</v>
      </c>
      <c r="C192" s="10" t="s">
        <v>65</v>
      </c>
      <c r="D192" s="10" t="s">
        <v>43</v>
      </c>
      <c r="E192" s="11">
        <v>2085.4167065024376</v>
      </c>
      <c r="F192" s="11">
        <v>1856.2500362843275</v>
      </c>
      <c r="G192" s="11">
        <v>1958.4167058169842</v>
      </c>
      <c r="H192" s="11">
        <v>1896.3333695083857</v>
      </c>
      <c r="I192" s="11">
        <v>1930.1667004451156</v>
      </c>
      <c r="J192" s="11">
        <v>2045.0000392571092</v>
      </c>
      <c r="K192" s="11">
        <v>1812.8333682045341</v>
      </c>
      <c r="L192" s="11">
        <v>1793.4167009666562</v>
      </c>
      <c r="M192" s="11">
        <v>1718.2500361651182</v>
      </c>
      <c r="N192" s="11">
        <v>1786.8333679735661</v>
      </c>
      <c r="O192" s="11">
        <v>1620.1667004227638</v>
      </c>
      <c r="P192" s="11">
        <v>1596.5833661258221</v>
      </c>
      <c r="Q192" s="11">
        <v>660.0833450704813</v>
      </c>
      <c r="R192" s="11">
        <v>794.75001388043165</v>
      </c>
      <c r="S192" s="11">
        <v>1371.4166941940784</v>
      </c>
      <c r="T192" s="11">
        <v>1346.6666943505406</v>
      </c>
      <c r="U192" s="11">
        <f t="shared" si="152"/>
        <v>7</v>
      </c>
      <c r="V192" s="11">
        <f t="shared" si="153"/>
        <v>3</v>
      </c>
      <c r="W192" s="11">
        <f t="shared" si="154"/>
        <v>3</v>
      </c>
      <c r="X192" s="11">
        <f t="shared" si="155"/>
        <v>15</v>
      </c>
      <c r="Y192" s="12">
        <f t="shared" si="108"/>
        <v>-0.1400199799998294</v>
      </c>
      <c r="Z192" s="12">
        <f t="shared" si="109"/>
        <v>-7.0808478090207627E-2</v>
      </c>
      <c r="AA192" s="12">
        <f t="shared" si="110"/>
        <v>1.0401464518192753</v>
      </c>
      <c r="AB192" s="12">
        <f t="shared" si="111"/>
        <v>-0.35424575330601127</v>
      </c>
      <c r="AC192" s="14">
        <f t="shared" si="112"/>
        <v>-2.131891567079458E-2</v>
      </c>
      <c r="AD192" s="14">
        <f t="shared" si="113"/>
        <v>-2.418292575792147E-2</v>
      </c>
      <c r="AE192" s="14">
        <f t="shared" si="114"/>
        <v>0.2682954899810277</v>
      </c>
      <c r="AF192" s="14">
        <f t="shared" si="115"/>
        <v>-2.8734823203314108E-2</v>
      </c>
      <c r="AG192" s="12">
        <f t="shared" si="116"/>
        <v>0.8048864699430831</v>
      </c>
      <c r="AH192" s="15">
        <f t="shared" si="117"/>
        <v>1043.229186873883</v>
      </c>
      <c r="AI192" s="16">
        <f t="shared" si="118"/>
        <v>319.50117230122811</v>
      </c>
      <c r="AJ192" s="17">
        <f t="shared" si="119"/>
        <v>30.62617268777133</v>
      </c>
      <c r="AK192" t="str">
        <f t="shared" si="120"/>
        <v>Crecimiento</v>
      </c>
      <c r="AL192" s="18">
        <f t="shared" si="122"/>
        <v>0.2682954899810277</v>
      </c>
      <c r="AM192" s="13" t="str">
        <f t="shared" si="121"/>
        <v>Crecimiento Fuerte</v>
      </c>
      <c r="AN192" s="13" t="str">
        <f t="shared" si="123"/>
        <v>Ocupaciones Medianas</v>
      </c>
    </row>
    <row r="193" spans="1:40" x14ac:dyDescent="0.35">
      <c r="A193" s="10">
        <v>5230</v>
      </c>
      <c r="B193" t="s">
        <v>226</v>
      </c>
      <c r="C193" s="10" t="s">
        <v>65</v>
      </c>
      <c r="D193" s="10" t="s">
        <v>43</v>
      </c>
      <c r="E193" s="11">
        <v>238210.0010074228</v>
      </c>
      <c r="F193" s="11">
        <v>235863.91752373427</v>
      </c>
      <c r="G193" s="11">
        <v>238059.5842442885</v>
      </c>
      <c r="H193" s="11">
        <v>245125.00093211234</v>
      </c>
      <c r="I193" s="11">
        <v>251794.584193483</v>
      </c>
      <c r="J193" s="11">
        <v>253053.58415711671</v>
      </c>
      <c r="K193" s="11">
        <v>252234.58410323411</v>
      </c>
      <c r="L193" s="11">
        <v>256506.91744072735</v>
      </c>
      <c r="M193" s="11">
        <v>261425.08412066847</v>
      </c>
      <c r="N193" s="11">
        <v>264950.33416380733</v>
      </c>
      <c r="O193" s="11">
        <v>269069.83415088803</v>
      </c>
      <c r="P193" s="11">
        <v>257641.000737831</v>
      </c>
      <c r="Q193" s="11">
        <v>243931.33373781294</v>
      </c>
      <c r="R193" s="11">
        <v>237773.91726106405</v>
      </c>
      <c r="S193" s="11">
        <v>261344.50083686411</v>
      </c>
      <c r="T193" s="11">
        <v>285114.4176306352</v>
      </c>
      <c r="U193" s="11">
        <f t="shared" si="152"/>
        <v>7</v>
      </c>
      <c r="V193" s="11">
        <f t="shared" si="153"/>
        <v>3</v>
      </c>
      <c r="W193" s="11">
        <f t="shared" si="154"/>
        <v>3</v>
      </c>
      <c r="X193" s="11">
        <f t="shared" si="155"/>
        <v>15</v>
      </c>
      <c r="Y193" s="12">
        <f t="shared" si="108"/>
        <v>7.6810026262223996E-2</v>
      </c>
      <c r="Z193" s="12">
        <f t="shared" si="109"/>
        <v>-1.4474828976590581E-2</v>
      </c>
      <c r="AA193" s="12">
        <f t="shared" si="110"/>
        <v>0.16883064287709537</v>
      </c>
      <c r="AB193" s="12">
        <f t="shared" si="111"/>
        <v>0.19690364142918937</v>
      </c>
      <c r="AC193" s="14">
        <f t="shared" si="112"/>
        <v>1.0627935376862796E-2</v>
      </c>
      <c r="AD193" s="14">
        <f t="shared" si="113"/>
        <v>-4.848412101399302E-3</v>
      </c>
      <c r="AE193" s="14">
        <f t="shared" si="114"/>
        <v>5.3377076261197143E-2</v>
      </c>
      <c r="AF193" s="14">
        <f t="shared" si="115"/>
        <v>1.2054606314581884E-2</v>
      </c>
      <c r="AG193" s="12">
        <f t="shared" si="116"/>
        <v>0.16013122878359143</v>
      </c>
      <c r="AH193" s="15">
        <f t="shared" si="117"/>
        <v>257041.04236659408</v>
      </c>
      <c r="AI193" s="16">
        <f t="shared" si="118"/>
        <v>18369.272737949501</v>
      </c>
      <c r="AJ193" s="17">
        <f t="shared" si="119"/>
        <v>7.1464356698923943</v>
      </c>
      <c r="AK193" t="str">
        <f t="shared" si="120"/>
        <v>Crecimiento</v>
      </c>
      <c r="AL193" s="18">
        <f t="shared" si="122"/>
        <v>5.3377076261197143E-2</v>
      </c>
      <c r="AM193" s="13" t="str">
        <f t="shared" si="121"/>
        <v>Crecimiento Moderado</v>
      </c>
      <c r="AN193" s="13" t="str">
        <f t="shared" si="123"/>
        <v>Ocupaciones Grandes</v>
      </c>
    </row>
    <row r="194" spans="1:40" x14ac:dyDescent="0.35">
      <c r="A194" s="10">
        <v>6111</v>
      </c>
      <c r="B194" t="s">
        <v>227</v>
      </c>
      <c r="C194" s="10" t="s">
        <v>65</v>
      </c>
      <c r="D194" s="10" t="s">
        <v>43</v>
      </c>
      <c r="E194" s="11">
        <v>16152.833405926824</v>
      </c>
      <c r="F194" s="11">
        <v>15727.166729666293</v>
      </c>
      <c r="G194" s="11">
        <v>14873.083395212889</v>
      </c>
      <c r="H194" s="11">
        <v>14523.500062569976</v>
      </c>
      <c r="I194" s="11">
        <v>14558.416724137962</v>
      </c>
      <c r="J194" s="11">
        <v>14386.58338662982</v>
      </c>
      <c r="K194" s="11">
        <v>14699.166719287634</v>
      </c>
      <c r="L194" s="11">
        <v>14713.333383180201</v>
      </c>
      <c r="M194" s="11">
        <v>14756.083383530378</v>
      </c>
      <c r="N194" s="11">
        <v>14997.500052377582</v>
      </c>
      <c r="O194" s="11">
        <v>15300.083387359977</v>
      </c>
      <c r="P194" s="11">
        <v>15056.166718564928</v>
      </c>
      <c r="Q194" s="11">
        <v>14171.000028021634</v>
      </c>
      <c r="R194" s="11">
        <v>13410.333367675543</v>
      </c>
      <c r="S194" s="11">
        <v>14817.416728258133</v>
      </c>
      <c r="T194" s="11">
        <v>16561.833410322666</v>
      </c>
      <c r="U194" s="11">
        <f t="shared" si="152"/>
        <v>7</v>
      </c>
      <c r="V194" s="11">
        <f t="shared" si="153"/>
        <v>3</v>
      </c>
      <c r="W194" s="11">
        <f t="shared" si="154"/>
        <v>3</v>
      </c>
      <c r="X194" s="11">
        <f t="shared" si="155"/>
        <v>15</v>
      </c>
      <c r="Y194" s="12">
        <f t="shared" ref="Y194:Y257" si="156">L194/E194-1</f>
        <v>-8.9117493294918693E-2</v>
      </c>
      <c r="Z194" s="12">
        <f t="shared" ref="Z194:Z257" si="157">P194/M194-1</f>
        <v>2.0336245549376519E-2</v>
      </c>
      <c r="AA194" s="12">
        <f t="shared" ref="AA194:AA257" si="158">T194/Q194-1</f>
        <v>0.16871310264437334</v>
      </c>
      <c r="AB194" s="12">
        <f t="shared" ref="AB194:AB257" si="159">T194/E194-1</f>
        <v>2.5320635341027575E-2</v>
      </c>
      <c r="AC194" s="14">
        <f t="shared" ref="AC194:AC257" si="160">((L194/E194)^(1/$U194))-1</f>
        <v>-1.3245969928445844E-2</v>
      </c>
      <c r="AD194" s="14">
        <f t="shared" ref="AD194:AD257" si="161">((P194/M194)^(1/$V194))-1</f>
        <v>6.733309305224866E-3</v>
      </c>
      <c r="AE194" s="14">
        <f t="shared" ref="AE194:AE257" si="162">((T194/Q194)^(1/$W194))-1</f>
        <v>5.3341765089865767E-2</v>
      </c>
      <c r="AF194" s="14">
        <f t="shared" ref="AF194:AF257" si="163">((T194/E194)^(1/$X194))-1</f>
        <v>1.6684155017265834E-3</v>
      </c>
      <c r="AG194" s="12">
        <f t="shared" ref="AG194:AG257" si="164">AE194*W194</f>
        <v>0.1600252952695973</v>
      </c>
      <c r="AH194" s="15">
        <f t="shared" ref="AH194:AH257" si="165">AVERAGE(Q194:T194)</f>
        <v>14740.145883569494</v>
      </c>
      <c r="AI194" s="16">
        <f t="shared" ref="AI194:AI257" si="166">_xlfn.STDEV.P(Q194:T194)</f>
        <v>1163.705779061281</v>
      </c>
      <c r="AJ194" s="17">
        <f t="shared" ref="AJ194:AJ257" si="167">AI194/AH194*100</f>
        <v>7.8948050328215365</v>
      </c>
      <c r="AK194" t="str">
        <f t="shared" ref="AK194:AK257" si="168">IF(AE194&gt;0,"Crecimiento","Decrecimiento")</f>
        <v>Crecimiento</v>
      </c>
      <c r="AL194" s="18">
        <f t="shared" si="122"/>
        <v>5.3341765089865767E-2</v>
      </c>
      <c r="AM194" s="13" t="str">
        <f t="shared" ref="AM194:AM257" si="169">IF(AL194 &gt; AQ$2, "Crecimiento Fuerte",
   IF(AL194 &gt; 0, "Crecimiento Moderado",
      IF(AL194 &gt;= AR$2, "Decrecimiento Moderado",
         "Decrecimiento Fuerte")))</f>
        <v>Crecimiento Moderado</v>
      </c>
      <c r="AN194" s="13" t="str">
        <f t="shared" si="123"/>
        <v>Ocupaciones Grandes</v>
      </c>
    </row>
    <row r="195" spans="1:40" x14ac:dyDescent="0.35">
      <c r="A195" s="10">
        <v>6112</v>
      </c>
      <c r="B195" t="s">
        <v>228</v>
      </c>
      <c r="C195" s="10" t="s">
        <v>65</v>
      </c>
      <c r="D195" s="10" t="s">
        <v>149</v>
      </c>
      <c r="E195" s="11">
        <v>43295.583678618073</v>
      </c>
      <c r="F195" s="11">
        <v>42431.250297315419</v>
      </c>
      <c r="G195" s="11">
        <v>41524.500307522714</v>
      </c>
      <c r="H195" s="11">
        <v>44536.250358313322</v>
      </c>
      <c r="I195" s="11">
        <v>41870.500296778977</v>
      </c>
      <c r="J195" s="11">
        <v>41401.666980609298</v>
      </c>
      <c r="K195" s="11">
        <v>41470.833693429828</v>
      </c>
      <c r="L195" s="11">
        <v>40677.000284805894</v>
      </c>
      <c r="M195" s="11">
        <v>39659.250267356634</v>
      </c>
      <c r="N195" s="11">
        <v>38365.083566606045</v>
      </c>
      <c r="O195" s="11">
        <v>38538.333604678512</v>
      </c>
      <c r="P195" s="11">
        <v>38829.500246286392</v>
      </c>
      <c r="Q195" s="11">
        <v>36677.500182241201</v>
      </c>
      <c r="R195" s="11">
        <v>37909.000200197101</v>
      </c>
      <c r="S195" s="11">
        <v>35766.750240825117</v>
      </c>
      <c r="T195" s="11">
        <v>34146.000190608203</v>
      </c>
      <c r="U195" s="11">
        <f>COUNT(E195:L195)</f>
        <v>8</v>
      </c>
      <c r="V195" s="11">
        <f>COUNT(M195:P195)</f>
        <v>4</v>
      </c>
      <c r="W195" s="11">
        <f>COUNT(Q195:T195)</f>
        <v>4</v>
      </c>
      <c r="X195" s="11">
        <f>COUNT(E195:T195)</f>
        <v>16</v>
      </c>
      <c r="Y195" s="12">
        <f t="shared" si="156"/>
        <v>-6.0481535790113172E-2</v>
      </c>
      <c r="Z195" s="12">
        <f t="shared" si="157"/>
        <v>-2.0921979499779031E-2</v>
      </c>
      <c r="AA195" s="12">
        <f t="shared" si="158"/>
        <v>-6.9020516094461581E-2</v>
      </c>
      <c r="AB195" s="12">
        <f t="shared" si="159"/>
        <v>-0.2113283321441507</v>
      </c>
      <c r="AC195" s="14">
        <f t="shared" si="160"/>
        <v>-7.7681466651283726E-3</v>
      </c>
      <c r="AD195" s="14">
        <f t="shared" si="161"/>
        <v>-5.2720401457941879E-3</v>
      </c>
      <c r="AE195" s="14">
        <f t="shared" si="162"/>
        <v>-1.772061957783766E-2</v>
      </c>
      <c r="AF195" s="14">
        <f t="shared" si="163"/>
        <v>-1.4728285792728446E-2</v>
      </c>
      <c r="AG195" s="12">
        <f t="shared" si="164"/>
        <v>-7.0882478311350638E-2</v>
      </c>
      <c r="AH195" s="15">
        <f t="shared" si="165"/>
        <v>36124.812703467906</v>
      </c>
      <c r="AI195" s="16">
        <f t="shared" si="166"/>
        <v>1372.2878853288694</v>
      </c>
      <c r="AJ195" s="17">
        <f t="shared" si="167"/>
        <v>3.7987404850880591</v>
      </c>
      <c r="AK195" t="str">
        <f t="shared" si="168"/>
        <v>Decrecimiento</v>
      </c>
      <c r="AL195" s="18">
        <f t="shared" ref="AL195:AL258" si="170">(+ AE195 )</f>
        <v>-1.772061957783766E-2</v>
      </c>
      <c r="AM195" s="13" t="str">
        <f t="shared" si="169"/>
        <v>Decrecimiento Fuerte</v>
      </c>
      <c r="AN195" s="13" t="str">
        <f t="shared" ref="AN195:AN258" si="171">IF(AH195 &gt; AO$2, "Ocupaciones Grandes", IF(AH195 &gt;= AP$2, "Ocupaciones Medianas", "Ocupaciones Pequeñas"))</f>
        <v>Ocupaciones Grandes</v>
      </c>
    </row>
    <row r="196" spans="1:40" x14ac:dyDescent="0.35">
      <c r="A196" s="10">
        <v>6113</v>
      </c>
      <c r="B196" t="s">
        <v>229</v>
      </c>
      <c r="C196" s="10" t="s">
        <v>65</v>
      </c>
      <c r="D196" s="10" t="s">
        <v>149</v>
      </c>
      <c r="E196" s="11">
        <v>9853.5000960305333</v>
      </c>
      <c r="F196" s="11">
        <v>9846.6667456105351</v>
      </c>
      <c r="G196" s="11">
        <v>9817.8334244415164</v>
      </c>
      <c r="H196" s="11">
        <v>10152.833418875933</v>
      </c>
      <c r="I196" s="11">
        <v>10139.333411626518</v>
      </c>
      <c r="J196" s="11">
        <v>10330.66675145179</v>
      </c>
      <c r="K196" s="11">
        <v>9865.6667373329401</v>
      </c>
      <c r="L196" s="11">
        <v>10404.583401732147</v>
      </c>
      <c r="M196" s="11">
        <v>10527.916723504663</v>
      </c>
      <c r="N196" s="11">
        <v>11752.416730195284</v>
      </c>
      <c r="O196" s="11">
        <v>12596.916744075716</v>
      </c>
      <c r="P196" s="11">
        <v>13554.916750617325</v>
      </c>
      <c r="Q196" s="11">
        <v>12687.333378314972</v>
      </c>
      <c r="R196" s="11">
        <v>12813.41673066467</v>
      </c>
      <c r="S196" s="11">
        <v>11316.000053957105</v>
      </c>
      <c r="T196" s="11">
        <v>10491.833381153643</v>
      </c>
      <c r="U196" s="11">
        <f>COUNT(E196:L196)</f>
        <v>8</v>
      </c>
      <c r="V196" s="11">
        <f>COUNT(M196:P196)</f>
        <v>4</v>
      </c>
      <c r="W196" s="11">
        <f>COUNT(Q196:T196)</f>
        <v>4</v>
      </c>
      <c r="X196" s="11">
        <f>COUNT(E196:T196)</f>
        <v>16</v>
      </c>
      <c r="Y196" s="12">
        <f t="shared" si="156"/>
        <v>5.5927670404511076E-2</v>
      </c>
      <c r="Z196" s="12">
        <f t="shared" si="157"/>
        <v>0.28752127382947212</v>
      </c>
      <c r="AA196" s="12">
        <f t="shared" si="158"/>
        <v>-0.17304660732836497</v>
      </c>
      <c r="AB196" s="12">
        <f t="shared" si="159"/>
        <v>6.4782389902270587E-2</v>
      </c>
      <c r="AC196" s="14">
        <f t="shared" si="160"/>
        <v>6.8256504156674058E-3</v>
      </c>
      <c r="AD196" s="14">
        <f t="shared" si="161"/>
        <v>6.5218262198698085E-2</v>
      </c>
      <c r="AE196" s="14">
        <f t="shared" si="162"/>
        <v>-4.6391182012978094E-2</v>
      </c>
      <c r="AF196" s="14">
        <f t="shared" si="163"/>
        <v>3.9308587356892133E-3</v>
      </c>
      <c r="AG196" s="12">
        <f t="shared" si="164"/>
        <v>-0.18556472805191238</v>
      </c>
      <c r="AH196" s="15">
        <f t="shared" si="165"/>
        <v>11827.145886022598</v>
      </c>
      <c r="AI196" s="16">
        <f t="shared" si="166"/>
        <v>969.14682171801996</v>
      </c>
      <c r="AJ196" s="17">
        <f t="shared" si="167"/>
        <v>8.1942577783145829</v>
      </c>
      <c r="AK196" t="str">
        <f t="shared" si="168"/>
        <v>Decrecimiento</v>
      </c>
      <c r="AL196" s="18">
        <f t="shared" si="170"/>
        <v>-4.6391182012978094E-2</v>
      </c>
      <c r="AM196" s="13" t="str">
        <f t="shared" si="169"/>
        <v>Decrecimiento Fuerte</v>
      </c>
      <c r="AN196" s="13" t="str">
        <f t="shared" si="171"/>
        <v>Ocupaciones Grandes</v>
      </c>
    </row>
    <row r="197" spans="1:40" x14ac:dyDescent="0.35">
      <c r="A197" s="10">
        <v>6114</v>
      </c>
      <c r="B197" t="s">
        <v>230</v>
      </c>
      <c r="C197" s="10" t="s">
        <v>65</v>
      </c>
      <c r="D197" s="10" t="s">
        <v>149</v>
      </c>
      <c r="E197" s="11">
        <v>9556.0000479891896</v>
      </c>
      <c r="F197" s="11">
        <v>9676.0833760648966</v>
      </c>
      <c r="G197" s="11">
        <v>10303.916710689664</v>
      </c>
      <c r="H197" s="11">
        <v>11250.333393335342</v>
      </c>
      <c r="I197" s="11">
        <v>10643.416717663407</v>
      </c>
      <c r="J197" s="11">
        <v>10244.1667073071</v>
      </c>
      <c r="K197" s="11">
        <v>10582.916718959808</v>
      </c>
      <c r="L197" s="11">
        <v>11222.083388291299</v>
      </c>
      <c r="M197" s="11">
        <v>11659.833410225809</v>
      </c>
      <c r="N197" s="11">
        <v>12147.833404578269</v>
      </c>
      <c r="O197" s="11">
        <v>12809.166749879718</v>
      </c>
      <c r="P197" s="11">
        <v>11839.666749939322</v>
      </c>
      <c r="Q197" s="11">
        <v>10760.916718922555</v>
      </c>
      <c r="R197" s="11">
        <v>11500.333393506706</v>
      </c>
      <c r="S197" s="11">
        <v>11504.500064060092</v>
      </c>
      <c r="T197" s="11">
        <v>11092.666718140244</v>
      </c>
      <c r="U197" s="11">
        <f>COUNT(E197:L197)-1</f>
        <v>7</v>
      </c>
      <c r="V197" s="11">
        <f>COUNT(M197:P197)-1</f>
        <v>3</v>
      </c>
      <c r="W197" s="11">
        <f>COUNT(Q197:T197)-1</f>
        <v>3</v>
      </c>
      <c r="X197" s="11">
        <f>COUNT(E197:T197)-1</f>
        <v>15</v>
      </c>
      <c r="Y197" s="12">
        <f t="shared" si="156"/>
        <v>0.17434944871653624</v>
      </c>
      <c r="Z197" s="12">
        <f t="shared" si="157"/>
        <v>1.5423319818257175E-2</v>
      </c>
      <c r="AA197" s="12">
        <f t="shared" si="158"/>
        <v>3.0829157764442394E-2</v>
      </c>
      <c r="AB197" s="12">
        <f t="shared" si="159"/>
        <v>0.16080647367455869</v>
      </c>
      <c r="AC197" s="14">
        <f t="shared" si="160"/>
        <v>2.3224781418451412E-2</v>
      </c>
      <c r="AD197" s="14">
        <f t="shared" si="161"/>
        <v>5.1148998004399981E-3</v>
      </c>
      <c r="AE197" s="14">
        <f t="shared" si="162"/>
        <v>1.0172554174828097E-2</v>
      </c>
      <c r="AF197" s="14">
        <f t="shared" si="163"/>
        <v>9.9905758472600414E-3</v>
      </c>
      <c r="AG197" s="12">
        <f t="shared" si="164"/>
        <v>3.051766252448429E-2</v>
      </c>
      <c r="AH197" s="15">
        <f t="shared" si="165"/>
        <v>11214.604223657399</v>
      </c>
      <c r="AI197" s="16">
        <f t="shared" si="166"/>
        <v>310.79811131578344</v>
      </c>
      <c r="AJ197" s="17">
        <f t="shared" si="167"/>
        <v>2.7713694136450173</v>
      </c>
      <c r="AK197" t="str">
        <f t="shared" si="168"/>
        <v>Crecimiento</v>
      </c>
      <c r="AL197" s="18">
        <f t="shared" si="170"/>
        <v>1.0172554174828097E-2</v>
      </c>
      <c r="AM197" s="13" t="str">
        <f t="shared" si="169"/>
        <v>Crecimiento Moderado</v>
      </c>
      <c r="AN197" s="13" t="str">
        <f t="shared" si="171"/>
        <v>Ocupaciones Grandes</v>
      </c>
    </row>
    <row r="198" spans="1:40" x14ac:dyDescent="0.35">
      <c r="A198" s="10">
        <v>6121</v>
      </c>
      <c r="B198" t="s">
        <v>231</v>
      </c>
      <c r="C198" s="10" t="s">
        <v>65</v>
      </c>
      <c r="D198" s="10" t="s">
        <v>149</v>
      </c>
      <c r="E198" s="11">
        <v>31335.083596244454</v>
      </c>
      <c r="F198" s="11">
        <v>30862.166905492544</v>
      </c>
      <c r="G198" s="11">
        <v>32612.416910767555</v>
      </c>
      <c r="H198" s="11">
        <v>34978.083617396653</v>
      </c>
      <c r="I198" s="11">
        <v>33997.416939817369</v>
      </c>
      <c r="J198" s="11">
        <v>33904.166900992393</v>
      </c>
      <c r="K198" s="11">
        <v>32815.000267848372</v>
      </c>
      <c r="L198" s="11">
        <v>34058.833567984402</v>
      </c>
      <c r="M198" s="11">
        <v>32871.000232994556</v>
      </c>
      <c r="N198" s="11">
        <v>33317.500261485577</v>
      </c>
      <c r="O198" s="11">
        <v>36111.500247836113</v>
      </c>
      <c r="P198" s="11">
        <v>37251.500162504613</v>
      </c>
      <c r="Q198" s="11">
        <v>34463.166831240058</v>
      </c>
      <c r="R198" s="11">
        <v>33604.00014591217</v>
      </c>
      <c r="S198" s="11">
        <v>31308.500160001218</v>
      </c>
      <c r="T198" s="11">
        <v>29308.000171653926</v>
      </c>
      <c r="U198" s="11">
        <f>COUNT(E198:L198)</f>
        <v>8</v>
      </c>
      <c r="V198" s="11">
        <f>COUNT(M198:P198)</f>
        <v>4</v>
      </c>
      <c r="W198" s="11">
        <f>COUNT(Q198:T198)</f>
        <v>4</v>
      </c>
      <c r="X198" s="11">
        <f>COUNT(E198:T198)</f>
        <v>16</v>
      </c>
      <c r="Y198" s="12">
        <f t="shared" si="156"/>
        <v>8.6923335097353727E-2</v>
      </c>
      <c r="Z198" s="12">
        <f t="shared" si="157"/>
        <v>0.13326335975359505</v>
      </c>
      <c r="AA198" s="12">
        <f t="shared" si="158"/>
        <v>-0.14958482152351404</v>
      </c>
      <c r="AB198" s="12">
        <f t="shared" si="159"/>
        <v>-6.4690538270447684E-2</v>
      </c>
      <c r="AC198" s="14">
        <f t="shared" si="160"/>
        <v>1.0473350165903339E-2</v>
      </c>
      <c r="AD198" s="14">
        <f t="shared" si="161"/>
        <v>3.176956243675888E-2</v>
      </c>
      <c r="AE198" s="14">
        <f t="shared" si="162"/>
        <v>-3.9698182661509707E-2</v>
      </c>
      <c r="AF198" s="14">
        <f t="shared" si="163"/>
        <v>-4.1711408594838906E-3</v>
      </c>
      <c r="AG198" s="12">
        <f t="shared" si="164"/>
        <v>-0.15879273064603883</v>
      </c>
      <c r="AH198" s="15">
        <f t="shared" si="165"/>
        <v>32170.916827201843</v>
      </c>
      <c r="AI198" s="16">
        <f t="shared" si="166"/>
        <v>2015.4523167181421</v>
      </c>
      <c r="AJ198" s="17">
        <f t="shared" si="167"/>
        <v>6.2648271031368106</v>
      </c>
      <c r="AK198" t="str">
        <f t="shared" si="168"/>
        <v>Decrecimiento</v>
      </c>
      <c r="AL198" s="18">
        <f t="shared" si="170"/>
        <v>-3.9698182661509707E-2</v>
      </c>
      <c r="AM198" s="13" t="str">
        <f t="shared" si="169"/>
        <v>Decrecimiento Fuerte</v>
      </c>
      <c r="AN198" s="13" t="str">
        <f t="shared" si="171"/>
        <v>Ocupaciones Grandes</v>
      </c>
    </row>
    <row r="199" spans="1:40" x14ac:dyDescent="0.35">
      <c r="A199" s="10">
        <v>6122</v>
      </c>
      <c r="B199" t="s">
        <v>232</v>
      </c>
      <c r="C199" s="10" t="s">
        <v>65</v>
      </c>
      <c r="D199" s="10" t="s">
        <v>149</v>
      </c>
      <c r="E199" s="11">
        <v>9516.0833679288626</v>
      </c>
      <c r="F199" s="11">
        <v>8726.4166883081198</v>
      </c>
      <c r="G199" s="11">
        <v>8149.416691057384</v>
      </c>
      <c r="H199" s="11">
        <v>8283.5000239610672</v>
      </c>
      <c r="I199" s="11">
        <v>8517.5000236928463</v>
      </c>
      <c r="J199" s="11">
        <v>8407.4166894853115</v>
      </c>
      <c r="K199" s="11">
        <v>8163.6666865870357</v>
      </c>
      <c r="L199" s="11">
        <v>7907.5833518356085</v>
      </c>
      <c r="M199" s="11">
        <v>7599.0000183135271</v>
      </c>
      <c r="N199" s="11">
        <v>7421.5833494067192</v>
      </c>
      <c r="O199" s="11">
        <v>7269.2500154003501</v>
      </c>
      <c r="P199" s="11">
        <v>7120.2500138729811</v>
      </c>
      <c r="Q199" s="11">
        <v>7116.8333434388041</v>
      </c>
      <c r="R199" s="11">
        <v>7047.9166822433472</v>
      </c>
      <c r="S199" s="11">
        <v>7004.2500160634518</v>
      </c>
      <c r="T199" s="11">
        <v>6841.5833490863442</v>
      </c>
      <c r="U199" s="11">
        <f>COUNT(E199:L199)</f>
        <v>8</v>
      </c>
      <c r="V199" s="11">
        <f>COUNT(M199:P199)</f>
        <v>4</v>
      </c>
      <c r="W199" s="11">
        <f>COUNT(Q199:T199)</f>
        <v>4</v>
      </c>
      <c r="X199" s="11">
        <f>COUNT(E199:T199)</f>
        <v>16</v>
      </c>
      <c r="Y199" s="12">
        <f t="shared" si="156"/>
        <v>-0.16902962636017105</v>
      </c>
      <c r="Z199" s="12">
        <f t="shared" si="157"/>
        <v>-6.3001711183940268E-2</v>
      </c>
      <c r="AA199" s="12">
        <f t="shared" si="158"/>
        <v>-3.8675908380827795E-2</v>
      </c>
      <c r="AB199" s="12">
        <f t="shared" si="159"/>
        <v>-0.28105050317824321</v>
      </c>
      <c r="AC199" s="14">
        <f t="shared" si="160"/>
        <v>-2.2879347791724847E-2</v>
      </c>
      <c r="AD199" s="14">
        <f t="shared" si="161"/>
        <v>-1.6136839119037072E-2</v>
      </c>
      <c r="AE199" s="14">
        <f t="shared" si="162"/>
        <v>-9.8124612187384663E-3</v>
      </c>
      <c r="AF199" s="14">
        <f t="shared" si="163"/>
        <v>-2.0411565464144354E-2</v>
      </c>
      <c r="AG199" s="12">
        <f t="shared" si="164"/>
        <v>-3.9249844874953865E-2</v>
      </c>
      <c r="AH199" s="15">
        <f t="shared" si="165"/>
        <v>7002.6458477079868</v>
      </c>
      <c r="AI199" s="16">
        <f t="shared" si="166"/>
        <v>101.28170424509391</v>
      </c>
      <c r="AJ199" s="17">
        <f t="shared" si="167"/>
        <v>1.4463348061253747</v>
      </c>
      <c r="AK199" t="str">
        <f t="shared" si="168"/>
        <v>Decrecimiento</v>
      </c>
      <c r="AL199" s="18">
        <f t="shared" si="170"/>
        <v>-9.8124612187384663E-3</v>
      </c>
      <c r="AM199" s="13" t="str">
        <f t="shared" si="169"/>
        <v>Decrecimiento Fuerte</v>
      </c>
      <c r="AN199" s="13" t="str">
        <f t="shared" si="171"/>
        <v>Ocupaciones Medianas</v>
      </c>
    </row>
    <row r="200" spans="1:40" x14ac:dyDescent="0.35">
      <c r="A200" s="10">
        <v>6123</v>
      </c>
      <c r="B200" t="s">
        <v>233</v>
      </c>
      <c r="C200" s="10" t="s">
        <v>65</v>
      </c>
      <c r="D200" s="10" t="s">
        <v>149</v>
      </c>
      <c r="E200" s="11">
        <v>11832.500030569732</v>
      </c>
      <c r="F200" s="11">
        <v>12571.916690833867</v>
      </c>
      <c r="G200" s="11">
        <v>13483.333360187709</v>
      </c>
      <c r="H200" s="11">
        <v>14586.833365485072</v>
      </c>
      <c r="I200" s="11">
        <v>15316.750026784837</v>
      </c>
      <c r="J200" s="11">
        <v>15123.500023327768</v>
      </c>
      <c r="K200" s="11">
        <v>14996.250022813678</v>
      </c>
      <c r="L200" s="11">
        <v>15021.666689500213</v>
      </c>
      <c r="M200" s="11">
        <v>13621.750041007996</v>
      </c>
      <c r="N200" s="11">
        <v>13751.916682556272</v>
      </c>
      <c r="O200" s="11">
        <v>13661.41668305546</v>
      </c>
      <c r="P200" s="11">
        <v>14056.166658274829</v>
      </c>
      <c r="Q200" s="11">
        <v>14526.250011079013</v>
      </c>
      <c r="R200" s="11">
        <v>14705.916681520641</v>
      </c>
      <c r="S200" s="11">
        <v>14924.916691511869</v>
      </c>
      <c r="T200" s="11">
        <v>15199.666685380042</v>
      </c>
      <c r="U200" s="11">
        <f t="shared" ref="U200:U204" si="172">COUNT(E200:L200)-1</f>
        <v>7</v>
      </c>
      <c r="V200" s="11">
        <f t="shared" ref="V200:V204" si="173">COUNT(M200:P200)-1</f>
        <v>3</v>
      </c>
      <c r="W200" s="11">
        <f t="shared" ref="W200:W204" si="174">COUNT(Q200:T200)-1</f>
        <v>3</v>
      </c>
      <c r="X200" s="11">
        <f t="shared" ref="X200:X204" si="175">COUNT(E200:T200)-1</f>
        <v>15</v>
      </c>
      <c r="Y200" s="12">
        <f t="shared" si="156"/>
        <v>0.2695260216092239</v>
      </c>
      <c r="Z200" s="12">
        <f t="shared" si="157"/>
        <v>3.1891395449118676E-2</v>
      </c>
      <c r="AA200" s="12">
        <f t="shared" si="158"/>
        <v>4.6358604167449968E-2</v>
      </c>
      <c r="AB200" s="12">
        <f t="shared" si="159"/>
        <v>0.28456933413151075</v>
      </c>
      <c r="AC200" s="14">
        <f t="shared" si="160"/>
        <v>3.4679736645019332E-2</v>
      </c>
      <c r="AD200" s="14">
        <f t="shared" si="161"/>
        <v>1.0519418954660908E-2</v>
      </c>
      <c r="AE200" s="14">
        <f t="shared" si="162"/>
        <v>1.5220043104188896E-2</v>
      </c>
      <c r="AF200" s="14">
        <f t="shared" si="163"/>
        <v>1.683503954799459E-2</v>
      </c>
      <c r="AG200" s="12">
        <f t="shared" si="164"/>
        <v>4.5660129312566688E-2</v>
      </c>
      <c r="AH200" s="15">
        <f t="shared" si="165"/>
        <v>14839.187517372891</v>
      </c>
      <c r="AI200" s="16">
        <f t="shared" si="166"/>
        <v>251.48842935603764</v>
      </c>
      <c r="AJ200" s="17">
        <f t="shared" si="167"/>
        <v>1.694758753210774</v>
      </c>
      <c r="AK200" t="str">
        <f t="shared" si="168"/>
        <v>Crecimiento</v>
      </c>
      <c r="AL200" s="18">
        <f t="shared" si="170"/>
        <v>1.5220043104188896E-2</v>
      </c>
      <c r="AM200" s="13" t="str">
        <f t="shared" si="169"/>
        <v>Crecimiento Moderado</v>
      </c>
      <c r="AN200" s="13" t="str">
        <f t="shared" si="171"/>
        <v>Ocupaciones Grandes</v>
      </c>
    </row>
    <row r="201" spans="1:40" x14ac:dyDescent="0.35">
      <c r="A201" s="10">
        <v>6124</v>
      </c>
      <c r="B201" t="s">
        <v>234</v>
      </c>
      <c r="C201" s="10" t="s">
        <v>65</v>
      </c>
      <c r="D201" s="10" t="s">
        <v>149</v>
      </c>
      <c r="E201" s="11">
        <v>486.83333541452885</v>
      </c>
      <c r="F201" s="11">
        <v>425.00000113248825</v>
      </c>
      <c r="G201" s="11">
        <v>373.1666681021452</v>
      </c>
      <c r="H201" s="11">
        <v>349.33333463966846</v>
      </c>
      <c r="I201" s="11">
        <v>316.16666756570339</v>
      </c>
      <c r="J201" s="11">
        <v>275.50000095367432</v>
      </c>
      <c r="K201" s="11">
        <v>247.75000061839819</v>
      </c>
      <c r="L201" s="11">
        <v>250.33333377540112</v>
      </c>
      <c r="M201" s="11">
        <v>240.00000070035458</v>
      </c>
      <c r="N201" s="11">
        <v>232.25000051409006</v>
      </c>
      <c r="O201" s="11">
        <v>226.66666728258133</v>
      </c>
      <c r="P201" s="11">
        <v>223.58333386480808</v>
      </c>
      <c r="Q201" s="11">
        <v>250.66666726022959</v>
      </c>
      <c r="R201" s="11">
        <v>257.41666770726442</v>
      </c>
      <c r="S201" s="11">
        <v>272.00000066310167</v>
      </c>
      <c r="T201" s="11">
        <v>282.41666749864817</v>
      </c>
      <c r="U201" s="11">
        <f t="shared" si="172"/>
        <v>7</v>
      </c>
      <c r="V201" s="11">
        <f t="shared" si="173"/>
        <v>3</v>
      </c>
      <c r="W201" s="11">
        <f t="shared" si="174"/>
        <v>3</v>
      </c>
      <c r="X201" s="11">
        <f t="shared" si="175"/>
        <v>15</v>
      </c>
      <c r="Y201" s="12">
        <f t="shared" si="156"/>
        <v>-0.48579253809263634</v>
      </c>
      <c r="Z201" s="12">
        <f t="shared" si="157"/>
        <v>-6.8402778281834609E-2</v>
      </c>
      <c r="AA201" s="12">
        <f t="shared" si="158"/>
        <v>0.12666223469376292</v>
      </c>
      <c r="AB201" s="12">
        <f t="shared" si="159"/>
        <v>-0.41989044924753149</v>
      </c>
      <c r="AC201" s="14">
        <f t="shared" si="160"/>
        <v>-9.0643755304390172E-2</v>
      </c>
      <c r="AD201" s="14">
        <f t="shared" si="161"/>
        <v>-2.3341513314759865E-2</v>
      </c>
      <c r="AE201" s="14">
        <f t="shared" si="162"/>
        <v>4.055389463452852E-2</v>
      </c>
      <c r="AF201" s="14">
        <f t="shared" si="163"/>
        <v>-3.5651518321249465E-2</v>
      </c>
      <c r="AG201" s="12">
        <f t="shared" si="164"/>
        <v>0.12166168390358556</v>
      </c>
      <c r="AH201" s="15">
        <f t="shared" si="165"/>
        <v>265.62500078231096</v>
      </c>
      <c r="AI201" s="16">
        <f t="shared" si="166"/>
        <v>12.386778921710787</v>
      </c>
      <c r="AJ201" s="17">
        <f t="shared" si="167"/>
        <v>4.663257933262912</v>
      </c>
      <c r="AK201" t="str">
        <f t="shared" si="168"/>
        <v>Crecimiento</v>
      </c>
      <c r="AL201" s="18">
        <f t="shared" si="170"/>
        <v>4.055389463452852E-2</v>
      </c>
      <c r="AM201" s="13" t="str">
        <f t="shared" si="169"/>
        <v>Crecimiento Moderado</v>
      </c>
      <c r="AN201" s="13" t="str">
        <f t="shared" si="171"/>
        <v>Ocupaciones Pequeñas</v>
      </c>
    </row>
    <row r="202" spans="1:40" x14ac:dyDescent="0.35">
      <c r="A202" s="10">
        <v>6129</v>
      </c>
      <c r="B202" t="s">
        <v>235</v>
      </c>
      <c r="C202" s="10" t="s">
        <v>65</v>
      </c>
      <c r="D202" s="10" t="s">
        <v>149</v>
      </c>
      <c r="E202" s="11">
        <v>1160.9166704639792</v>
      </c>
      <c r="F202" s="11">
        <v>1154.6666695550084</v>
      </c>
      <c r="G202" s="11">
        <v>1155.166669934988</v>
      </c>
      <c r="H202" s="11">
        <v>1214.8333363607526</v>
      </c>
      <c r="I202" s="11">
        <v>1257.3333363980055</v>
      </c>
      <c r="J202" s="11">
        <v>1243.0833364725113</v>
      </c>
      <c r="K202" s="11">
        <v>1197.916669420898</v>
      </c>
      <c r="L202" s="11">
        <v>1169.9166697487235</v>
      </c>
      <c r="M202" s="11">
        <v>1122.5000003501773</v>
      </c>
      <c r="N202" s="11">
        <v>1106.5833361297846</v>
      </c>
      <c r="O202" s="11">
        <v>1071.4166679903865</v>
      </c>
      <c r="P202" s="11">
        <v>1058.1666682437062</v>
      </c>
      <c r="Q202" s="11">
        <v>1018.916668087244</v>
      </c>
      <c r="R202" s="11">
        <v>1014.5000016838312</v>
      </c>
      <c r="S202" s="11">
        <v>1025.6666691154242</v>
      </c>
      <c r="T202" s="11">
        <v>1029.1666695103049</v>
      </c>
      <c r="U202" s="11">
        <f t="shared" si="172"/>
        <v>7</v>
      </c>
      <c r="V202" s="11">
        <f t="shared" si="173"/>
        <v>3</v>
      </c>
      <c r="W202" s="11">
        <f t="shared" si="174"/>
        <v>3</v>
      </c>
      <c r="X202" s="11">
        <f t="shared" si="175"/>
        <v>15</v>
      </c>
      <c r="Y202" s="12">
        <f t="shared" si="156"/>
        <v>7.7524937953963313E-3</v>
      </c>
      <c r="Z202" s="12">
        <f t="shared" si="157"/>
        <v>-5.7312545288553673E-2</v>
      </c>
      <c r="AA202" s="12">
        <f t="shared" si="158"/>
        <v>1.0059705316532552E-2</v>
      </c>
      <c r="AB202" s="12">
        <f t="shared" si="159"/>
        <v>-0.11348790512330076</v>
      </c>
      <c r="AC202" s="14">
        <f t="shared" si="160"/>
        <v>1.1038370128619857E-3</v>
      </c>
      <c r="AD202" s="14">
        <f t="shared" si="161"/>
        <v>-1.948123581494654E-2</v>
      </c>
      <c r="AE202" s="14">
        <f t="shared" si="162"/>
        <v>3.342053342147322E-3</v>
      </c>
      <c r="AF202" s="14">
        <f t="shared" si="163"/>
        <v>-7.9985407470237746E-3</v>
      </c>
      <c r="AG202" s="12">
        <f t="shared" si="164"/>
        <v>1.0026160026441966E-2</v>
      </c>
      <c r="AH202" s="15">
        <f t="shared" si="165"/>
        <v>1022.0625020992011</v>
      </c>
      <c r="AI202" s="16">
        <f t="shared" si="166"/>
        <v>5.7128560862557061</v>
      </c>
      <c r="AJ202" s="17">
        <f t="shared" si="167"/>
        <v>0.55895369163061404</v>
      </c>
      <c r="AK202" t="str">
        <f t="shared" si="168"/>
        <v>Crecimiento</v>
      </c>
      <c r="AL202" s="18">
        <f t="shared" si="170"/>
        <v>3.342053342147322E-3</v>
      </c>
      <c r="AM202" s="13" t="str">
        <f t="shared" si="169"/>
        <v>Crecimiento Moderado</v>
      </c>
      <c r="AN202" s="13" t="str">
        <f t="shared" si="171"/>
        <v>Ocupaciones Medianas</v>
      </c>
    </row>
    <row r="203" spans="1:40" x14ac:dyDescent="0.35">
      <c r="A203" s="10">
        <v>6130</v>
      </c>
      <c r="B203" t="s">
        <v>236</v>
      </c>
      <c r="C203" s="10" t="s">
        <v>65</v>
      </c>
      <c r="D203" s="10" t="s">
        <v>149</v>
      </c>
      <c r="E203" s="11">
        <v>8395.916692815721</v>
      </c>
      <c r="F203" s="11">
        <v>8152.9166881814599</v>
      </c>
      <c r="G203" s="11">
        <v>7860.1666877046227</v>
      </c>
      <c r="H203" s="11">
        <v>7930.0833574309945</v>
      </c>
      <c r="I203" s="11">
        <v>8069.7500226423144</v>
      </c>
      <c r="J203" s="11">
        <v>7993.0000232979655</v>
      </c>
      <c r="K203" s="11">
        <v>7949.2500241845846</v>
      </c>
      <c r="L203" s="11">
        <v>8113.8333585038781</v>
      </c>
      <c r="M203" s="11">
        <v>8127.500024959445</v>
      </c>
      <c r="N203" s="11">
        <v>7984.0000201910734</v>
      </c>
      <c r="O203" s="11">
        <v>7878.1666882708669</v>
      </c>
      <c r="P203" s="11">
        <v>7783.6666851341724</v>
      </c>
      <c r="Q203" s="11">
        <v>7796.0833473354578</v>
      </c>
      <c r="R203" s="11">
        <v>7915.5833526477218</v>
      </c>
      <c r="S203" s="11">
        <v>8047.5000202953815</v>
      </c>
      <c r="T203" s="11">
        <v>8043.0000197887421</v>
      </c>
      <c r="U203" s="11">
        <f t="shared" si="172"/>
        <v>7</v>
      </c>
      <c r="V203" s="11">
        <f t="shared" si="173"/>
        <v>3</v>
      </c>
      <c r="W203" s="11">
        <f t="shared" si="174"/>
        <v>3</v>
      </c>
      <c r="X203" s="11">
        <f t="shared" si="175"/>
        <v>15</v>
      </c>
      <c r="Y203" s="12">
        <f t="shared" si="156"/>
        <v>-3.3597681424497483E-2</v>
      </c>
      <c r="Z203" s="12">
        <f t="shared" si="157"/>
        <v>-4.2304932484695801E-2</v>
      </c>
      <c r="AA203" s="12">
        <f t="shared" si="158"/>
        <v>3.1671887209578919E-2</v>
      </c>
      <c r="AB203" s="12">
        <f t="shared" si="159"/>
        <v>-4.2034322866610352E-2</v>
      </c>
      <c r="AC203" s="14">
        <f t="shared" si="160"/>
        <v>-4.8702520486250123E-3</v>
      </c>
      <c r="AD203" s="14">
        <f t="shared" si="161"/>
        <v>-1.4305310240686486E-2</v>
      </c>
      <c r="AE203" s="14">
        <f t="shared" si="162"/>
        <v>1.044775990534963E-2</v>
      </c>
      <c r="AF203" s="14">
        <f t="shared" si="163"/>
        <v>-2.8587944610191096E-3</v>
      </c>
      <c r="AG203" s="12">
        <f t="shared" si="164"/>
        <v>3.1343279716048889E-2</v>
      </c>
      <c r="AH203" s="15">
        <f t="shared" si="165"/>
        <v>7950.5416850168258</v>
      </c>
      <c r="AI203" s="16">
        <f t="shared" si="166"/>
        <v>103.71707372716511</v>
      </c>
      <c r="AJ203" s="17">
        <f t="shared" si="167"/>
        <v>1.3045283936140462</v>
      </c>
      <c r="AK203" t="str">
        <f t="shared" si="168"/>
        <v>Crecimiento</v>
      </c>
      <c r="AL203" s="18">
        <f t="shared" si="170"/>
        <v>1.044775990534963E-2</v>
      </c>
      <c r="AM203" s="13" t="str">
        <f t="shared" si="169"/>
        <v>Crecimiento Moderado</v>
      </c>
      <c r="AN203" s="13" t="str">
        <f t="shared" si="171"/>
        <v>Ocupaciones Grandes</v>
      </c>
    </row>
    <row r="204" spans="1:40" x14ac:dyDescent="0.35">
      <c r="A204" s="10">
        <v>6141</v>
      </c>
      <c r="B204" t="s">
        <v>237</v>
      </c>
      <c r="C204" s="10" t="s">
        <v>65</v>
      </c>
      <c r="D204" s="10" t="s">
        <v>149</v>
      </c>
      <c r="E204" s="11">
        <v>14437.750101797283</v>
      </c>
      <c r="F204" s="11">
        <v>13583.500087857246</v>
      </c>
      <c r="G204" s="11">
        <v>12088.416746914387</v>
      </c>
      <c r="H204" s="11">
        <v>11693.583413876593</v>
      </c>
      <c r="I204" s="11">
        <v>11538.08341178298</v>
      </c>
      <c r="J204" s="11">
        <v>10770.500074617565</v>
      </c>
      <c r="K204" s="11">
        <v>10679.333411671221</v>
      </c>
      <c r="L204" s="11">
        <v>10702.4167400226</v>
      </c>
      <c r="M204" s="11">
        <v>10083.833413280547</v>
      </c>
      <c r="N204" s="11">
        <v>9940.7500848695636</v>
      </c>
      <c r="O204" s="11">
        <v>9978.416745364666</v>
      </c>
      <c r="P204" s="11">
        <v>9732.9167533367872</v>
      </c>
      <c r="Q204" s="11">
        <v>9115.0000499710441</v>
      </c>
      <c r="R204" s="11">
        <v>9721.0833954960108</v>
      </c>
      <c r="S204" s="11">
        <v>9072.3333762958646</v>
      </c>
      <c r="T204" s="11">
        <v>9602.7500417232513</v>
      </c>
      <c r="U204" s="11">
        <f t="shared" si="172"/>
        <v>7</v>
      </c>
      <c r="V204" s="11">
        <f t="shared" si="173"/>
        <v>3</v>
      </c>
      <c r="W204" s="11">
        <f t="shared" si="174"/>
        <v>3</v>
      </c>
      <c r="X204" s="11">
        <f t="shared" si="175"/>
        <v>15</v>
      </c>
      <c r="Y204" s="12">
        <f t="shared" si="156"/>
        <v>-0.25871990687175628</v>
      </c>
      <c r="Z204" s="12">
        <f t="shared" si="157"/>
        <v>-3.4799926333729081E-2</v>
      </c>
      <c r="AA204" s="12">
        <f t="shared" si="158"/>
        <v>5.3510695455647017E-2</v>
      </c>
      <c r="AB204" s="12">
        <f t="shared" si="159"/>
        <v>-0.33488597780011076</v>
      </c>
      <c r="AC204" s="14">
        <f t="shared" si="160"/>
        <v>-4.1866448859060323E-2</v>
      </c>
      <c r="AD204" s="14">
        <f t="shared" si="161"/>
        <v>-1.1737198288970574E-2</v>
      </c>
      <c r="AE204" s="14">
        <f t="shared" si="162"/>
        <v>1.7527877003686632E-2</v>
      </c>
      <c r="AF204" s="14">
        <f t="shared" si="163"/>
        <v>-2.682022742595791E-2</v>
      </c>
      <c r="AG204" s="12">
        <f t="shared" si="164"/>
        <v>5.2583631011059895E-2</v>
      </c>
      <c r="AH204" s="15">
        <f t="shared" si="165"/>
        <v>9377.7917158715427</v>
      </c>
      <c r="AI204" s="16">
        <f t="shared" si="166"/>
        <v>287.58463213134388</v>
      </c>
      <c r="AJ204" s="17">
        <f t="shared" si="167"/>
        <v>3.0666562112338052</v>
      </c>
      <c r="AK204" t="str">
        <f t="shared" si="168"/>
        <v>Crecimiento</v>
      </c>
      <c r="AL204" s="18">
        <f t="shared" si="170"/>
        <v>1.7527877003686632E-2</v>
      </c>
      <c r="AM204" s="13" t="str">
        <f t="shared" si="169"/>
        <v>Crecimiento Moderado</v>
      </c>
      <c r="AN204" s="13" t="str">
        <f t="shared" si="171"/>
        <v>Ocupaciones Grandes</v>
      </c>
    </row>
    <row r="205" spans="1:40" x14ac:dyDescent="0.35">
      <c r="A205" s="10">
        <v>6142</v>
      </c>
      <c r="B205" t="s">
        <v>238</v>
      </c>
      <c r="C205" s="10" t="s">
        <v>65</v>
      </c>
      <c r="D205" s="10" t="s">
        <v>149</v>
      </c>
      <c r="E205" s="11">
        <v>1345.3333432376385</v>
      </c>
      <c r="F205" s="11">
        <v>1275.5833425596356</v>
      </c>
      <c r="G205" s="11">
        <v>915.16667442768812</v>
      </c>
      <c r="H205" s="11">
        <v>917.83334092795849</v>
      </c>
      <c r="I205" s="11">
        <v>829.41667174547911</v>
      </c>
      <c r="J205" s="11">
        <v>774.58333711326122</v>
      </c>
      <c r="K205" s="11">
        <v>701.33333607763052</v>
      </c>
      <c r="L205" s="11">
        <v>625.91666927933693</v>
      </c>
      <c r="M205" s="11">
        <v>650.75000291317701</v>
      </c>
      <c r="N205" s="11">
        <v>612.41666959226131</v>
      </c>
      <c r="O205" s="11">
        <v>642.08333694189787</v>
      </c>
      <c r="P205" s="11">
        <v>599.33333624154329</v>
      </c>
      <c r="Q205" s="11">
        <v>585.8333356231451</v>
      </c>
      <c r="R205" s="11">
        <v>575.5833358541131</v>
      </c>
      <c r="S205" s="11">
        <v>522.5000015348196</v>
      </c>
      <c r="T205" s="11">
        <v>473.83333510160446</v>
      </c>
      <c r="U205" s="11">
        <f>COUNT(E205:L205)</f>
        <v>8</v>
      </c>
      <c r="V205" s="11">
        <f>COUNT(M205:P205)</f>
        <v>4</v>
      </c>
      <c r="W205" s="11">
        <f>COUNT(Q205:T205)</f>
        <v>4</v>
      </c>
      <c r="X205" s="11">
        <f>COUNT(E205:T205)</f>
        <v>16</v>
      </c>
      <c r="Y205" s="12">
        <f t="shared" si="156"/>
        <v>-0.53474975371306499</v>
      </c>
      <c r="Z205" s="12">
        <f t="shared" si="157"/>
        <v>-7.9011396759830266E-2</v>
      </c>
      <c r="AA205" s="12">
        <f t="shared" si="158"/>
        <v>-0.19118065448154697</v>
      </c>
      <c r="AB205" s="12">
        <f t="shared" si="159"/>
        <v>-0.64779484766110718</v>
      </c>
      <c r="AC205" s="14">
        <f t="shared" si="160"/>
        <v>-9.1215677343332024E-2</v>
      </c>
      <c r="AD205" s="14">
        <f t="shared" si="161"/>
        <v>-2.0366644424123836E-2</v>
      </c>
      <c r="AE205" s="14">
        <f t="shared" si="162"/>
        <v>-5.1662590818754017E-2</v>
      </c>
      <c r="AF205" s="14">
        <f t="shared" si="163"/>
        <v>-6.3139925003001363E-2</v>
      </c>
      <c r="AG205" s="12">
        <f t="shared" si="164"/>
        <v>-0.20665036327501607</v>
      </c>
      <c r="AH205" s="15">
        <f t="shared" si="165"/>
        <v>539.43750202842057</v>
      </c>
      <c r="AI205" s="16">
        <f t="shared" si="166"/>
        <v>44.860562633108586</v>
      </c>
      <c r="AJ205" s="17">
        <f t="shared" si="167"/>
        <v>8.3161742489948516</v>
      </c>
      <c r="AK205" t="str">
        <f t="shared" si="168"/>
        <v>Decrecimiento</v>
      </c>
      <c r="AL205" s="18">
        <f t="shared" si="170"/>
        <v>-5.1662590818754017E-2</v>
      </c>
      <c r="AM205" s="13" t="str">
        <f t="shared" si="169"/>
        <v>Decrecimiento Fuerte</v>
      </c>
      <c r="AN205" s="13" t="str">
        <f t="shared" si="171"/>
        <v>Ocupaciones Medianas</v>
      </c>
    </row>
    <row r="206" spans="1:40" x14ac:dyDescent="0.35">
      <c r="A206" s="10">
        <v>6151</v>
      </c>
      <c r="B206" t="s">
        <v>239</v>
      </c>
      <c r="C206" s="10" t="s">
        <v>65</v>
      </c>
      <c r="D206" s="10" t="s">
        <v>149</v>
      </c>
      <c r="E206" s="11">
        <v>126.83333377540112</v>
      </c>
      <c r="F206" s="11">
        <v>231.75000241398811</v>
      </c>
      <c r="G206" s="11">
        <v>206.08333491533995</v>
      </c>
      <c r="H206" s="11">
        <v>214.33333630114794</v>
      </c>
      <c r="I206" s="11">
        <v>100.6666671782732</v>
      </c>
      <c r="J206" s="11">
        <v>85.666667371988297</v>
      </c>
      <c r="K206" s="11">
        <v>119.66666742414236</v>
      </c>
      <c r="L206" s="11">
        <v>101.50000035762787</v>
      </c>
      <c r="M206" s="11">
        <v>87.916667006909847</v>
      </c>
      <c r="N206" s="11">
        <v>86.250000223517418</v>
      </c>
      <c r="O206" s="11">
        <v>79.33333358168602</v>
      </c>
      <c r="P206" s="11">
        <v>76.833333417773247</v>
      </c>
      <c r="Q206" s="11">
        <v>72.500000238418579</v>
      </c>
      <c r="R206" s="11">
        <v>70.583333492279053</v>
      </c>
      <c r="S206" s="11">
        <v>54.416666768491268</v>
      </c>
      <c r="T206" s="11">
        <v>59.91666667163372</v>
      </c>
      <c r="U206" s="11">
        <f>COUNT(E206:L206)</f>
        <v>8</v>
      </c>
      <c r="V206" s="11">
        <f>COUNT(M206:P206)</f>
        <v>4</v>
      </c>
      <c r="W206" s="11">
        <f>COUNT(Q206:T206)</f>
        <v>4</v>
      </c>
      <c r="X206" s="11">
        <f>COUNT(E206:T206)</f>
        <v>16</v>
      </c>
      <c r="Y206" s="12">
        <f t="shared" si="156"/>
        <v>-0.1997371878802302</v>
      </c>
      <c r="Z206" s="12">
        <f t="shared" si="157"/>
        <v>-0.12606635313262615</v>
      </c>
      <c r="AA206" s="12">
        <f t="shared" si="158"/>
        <v>-0.17356322104005739</v>
      </c>
      <c r="AB206" s="12">
        <f t="shared" si="159"/>
        <v>-0.52759527098975978</v>
      </c>
      <c r="AC206" s="14">
        <f t="shared" si="160"/>
        <v>-2.7467598458621678E-2</v>
      </c>
      <c r="AD206" s="14">
        <f t="shared" si="161"/>
        <v>-3.3126594014290744E-2</v>
      </c>
      <c r="AE206" s="14">
        <f t="shared" si="162"/>
        <v>-4.6540151365354498E-2</v>
      </c>
      <c r="AF206" s="14">
        <f t="shared" si="163"/>
        <v>-4.5788514326918883E-2</v>
      </c>
      <c r="AG206" s="12">
        <f t="shared" si="164"/>
        <v>-0.18616060546141799</v>
      </c>
      <c r="AH206" s="15">
        <f t="shared" si="165"/>
        <v>64.354166792705655</v>
      </c>
      <c r="AI206" s="16">
        <f t="shared" si="166"/>
        <v>7.4766709562502784</v>
      </c>
      <c r="AJ206" s="17">
        <f t="shared" si="167"/>
        <v>11.618005995375167</v>
      </c>
      <c r="AK206" t="str">
        <f t="shared" si="168"/>
        <v>Decrecimiento</v>
      </c>
      <c r="AL206" s="18">
        <f t="shared" si="170"/>
        <v>-4.6540151365354498E-2</v>
      </c>
      <c r="AM206" s="13" t="str">
        <f t="shared" si="169"/>
        <v>Decrecimiento Fuerte</v>
      </c>
      <c r="AN206" s="13" t="str">
        <f t="shared" si="171"/>
        <v>Ocupaciones Pequeñas</v>
      </c>
    </row>
    <row r="207" spans="1:40" x14ac:dyDescent="0.35">
      <c r="A207" s="10">
        <v>6152</v>
      </c>
      <c r="B207" t="s">
        <v>240</v>
      </c>
      <c r="C207" s="10" t="s">
        <v>65</v>
      </c>
      <c r="D207" s="10" t="s">
        <v>149</v>
      </c>
      <c r="E207" s="11">
        <v>45.833333469927311</v>
      </c>
      <c r="F207" s="11">
        <v>64.833334073424339</v>
      </c>
      <c r="G207" s="11">
        <v>51.500000335276127</v>
      </c>
      <c r="H207" s="11">
        <v>36.500000111758709</v>
      </c>
      <c r="I207" s="11">
        <v>29.416666693985462</v>
      </c>
      <c r="J207" s="11">
        <v>27.750000081956387</v>
      </c>
      <c r="K207" s="11">
        <v>27.166666753590107</v>
      </c>
      <c r="L207" s="11">
        <v>28.583333387970924</v>
      </c>
      <c r="M207" s="11">
        <v>24.25000012665987</v>
      </c>
      <c r="N207" s="11">
        <v>17.916666753590107</v>
      </c>
      <c r="O207" s="11">
        <v>16.916666701436043</v>
      </c>
      <c r="P207" s="11">
        <v>13.666666701436043</v>
      </c>
      <c r="Q207" s="11">
        <v>14.583333358168602</v>
      </c>
      <c r="R207" s="11">
        <v>17.083333350718021</v>
      </c>
      <c r="S207" s="11">
        <v>71.750000491738319</v>
      </c>
      <c r="T207" s="11">
        <v>130.83333402127028</v>
      </c>
      <c r="U207" s="11">
        <f>COUNT(E207:L207)-1</f>
        <v>7</v>
      </c>
      <c r="V207" s="11">
        <f>COUNT(M207:P207)-1</f>
        <v>3</v>
      </c>
      <c r="W207" s="11">
        <f>COUNT(Q207:T207)-1</f>
        <v>3</v>
      </c>
      <c r="X207" s="11">
        <f>COUNT(E207:T207)-1</f>
        <v>15</v>
      </c>
      <c r="Y207" s="12">
        <f t="shared" si="156"/>
        <v>-0.37636363703012465</v>
      </c>
      <c r="Z207" s="12">
        <f t="shared" si="157"/>
        <v>-0.43642611834829492</v>
      </c>
      <c r="AA207" s="12">
        <f t="shared" si="158"/>
        <v>7.9714286033231385</v>
      </c>
      <c r="AB207" s="12">
        <f t="shared" si="159"/>
        <v>1.8545454610477794</v>
      </c>
      <c r="AC207" s="14">
        <f t="shared" si="160"/>
        <v>-6.5230593888454425E-2</v>
      </c>
      <c r="AD207" s="14">
        <f t="shared" si="161"/>
        <v>-0.17399320629904702</v>
      </c>
      <c r="AE207" s="14">
        <f t="shared" si="162"/>
        <v>1.0778803452388481</v>
      </c>
      <c r="AF207" s="14">
        <f t="shared" si="163"/>
        <v>7.2430435980276542E-2</v>
      </c>
      <c r="AG207" s="12">
        <f t="shared" si="164"/>
        <v>3.2336410357165444</v>
      </c>
      <c r="AH207" s="15">
        <f t="shared" si="165"/>
        <v>58.562500305473804</v>
      </c>
      <c r="AI207" s="16">
        <f t="shared" si="166"/>
        <v>47.570137648998021</v>
      </c>
      <c r="AJ207" s="17">
        <f t="shared" si="167"/>
        <v>81.229690332316068</v>
      </c>
      <c r="AK207" t="str">
        <f t="shared" si="168"/>
        <v>Crecimiento</v>
      </c>
      <c r="AL207" s="18">
        <f t="shared" si="170"/>
        <v>1.0778803452388481</v>
      </c>
      <c r="AM207" s="13" t="str">
        <f t="shared" si="169"/>
        <v>Crecimiento Fuerte</v>
      </c>
      <c r="AN207" s="13" t="str">
        <f t="shared" si="171"/>
        <v>Ocupaciones Pequeñas</v>
      </c>
    </row>
    <row r="208" spans="1:40" x14ac:dyDescent="0.35">
      <c r="A208" s="10">
        <v>6153</v>
      </c>
      <c r="B208" t="s">
        <v>241</v>
      </c>
      <c r="C208" s="10" t="s">
        <v>65</v>
      </c>
      <c r="D208" s="10" t="s">
        <v>149</v>
      </c>
      <c r="E208" s="11">
        <v>269.33333619683981</v>
      </c>
      <c r="F208" s="11">
        <v>293.08333772420883</v>
      </c>
      <c r="G208" s="11">
        <v>248.41666971892118</v>
      </c>
      <c r="H208" s="11">
        <v>237.25000236928463</v>
      </c>
      <c r="I208" s="11">
        <v>239.16666927933693</v>
      </c>
      <c r="J208" s="11">
        <v>256.91666915267706</v>
      </c>
      <c r="K208" s="11">
        <v>261.50000239163637</v>
      </c>
      <c r="L208" s="11">
        <v>295.91667006164789</v>
      </c>
      <c r="M208" s="11">
        <v>274.33333626389503</v>
      </c>
      <c r="N208" s="11">
        <v>274.8333357796073</v>
      </c>
      <c r="O208" s="11">
        <v>250.16666930168867</v>
      </c>
      <c r="P208" s="11">
        <v>265.33333561569452</v>
      </c>
      <c r="Q208" s="11">
        <v>253.5000034570694</v>
      </c>
      <c r="R208" s="11">
        <v>255.16666968166828</v>
      </c>
      <c r="S208" s="11">
        <v>255.66666994988918</v>
      </c>
      <c r="T208" s="11">
        <v>212.6666693687439</v>
      </c>
      <c r="U208" s="11">
        <f>COUNT(E208:L208)</f>
        <v>8</v>
      </c>
      <c r="V208" s="11">
        <f>COUNT(M208:P208)</f>
        <v>4</v>
      </c>
      <c r="W208" s="11">
        <f>COUNT(Q208:T208)</f>
        <v>4</v>
      </c>
      <c r="X208" s="11">
        <f>COUNT(E208:T208)</f>
        <v>16</v>
      </c>
      <c r="Y208" s="12">
        <f t="shared" si="156"/>
        <v>9.8700495973435221E-2</v>
      </c>
      <c r="Z208" s="12">
        <f t="shared" si="157"/>
        <v>-3.280680638660316E-2</v>
      </c>
      <c r="AA208" s="12">
        <f t="shared" si="158"/>
        <v>-0.16107823878290672</v>
      </c>
      <c r="AB208" s="12">
        <f t="shared" si="159"/>
        <v>-0.21039603796643125</v>
      </c>
      <c r="AC208" s="14">
        <f t="shared" si="160"/>
        <v>1.1835506093583525E-2</v>
      </c>
      <c r="AD208" s="14">
        <f t="shared" si="161"/>
        <v>-8.304579102959786E-3</v>
      </c>
      <c r="AE208" s="14">
        <f t="shared" si="162"/>
        <v>-4.2959393429833681E-2</v>
      </c>
      <c r="AF208" s="14">
        <f t="shared" si="163"/>
        <v>-1.4655532570369889E-2</v>
      </c>
      <c r="AG208" s="12">
        <f t="shared" si="164"/>
        <v>-0.17183757371933472</v>
      </c>
      <c r="AH208" s="15">
        <f t="shared" si="165"/>
        <v>244.25000311434269</v>
      </c>
      <c r="AI208" s="16">
        <f t="shared" si="166"/>
        <v>18.252283195550874</v>
      </c>
      <c r="AJ208" s="17">
        <f t="shared" si="167"/>
        <v>7.4727872928649619</v>
      </c>
      <c r="AK208" t="str">
        <f t="shared" si="168"/>
        <v>Decrecimiento</v>
      </c>
      <c r="AL208" s="18">
        <f t="shared" si="170"/>
        <v>-4.2959393429833681E-2</v>
      </c>
      <c r="AM208" s="13" t="str">
        <f t="shared" si="169"/>
        <v>Decrecimiento Fuerte</v>
      </c>
      <c r="AN208" s="13" t="str">
        <f t="shared" si="171"/>
        <v>Ocupaciones Pequeñas</v>
      </c>
    </row>
    <row r="209" spans="1:40" x14ac:dyDescent="0.35">
      <c r="A209" s="10">
        <v>6154</v>
      </c>
      <c r="B209" t="s">
        <v>242</v>
      </c>
      <c r="C209" s="10" t="s">
        <v>65</v>
      </c>
      <c r="D209" s="10" t="s">
        <v>149</v>
      </c>
      <c r="E209" s="11">
        <v>3249.5833577513695</v>
      </c>
      <c r="F209" s="11">
        <v>3070.1666883230209</v>
      </c>
      <c r="G209" s="11">
        <v>3051.5000206828117</v>
      </c>
      <c r="H209" s="11">
        <v>3076.4166916534305</v>
      </c>
      <c r="I209" s="11">
        <v>2809.6666884273291</v>
      </c>
      <c r="J209" s="11">
        <v>2699.4166893810034</v>
      </c>
      <c r="K209" s="11">
        <v>2596.2500229403377</v>
      </c>
      <c r="L209" s="11">
        <v>2661.9166871234775</v>
      </c>
      <c r="M209" s="11">
        <v>2622.5000202655792</v>
      </c>
      <c r="N209" s="11">
        <v>2607.5000260323286</v>
      </c>
      <c r="O209" s="11">
        <v>2776.1666934490204</v>
      </c>
      <c r="P209" s="11">
        <v>2730.833359234035</v>
      </c>
      <c r="Q209" s="11">
        <v>2920.6666929125786</v>
      </c>
      <c r="R209" s="11">
        <v>2933.0833602398634</v>
      </c>
      <c r="S209" s="11">
        <v>2906.083361081779</v>
      </c>
      <c r="T209" s="11">
        <v>2901.8333581611514</v>
      </c>
      <c r="U209" s="11">
        <f>COUNT(E209:L209)</f>
        <v>8</v>
      </c>
      <c r="V209" s="11">
        <f>COUNT(M209:P209)</f>
        <v>4</v>
      </c>
      <c r="W209" s="11">
        <f>COUNT(Q209:T209)</f>
        <v>4</v>
      </c>
      <c r="X209" s="11">
        <f>COUNT(E209:T209)</f>
        <v>16</v>
      </c>
      <c r="Y209" s="12">
        <f t="shared" si="156"/>
        <v>-0.18084369777008669</v>
      </c>
      <c r="Z209" s="12">
        <f t="shared" si="157"/>
        <v>4.1309185178761254E-2</v>
      </c>
      <c r="AA209" s="12">
        <f t="shared" si="158"/>
        <v>-6.4482999025972099E-3</v>
      </c>
      <c r="AB209" s="12">
        <f t="shared" si="159"/>
        <v>-0.10701371877742882</v>
      </c>
      <c r="AC209" s="14">
        <f t="shared" si="160"/>
        <v>-2.4626735649303955E-2</v>
      </c>
      <c r="AD209" s="14">
        <f t="shared" si="161"/>
        <v>1.0171065554828829E-2</v>
      </c>
      <c r="AE209" s="14">
        <f t="shared" si="162"/>
        <v>-1.6159878825912077E-3</v>
      </c>
      <c r="AF209" s="14">
        <f t="shared" si="163"/>
        <v>-7.0490419296953544E-3</v>
      </c>
      <c r="AG209" s="12">
        <f t="shared" si="164"/>
        <v>-6.4639515303648309E-3</v>
      </c>
      <c r="AH209" s="15">
        <f t="shared" si="165"/>
        <v>2915.4166930988431</v>
      </c>
      <c r="AI209" s="16">
        <f t="shared" si="166"/>
        <v>12.362156976900293</v>
      </c>
      <c r="AJ209" s="17">
        <f t="shared" si="167"/>
        <v>0.42402710412419153</v>
      </c>
      <c r="AK209" t="str">
        <f t="shared" si="168"/>
        <v>Decrecimiento</v>
      </c>
      <c r="AL209" s="18">
        <f t="shared" si="170"/>
        <v>-1.6159878825912077E-3</v>
      </c>
      <c r="AM209" s="13" t="str">
        <f t="shared" si="169"/>
        <v>Decrecimiento Moderado</v>
      </c>
      <c r="AN209" s="13" t="str">
        <f t="shared" si="171"/>
        <v>Ocupaciones Medianas</v>
      </c>
    </row>
    <row r="210" spans="1:40" x14ac:dyDescent="0.35">
      <c r="A210" s="10">
        <v>6210</v>
      </c>
      <c r="B210" t="s">
        <v>243</v>
      </c>
      <c r="C210" s="10" t="s">
        <v>65</v>
      </c>
      <c r="D210" s="10" t="s">
        <v>149</v>
      </c>
      <c r="E210" s="11">
        <v>68.500000022351742</v>
      </c>
      <c r="F210" s="11">
        <v>80.750000305473804</v>
      </c>
      <c r="G210" s="11">
        <v>72.750000193715096</v>
      </c>
      <c r="H210" s="11">
        <v>68.583333745598793</v>
      </c>
      <c r="I210" s="11">
        <v>62.416666805744171</v>
      </c>
      <c r="J210" s="11">
        <v>63.583333633840084</v>
      </c>
      <c r="K210" s="11">
        <v>64.000000216066837</v>
      </c>
      <c r="L210" s="11">
        <v>71.916666924953461</v>
      </c>
      <c r="M210" s="11">
        <v>69.583333499729633</v>
      </c>
      <c r="N210" s="11">
        <v>70.250000156462193</v>
      </c>
      <c r="O210" s="11">
        <v>67.666666761040688</v>
      </c>
      <c r="P210" s="11">
        <v>73.083333514630795</v>
      </c>
      <c r="Q210" s="11">
        <v>76.750000305473804</v>
      </c>
      <c r="R210" s="11">
        <v>59.916666746139526</v>
      </c>
      <c r="S210" s="11">
        <v>56.08333345502615</v>
      </c>
      <c r="T210" s="11">
        <v>59.583333522081375</v>
      </c>
      <c r="U210" s="11">
        <f>COUNT(E210:L210)</f>
        <v>8</v>
      </c>
      <c r="V210" s="11">
        <f>COUNT(M210:P210)</f>
        <v>4</v>
      </c>
      <c r="W210" s="11">
        <f>COUNT(Q210:T210)</f>
        <v>4</v>
      </c>
      <c r="X210" s="11">
        <f>COUNT(E210:T210)</f>
        <v>16</v>
      </c>
      <c r="Y210" s="12">
        <f t="shared" si="156"/>
        <v>4.9878348926815308E-2</v>
      </c>
      <c r="Z210" s="12">
        <f t="shared" si="157"/>
        <v>5.0299401291471035E-2</v>
      </c>
      <c r="AA210" s="12">
        <f t="shared" si="158"/>
        <v>-0.22366992462628177</v>
      </c>
      <c r="AB210" s="12">
        <f t="shared" si="159"/>
        <v>-0.13017031383008515</v>
      </c>
      <c r="AC210" s="14">
        <f t="shared" si="160"/>
        <v>6.1028342839601901E-3</v>
      </c>
      <c r="AD210" s="14">
        <f t="shared" si="161"/>
        <v>1.2344387574781068E-2</v>
      </c>
      <c r="AE210" s="14">
        <f t="shared" si="162"/>
        <v>-6.1332885796756331E-2</v>
      </c>
      <c r="AF210" s="14">
        <f t="shared" si="163"/>
        <v>-8.6782403809719799E-3</v>
      </c>
      <c r="AG210" s="12">
        <f t="shared" si="164"/>
        <v>-0.24533154318702532</v>
      </c>
      <c r="AH210" s="15">
        <f t="shared" si="165"/>
        <v>63.083333507180214</v>
      </c>
      <c r="AI210" s="16">
        <f t="shared" si="166"/>
        <v>8.0320539150473493</v>
      </c>
      <c r="AJ210" s="17">
        <f t="shared" si="167"/>
        <v>12.732450028394792</v>
      </c>
      <c r="AK210" t="str">
        <f t="shared" si="168"/>
        <v>Decrecimiento</v>
      </c>
      <c r="AL210" s="18">
        <f t="shared" si="170"/>
        <v>-6.1332885796756331E-2</v>
      </c>
      <c r="AM210" s="13" t="str">
        <f t="shared" si="169"/>
        <v>Decrecimiento Fuerte</v>
      </c>
      <c r="AN210" s="13" t="str">
        <f t="shared" si="171"/>
        <v>Ocupaciones Pequeñas</v>
      </c>
    </row>
    <row r="211" spans="1:40" x14ac:dyDescent="0.35">
      <c r="A211" s="10">
        <v>7111</v>
      </c>
      <c r="B211" t="s">
        <v>244</v>
      </c>
      <c r="C211" s="10" t="s">
        <v>65</v>
      </c>
      <c r="D211" s="10" t="s">
        <v>149</v>
      </c>
      <c r="E211" s="11">
        <v>57399.333748079836</v>
      </c>
      <c r="F211" s="11">
        <v>53549.583679758012</v>
      </c>
      <c r="G211" s="11">
        <v>49975.083659090102</v>
      </c>
      <c r="H211" s="11">
        <v>49728.000302731991</v>
      </c>
      <c r="I211" s="11">
        <v>49066.08360388875</v>
      </c>
      <c r="J211" s="11">
        <v>48258.583604224026</v>
      </c>
      <c r="K211" s="11">
        <v>48017.250276647508</v>
      </c>
      <c r="L211" s="11">
        <v>47541.750250481069</v>
      </c>
      <c r="M211" s="11">
        <v>46464.833583965898</v>
      </c>
      <c r="N211" s="11">
        <v>46283.500251434743</v>
      </c>
      <c r="O211" s="11">
        <v>45752.833572052419</v>
      </c>
      <c r="P211" s="11">
        <v>44657.250213339925</v>
      </c>
      <c r="Q211" s="11">
        <v>44054.333526156843</v>
      </c>
      <c r="R211" s="11">
        <v>44433.250196203589</v>
      </c>
      <c r="S211" s="11">
        <v>43887.166861258447</v>
      </c>
      <c r="T211" s="11">
        <v>44225.416861571372</v>
      </c>
      <c r="U211" s="11">
        <f t="shared" ref="U211:U220" si="176">COUNT(E211:L211)-1</f>
        <v>7</v>
      </c>
      <c r="V211" s="11">
        <f t="shared" ref="V211:V220" si="177">COUNT(M211:P211)-1</f>
        <v>3</v>
      </c>
      <c r="W211" s="11">
        <f t="shared" ref="W211:W220" si="178">COUNT(Q211:T211)-1</f>
        <v>3</v>
      </c>
      <c r="X211" s="11">
        <f t="shared" ref="X211:X220" si="179">COUNT(E211:T211)-1</f>
        <v>15</v>
      </c>
      <c r="Y211" s="12">
        <f t="shared" si="156"/>
        <v>-0.1717368975197997</v>
      </c>
      <c r="Z211" s="12">
        <f t="shared" si="157"/>
        <v>-3.8902181094859989E-2</v>
      </c>
      <c r="AA211" s="12">
        <f t="shared" si="158"/>
        <v>3.8834621187255891E-3</v>
      </c>
      <c r="AB211" s="12">
        <f t="shared" si="159"/>
        <v>-0.22951341115434409</v>
      </c>
      <c r="AC211" s="14">
        <f t="shared" si="160"/>
        <v>-2.6558719646510909E-2</v>
      </c>
      <c r="AD211" s="14">
        <f t="shared" si="161"/>
        <v>-1.3139278205621219E-2</v>
      </c>
      <c r="AE211" s="14">
        <f t="shared" si="162"/>
        <v>1.2928152812987648E-3</v>
      </c>
      <c r="AF211" s="14">
        <f t="shared" si="163"/>
        <v>-1.7232003058906153E-2</v>
      </c>
      <c r="AG211" s="12">
        <f t="shared" si="164"/>
        <v>3.8784458438962943E-3</v>
      </c>
      <c r="AH211" s="15">
        <f t="shared" si="165"/>
        <v>44150.041861297563</v>
      </c>
      <c r="AI211" s="16">
        <f t="shared" si="166"/>
        <v>202.57819643750796</v>
      </c>
      <c r="AJ211" s="17">
        <f t="shared" si="167"/>
        <v>0.45884032697846733</v>
      </c>
      <c r="AK211" t="str">
        <f t="shared" si="168"/>
        <v>Crecimiento</v>
      </c>
      <c r="AL211" s="18">
        <f t="shared" si="170"/>
        <v>1.2928152812987648E-3</v>
      </c>
      <c r="AM211" s="13" t="str">
        <f t="shared" si="169"/>
        <v>Crecimiento Moderado</v>
      </c>
      <c r="AN211" s="13" t="str">
        <f t="shared" si="171"/>
        <v>Ocupaciones Grandes</v>
      </c>
    </row>
    <row r="212" spans="1:40" x14ac:dyDescent="0.35">
      <c r="A212" s="10">
        <v>7112</v>
      </c>
      <c r="B212" t="s">
        <v>245</v>
      </c>
      <c r="C212" s="10" t="s">
        <v>65</v>
      </c>
      <c r="D212" s="10" t="s">
        <v>149</v>
      </c>
      <c r="E212" s="11">
        <v>4907.5000153854489</v>
      </c>
      <c r="F212" s="11">
        <v>4390.2500138804317</v>
      </c>
      <c r="G212" s="11">
        <v>4957.8333480358124</v>
      </c>
      <c r="H212" s="11">
        <v>5750.583348788321</v>
      </c>
      <c r="I212" s="11">
        <v>6166.9166838973761</v>
      </c>
      <c r="J212" s="11">
        <v>6168.2500161603093</v>
      </c>
      <c r="K212" s="11">
        <v>6372.5833492875099</v>
      </c>
      <c r="L212" s="11">
        <v>6614.1666762530804</v>
      </c>
      <c r="M212" s="11">
        <v>6140.166678622365</v>
      </c>
      <c r="N212" s="11">
        <v>6446.4166791141033</v>
      </c>
      <c r="O212" s="11">
        <v>6910.2500156760216</v>
      </c>
      <c r="P212" s="11">
        <v>7058.4166799038649</v>
      </c>
      <c r="Q212" s="11">
        <v>7156.0000129491091</v>
      </c>
      <c r="R212" s="11">
        <v>7643.58334749192</v>
      </c>
      <c r="S212" s="11">
        <v>8593.0000164657831</v>
      </c>
      <c r="T212" s="11">
        <v>8958.0000174120069</v>
      </c>
      <c r="U212" s="11">
        <f t="shared" si="176"/>
        <v>7</v>
      </c>
      <c r="V212" s="11">
        <f t="shared" si="177"/>
        <v>3</v>
      </c>
      <c r="W212" s="11">
        <f t="shared" si="178"/>
        <v>3</v>
      </c>
      <c r="X212" s="11">
        <f t="shared" si="179"/>
        <v>15</v>
      </c>
      <c r="Y212" s="12">
        <f t="shared" si="156"/>
        <v>0.3477670209917636</v>
      </c>
      <c r="Z212" s="12">
        <f t="shared" si="157"/>
        <v>0.14954805778782587</v>
      </c>
      <c r="AA212" s="12">
        <f t="shared" si="158"/>
        <v>0.2518166575184595</v>
      </c>
      <c r="AB212" s="12">
        <f t="shared" si="159"/>
        <v>0.82536933047944583</v>
      </c>
      <c r="AC212" s="14">
        <f t="shared" si="160"/>
        <v>4.3557547885986869E-2</v>
      </c>
      <c r="AD212" s="14">
        <f t="shared" si="161"/>
        <v>4.7552290222466986E-2</v>
      </c>
      <c r="AE212" s="14">
        <f t="shared" si="162"/>
        <v>7.7738941744481371E-2</v>
      </c>
      <c r="AF212" s="14">
        <f t="shared" si="163"/>
        <v>4.0934453411994198E-2</v>
      </c>
      <c r="AG212" s="12">
        <f t="shared" si="164"/>
        <v>0.23321682523344411</v>
      </c>
      <c r="AH212" s="15">
        <f t="shared" si="165"/>
        <v>8087.6458485797048</v>
      </c>
      <c r="AI212" s="16">
        <f t="shared" si="166"/>
        <v>720.77296739746134</v>
      </c>
      <c r="AJ212" s="17">
        <f t="shared" si="167"/>
        <v>8.9120243503743222</v>
      </c>
      <c r="AK212" t="str">
        <f t="shared" si="168"/>
        <v>Crecimiento</v>
      </c>
      <c r="AL212" s="18">
        <f t="shared" si="170"/>
        <v>7.7738941744481371E-2</v>
      </c>
      <c r="AM212" s="13" t="str">
        <f t="shared" si="169"/>
        <v>Crecimiento Fuerte</v>
      </c>
      <c r="AN212" s="13" t="str">
        <f t="shared" si="171"/>
        <v>Ocupaciones Grandes</v>
      </c>
    </row>
    <row r="213" spans="1:40" x14ac:dyDescent="0.35">
      <c r="A213" s="10">
        <v>7113</v>
      </c>
      <c r="B213" t="s">
        <v>246</v>
      </c>
      <c r="C213" s="10" t="s">
        <v>65</v>
      </c>
      <c r="D213" s="10" t="s">
        <v>149</v>
      </c>
      <c r="E213" s="11">
        <v>378.58333553373814</v>
      </c>
      <c r="F213" s="11">
        <v>356.91666809469461</v>
      </c>
      <c r="G213" s="11">
        <v>351.16666835546494</v>
      </c>
      <c r="H213" s="11">
        <v>370.83333468437195</v>
      </c>
      <c r="I213" s="11">
        <v>372.50000108778477</v>
      </c>
      <c r="J213" s="11">
        <v>358.50000087916851</v>
      </c>
      <c r="K213" s="11">
        <v>343.83333431184292</v>
      </c>
      <c r="L213" s="11">
        <v>326.41666740179062</v>
      </c>
      <c r="M213" s="11">
        <v>335.75000043958426</v>
      </c>
      <c r="N213" s="11">
        <v>355.75000054389238</v>
      </c>
      <c r="O213" s="11">
        <v>327.91666764765978</v>
      </c>
      <c r="P213" s="11">
        <v>284.33333400636911</v>
      </c>
      <c r="Q213" s="11">
        <v>274.00000066310167</v>
      </c>
      <c r="R213" s="11">
        <v>335.33333376795053</v>
      </c>
      <c r="S213" s="11">
        <v>339.58333372324705</v>
      </c>
      <c r="T213" s="11">
        <v>330.91666684299707</v>
      </c>
      <c r="U213" s="11">
        <f t="shared" si="176"/>
        <v>7</v>
      </c>
      <c r="V213" s="11">
        <f t="shared" si="177"/>
        <v>3</v>
      </c>
      <c r="W213" s="11">
        <f t="shared" si="178"/>
        <v>3</v>
      </c>
      <c r="X213" s="11">
        <f t="shared" si="179"/>
        <v>15</v>
      </c>
      <c r="Y213" s="12">
        <f t="shared" si="156"/>
        <v>-0.13779441205039145</v>
      </c>
      <c r="Z213" s="12">
        <f t="shared" si="157"/>
        <v>-0.1531397360116078</v>
      </c>
      <c r="AA213" s="12">
        <f t="shared" si="158"/>
        <v>0.20772505854800216</v>
      </c>
      <c r="AB213" s="12">
        <f t="shared" si="159"/>
        <v>-0.12590799492941007</v>
      </c>
      <c r="AC213" s="14">
        <f t="shared" si="160"/>
        <v>-2.0957493763251511E-2</v>
      </c>
      <c r="AD213" s="14">
        <f t="shared" si="161"/>
        <v>-5.3899543887210855E-2</v>
      </c>
      <c r="AE213" s="14">
        <f t="shared" si="162"/>
        <v>6.49339988774702E-2</v>
      </c>
      <c r="AF213" s="14">
        <f t="shared" si="163"/>
        <v>-8.9311872039509188E-3</v>
      </c>
      <c r="AG213" s="12">
        <f t="shared" si="164"/>
        <v>0.1948019966324106</v>
      </c>
      <c r="AH213" s="15">
        <f t="shared" si="165"/>
        <v>319.95833374932408</v>
      </c>
      <c r="AI213" s="16">
        <f t="shared" si="166"/>
        <v>26.710413202556854</v>
      </c>
      <c r="AJ213" s="17">
        <f t="shared" si="167"/>
        <v>8.3480911059761631</v>
      </c>
      <c r="AK213" t="str">
        <f t="shared" si="168"/>
        <v>Crecimiento</v>
      </c>
      <c r="AL213" s="18">
        <f t="shared" si="170"/>
        <v>6.49339988774702E-2</v>
      </c>
      <c r="AM213" s="13" t="str">
        <f t="shared" si="169"/>
        <v>Crecimiento Fuerte</v>
      </c>
      <c r="AN213" s="13" t="str">
        <f t="shared" si="171"/>
        <v>Ocupaciones Pequeñas</v>
      </c>
    </row>
    <row r="214" spans="1:40" x14ac:dyDescent="0.35">
      <c r="A214" s="10">
        <v>7121</v>
      </c>
      <c r="B214" t="s">
        <v>247</v>
      </c>
      <c r="C214" s="10" t="s">
        <v>65</v>
      </c>
      <c r="D214" s="10" t="s">
        <v>149</v>
      </c>
      <c r="E214" s="11">
        <v>200.75000063329935</v>
      </c>
      <c r="F214" s="11">
        <v>177.58333377540112</v>
      </c>
      <c r="G214" s="11">
        <v>174.9166673719883</v>
      </c>
      <c r="H214" s="11">
        <v>173.8333340510726</v>
      </c>
      <c r="I214" s="11">
        <v>162.25000063329935</v>
      </c>
      <c r="J214" s="11">
        <v>154.91666703671217</v>
      </c>
      <c r="K214" s="11">
        <v>142.00000044703484</v>
      </c>
      <c r="L214" s="11">
        <v>136.08333354443312</v>
      </c>
      <c r="M214" s="11">
        <v>133.75000052899122</v>
      </c>
      <c r="N214" s="11">
        <v>124.91666723042727</v>
      </c>
      <c r="O214" s="11">
        <v>125.75000042468309</v>
      </c>
      <c r="P214" s="11">
        <v>122.33333366364241</v>
      </c>
      <c r="Q214" s="11">
        <v>118.25000013411045</v>
      </c>
      <c r="R214" s="11">
        <v>130.83333356678486</v>
      </c>
      <c r="S214" s="11">
        <v>138.66666702926159</v>
      </c>
      <c r="T214" s="11">
        <v>147.25000015646219</v>
      </c>
      <c r="U214" s="11">
        <f t="shared" si="176"/>
        <v>7</v>
      </c>
      <c r="V214" s="11">
        <f t="shared" si="177"/>
        <v>3</v>
      </c>
      <c r="W214" s="11">
        <f t="shared" si="178"/>
        <v>3</v>
      </c>
      <c r="X214" s="11">
        <f t="shared" si="179"/>
        <v>15</v>
      </c>
      <c r="Y214" s="12">
        <f t="shared" si="156"/>
        <v>-0.32212536430816663</v>
      </c>
      <c r="Z214" s="12">
        <f t="shared" si="157"/>
        <v>-8.5358256599589177E-2</v>
      </c>
      <c r="AA214" s="12">
        <f t="shared" si="158"/>
        <v>0.24524312887494348</v>
      </c>
      <c r="AB214" s="12">
        <f t="shared" si="159"/>
        <v>-0.26650062419956411</v>
      </c>
      <c r="AC214" s="14">
        <f t="shared" si="160"/>
        <v>-5.4027560867406343E-2</v>
      </c>
      <c r="AD214" s="14">
        <f t="shared" si="161"/>
        <v>-2.9303032737995727E-2</v>
      </c>
      <c r="AE214" s="14">
        <f t="shared" si="162"/>
        <v>7.5849158913751991E-2</v>
      </c>
      <c r="AF214" s="14">
        <f t="shared" si="163"/>
        <v>-2.0449907639260689E-2</v>
      </c>
      <c r="AG214" s="12">
        <f t="shared" si="164"/>
        <v>0.22754747674125597</v>
      </c>
      <c r="AH214" s="15">
        <f t="shared" si="165"/>
        <v>133.75000022165477</v>
      </c>
      <c r="AI214" s="16">
        <f t="shared" si="166"/>
        <v>10.667480464316855</v>
      </c>
      <c r="AJ214" s="17">
        <f t="shared" si="167"/>
        <v>7.9756863152436379</v>
      </c>
      <c r="AK214" t="str">
        <f t="shared" si="168"/>
        <v>Crecimiento</v>
      </c>
      <c r="AL214" s="18">
        <f t="shared" si="170"/>
        <v>7.5849158913751991E-2</v>
      </c>
      <c r="AM214" s="13" t="str">
        <f t="shared" si="169"/>
        <v>Crecimiento Fuerte</v>
      </c>
      <c r="AN214" s="13" t="str">
        <f t="shared" si="171"/>
        <v>Ocupaciones Pequeñas</v>
      </c>
    </row>
    <row r="215" spans="1:40" x14ac:dyDescent="0.35">
      <c r="A215" s="10">
        <v>7122</v>
      </c>
      <c r="B215" t="s">
        <v>248</v>
      </c>
      <c r="C215" s="10" t="s">
        <v>65</v>
      </c>
      <c r="D215" s="10" t="s">
        <v>149</v>
      </c>
      <c r="E215" s="11">
        <v>4086.916705429554</v>
      </c>
      <c r="F215" s="11">
        <v>3165.2500306069851</v>
      </c>
      <c r="G215" s="11">
        <v>2632.7500280067325</v>
      </c>
      <c r="H215" s="11">
        <v>2409.6666897982359</v>
      </c>
      <c r="I215" s="11">
        <v>2465.0833531096578</v>
      </c>
      <c r="J215" s="11">
        <v>2278.8333496674895</v>
      </c>
      <c r="K215" s="11">
        <v>2114.0000158175826</v>
      </c>
      <c r="L215" s="11">
        <v>2072.0000146329403</v>
      </c>
      <c r="M215" s="11">
        <v>1887.750015757978</v>
      </c>
      <c r="N215" s="11">
        <v>1750.3333473950624</v>
      </c>
      <c r="O215" s="11">
        <v>1836.0833470076323</v>
      </c>
      <c r="P215" s="11">
        <v>1868.5000139549375</v>
      </c>
      <c r="Q215" s="11">
        <v>1462.5833386555314</v>
      </c>
      <c r="R215" s="11">
        <v>1387.5000081956387</v>
      </c>
      <c r="S215" s="11">
        <v>1470.5833434611559</v>
      </c>
      <c r="T215" s="11">
        <v>1526.9166775345802</v>
      </c>
      <c r="U215" s="11">
        <f t="shared" si="176"/>
        <v>7</v>
      </c>
      <c r="V215" s="11">
        <f t="shared" si="177"/>
        <v>3</v>
      </c>
      <c r="W215" s="11">
        <f t="shared" si="178"/>
        <v>3</v>
      </c>
      <c r="X215" s="11">
        <f t="shared" si="179"/>
        <v>15</v>
      </c>
      <c r="Y215" s="12">
        <f t="shared" si="156"/>
        <v>-0.49301633383419707</v>
      </c>
      <c r="Z215" s="12">
        <f t="shared" si="157"/>
        <v>-1.0197325727639428E-2</v>
      </c>
      <c r="AA215" s="12">
        <f t="shared" si="158"/>
        <v>4.3986101289918089E-2</v>
      </c>
      <c r="AB215" s="12">
        <f t="shared" si="159"/>
        <v>-0.62638908801198723</v>
      </c>
      <c r="AC215" s="14">
        <f t="shared" si="160"/>
        <v>-9.2479840654516976E-2</v>
      </c>
      <c r="AD215" s="14">
        <f t="shared" si="161"/>
        <v>-3.4107284184787812E-3</v>
      </c>
      <c r="AE215" s="14">
        <f t="shared" si="162"/>
        <v>1.4452162576507499E-2</v>
      </c>
      <c r="AF215" s="14">
        <f t="shared" si="163"/>
        <v>-6.3528344860488195E-2</v>
      </c>
      <c r="AG215" s="12">
        <f t="shared" si="164"/>
        <v>4.3356487729522497E-2</v>
      </c>
      <c r="AH215" s="15">
        <f t="shared" si="165"/>
        <v>1461.8958419617265</v>
      </c>
      <c r="AI215" s="16">
        <f t="shared" si="166"/>
        <v>49.594340590308377</v>
      </c>
      <c r="AJ215" s="17">
        <f t="shared" si="167"/>
        <v>3.3924674499215648</v>
      </c>
      <c r="AK215" t="str">
        <f t="shared" si="168"/>
        <v>Crecimiento</v>
      </c>
      <c r="AL215" s="18">
        <f t="shared" si="170"/>
        <v>1.4452162576507499E-2</v>
      </c>
      <c r="AM215" s="13" t="str">
        <f t="shared" si="169"/>
        <v>Crecimiento Moderado</v>
      </c>
      <c r="AN215" s="13" t="str">
        <f t="shared" si="171"/>
        <v>Ocupaciones Medianas</v>
      </c>
    </row>
    <row r="216" spans="1:40" x14ac:dyDescent="0.35">
      <c r="A216" s="10">
        <v>7123</v>
      </c>
      <c r="B216" t="s">
        <v>249</v>
      </c>
      <c r="C216" s="10" t="s">
        <v>65</v>
      </c>
      <c r="D216" s="10" t="s">
        <v>149</v>
      </c>
      <c r="E216" s="11">
        <v>153170.16825141758</v>
      </c>
      <c r="F216" s="11">
        <v>135169.33462992311</v>
      </c>
      <c r="G216" s="11">
        <v>133710.83460785449</v>
      </c>
      <c r="H216" s="11">
        <v>136037.66801036149</v>
      </c>
      <c r="I216" s="11">
        <v>115766.33440129459</v>
      </c>
      <c r="J216" s="11">
        <v>108116.41768103093</v>
      </c>
      <c r="K216" s="11">
        <v>101793.66754168272</v>
      </c>
      <c r="L216" s="11">
        <v>106782.66761740297</v>
      </c>
      <c r="M216" s="11">
        <v>91194.250804208219</v>
      </c>
      <c r="N216" s="11">
        <v>92324.584123797715</v>
      </c>
      <c r="O216" s="11">
        <v>90434.084112852812</v>
      </c>
      <c r="P216" s="11">
        <v>84607.000735968351</v>
      </c>
      <c r="Q216" s="11">
        <v>62533.833747066557</v>
      </c>
      <c r="R216" s="11">
        <v>70340.250519141555</v>
      </c>
      <c r="S216" s="11">
        <v>78935.417271874845</v>
      </c>
      <c r="T216" s="11">
        <v>77619.167292870581</v>
      </c>
      <c r="U216" s="11">
        <f t="shared" si="176"/>
        <v>7</v>
      </c>
      <c r="V216" s="11">
        <f t="shared" si="177"/>
        <v>3</v>
      </c>
      <c r="W216" s="11">
        <f t="shared" si="178"/>
        <v>3</v>
      </c>
      <c r="X216" s="11">
        <f t="shared" si="179"/>
        <v>15</v>
      </c>
      <c r="Y216" s="12">
        <f t="shared" si="156"/>
        <v>-0.30284944623076293</v>
      </c>
      <c r="Z216" s="12">
        <f t="shared" si="157"/>
        <v>-7.2233172707153792E-2</v>
      </c>
      <c r="AA216" s="12">
        <f t="shared" si="158"/>
        <v>0.24123474672639378</v>
      </c>
      <c r="AB216" s="12">
        <f t="shared" si="159"/>
        <v>-0.49324879525192911</v>
      </c>
      <c r="AC216" s="14">
        <f t="shared" si="160"/>
        <v>-5.023079865691682E-2</v>
      </c>
      <c r="AD216" s="14">
        <f t="shared" si="161"/>
        <v>-2.4681908813218634E-2</v>
      </c>
      <c r="AE216" s="14">
        <f t="shared" si="162"/>
        <v>7.4693547902970447E-2</v>
      </c>
      <c r="AF216" s="14">
        <f t="shared" si="163"/>
        <v>-4.4304254486692285E-2</v>
      </c>
      <c r="AG216" s="12">
        <f t="shared" si="164"/>
        <v>0.22408064370891134</v>
      </c>
      <c r="AH216" s="15">
        <f t="shared" si="165"/>
        <v>72357.167207738385</v>
      </c>
      <c r="AI216" s="16">
        <f t="shared" si="166"/>
        <v>6548.4321026207817</v>
      </c>
      <c r="AJ216" s="17">
        <f t="shared" si="167"/>
        <v>9.0501499095730846</v>
      </c>
      <c r="AK216" t="str">
        <f t="shared" si="168"/>
        <v>Crecimiento</v>
      </c>
      <c r="AL216" s="18">
        <f t="shared" si="170"/>
        <v>7.4693547902970447E-2</v>
      </c>
      <c r="AM216" s="13" t="str">
        <f t="shared" si="169"/>
        <v>Crecimiento Fuerte</v>
      </c>
      <c r="AN216" s="13" t="str">
        <f t="shared" si="171"/>
        <v>Ocupaciones Grandes</v>
      </c>
    </row>
    <row r="217" spans="1:40" x14ac:dyDescent="0.35">
      <c r="A217" s="10">
        <v>7124</v>
      </c>
      <c r="B217" t="s">
        <v>250</v>
      </c>
      <c r="C217" s="10" t="s">
        <v>65</v>
      </c>
      <c r="D217" s="10" t="s">
        <v>149</v>
      </c>
      <c r="E217" s="11">
        <v>4068.8333684206009</v>
      </c>
      <c r="F217" s="11">
        <v>3015.7500214800239</v>
      </c>
      <c r="G217" s="11">
        <v>2327.1666861847043</v>
      </c>
      <c r="H217" s="11">
        <v>1824.2500095590949</v>
      </c>
      <c r="I217" s="11">
        <v>1745.2500092461705</v>
      </c>
      <c r="J217" s="11">
        <v>1647.0833401754498</v>
      </c>
      <c r="K217" s="11">
        <v>1462.7500051259995</v>
      </c>
      <c r="L217" s="11">
        <v>1478.0000057518482</v>
      </c>
      <c r="M217" s="11">
        <v>1382.5000037997961</v>
      </c>
      <c r="N217" s="11">
        <v>1377.1666708961129</v>
      </c>
      <c r="O217" s="11">
        <v>1345.7500038817525</v>
      </c>
      <c r="P217" s="11">
        <v>1318.1666739359498</v>
      </c>
      <c r="Q217" s="11">
        <v>1112.1666682213545</v>
      </c>
      <c r="R217" s="11">
        <v>1317.583337277174</v>
      </c>
      <c r="S217" s="11">
        <v>1416.8333376273513</v>
      </c>
      <c r="T217" s="11">
        <v>1383.0833368599415</v>
      </c>
      <c r="U217" s="11">
        <f t="shared" si="176"/>
        <v>7</v>
      </c>
      <c r="V217" s="11">
        <f t="shared" si="177"/>
        <v>3</v>
      </c>
      <c r="W217" s="11">
        <f t="shared" si="178"/>
        <v>3</v>
      </c>
      <c r="X217" s="11">
        <f t="shared" si="179"/>
        <v>15</v>
      </c>
      <c r="Y217" s="12">
        <f t="shared" si="156"/>
        <v>-0.63675091311847853</v>
      </c>
      <c r="Z217" s="12">
        <f t="shared" si="157"/>
        <v>-4.6534054023165572E-2</v>
      </c>
      <c r="AA217" s="12">
        <f t="shared" si="158"/>
        <v>0.24359358752573801</v>
      </c>
      <c r="AB217" s="12">
        <f t="shared" si="159"/>
        <v>-0.66007864868724941</v>
      </c>
      <c r="AC217" s="14">
        <f t="shared" si="160"/>
        <v>-0.13468929625876791</v>
      </c>
      <c r="AD217" s="14">
        <f t="shared" si="161"/>
        <v>-1.5758373262617198E-2</v>
      </c>
      <c r="AE217" s="14">
        <f t="shared" si="162"/>
        <v>7.5373899150276147E-2</v>
      </c>
      <c r="AF217" s="14">
        <f t="shared" si="163"/>
        <v>-6.94096108288903E-2</v>
      </c>
      <c r="AG217" s="12">
        <f t="shared" si="164"/>
        <v>0.22612169745082844</v>
      </c>
      <c r="AH217" s="15">
        <f t="shared" si="165"/>
        <v>1307.4166699964553</v>
      </c>
      <c r="AI217" s="16">
        <f t="shared" si="166"/>
        <v>118.24061902160935</v>
      </c>
      <c r="AJ217" s="17">
        <f t="shared" si="167"/>
        <v>9.0438359656168306</v>
      </c>
      <c r="AK217" t="str">
        <f t="shared" si="168"/>
        <v>Crecimiento</v>
      </c>
      <c r="AL217" s="18">
        <f t="shared" si="170"/>
        <v>7.5373899150276147E-2</v>
      </c>
      <c r="AM217" s="13" t="str">
        <f t="shared" si="169"/>
        <v>Crecimiento Fuerte</v>
      </c>
      <c r="AN217" s="13" t="str">
        <f t="shared" si="171"/>
        <v>Ocupaciones Medianas</v>
      </c>
    </row>
    <row r="218" spans="1:40" x14ac:dyDescent="0.35">
      <c r="A218" s="10">
        <v>7129</v>
      </c>
      <c r="B218" t="s">
        <v>251</v>
      </c>
      <c r="C218" s="10" t="s">
        <v>65</v>
      </c>
      <c r="D218" s="10" t="s">
        <v>149</v>
      </c>
      <c r="E218" s="11">
        <v>8686.750045992434</v>
      </c>
      <c r="F218" s="11">
        <v>7599.0000329092145</v>
      </c>
      <c r="G218" s="11">
        <v>7655.0000354424119</v>
      </c>
      <c r="H218" s="11">
        <v>9320.7500594779849</v>
      </c>
      <c r="I218" s="11">
        <v>9773.5000579059124</v>
      </c>
      <c r="J218" s="11">
        <v>8518.5833792462945</v>
      </c>
      <c r="K218" s="11">
        <v>7964.6667106449604</v>
      </c>
      <c r="L218" s="11">
        <v>7824.7500371932983</v>
      </c>
      <c r="M218" s="11">
        <v>7406.5833689272404</v>
      </c>
      <c r="N218" s="11">
        <v>6939.9167008548975</v>
      </c>
      <c r="O218" s="11">
        <v>7098.0000355020165</v>
      </c>
      <c r="P218" s="11">
        <v>6237.7500312626362</v>
      </c>
      <c r="Q218" s="11">
        <v>5260.58335262537</v>
      </c>
      <c r="R218" s="11">
        <v>5430.6666879802942</v>
      </c>
      <c r="S218" s="11">
        <v>5601.0833605527878</v>
      </c>
      <c r="T218" s="11">
        <v>5523.0000267326832</v>
      </c>
      <c r="U218" s="11">
        <f t="shared" si="176"/>
        <v>7</v>
      </c>
      <c r="V218" s="11">
        <f t="shared" si="177"/>
        <v>3</v>
      </c>
      <c r="W218" s="11">
        <f t="shared" si="178"/>
        <v>3</v>
      </c>
      <c r="X218" s="11">
        <f t="shared" si="179"/>
        <v>15</v>
      </c>
      <c r="Y218" s="12">
        <f t="shared" si="156"/>
        <v>-9.9231588826112604E-2</v>
      </c>
      <c r="Z218" s="12">
        <f t="shared" si="157"/>
        <v>-0.15781005619516797</v>
      </c>
      <c r="AA218" s="12">
        <f t="shared" si="158"/>
        <v>4.9883569276846451E-2</v>
      </c>
      <c r="AB218" s="12">
        <f t="shared" si="159"/>
        <v>-0.3642041042402645</v>
      </c>
      <c r="AC218" s="14">
        <f t="shared" si="160"/>
        <v>-1.4818690556589464E-2</v>
      </c>
      <c r="AD218" s="14">
        <f t="shared" si="161"/>
        <v>-5.564195636804925E-2</v>
      </c>
      <c r="AE218" s="14">
        <f t="shared" si="162"/>
        <v>1.6358787247490181E-2</v>
      </c>
      <c r="AF218" s="14">
        <f t="shared" si="163"/>
        <v>-2.9740624413904015E-2</v>
      </c>
      <c r="AG218" s="12">
        <f t="shared" si="164"/>
        <v>4.9076361742470542E-2</v>
      </c>
      <c r="AH218" s="15">
        <f t="shared" si="165"/>
        <v>5453.8333569727838</v>
      </c>
      <c r="AI218" s="16">
        <f t="shared" si="166"/>
        <v>126.83537607117857</v>
      </c>
      <c r="AJ218" s="17">
        <f t="shared" si="167"/>
        <v>2.3256188403523224</v>
      </c>
      <c r="AK218" t="str">
        <f t="shared" si="168"/>
        <v>Crecimiento</v>
      </c>
      <c r="AL218" s="18">
        <f t="shared" si="170"/>
        <v>1.6358787247490181E-2</v>
      </c>
      <c r="AM218" s="13" t="str">
        <f t="shared" si="169"/>
        <v>Crecimiento Moderado</v>
      </c>
      <c r="AN218" s="13" t="str">
        <f t="shared" si="171"/>
        <v>Ocupaciones Medianas</v>
      </c>
    </row>
    <row r="219" spans="1:40" x14ac:dyDescent="0.35">
      <c r="A219" s="10">
        <v>7131</v>
      </c>
      <c r="B219" t="s">
        <v>252</v>
      </c>
      <c r="C219" s="10" t="s">
        <v>65</v>
      </c>
      <c r="D219" s="10" t="s">
        <v>149</v>
      </c>
      <c r="E219" s="11">
        <v>185549.0846754238</v>
      </c>
      <c r="F219" s="11">
        <v>178507.83449539542</v>
      </c>
      <c r="G219" s="11">
        <v>190713.25121032447</v>
      </c>
      <c r="H219" s="11">
        <v>231030.08501788229</v>
      </c>
      <c r="I219" s="11">
        <v>239213.91835830361</v>
      </c>
      <c r="J219" s="11">
        <v>246031.50190074742</v>
      </c>
      <c r="K219" s="11">
        <v>252659.50179430842</v>
      </c>
      <c r="L219" s="11">
        <v>275215.1686546877</v>
      </c>
      <c r="M219" s="11">
        <v>248418.58521007001</v>
      </c>
      <c r="N219" s="11">
        <v>279531.33538020402</v>
      </c>
      <c r="O219" s="11">
        <v>292806.50213197619</v>
      </c>
      <c r="P219" s="11">
        <v>283254.33550319076</v>
      </c>
      <c r="Q219" s="11">
        <v>208202.91783792526</v>
      </c>
      <c r="R219" s="11">
        <v>237342.08485284448</v>
      </c>
      <c r="S219" s="11">
        <v>286295.58536463231</v>
      </c>
      <c r="T219" s="11">
        <v>315344.50231057405</v>
      </c>
      <c r="U219" s="11">
        <f t="shared" si="176"/>
        <v>7</v>
      </c>
      <c r="V219" s="11">
        <f t="shared" si="177"/>
        <v>3</v>
      </c>
      <c r="W219" s="11">
        <f t="shared" si="178"/>
        <v>3</v>
      </c>
      <c r="X219" s="11">
        <f t="shared" si="179"/>
        <v>15</v>
      </c>
      <c r="Y219" s="12">
        <f t="shared" si="156"/>
        <v>0.48324724498703109</v>
      </c>
      <c r="Z219" s="12">
        <f t="shared" si="157"/>
        <v>0.14023004866428423</v>
      </c>
      <c r="AA219" s="12">
        <f t="shared" si="158"/>
        <v>0.51460174326688701</v>
      </c>
      <c r="AB219" s="12">
        <f t="shared" si="159"/>
        <v>0.69952065709296285</v>
      </c>
      <c r="AC219" s="14">
        <f t="shared" si="160"/>
        <v>5.793522739674728E-2</v>
      </c>
      <c r="AD219" s="14">
        <f t="shared" si="161"/>
        <v>4.4714190792087827E-2</v>
      </c>
      <c r="AE219" s="14">
        <f t="shared" si="162"/>
        <v>0.14841665991282849</v>
      </c>
      <c r="AF219" s="14">
        <f t="shared" si="163"/>
        <v>3.5988886357654959E-2</v>
      </c>
      <c r="AG219" s="12">
        <f t="shared" si="164"/>
        <v>0.44524997973848546</v>
      </c>
      <c r="AH219" s="15">
        <f t="shared" si="165"/>
        <v>261796.27259149402</v>
      </c>
      <c r="AI219" s="16">
        <f t="shared" si="166"/>
        <v>41646.981295474608</v>
      </c>
      <c r="AJ219" s="17">
        <f t="shared" si="167"/>
        <v>15.908164345968521</v>
      </c>
      <c r="AK219" t="str">
        <f t="shared" si="168"/>
        <v>Crecimiento</v>
      </c>
      <c r="AL219" s="18">
        <f t="shared" si="170"/>
        <v>0.14841665991282849</v>
      </c>
      <c r="AM219" s="13" t="str">
        <f t="shared" si="169"/>
        <v>Crecimiento Fuerte</v>
      </c>
      <c r="AN219" s="13" t="str">
        <f t="shared" si="171"/>
        <v>Ocupaciones Grandes</v>
      </c>
    </row>
    <row r="220" spans="1:40" x14ac:dyDescent="0.35">
      <c r="A220" s="10">
        <v>7132</v>
      </c>
      <c r="B220" t="s">
        <v>253</v>
      </c>
      <c r="C220" s="10" t="s">
        <v>65</v>
      </c>
      <c r="D220" s="10" t="s">
        <v>149</v>
      </c>
      <c r="E220" s="11">
        <v>482.83333629369736</v>
      </c>
      <c r="F220" s="11">
        <v>390.16666901111603</v>
      </c>
      <c r="G220" s="11">
        <v>421.3333363160491</v>
      </c>
      <c r="H220" s="11">
        <v>502.91667138785124</v>
      </c>
      <c r="I220" s="11">
        <v>468.91666951775551</v>
      </c>
      <c r="J220" s="11">
        <v>411.0833357796073</v>
      </c>
      <c r="K220" s="11">
        <v>396.5000025331974</v>
      </c>
      <c r="L220" s="11">
        <v>363.75000324845314</v>
      </c>
      <c r="M220" s="11">
        <v>393.8333362787962</v>
      </c>
      <c r="N220" s="11">
        <v>359.58333599567413</v>
      </c>
      <c r="O220" s="11">
        <v>326.83333559334278</v>
      </c>
      <c r="P220" s="11">
        <v>301.41666855663061</v>
      </c>
      <c r="Q220" s="11">
        <v>227.25000048428774</v>
      </c>
      <c r="R220" s="11">
        <v>320.83333550393581</v>
      </c>
      <c r="S220" s="11">
        <v>355.25000143051147</v>
      </c>
      <c r="T220" s="11">
        <v>314.25000178813934</v>
      </c>
      <c r="U220" s="11">
        <f t="shared" si="176"/>
        <v>7</v>
      </c>
      <c r="V220" s="11">
        <f t="shared" si="177"/>
        <v>3</v>
      </c>
      <c r="W220" s="11">
        <f t="shared" si="178"/>
        <v>3</v>
      </c>
      <c r="X220" s="11">
        <f t="shared" si="179"/>
        <v>15</v>
      </c>
      <c r="Y220" s="12">
        <f t="shared" si="156"/>
        <v>-0.24663444732160811</v>
      </c>
      <c r="Z220" s="12">
        <f t="shared" si="157"/>
        <v>-0.23465933228350033</v>
      </c>
      <c r="AA220" s="12">
        <f t="shared" si="158"/>
        <v>0.382838288750045</v>
      </c>
      <c r="AB220" s="12">
        <f t="shared" si="159"/>
        <v>-0.34915429783624619</v>
      </c>
      <c r="AC220" s="14">
        <f t="shared" si="160"/>
        <v>-3.9650324301557349E-2</v>
      </c>
      <c r="AD220" s="14">
        <f t="shared" si="161"/>
        <v>-8.5286833726854527E-2</v>
      </c>
      <c r="AE220" s="14">
        <f t="shared" si="162"/>
        <v>0.11409903657221743</v>
      </c>
      <c r="AF220" s="14">
        <f t="shared" si="163"/>
        <v>-2.8226162211412609E-2</v>
      </c>
      <c r="AG220" s="12">
        <f t="shared" si="164"/>
        <v>0.34229710971665228</v>
      </c>
      <c r="AH220" s="15">
        <f t="shared" si="165"/>
        <v>304.39583480171859</v>
      </c>
      <c r="AI220" s="16">
        <f t="shared" si="166"/>
        <v>47.18294727010273</v>
      </c>
      <c r="AJ220" s="17">
        <f t="shared" si="167"/>
        <v>15.500523290943644</v>
      </c>
      <c r="AK220" t="str">
        <f t="shared" si="168"/>
        <v>Crecimiento</v>
      </c>
      <c r="AL220" s="18">
        <f t="shared" si="170"/>
        <v>0.11409903657221743</v>
      </c>
      <c r="AM220" s="13" t="str">
        <f t="shared" si="169"/>
        <v>Crecimiento Fuerte</v>
      </c>
      <c r="AN220" s="13" t="str">
        <f t="shared" si="171"/>
        <v>Ocupaciones Pequeñas</v>
      </c>
    </row>
    <row r="221" spans="1:40" x14ac:dyDescent="0.35">
      <c r="A221" s="10">
        <v>7134</v>
      </c>
      <c r="B221" t="s">
        <v>254</v>
      </c>
      <c r="C221" s="10" t="s">
        <v>65</v>
      </c>
      <c r="D221" s="10" t="s">
        <v>149</v>
      </c>
      <c r="E221" s="11">
        <v>95.500001043081284</v>
      </c>
      <c r="F221" s="11">
        <v>93.750001095235348</v>
      </c>
      <c r="G221" s="11">
        <v>49.083334043622017</v>
      </c>
      <c r="H221" s="11">
        <v>33.666666798293591</v>
      </c>
      <c r="I221" s="11">
        <v>31.833333447575569</v>
      </c>
      <c r="J221" s="11">
        <v>36.833333514630795</v>
      </c>
      <c r="K221" s="11">
        <v>31.166666738688946</v>
      </c>
      <c r="L221" s="11">
        <v>33.750000201165676</v>
      </c>
      <c r="M221" s="11">
        <v>22.250000074505806</v>
      </c>
      <c r="N221" s="11">
        <v>28.750000283122063</v>
      </c>
      <c r="O221" s="11">
        <v>31.166666895151138</v>
      </c>
      <c r="P221" s="11">
        <v>32.250000178813934</v>
      </c>
      <c r="Q221" s="11">
        <v>31.166666887700558</v>
      </c>
      <c r="R221" s="11">
        <v>35.166667051613331</v>
      </c>
      <c r="S221" s="11">
        <v>23.583333633840084</v>
      </c>
      <c r="T221" s="11">
        <v>18.750000059604645</v>
      </c>
      <c r="U221" s="11">
        <f>COUNT(E221:L221)</f>
        <v>8</v>
      </c>
      <c r="V221" s="11">
        <f>COUNT(M221:P221)</f>
        <v>4</v>
      </c>
      <c r="W221" s="11">
        <f>COUNT(Q221:T221)</f>
        <v>4</v>
      </c>
      <c r="X221" s="11">
        <f>COUNT(E221:T221)</f>
        <v>16</v>
      </c>
      <c r="Y221" s="12">
        <f t="shared" si="156"/>
        <v>-0.64659686039227782</v>
      </c>
      <c r="Z221" s="12">
        <f t="shared" si="157"/>
        <v>0.44943820543021906</v>
      </c>
      <c r="AA221" s="12">
        <f t="shared" si="158"/>
        <v>-0.39839572427926062</v>
      </c>
      <c r="AB221" s="12">
        <f t="shared" si="159"/>
        <v>-0.80366492298627012</v>
      </c>
      <c r="AC221" s="14">
        <f t="shared" si="160"/>
        <v>-0.12192057607870421</v>
      </c>
      <c r="AD221" s="14">
        <f t="shared" si="161"/>
        <v>9.7235691536544655E-2</v>
      </c>
      <c r="AE221" s="14">
        <f t="shared" si="162"/>
        <v>-0.11930054304832582</v>
      </c>
      <c r="AF221" s="14">
        <f t="shared" si="163"/>
        <v>-9.6740852263530464E-2</v>
      </c>
      <c r="AG221" s="12">
        <f t="shared" si="164"/>
        <v>-0.4772021721933033</v>
      </c>
      <c r="AH221" s="15">
        <f t="shared" si="165"/>
        <v>27.166666908189654</v>
      </c>
      <c r="AI221" s="16">
        <f t="shared" si="166"/>
        <v>6.3968851858931375</v>
      </c>
      <c r="AJ221" s="17">
        <f t="shared" si="167"/>
        <v>23.546816425848451</v>
      </c>
      <c r="AK221" t="str">
        <f t="shared" si="168"/>
        <v>Decrecimiento</v>
      </c>
      <c r="AL221" s="18">
        <f t="shared" si="170"/>
        <v>-0.11930054304832582</v>
      </c>
      <c r="AM221" s="13" t="str">
        <f t="shared" si="169"/>
        <v>Decrecimiento Fuerte</v>
      </c>
      <c r="AN221" s="13" t="str">
        <f t="shared" si="171"/>
        <v>Ocupaciones Pequeñas</v>
      </c>
    </row>
    <row r="222" spans="1:40" x14ac:dyDescent="0.35">
      <c r="A222" s="10">
        <v>7135</v>
      </c>
      <c r="B222" t="s">
        <v>255</v>
      </c>
      <c r="C222" s="10" t="s">
        <v>65</v>
      </c>
      <c r="D222" s="10" t="s">
        <v>149</v>
      </c>
      <c r="E222" s="11">
        <v>438.66666992008686</v>
      </c>
      <c r="F222" s="11">
        <v>393.50000257790089</v>
      </c>
      <c r="G222" s="11">
        <v>435.75000297278166</v>
      </c>
      <c r="H222" s="11">
        <v>413.16666989028454</v>
      </c>
      <c r="I222" s="11">
        <v>372.16666849702597</v>
      </c>
      <c r="J222" s="11">
        <v>343.25000214576721</v>
      </c>
      <c r="K222" s="11">
        <v>322.5000013038516</v>
      </c>
      <c r="L222" s="11">
        <v>264.16666770726442</v>
      </c>
      <c r="M222" s="11">
        <v>275.83333507180214</v>
      </c>
      <c r="N222" s="11">
        <v>284.41666830331087</v>
      </c>
      <c r="O222" s="11">
        <v>261.66666775941849</v>
      </c>
      <c r="P222" s="11">
        <v>323.83333523571491</v>
      </c>
      <c r="Q222" s="11">
        <v>305.08333433419466</v>
      </c>
      <c r="R222" s="11">
        <v>252.41666787862778</v>
      </c>
      <c r="S222" s="11">
        <v>293.83333476632833</v>
      </c>
      <c r="T222" s="11">
        <v>339.58333483338356</v>
      </c>
      <c r="U222" s="11">
        <f t="shared" ref="U222:U223" si="180">COUNT(E222:L222)-1</f>
        <v>7</v>
      </c>
      <c r="V222" s="11">
        <f t="shared" ref="V222:V223" si="181">COUNT(M222:P222)-1</f>
        <v>3</v>
      </c>
      <c r="W222" s="11">
        <f t="shared" ref="W222:W223" si="182">COUNT(Q222:T222)-1</f>
        <v>3</v>
      </c>
      <c r="X222" s="11">
        <f t="shared" ref="X222:X223" si="183">COUNT(E222:T222)-1</f>
        <v>15</v>
      </c>
      <c r="Y222" s="12">
        <f t="shared" si="156"/>
        <v>-0.39779635467771368</v>
      </c>
      <c r="Z222" s="12">
        <f t="shared" si="157"/>
        <v>0.17401812638569547</v>
      </c>
      <c r="AA222" s="12">
        <f t="shared" si="158"/>
        <v>0.11308385813496091</v>
      </c>
      <c r="AB222" s="12">
        <f t="shared" si="159"/>
        <v>-0.22587386250419617</v>
      </c>
      <c r="AC222" s="14">
        <f t="shared" si="160"/>
        <v>-6.9889025748505862E-2</v>
      </c>
      <c r="AD222" s="14">
        <f t="shared" si="161"/>
        <v>5.4933136343470856E-2</v>
      </c>
      <c r="AE222" s="14">
        <f t="shared" si="162"/>
        <v>3.6356784601172976E-2</v>
      </c>
      <c r="AF222" s="14">
        <f t="shared" si="163"/>
        <v>-1.6923196376566696E-2</v>
      </c>
      <c r="AG222" s="12">
        <f t="shared" si="164"/>
        <v>0.10907035380351893</v>
      </c>
      <c r="AH222" s="15">
        <f t="shared" si="165"/>
        <v>297.72916795313358</v>
      </c>
      <c r="AI222" s="16">
        <f t="shared" si="166"/>
        <v>31.121757773387596</v>
      </c>
      <c r="AJ222" s="17">
        <f t="shared" si="167"/>
        <v>10.453042940786563</v>
      </c>
      <c r="AK222" t="str">
        <f t="shared" si="168"/>
        <v>Crecimiento</v>
      </c>
      <c r="AL222" s="18">
        <f t="shared" si="170"/>
        <v>3.6356784601172976E-2</v>
      </c>
      <c r="AM222" s="13" t="str">
        <f t="shared" si="169"/>
        <v>Crecimiento Moderado</v>
      </c>
      <c r="AN222" s="13" t="str">
        <f t="shared" si="171"/>
        <v>Ocupaciones Pequeñas</v>
      </c>
    </row>
    <row r="223" spans="1:40" x14ac:dyDescent="0.35">
      <c r="A223" s="10">
        <v>7136</v>
      </c>
      <c r="B223" t="s">
        <v>256</v>
      </c>
      <c r="C223" s="10" t="s">
        <v>65</v>
      </c>
      <c r="D223" s="10" t="s">
        <v>149</v>
      </c>
      <c r="E223" s="11">
        <v>2071.2500037848949</v>
      </c>
      <c r="F223" s="11">
        <v>2077.6666703820229</v>
      </c>
      <c r="G223" s="11">
        <v>2173.4166712015867</v>
      </c>
      <c r="H223" s="11">
        <v>2362.2500047907233</v>
      </c>
      <c r="I223" s="11">
        <v>2563.4166698306799</v>
      </c>
      <c r="J223" s="11">
        <v>2522.0000039413571</v>
      </c>
      <c r="K223" s="11">
        <v>2539.5000034421682</v>
      </c>
      <c r="L223" s="11">
        <v>2586.416671320796</v>
      </c>
      <c r="M223" s="11">
        <v>2607.9166690185666</v>
      </c>
      <c r="N223" s="11">
        <v>2439.4166698008776</v>
      </c>
      <c r="O223" s="11">
        <v>2248.3333361446857</v>
      </c>
      <c r="P223" s="11">
        <v>2066.5000016689301</v>
      </c>
      <c r="Q223" s="11">
        <v>2098.9166682958603</v>
      </c>
      <c r="R223" s="11">
        <v>2132.1666695326567</v>
      </c>
      <c r="S223" s="11">
        <v>2152.0000036731362</v>
      </c>
      <c r="T223" s="11">
        <v>2122.4166695103049</v>
      </c>
      <c r="U223" s="11">
        <f t="shared" si="180"/>
        <v>7</v>
      </c>
      <c r="V223" s="11">
        <f t="shared" si="181"/>
        <v>3</v>
      </c>
      <c r="W223" s="11">
        <f t="shared" si="182"/>
        <v>3</v>
      </c>
      <c r="X223" s="11">
        <f t="shared" si="183"/>
        <v>15</v>
      </c>
      <c r="Y223" s="12">
        <f t="shared" si="156"/>
        <v>0.24872259099312588</v>
      </c>
      <c r="Z223" s="12">
        <f t="shared" si="157"/>
        <v>-0.20760504880448771</v>
      </c>
      <c r="AA223" s="12">
        <f t="shared" si="158"/>
        <v>1.1196252604694701E-2</v>
      </c>
      <c r="AB223" s="12">
        <f t="shared" si="159"/>
        <v>2.470327851872578E-2</v>
      </c>
      <c r="AC223" s="14">
        <f t="shared" si="160"/>
        <v>3.2240400281354331E-2</v>
      </c>
      <c r="AD223" s="14">
        <f t="shared" si="161"/>
        <v>-7.4633229957655978E-2</v>
      </c>
      <c r="AE223" s="14">
        <f t="shared" si="162"/>
        <v>3.7182417445975613E-3</v>
      </c>
      <c r="AF223" s="14">
        <f t="shared" si="163"/>
        <v>1.6281964955200401E-3</v>
      </c>
      <c r="AG223" s="12">
        <f t="shared" si="164"/>
        <v>1.1154725233792684E-2</v>
      </c>
      <c r="AH223" s="15">
        <f t="shared" si="165"/>
        <v>2126.3750027529895</v>
      </c>
      <c r="AI223" s="16">
        <f t="shared" si="166"/>
        <v>19.103747076581154</v>
      </c>
      <c r="AJ223" s="17">
        <f t="shared" si="167"/>
        <v>0.89841853162531471</v>
      </c>
      <c r="AK223" t="str">
        <f t="shared" si="168"/>
        <v>Crecimiento</v>
      </c>
      <c r="AL223" s="18">
        <f t="shared" si="170"/>
        <v>3.7182417445975613E-3</v>
      </c>
      <c r="AM223" s="13" t="str">
        <f t="shared" si="169"/>
        <v>Crecimiento Moderado</v>
      </c>
      <c r="AN223" s="13" t="str">
        <f t="shared" si="171"/>
        <v>Ocupaciones Medianas</v>
      </c>
    </row>
    <row r="224" spans="1:40" x14ac:dyDescent="0.35">
      <c r="A224" s="10">
        <v>7137</v>
      </c>
      <c r="B224" t="s">
        <v>257</v>
      </c>
      <c r="C224" s="10" t="s">
        <v>65</v>
      </c>
      <c r="D224" s="10" t="s">
        <v>149</v>
      </c>
      <c r="E224" s="11">
        <v>1246.8333400785923</v>
      </c>
      <c r="F224" s="11">
        <v>1159.416670769453</v>
      </c>
      <c r="G224" s="11">
        <v>1123.0000045225024</v>
      </c>
      <c r="H224" s="11">
        <v>1087.8333371207118</v>
      </c>
      <c r="I224" s="11">
        <v>1147.7500042766333</v>
      </c>
      <c r="J224" s="11">
        <v>1039.3333368897438</v>
      </c>
      <c r="K224" s="11">
        <v>992.66667050123215</v>
      </c>
      <c r="L224" s="11">
        <v>1109.916668638587</v>
      </c>
      <c r="M224" s="11">
        <v>1050.6666690334678</v>
      </c>
      <c r="N224" s="11">
        <v>1043.6666695773602</v>
      </c>
      <c r="O224" s="11">
        <v>999.58333714306355</v>
      </c>
      <c r="P224" s="11">
        <v>964.8333362787962</v>
      </c>
      <c r="Q224" s="11">
        <v>995.41666808724403</v>
      </c>
      <c r="R224" s="11">
        <v>930.58333550393581</v>
      </c>
      <c r="S224" s="11">
        <v>965.75000277161598</v>
      </c>
      <c r="T224" s="11">
        <v>956.25000374019146</v>
      </c>
      <c r="U224" s="11">
        <f>COUNT(E224:L224)</f>
        <v>8</v>
      </c>
      <c r="V224" s="11">
        <f>COUNT(M224:P224)</f>
        <v>4</v>
      </c>
      <c r="W224" s="11">
        <f>COUNT(Q224:T224)</f>
        <v>4</v>
      </c>
      <c r="X224" s="11">
        <f>COUNT(E224:T224)</f>
        <v>16</v>
      </c>
      <c r="Y224" s="12">
        <f t="shared" si="156"/>
        <v>-0.10981152575802555</v>
      </c>
      <c r="Z224" s="12">
        <f t="shared" si="157"/>
        <v>-8.1694161701761803E-2</v>
      </c>
      <c r="AA224" s="12">
        <f t="shared" si="158"/>
        <v>-3.9347004729500701E-2</v>
      </c>
      <c r="AB224" s="12">
        <f t="shared" si="159"/>
        <v>-0.23305707908009932</v>
      </c>
      <c r="AC224" s="14">
        <f t="shared" si="160"/>
        <v>-1.4435059662173622E-2</v>
      </c>
      <c r="AD224" s="14">
        <f t="shared" si="161"/>
        <v>-2.1080823112106462E-2</v>
      </c>
      <c r="AE224" s="14">
        <f t="shared" si="162"/>
        <v>-9.9853179270396053E-3</v>
      </c>
      <c r="AF224" s="14">
        <f t="shared" si="163"/>
        <v>-1.6447174830437117E-2</v>
      </c>
      <c r="AG224" s="12">
        <f t="shared" si="164"/>
        <v>-3.9941271708158421E-2</v>
      </c>
      <c r="AH224" s="15">
        <f t="shared" si="165"/>
        <v>962.00000252574682</v>
      </c>
      <c r="AI224" s="16">
        <f t="shared" si="166"/>
        <v>23.188388753243551</v>
      </c>
      <c r="AJ224" s="17">
        <f t="shared" si="167"/>
        <v>2.4104354150064506</v>
      </c>
      <c r="AK224" t="str">
        <f t="shared" si="168"/>
        <v>Decrecimiento</v>
      </c>
      <c r="AL224" s="18">
        <f t="shared" si="170"/>
        <v>-9.9853179270396053E-3</v>
      </c>
      <c r="AM224" s="13" t="str">
        <f t="shared" si="169"/>
        <v>Decrecimiento Fuerte</v>
      </c>
      <c r="AN224" s="13" t="str">
        <f t="shared" si="171"/>
        <v>Ocupaciones Medianas</v>
      </c>
    </row>
    <row r="225" spans="1:40" x14ac:dyDescent="0.35">
      <c r="A225" s="10">
        <v>7141</v>
      </c>
      <c r="B225" t="s">
        <v>258</v>
      </c>
      <c r="C225" s="10" t="s">
        <v>65</v>
      </c>
      <c r="D225" s="10" t="s">
        <v>149</v>
      </c>
      <c r="E225" s="11">
        <v>21451.000094071031</v>
      </c>
      <c r="F225" s="11">
        <v>20460.833407923579</v>
      </c>
      <c r="G225" s="11">
        <v>20527.500076502562</v>
      </c>
      <c r="H225" s="11">
        <v>21787.166763886809</v>
      </c>
      <c r="I225" s="11">
        <v>19565.416806839406</v>
      </c>
      <c r="J225" s="11">
        <v>18093.416747733951</v>
      </c>
      <c r="K225" s="11">
        <v>17842.416731506586</v>
      </c>
      <c r="L225" s="11">
        <v>18009.666746392846</v>
      </c>
      <c r="M225" s="11">
        <v>16805.083406738937</v>
      </c>
      <c r="N225" s="11">
        <v>17153.250073224306</v>
      </c>
      <c r="O225" s="11">
        <v>17386.166745588183</v>
      </c>
      <c r="P225" s="11">
        <v>17514.916739419103</v>
      </c>
      <c r="Q225" s="11">
        <v>15369.166716314852</v>
      </c>
      <c r="R225" s="11">
        <v>15420.416723795235</v>
      </c>
      <c r="S225" s="11">
        <v>15878.916725359857</v>
      </c>
      <c r="T225" s="11">
        <v>16017.250061705709</v>
      </c>
      <c r="U225" s="11">
        <f t="shared" ref="U225:U226" si="184">COUNT(E225:L225)-1</f>
        <v>7</v>
      </c>
      <c r="V225" s="11">
        <f t="shared" ref="V225:V226" si="185">COUNT(M225:P225)-1</f>
        <v>3</v>
      </c>
      <c r="W225" s="11">
        <f t="shared" ref="W225:W226" si="186">COUNT(Q225:T225)-1</f>
        <v>3</v>
      </c>
      <c r="X225" s="11">
        <f t="shared" ref="X225:X226" si="187">COUNT(E225:T225)-1</f>
        <v>15</v>
      </c>
      <c r="Y225" s="12">
        <f t="shared" si="156"/>
        <v>-0.1604276412561928</v>
      </c>
      <c r="Z225" s="12">
        <f t="shared" si="157"/>
        <v>4.2239203192262487E-2</v>
      </c>
      <c r="AA225" s="12">
        <f t="shared" si="158"/>
        <v>4.2167760774102003E-2</v>
      </c>
      <c r="AB225" s="12">
        <f t="shared" si="159"/>
        <v>-0.25330986940171563</v>
      </c>
      <c r="AC225" s="14">
        <f t="shared" si="160"/>
        <v>-2.467094572618389E-2</v>
      </c>
      <c r="AD225" s="14">
        <f t="shared" si="161"/>
        <v>1.3886020328812032E-2</v>
      </c>
      <c r="AE225" s="14">
        <f t="shared" si="162"/>
        <v>1.3862853502383921E-2</v>
      </c>
      <c r="AF225" s="14">
        <f t="shared" si="163"/>
        <v>-1.9285279558238444E-2</v>
      </c>
      <c r="AG225" s="12">
        <f t="shared" si="164"/>
        <v>4.1588560507151762E-2</v>
      </c>
      <c r="AH225" s="15">
        <f t="shared" si="165"/>
        <v>15671.437556793913</v>
      </c>
      <c r="AI225" s="16">
        <f t="shared" si="166"/>
        <v>281.51954352471427</v>
      </c>
      <c r="AJ225" s="17">
        <f t="shared" si="167"/>
        <v>1.7963862122059717</v>
      </c>
      <c r="AK225" t="str">
        <f t="shared" si="168"/>
        <v>Crecimiento</v>
      </c>
      <c r="AL225" s="18">
        <f t="shared" si="170"/>
        <v>1.3862853502383921E-2</v>
      </c>
      <c r="AM225" s="13" t="str">
        <f t="shared" si="169"/>
        <v>Crecimiento Moderado</v>
      </c>
      <c r="AN225" s="13" t="str">
        <f t="shared" si="171"/>
        <v>Ocupaciones Grandes</v>
      </c>
    </row>
    <row r="226" spans="1:40" x14ac:dyDescent="0.35">
      <c r="A226" s="10">
        <v>7142</v>
      </c>
      <c r="B226" t="s">
        <v>259</v>
      </c>
      <c r="C226" s="10" t="s">
        <v>65</v>
      </c>
      <c r="D226" s="10" t="s">
        <v>149</v>
      </c>
      <c r="E226" s="11">
        <v>5855.3333831131458</v>
      </c>
      <c r="F226" s="11">
        <v>5210.3333721160889</v>
      </c>
      <c r="G226" s="11">
        <v>5267.0833744928241</v>
      </c>
      <c r="H226" s="11">
        <v>5584.5000447481871</v>
      </c>
      <c r="I226" s="11">
        <v>5309.0833731070161</v>
      </c>
      <c r="J226" s="11">
        <v>5273.9167082086205</v>
      </c>
      <c r="K226" s="11">
        <v>5006.5000348314643</v>
      </c>
      <c r="L226" s="11">
        <v>5154.4167007952929</v>
      </c>
      <c r="M226" s="11">
        <v>5097.6667026206851</v>
      </c>
      <c r="N226" s="11">
        <v>5331.5833721160889</v>
      </c>
      <c r="O226" s="11">
        <v>5222.5000388920307</v>
      </c>
      <c r="P226" s="11">
        <v>4798.7500342354178</v>
      </c>
      <c r="Q226" s="11">
        <v>3951.1666880249977</v>
      </c>
      <c r="R226" s="11">
        <v>4022.6666921675205</v>
      </c>
      <c r="S226" s="11">
        <v>4285.5833604037762</v>
      </c>
      <c r="T226" s="11">
        <v>4223.5833596438169</v>
      </c>
      <c r="U226" s="11">
        <f t="shared" si="184"/>
        <v>7</v>
      </c>
      <c r="V226" s="11">
        <f t="shared" si="185"/>
        <v>3</v>
      </c>
      <c r="W226" s="11">
        <f t="shared" si="186"/>
        <v>3</v>
      </c>
      <c r="X226" s="11">
        <f t="shared" si="187"/>
        <v>15</v>
      </c>
      <c r="Y226" s="12">
        <f t="shared" si="156"/>
        <v>-0.11970568308532281</v>
      </c>
      <c r="Z226" s="12">
        <f t="shared" si="157"/>
        <v>-5.8637938849865456E-2</v>
      </c>
      <c r="AA226" s="12">
        <f t="shared" si="158"/>
        <v>6.8945881844075574E-2</v>
      </c>
      <c r="AB226" s="12">
        <f t="shared" si="159"/>
        <v>-0.27867756055962867</v>
      </c>
      <c r="AC226" s="14">
        <f t="shared" si="160"/>
        <v>-1.8049264580956903E-2</v>
      </c>
      <c r="AD226" s="14">
        <f t="shared" si="161"/>
        <v>-1.9940979137668347E-2</v>
      </c>
      <c r="AE226" s="14">
        <f t="shared" si="162"/>
        <v>2.2473135504220032E-2</v>
      </c>
      <c r="AF226" s="14">
        <f t="shared" si="163"/>
        <v>-2.1542508250927406E-2</v>
      </c>
      <c r="AG226" s="12">
        <f t="shared" si="164"/>
        <v>6.7419406512660096E-2</v>
      </c>
      <c r="AH226" s="15">
        <f t="shared" si="165"/>
        <v>4120.7500250600278</v>
      </c>
      <c r="AI226" s="16">
        <f t="shared" si="166"/>
        <v>137.95250227288841</v>
      </c>
      <c r="AJ226" s="17">
        <f t="shared" si="167"/>
        <v>3.3477522643679127</v>
      </c>
      <c r="AK226" t="str">
        <f t="shared" si="168"/>
        <v>Crecimiento</v>
      </c>
      <c r="AL226" s="18">
        <f t="shared" si="170"/>
        <v>2.2473135504220032E-2</v>
      </c>
      <c r="AM226" s="13" t="str">
        <f t="shared" si="169"/>
        <v>Crecimiento Moderado</v>
      </c>
      <c r="AN226" s="13" t="str">
        <f t="shared" si="171"/>
        <v>Ocupaciones Medianas</v>
      </c>
    </row>
    <row r="227" spans="1:40" x14ac:dyDescent="0.35">
      <c r="A227" s="10">
        <v>7143</v>
      </c>
      <c r="B227" t="s">
        <v>260</v>
      </c>
      <c r="C227" s="10" t="s">
        <v>65</v>
      </c>
      <c r="D227" s="10" t="s">
        <v>149</v>
      </c>
      <c r="E227" s="11">
        <v>343.33333422988653</v>
      </c>
      <c r="F227" s="11">
        <v>343.25000100582838</v>
      </c>
      <c r="G227" s="11">
        <v>354.25000112503767</v>
      </c>
      <c r="H227" s="11">
        <v>337.83333472162485</v>
      </c>
      <c r="I227" s="11">
        <v>299.66666763275862</v>
      </c>
      <c r="J227" s="11">
        <v>290.66666783392429</v>
      </c>
      <c r="K227" s="11">
        <v>273.66666712611914</v>
      </c>
      <c r="L227" s="11">
        <v>258.2500003054738</v>
      </c>
      <c r="M227" s="11">
        <v>257.91666737943888</v>
      </c>
      <c r="N227" s="11">
        <v>270.08333406597376</v>
      </c>
      <c r="O227" s="11">
        <v>265.16666712611914</v>
      </c>
      <c r="P227" s="11">
        <v>247.33333348482847</v>
      </c>
      <c r="Q227" s="11">
        <v>243.25000050663948</v>
      </c>
      <c r="R227" s="11">
        <v>231.08333419263363</v>
      </c>
      <c r="S227" s="11">
        <v>228.33333421498537</v>
      </c>
      <c r="T227" s="11">
        <v>222.00000037997961</v>
      </c>
      <c r="U227" s="11">
        <f>COUNT(E227:L227)</f>
        <v>8</v>
      </c>
      <c r="V227" s="11">
        <f>COUNT(M227:P227)</f>
        <v>4</v>
      </c>
      <c r="W227" s="11">
        <f>COUNT(Q227:T227)</f>
        <v>4</v>
      </c>
      <c r="X227" s="11">
        <f>COUNT(E227:T227)</f>
        <v>16</v>
      </c>
      <c r="Y227" s="12">
        <f t="shared" si="156"/>
        <v>-0.24781553505504728</v>
      </c>
      <c r="Z227" s="12">
        <f t="shared" si="157"/>
        <v>-4.1033927749386301E-2</v>
      </c>
      <c r="AA227" s="12">
        <f t="shared" si="158"/>
        <v>-8.7358684819734855E-2</v>
      </c>
      <c r="AB227" s="12">
        <f t="shared" si="159"/>
        <v>-0.35339805883417508</v>
      </c>
      <c r="AC227" s="14">
        <f t="shared" si="160"/>
        <v>-3.4970598998336988E-2</v>
      </c>
      <c r="AD227" s="14">
        <f t="shared" si="161"/>
        <v>-1.0420225081529289E-2</v>
      </c>
      <c r="AE227" s="14">
        <f t="shared" si="162"/>
        <v>-2.2593931055486904E-2</v>
      </c>
      <c r="AF227" s="14">
        <f t="shared" si="163"/>
        <v>-2.6883553079229294E-2</v>
      </c>
      <c r="AG227" s="12">
        <f t="shared" si="164"/>
        <v>-9.0375724221947618E-2</v>
      </c>
      <c r="AH227" s="15">
        <f t="shared" si="165"/>
        <v>231.16666732355952</v>
      </c>
      <c r="AI227" s="16">
        <f t="shared" si="166"/>
        <v>7.7147495841196019</v>
      </c>
      <c r="AJ227" s="17">
        <f t="shared" si="167"/>
        <v>3.3373105532215055</v>
      </c>
      <c r="AK227" t="str">
        <f t="shared" si="168"/>
        <v>Decrecimiento</v>
      </c>
      <c r="AL227" s="18">
        <f t="shared" si="170"/>
        <v>-2.2593931055486904E-2</v>
      </c>
      <c r="AM227" s="13" t="str">
        <f t="shared" si="169"/>
        <v>Decrecimiento Fuerte</v>
      </c>
      <c r="AN227" s="13" t="str">
        <f t="shared" si="171"/>
        <v>Ocupaciones Pequeñas</v>
      </c>
    </row>
    <row r="228" spans="1:40" x14ac:dyDescent="0.35">
      <c r="A228" s="10">
        <v>7211</v>
      </c>
      <c r="B228" t="s">
        <v>261</v>
      </c>
      <c r="C228" s="10" t="s">
        <v>65</v>
      </c>
      <c r="D228" s="10" t="s">
        <v>149</v>
      </c>
      <c r="E228" s="11">
        <v>504.33333723992109</v>
      </c>
      <c r="F228" s="11">
        <v>516.58333587646484</v>
      </c>
      <c r="G228" s="11">
        <v>522.50000279396772</v>
      </c>
      <c r="H228" s="11">
        <v>575.91666930168867</v>
      </c>
      <c r="I228" s="11">
        <v>619.66667035222054</v>
      </c>
      <c r="J228" s="11">
        <v>624.58333610743284</v>
      </c>
      <c r="K228" s="11">
        <v>626.16666888445616</v>
      </c>
      <c r="L228" s="11">
        <v>695.75000295042992</v>
      </c>
      <c r="M228" s="11">
        <v>714.08333633095026</v>
      </c>
      <c r="N228" s="11">
        <v>757.16667011380196</v>
      </c>
      <c r="O228" s="11">
        <v>741.91667031496763</v>
      </c>
      <c r="P228" s="11">
        <v>666.4166694059968</v>
      </c>
      <c r="Q228" s="11">
        <v>602.58333516120911</v>
      </c>
      <c r="R228" s="11">
        <v>624.2500022277236</v>
      </c>
      <c r="S228" s="11">
        <v>647.50000260025263</v>
      </c>
      <c r="T228" s="11">
        <v>653.4166697114706</v>
      </c>
      <c r="U228" s="11">
        <f>COUNT(E228:L228)-1</f>
        <v>7</v>
      </c>
      <c r="V228" s="11">
        <f>COUNT(M228:P228)-1</f>
        <v>3</v>
      </c>
      <c r="W228" s="11">
        <f>COUNT(Q228:T228)-1</f>
        <v>3</v>
      </c>
      <c r="X228" s="11">
        <f>COUNT(E228:T228)-1</f>
        <v>15</v>
      </c>
      <c r="Y228" s="12">
        <f t="shared" si="156"/>
        <v>0.37954394757657717</v>
      </c>
      <c r="Z228" s="12">
        <f t="shared" si="157"/>
        <v>-6.6752246551320948E-2</v>
      </c>
      <c r="AA228" s="12">
        <f t="shared" si="158"/>
        <v>8.4359011582459509E-2</v>
      </c>
      <c r="AB228" s="12">
        <f t="shared" si="159"/>
        <v>0.29560475475891002</v>
      </c>
      <c r="AC228" s="14">
        <f t="shared" si="160"/>
        <v>4.7037460619271831E-2</v>
      </c>
      <c r="AD228" s="14">
        <f t="shared" si="161"/>
        <v>-2.2765064354644093E-2</v>
      </c>
      <c r="AE228" s="14">
        <f t="shared" si="162"/>
        <v>2.7364049344539287E-2</v>
      </c>
      <c r="AF228" s="14">
        <f t="shared" si="163"/>
        <v>1.7415076429087906E-2</v>
      </c>
      <c r="AG228" s="12">
        <f t="shared" si="164"/>
        <v>8.2092148033617862E-2</v>
      </c>
      <c r="AH228" s="15">
        <f t="shared" si="165"/>
        <v>631.93750242516398</v>
      </c>
      <c r="AI228" s="16">
        <f t="shared" si="166"/>
        <v>20.151369891763341</v>
      </c>
      <c r="AJ228" s="17">
        <f t="shared" si="167"/>
        <v>3.1888232324287049</v>
      </c>
      <c r="AK228" t="str">
        <f t="shared" si="168"/>
        <v>Crecimiento</v>
      </c>
      <c r="AL228" s="18">
        <f t="shared" si="170"/>
        <v>2.7364049344539287E-2</v>
      </c>
      <c r="AM228" s="13" t="str">
        <f t="shared" si="169"/>
        <v>Crecimiento Moderado</v>
      </c>
      <c r="AN228" s="13" t="str">
        <f t="shared" si="171"/>
        <v>Ocupaciones Medianas</v>
      </c>
    </row>
    <row r="229" spans="1:40" x14ac:dyDescent="0.35">
      <c r="A229" s="10">
        <v>7212</v>
      </c>
      <c r="B229" t="s">
        <v>262</v>
      </c>
      <c r="C229" s="10" t="s">
        <v>65</v>
      </c>
      <c r="D229" s="10" t="s">
        <v>149</v>
      </c>
      <c r="E229" s="11">
        <v>443.16666908562183</v>
      </c>
      <c r="F229" s="11">
        <v>365.66666779667139</v>
      </c>
      <c r="G229" s="11">
        <v>307.50000143051147</v>
      </c>
      <c r="H229" s="11">
        <v>276.75000033527613</v>
      </c>
      <c r="I229" s="11">
        <v>279.91666720062494</v>
      </c>
      <c r="J229" s="11">
        <v>269.66666745394468</v>
      </c>
      <c r="K229" s="11">
        <v>254.83333402127028</v>
      </c>
      <c r="L229" s="11">
        <v>278.58333380520344</v>
      </c>
      <c r="M229" s="11">
        <v>262.66666689515114</v>
      </c>
      <c r="N229" s="11">
        <v>226.8333335891366</v>
      </c>
      <c r="O229" s="11">
        <v>205.16666689515114</v>
      </c>
      <c r="P229" s="11">
        <v>199.08333361148834</v>
      </c>
      <c r="Q229" s="11">
        <v>177.75000022351742</v>
      </c>
      <c r="R229" s="11">
        <v>169.75000021606684</v>
      </c>
      <c r="S229" s="11">
        <v>172.08333349972963</v>
      </c>
      <c r="T229" s="11">
        <v>169.75000023841858</v>
      </c>
      <c r="U229" s="11">
        <f>COUNT(E229:L229)</f>
        <v>8</v>
      </c>
      <c r="V229" s="11">
        <f>COUNT(M229:P229)</f>
        <v>4</v>
      </c>
      <c r="W229" s="11">
        <f>COUNT(Q229:T229)</f>
        <v>4</v>
      </c>
      <c r="X229" s="11">
        <f>COUNT(E229:T229)</f>
        <v>16</v>
      </c>
      <c r="Y229" s="12">
        <f t="shared" si="156"/>
        <v>-0.37138022049356811</v>
      </c>
      <c r="Z229" s="12">
        <f t="shared" si="157"/>
        <v>-0.24206852751911379</v>
      </c>
      <c r="AA229" s="12">
        <f t="shared" si="158"/>
        <v>-4.5007032208376874E-2</v>
      </c>
      <c r="AB229" s="12">
        <f t="shared" si="159"/>
        <v>-0.61696126518571259</v>
      </c>
      <c r="AC229" s="14">
        <f t="shared" si="160"/>
        <v>-5.6377027490384091E-2</v>
      </c>
      <c r="AD229" s="14">
        <f t="shared" si="161"/>
        <v>-6.6944482652371629E-2</v>
      </c>
      <c r="AE229" s="14">
        <f t="shared" si="162"/>
        <v>-1.1446806546471233E-2</v>
      </c>
      <c r="AF229" s="14">
        <f t="shared" si="163"/>
        <v>-5.8213049776875581E-2</v>
      </c>
      <c r="AG229" s="12">
        <f t="shared" si="164"/>
        <v>-4.5787226185884933E-2</v>
      </c>
      <c r="AH229" s="15">
        <f t="shared" si="165"/>
        <v>172.33333354443312</v>
      </c>
      <c r="AI229" s="16">
        <f t="shared" si="166"/>
        <v>3.2691742072756651</v>
      </c>
      <c r="AJ229" s="17">
        <f t="shared" si="167"/>
        <v>1.8970063075074015</v>
      </c>
      <c r="AK229" t="str">
        <f t="shared" si="168"/>
        <v>Decrecimiento</v>
      </c>
      <c r="AL229" s="18">
        <f t="shared" si="170"/>
        <v>-1.1446806546471233E-2</v>
      </c>
      <c r="AM229" s="13" t="str">
        <f t="shared" si="169"/>
        <v>Decrecimiento Fuerte</v>
      </c>
      <c r="AN229" s="13" t="str">
        <f t="shared" si="171"/>
        <v>Ocupaciones Pequeñas</v>
      </c>
    </row>
    <row r="230" spans="1:40" x14ac:dyDescent="0.35">
      <c r="A230" s="10">
        <v>7213</v>
      </c>
      <c r="B230" t="s">
        <v>263</v>
      </c>
      <c r="C230" s="10" t="s">
        <v>65</v>
      </c>
      <c r="D230" s="10" t="s">
        <v>149</v>
      </c>
      <c r="E230" s="11">
        <v>9431.0833749845624</v>
      </c>
      <c r="F230" s="11">
        <v>7952.0000316351652</v>
      </c>
      <c r="G230" s="11">
        <v>7991.3333592265844</v>
      </c>
      <c r="H230" s="11">
        <v>8715.0000354498625</v>
      </c>
      <c r="I230" s="11">
        <v>9156.5000361949205</v>
      </c>
      <c r="J230" s="11">
        <v>8898.0833586603403</v>
      </c>
      <c r="K230" s="11">
        <v>8652.5000227540731</v>
      </c>
      <c r="L230" s="11">
        <v>8409.3333538845181</v>
      </c>
      <c r="M230" s="11">
        <v>7679.1666877046227</v>
      </c>
      <c r="N230" s="11">
        <v>7489.5000246316195</v>
      </c>
      <c r="O230" s="11">
        <v>7214.0000233799219</v>
      </c>
      <c r="P230" s="11">
        <v>6856.2500203996897</v>
      </c>
      <c r="Q230" s="11">
        <v>6387.9166822880507</v>
      </c>
      <c r="R230" s="11">
        <v>6582.750017054379</v>
      </c>
      <c r="S230" s="11">
        <v>7005.7500248849392</v>
      </c>
      <c r="T230" s="11">
        <v>7064.000026024878</v>
      </c>
      <c r="U230" s="11">
        <f>COUNT(E230:L230)-1</f>
        <v>7</v>
      </c>
      <c r="V230" s="11">
        <f>COUNT(M230:P230)-1</f>
        <v>3</v>
      </c>
      <c r="W230" s="11">
        <f>COUNT(Q230:T230)-1</f>
        <v>3</v>
      </c>
      <c r="X230" s="11">
        <f>COUNT(E230:T230)-1</f>
        <v>15</v>
      </c>
      <c r="Y230" s="12">
        <f t="shared" si="156"/>
        <v>-0.10833856307645218</v>
      </c>
      <c r="Z230" s="12">
        <f t="shared" si="157"/>
        <v>-0.10716223527515467</v>
      </c>
      <c r="AA230" s="12">
        <f t="shared" si="158"/>
        <v>0.10583784625923842</v>
      </c>
      <c r="AB230" s="12">
        <f t="shared" si="159"/>
        <v>-0.25098742687804509</v>
      </c>
      <c r="AC230" s="14">
        <f t="shared" si="160"/>
        <v>-1.624781027070632E-2</v>
      </c>
      <c r="AD230" s="14">
        <f t="shared" si="161"/>
        <v>-3.7078573581389884E-2</v>
      </c>
      <c r="AE230" s="14">
        <f t="shared" si="162"/>
        <v>3.4103043684646339E-2</v>
      </c>
      <c r="AF230" s="14">
        <f t="shared" si="163"/>
        <v>-1.9082218599139167E-2</v>
      </c>
      <c r="AG230" s="12">
        <f t="shared" si="164"/>
        <v>0.10230913105393902</v>
      </c>
      <c r="AH230" s="15">
        <f t="shared" si="165"/>
        <v>6760.1041875630617</v>
      </c>
      <c r="AI230" s="16">
        <f t="shared" si="166"/>
        <v>284.02138955879536</v>
      </c>
      <c r="AJ230" s="17">
        <f t="shared" si="167"/>
        <v>4.2014350915082828</v>
      </c>
      <c r="AK230" t="str">
        <f t="shared" si="168"/>
        <v>Crecimiento</v>
      </c>
      <c r="AL230" s="18">
        <f t="shared" si="170"/>
        <v>3.4103043684646339E-2</v>
      </c>
      <c r="AM230" s="13" t="str">
        <f t="shared" si="169"/>
        <v>Crecimiento Moderado</v>
      </c>
      <c r="AN230" s="13" t="str">
        <f t="shared" si="171"/>
        <v>Ocupaciones Medianas</v>
      </c>
    </row>
    <row r="231" spans="1:40" x14ac:dyDescent="0.35">
      <c r="A231" s="10">
        <v>7214</v>
      </c>
      <c r="B231" t="s">
        <v>264</v>
      </c>
      <c r="C231" s="10" t="s">
        <v>65</v>
      </c>
      <c r="D231" s="10" t="s">
        <v>149</v>
      </c>
      <c r="E231" s="11">
        <v>2698.8333451300859</v>
      </c>
      <c r="F231" s="11">
        <v>2603.0833403170109</v>
      </c>
      <c r="G231" s="11">
        <v>2712.1666738465428</v>
      </c>
      <c r="H231" s="11">
        <v>2978.6666765287519</v>
      </c>
      <c r="I231" s="11">
        <v>2893.5000061839819</v>
      </c>
      <c r="J231" s="11">
        <v>2797.4166738092899</v>
      </c>
      <c r="K231" s="11">
        <v>2761.7500056102872</v>
      </c>
      <c r="L231" s="11">
        <v>2813.5833378732204</v>
      </c>
      <c r="M231" s="11">
        <v>2663.5833387076855</v>
      </c>
      <c r="N231" s="11">
        <v>2687.833338201046</v>
      </c>
      <c r="O231" s="11">
        <v>2659.9166722595692</v>
      </c>
      <c r="P231" s="11">
        <v>2524.916671924293</v>
      </c>
      <c r="Q231" s="11">
        <v>2422.4166698977351</v>
      </c>
      <c r="R231" s="11">
        <v>2347.3333376795053</v>
      </c>
      <c r="S231" s="11">
        <v>2318.7500052750111</v>
      </c>
      <c r="T231" s="11">
        <v>2314.5000064149499</v>
      </c>
      <c r="U231" s="11">
        <f>COUNT(E231:L231)</f>
        <v>8</v>
      </c>
      <c r="V231" s="11">
        <f>COUNT(M231:P231)</f>
        <v>4</v>
      </c>
      <c r="W231" s="11">
        <f>COUNT(Q231:T231)</f>
        <v>4</v>
      </c>
      <c r="X231" s="11">
        <f>COUNT(E231:T231)</f>
        <v>16</v>
      </c>
      <c r="Y231" s="12">
        <f t="shared" si="156"/>
        <v>4.2518369261368205E-2</v>
      </c>
      <c r="Z231" s="12">
        <f t="shared" si="157"/>
        <v>-5.2060194538786408E-2</v>
      </c>
      <c r="AA231" s="12">
        <f t="shared" si="158"/>
        <v>-4.4549174724487495E-2</v>
      </c>
      <c r="AB231" s="12">
        <f t="shared" si="159"/>
        <v>-0.14240721436492065</v>
      </c>
      <c r="AC231" s="14">
        <f t="shared" si="160"/>
        <v>5.2184809517903386E-3</v>
      </c>
      <c r="AD231" s="14">
        <f t="shared" si="161"/>
        <v>-1.3277139528173332E-2</v>
      </c>
      <c r="AE231" s="14">
        <f t="shared" si="162"/>
        <v>-1.1328340981615281E-2</v>
      </c>
      <c r="AF231" s="14">
        <f t="shared" si="163"/>
        <v>-9.5556704461032815E-3</v>
      </c>
      <c r="AG231" s="12">
        <f t="shared" si="164"/>
        <v>-4.5313363926461125E-2</v>
      </c>
      <c r="AH231" s="15">
        <f t="shared" si="165"/>
        <v>2350.7500048168004</v>
      </c>
      <c r="AI231" s="16">
        <f t="shared" si="166"/>
        <v>43.260394279752646</v>
      </c>
      <c r="AJ231" s="17">
        <f t="shared" si="167"/>
        <v>1.8402805143511649</v>
      </c>
      <c r="AK231" t="str">
        <f t="shared" si="168"/>
        <v>Decrecimiento</v>
      </c>
      <c r="AL231" s="18">
        <f t="shared" si="170"/>
        <v>-1.1328340981615281E-2</v>
      </c>
      <c r="AM231" s="13" t="str">
        <f t="shared" si="169"/>
        <v>Decrecimiento Fuerte</v>
      </c>
      <c r="AN231" s="13" t="str">
        <f t="shared" si="171"/>
        <v>Ocupaciones Medianas</v>
      </c>
    </row>
    <row r="232" spans="1:40" x14ac:dyDescent="0.35">
      <c r="A232" s="10">
        <v>7215</v>
      </c>
      <c r="B232" t="s">
        <v>265</v>
      </c>
      <c r="C232" s="10" t="s">
        <v>65</v>
      </c>
      <c r="D232" s="10" t="s">
        <v>149</v>
      </c>
      <c r="E232" s="11">
        <v>9256.2500617578626</v>
      </c>
      <c r="F232" s="11">
        <v>7809.9167119041085</v>
      </c>
      <c r="G232" s="11">
        <v>7416.2500521689653</v>
      </c>
      <c r="H232" s="11">
        <v>7957.9167255461216</v>
      </c>
      <c r="I232" s="11">
        <v>7804.5833813771605</v>
      </c>
      <c r="J232" s="11">
        <v>7167.3333786725998</v>
      </c>
      <c r="K232" s="11">
        <v>6501.6667046248913</v>
      </c>
      <c r="L232" s="11">
        <v>7008.4167102053761</v>
      </c>
      <c r="M232" s="11">
        <v>6480.9167076274753</v>
      </c>
      <c r="N232" s="11">
        <v>6737.7500398308039</v>
      </c>
      <c r="O232" s="11">
        <v>6806.1667087897658</v>
      </c>
      <c r="P232" s="11">
        <v>7157.3333755731583</v>
      </c>
      <c r="Q232" s="11">
        <v>5887.0833628326654</v>
      </c>
      <c r="R232" s="11">
        <v>5903.0833647251129</v>
      </c>
      <c r="S232" s="11">
        <v>6272.9167041108012</v>
      </c>
      <c r="T232" s="11">
        <v>6678.3333709314466</v>
      </c>
      <c r="U232" s="11">
        <f t="shared" ref="U232:U233" si="188">COUNT(E232:L232)-1</f>
        <v>7</v>
      </c>
      <c r="V232" s="11">
        <f t="shared" ref="V232:V233" si="189">COUNT(M232:P232)-1</f>
        <v>3</v>
      </c>
      <c r="W232" s="11">
        <f t="shared" ref="W232:W233" si="190">COUNT(Q232:T232)-1</f>
        <v>3</v>
      </c>
      <c r="X232" s="11">
        <f t="shared" ref="X232:X233" si="191">COUNT(E232:T232)-1</f>
        <v>15</v>
      </c>
      <c r="Y232" s="12">
        <f t="shared" si="156"/>
        <v>-0.24284492494853782</v>
      </c>
      <c r="Z232" s="12">
        <f t="shared" si="157"/>
        <v>0.10437052325477336</v>
      </c>
      <c r="AA232" s="12">
        <f t="shared" si="158"/>
        <v>0.13440441715064466</v>
      </c>
      <c r="AB232" s="12">
        <f t="shared" si="159"/>
        <v>-0.27850551504405252</v>
      </c>
      <c r="AC232" s="14">
        <f t="shared" si="160"/>
        <v>-3.8961710482716572E-2</v>
      </c>
      <c r="AD232" s="14">
        <f t="shared" si="161"/>
        <v>3.3645461587063608E-2</v>
      </c>
      <c r="AE232" s="14">
        <f t="shared" si="162"/>
        <v>4.2931943881480139E-2</v>
      </c>
      <c r="AF232" s="14">
        <f t="shared" si="163"/>
        <v>-2.1526951593686339E-2</v>
      </c>
      <c r="AG232" s="12">
        <f t="shared" si="164"/>
        <v>0.12879583164444042</v>
      </c>
      <c r="AH232" s="15">
        <f t="shared" si="165"/>
        <v>6185.3542006500065</v>
      </c>
      <c r="AI232" s="16">
        <f t="shared" si="166"/>
        <v>323.78155130029239</v>
      </c>
      <c r="AJ232" s="17">
        <f t="shared" si="167"/>
        <v>5.234648506730089</v>
      </c>
      <c r="AK232" t="str">
        <f t="shared" si="168"/>
        <v>Crecimiento</v>
      </c>
      <c r="AL232" s="18">
        <f t="shared" si="170"/>
        <v>4.2931943881480139E-2</v>
      </c>
      <c r="AM232" s="13" t="str">
        <f t="shared" si="169"/>
        <v>Crecimiento Moderado</v>
      </c>
      <c r="AN232" s="13" t="str">
        <f t="shared" si="171"/>
        <v>Ocupaciones Medianas</v>
      </c>
    </row>
    <row r="233" spans="1:40" x14ac:dyDescent="0.35">
      <c r="A233" s="10">
        <v>7216</v>
      </c>
      <c r="B233" t="s">
        <v>266</v>
      </c>
      <c r="C233" s="10" t="s">
        <v>65</v>
      </c>
      <c r="D233" s="10" t="s">
        <v>149</v>
      </c>
      <c r="E233" s="11">
        <v>835.58333773165941</v>
      </c>
      <c r="F233" s="11">
        <v>834.58333621174097</v>
      </c>
      <c r="G233" s="11">
        <v>917.08333756029606</v>
      </c>
      <c r="H233" s="11">
        <v>924.91667218506336</v>
      </c>
      <c r="I233" s="11">
        <v>971.50000473856926</v>
      </c>
      <c r="J233" s="11">
        <v>1025.0833382159472</v>
      </c>
      <c r="K233" s="11">
        <v>959.50000233203173</v>
      </c>
      <c r="L233" s="11">
        <v>894.91667215526104</v>
      </c>
      <c r="M233" s="11">
        <v>1105.9166705086827</v>
      </c>
      <c r="N233" s="11">
        <v>1280.6666704788804</v>
      </c>
      <c r="O233" s="11">
        <v>1701.3333384692669</v>
      </c>
      <c r="P233" s="11">
        <v>1719.9166729450226</v>
      </c>
      <c r="Q233" s="11">
        <v>1564.5833369717002</v>
      </c>
      <c r="R233" s="11">
        <v>1783.0000029951334</v>
      </c>
      <c r="S233" s="11">
        <v>2012.3333433046937</v>
      </c>
      <c r="T233" s="11">
        <v>2362.7500075474381</v>
      </c>
      <c r="U233" s="11">
        <f t="shared" si="188"/>
        <v>7</v>
      </c>
      <c r="V233" s="11">
        <f t="shared" si="189"/>
        <v>3</v>
      </c>
      <c r="W233" s="11">
        <f t="shared" si="190"/>
        <v>3</v>
      </c>
      <c r="X233" s="11">
        <f t="shared" si="191"/>
        <v>15</v>
      </c>
      <c r="Y233" s="12">
        <f t="shared" si="156"/>
        <v>7.1008278581371265E-2</v>
      </c>
      <c r="Z233" s="12">
        <f t="shared" si="157"/>
        <v>0.55519553941972988</v>
      </c>
      <c r="AA233" s="12">
        <f t="shared" si="158"/>
        <v>0.51014647268365665</v>
      </c>
      <c r="AB233" s="12">
        <f t="shared" si="159"/>
        <v>1.8276652978283963</v>
      </c>
      <c r="AC233" s="14">
        <f t="shared" si="160"/>
        <v>9.8482524413388006E-3</v>
      </c>
      <c r="AD233" s="14">
        <f t="shared" si="161"/>
        <v>0.1585861538500537</v>
      </c>
      <c r="AE233" s="14">
        <f t="shared" si="162"/>
        <v>0.14728951389068845</v>
      </c>
      <c r="AF233" s="14">
        <f t="shared" si="163"/>
        <v>7.1754214888841927E-2</v>
      </c>
      <c r="AG233" s="12">
        <f t="shared" si="164"/>
        <v>0.44186854167206535</v>
      </c>
      <c r="AH233" s="15">
        <f t="shared" si="165"/>
        <v>1930.6666727047414</v>
      </c>
      <c r="AI233" s="16">
        <f t="shared" si="166"/>
        <v>295.46061809496001</v>
      </c>
      <c r="AJ233" s="17">
        <f t="shared" si="167"/>
        <v>15.303554066173341</v>
      </c>
      <c r="AK233" t="str">
        <f t="shared" si="168"/>
        <v>Crecimiento</v>
      </c>
      <c r="AL233" s="18">
        <f t="shared" si="170"/>
        <v>0.14728951389068845</v>
      </c>
      <c r="AM233" s="13" t="str">
        <f t="shared" si="169"/>
        <v>Crecimiento Fuerte</v>
      </c>
      <c r="AN233" s="13" t="str">
        <f t="shared" si="171"/>
        <v>Ocupaciones Medianas</v>
      </c>
    </row>
    <row r="234" spans="1:40" x14ac:dyDescent="0.35">
      <c r="A234" s="10">
        <v>7221</v>
      </c>
      <c r="B234" t="s">
        <v>267</v>
      </c>
      <c r="C234" s="10" t="s">
        <v>65</v>
      </c>
      <c r="D234" s="10" t="s">
        <v>149</v>
      </c>
      <c r="E234" s="11">
        <v>112.8333341255784</v>
      </c>
      <c r="F234" s="11">
        <v>116.33333416283131</v>
      </c>
      <c r="G234" s="11">
        <v>129.58333422988653</v>
      </c>
      <c r="H234" s="11">
        <v>124.6666673719883</v>
      </c>
      <c r="I234" s="11">
        <v>125.66666769981384</v>
      </c>
      <c r="J234" s="11">
        <v>132.00000090152025</v>
      </c>
      <c r="K234" s="11">
        <v>120.0833340510726</v>
      </c>
      <c r="L234" s="11">
        <v>135.00000092387199</v>
      </c>
      <c r="M234" s="11">
        <v>126.58333443105221</v>
      </c>
      <c r="N234" s="11">
        <v>137.41666808724403</v>
      </c>
      <c r="O234" s="11">
        <v>146.75000118464231</v>
      </c>
      <c r="P234" s="11">
        <v>140.91666782647371</v>
      </c>
      <c r="Q234" s="11">
        <v>126.33333442360163</v>
      </c>
      <c r="R234" s="11">
        <v>123.7500007674098</v>
      </c>
      <c r="S234" s="11">
        <v>119.41666814684868</v>
      </c>
      <c r="T234" s="11">
        <v>119.00000113993883</v>
      </c>
      <c r="U234" s="11">
        <f>COUNT(E234:L234)</f>
        <v>8</v>
      </c>
      <c r="V234" s="11">
        <f>COUNT(M234:P234)</f>
        <v>4</v>
      </c>
      <c r="W234" s="11">
        <f>COUNT(Q234:T234)</f>
        <v>4</v>
      </c>
      <c r="X234" s="11">
        <f>COUNT(E234:T234)</f>
        <v>16</v>
      </c>
      <c r="Y234" s="12">
        <f t="shared" si="156"/>
        <v>0.19645494808850628</v>
      </c>
      <c r="Z234" s="12">
        <f t="shared" si="157"/>
        <v>0.11323238923863732</v>
      </c>
      <c r="AA234" s="12">
        <f t="shared" si="158"/>
        <v>-5.8047492509568199E-2</v>
      </c>
      <c r="AB234" s="12">
        <f t="shared" si="159"/>
        <v>5.4652883052247692E-2</v>
      </c>
      <c r="AC234" s="14">
        <f t="shared" si="160"/>
        <v>2.2673597286955616E-2</v>
      </c>
      <c r="AD234" s="14">
        <f t="shared" si="161"/>
        <v>2.7179772075267117E-2</v>
      </c>
      <c r="AE234" s="14">
        <f t="shared" si="162"/>
        <v>-1.4838907590126182E-2</v>
      </c>
      <c r="AF234" s="14">
        <f t="shared" si="163"/>
        <v>3.3312671273857397E-3</v>
      </c>
      <c r="AG234" s="12">
        <f t="shared" si="164"/>
        <v>-5.935563036050473E-2</v>
      </c>
      <c r="AH234" s="15">
        <f t="shared" si="165"/>
        <v>122.12500111944973</v>
      </c>
      <c r="AI234" s="16">
        <f t="shared" si="166"/>
        <v>3.0598768527967568</v>
      </c>
      <c r="AJ234" s="17">
        <f t="shared" si="167"/>
        <v>2.5055286180132024</v>
      </c>
      <c r="AK234" t="str">
        <f t="shared" si="168"/>
        <v>Decrecimiento</v>
      </c>
      <c r="AL234" s="18">
        <f t="shared" si="170"/>
        <v>-1.4838907590126182E-2</v>
      </c>
      <c r="AM234" s="13" t="str">
        <f t="shared" si="169"/>
        <v>Decrecimiento Fuerte</v>
      </c>
      <c r="AN234" s="13" t="str">
        <f t="shared" si="171"/>
        <v>Ocupaciones Pequeñas</v>
      </c>
    </row>
    <row r="235" spans="1:40" x14ac:dyDescent="0.35">
      <c r="A235" s="10">
        <v>7222</v>
      </c>
      <c r="B235" t="s">
        <v>268</v>
      </c>
      <c r="C235" s="10" t="s">
        <v>65</v>
      </c>
      <c r="D235" s="10" t="s">
        <v>149</v>
      </c>
      <c r="E235" s="11">
        <v>5504.5000236332417</v>
      </c>
      <c r="F235" s="11">
        <v>5072.5000198632479</v>
      </c>
      <c r="G235" s="11">
        <v>5059.1666911020875</v>
      </c>
      <c r="H235" s="11">
        <v>5453.916698820889</v>
      </c>
      <c r="I235" s="11">
        <v>5468.8333580419421</v>
      </c>
      <c r="J235" s="11">
        <v>5210.7500271648169</v>
      </c>
      <c r="K235" s="11">
        <v>4741.3333497643471</v>
      </c>
      <c r="L235" s="11">
        <v>4631.8333506956697</v>
      </c>
      <c r="M235" s="11">
        <v>4319.0000164806843</v>
      </c>
      <c r="N235" s="11">
        <v>4307.1666879355907</v>
      </c>
      <c r="O235" s="11">
        <v>4148.5833520591259</v>
      </c>
      <c r="P235" s="11">
        <v>3894.1666870713234</v>
      </c>
      <c r="Q235" s="11">
        <v>3705.4166756793857</v>
      </c>
      <c r="R235" s="11">
        <v>3724.0000209659338</v>
      </c>
      <c r="S235" s="11">
        <v>3865.5000204145908</v>
      </c>
      <c r="T235" s="11">
        <v>3867.0833461508155</v>
      </c>
      <c r="U235" s="11">
        <f t="shared" ref="U235:U239" si="192">COUNT(E235:L235)-1</f>
        <v>7</v>
      </c>
      <c r="V235" s="11">
        <f t="shared" ref="V235:V239" si="193">COUNT(M235:P235)-1</f>
        <v>3</v>
      </c>
      <c r="W235" s="11">
        <f t="shared" ref="W235:W239" si="194">COUNT(Q235:T235)-1</f>
        <v>3</v>
      </c>
      <c r="X235" s="11">
        <f t="shared" ref="X235:X239" si="195">COUNT(E235:T235)-1</f>
        <v>15</v>
      </c>
      <c r="Y235" s="12">
        <f t="shared" si="156"/>
        <v>-0.15853695507145604</v>
      </c>
      <c r="Z235" s="12">
        <f t="shared" si="157"/>
        <v>-9.8363817501333162E-2</v>
      </c>
      <c r="AA235" s="12">
        <f t="shared" si="158"/>
        <v>4.362982212838129E-2</v>
      </c>
      <c r="AB235" s="12">
        <f t="shared" si="159"/>
        <v>-0.2974687383871879</v>
      </c>
      <c r="AC235" s="14">
        <f t="shared" si="160"/>
        <v>-2.4357475950734564E-2</v>
      </c>
      <c r="AD235" s="14">
        <f t="shared" si="161"/>
        <v>-3.3925889282789057E-2</v>
      </c>
      <c r="AE235" s="14">
        <f t="shared" si="162"/>
        <v>1.433674938984808E-2</v>
      </c>
      <c r="AF235" s="14">
        <f t="shared" si="163"/>
        <v>-2.3262841087883457E-2</v>
      </c>
      <c r="AG235" s="12">
        <f t="shared" si="164"/>
        <v>4.3010248169544241E-2</v>
      </c>
      <c r="AH235" s="15">
        <f t="shared" si="165"/>
        <v>3790.5000158026814</v>
      </c>
      <c r="AI235" s="16">
        <f t="shared" si="166"/>
        <v>76.077971941327661</v>
      </c>
      <c r="AJ235" s="17">
        <f t="shared" si="167"/>
        <v>2.0070695587430905</v>
      </c>
      <c r="AK235" t="str">
        <f t="shared" si="168"/>
        <v>Crecimiento</v>
      </c>
      <c r="AL235" s="18">
        <f t="shared" si="170"/>
        <v>1.433674938984808E-2</v>
      </c>
      <c r="AM235" s="13" t="str">
        <f t="shared" si="169"/>
        <v>Crecimiento Moderado</v>
      </c>
      <c r="AN235" s="13" t="str">
        <f t="shared" si="171"/>
        <v>Ocupaciones Medianas</v>
      </c>
    </row>
    <row r="236" spans="1:40" x14ac:dyDescent="0.35">
      <c r="A236" s="10">
        <v>7223</v>
      </c>
      <c r="B236" t="s">
        <v>269</v>
      </c>
      <c r="C236" s="10" t="s">
        <v>65</v>
      </c>
      <c r="D236" s="10" t="s">
        <v>149</v>
      </c>
      <c r="E236" s="11">
        <v>1840.0000058636069</v>
      </c>
      <c r="F236" s="11">
        <v>1723.6666713804007</v>
      </c>
      <c r="G236" s="11">
        <v>1710.3333430215716</v>
      </c>
      <c r="H236" s="11">
        <v>1765.1666731908917</v>
      </c>
      <c r="I236" s="11">
        <v>1824.0833378583193</v>
      </c>
      <c r="J236" s="11">
        <v>1784.7500051185489</v>
      </c>
      <c r="K236" s="11">
        <v>1742.5000021010637</v>
      </c>
      <c r="L236" s="11">
        <v>1620.7500034049153</v>
      </c>
      <c r="M236" s="11">
        <v>1601.2500025480986</v>
      </c>
      <c r="N236" s="11">
        <v>1567.250003002584</v>
      </c>
      <c r="O236" s="11">
        <v>1490.3333354890347</v>
      </c>
      <c r="P236" s="11">
        <v>1448.9166692569852</v>
      </c>
      <c r="Q236" s="11">
        <v>1452.5000010877848</v>
      </c>
      <c r="R236" s="11">
        <v>1403.7500019147992</v>
      </c>
      <c r="S236" s="11">
        <v>1445.2500025480986</v>
      </c>
      <c r="T236" s="11">
        <v>1488.7500032931566</v>
      </c>
      <c r="U236" s="11">
        <f t="shared" si="192"/>
        <v>7</v>
      </c>
      <c r="V236" s="11">
        <f t="shared" si="193"/>
        <v>3</v>
      </c>
      <c r="W236" s="11">
        <f t="shared" si="194"/>
        <v>3</v>
      </c>
      <c r="X236" s="11">
        <f t="shared" si="195"/>
        <v>15</v>
      </c>
      <c r="Y236" s="12">
        <f t="shared" si="156"/>
        <v>-0.11915760965217292</v>
      </c>
      <c r="Z236" s="12">
        <f t="shared" si="157"/>
        <v>-9.5134009710352907E-2</v>
      </c>
      <c r="AA236" s="12">
        <f t="shared" si="158"/>
        <v>2.4956972239741138E-2</v>
      </c>
      <c r="AB236" s="12">
        <f t="shared" si="159"/>
        <v>-0.19089673991907985</v>
      </c>
      <c r="AC236" s="14">
        <f t="shared" si="160"/>
        <v>-1.7961950023109852E-2</v>
      </c>
      <c r="AD236" s="14">
        <f t="shared" si="161"/>
        <v>-3.2773718958715947E-2</v>
      </c>
      <c r="AE236" s="14">
        <f t="shared" si="162"/>
        <v>8.25072899611623E-3</v>
      </c>
      <c r="AF236" s="14">
        <f t="shared" si="163"/>
        <v>-1.402266887958814E-2</v>
      </c>
      <c r="AG236" s="12">
        <f t="shared" si="164"/>
        <v>2.475218698834869E-2</v>
      </c>
      <c r="AH236" s="15">
        <f t="shared" si="165"/>
        <v>1447.5625022109598</v>
      </c>
      <c r="AI236" s="16">
        <f t="shared" si="166"/>
        <v>30.189700136993814</v>
      </c>
      <c r="AJ236" s="17">
        <f t="shared" si="167"/>
        <v>2.0855541706063159</v>
      </c>
      <c r="AK236" t="str">
        <f t="shared" si="168"/>
        <v>Crecimiento</v>
      </c>
      <c r="AL236" s="18">
        <f t="shared" si="170"/>
        <v>8.25072899611623E-3</v>
      </c>
      <c r="AM236" s="13" t="str">
        <f t="shared" si="169"/>
        <v>Crecimiento Moderado</v>
      </c>
      <c r="AN236" s="13" t="str">
        <f t="shared" si="171"/>
        <v>Ocupaciones Medianas</v>
      </c>
    </row>
    <row r="237" spans="1:40" x14ac:dyDescent="0.35">
      <c r="A237" s="10">
        <v>7224</v>
      </c>
      <c r="B237" t="s">
        <v>270</v>
      </c>
      <c r="C237" s="10" t="s">
        <v>65</v>
      </c>
      <c r="D237" s="10" t="s">
        <v>149</v>
      </c>
      <c r="E237" s="11">
        <v>315.91666809469461</v>
      </c>
      <c r="F237" s="11">
        <v>284.33333392441273</v>
      </c>
      <c r="G237" s="11">
        <v>282.75000095367432</v>
      </c>
      <c r="H237" s="11">
        <v>281.50000113993883</v>
      </c>
      <c r="I237" s="11">
        <v>262.08333449810743</v>
      </c>
      <c r="J237" s="11">
        <v>237.50000058859587</v>
      </c>
      <c r="K237" s="11">
        <v>216.41666705906391</v>
      </c>
      <c r="L237" s="11">
        <v>221.16666746139526</v>
      </c>
      <c r="M237" s="11">
        <v>200.25000054389238</v>
      </c>
      <c r="N237" s="11">
        <v>192.91666699200869</v>
      </c>
      <c r="O237" s="11">
        <v>178.91666682809591</v>
      </c>
      <c r="P237" s="11">
        <v>167.16666692495346</v>
      </c>
      <c r="Q237" s="11">
        <v>158.91666679829359</v>
      </c>
      <c r="R237" s="11">
        <v>160.08333411067724</v>
      </c>
      <c r="S237" s="11">
        <v>159.91666688024998</v>
      </c>
      <c r="T237" s="11">
        <v>188.33333387225866</v>
      </c>
      <c r="U237" s="11">
        <f t="shared" si="192"/>
        <v>7</v>
      </c>
      <c r="V237" s="11">
        <f t="shared" si="193"/>
        <v>3</v>
      </c>
      <c r="W237" s="11">
        <f t="shared" si="194"/>
        <v>3</v>
      </c>
      <c r="X237" s="11">
        <f t="shared" si="195"/>
        <v>15</v>
      </c>
      <c r="Y237" s="12">
        <f t="shared" si="156"/>
        <v>-0.29992086585598721</v>
      </c>
      <c r="Z237" s="12">
        <f t="shared" si="157"/>
        <v>-0.1652101549517222</v>
      </c>
      <c r="AA237" s="12">
        <f t="shared" si="158"/>
        <v>0.18510750109868868</v>
      </c>
      <c r="AB237" s="12">
        <f t="shared" si="159"/>
        <v>-0.40385122757813274</v>
      </c>
      <c r="AC237" s="14">
        <f t="shared" si="160"/>
        <v>-4.9661853947642887E-2</v>
      </c>
      <c r="AD237" s="14">
        <f t="shared" si="161"/>
        <v>-5.8416038223263134E-2</v>
      </c>
      <c r="AE237" s="14">
        <f t="shared" si="162"/>
        <v>5.8244245760985747E-2</v>
      </c>
      <c r="AF237" s="14">
        <f t="shared" si="163"/>
        <v>-3.3896526415252315E-2</v>
      </c>
      <c r="AG237" s="12">
        <f t="shared" si="164"/>
        <v>0.17473273728295724</v>
      </c>
      <c r="AH237" s="15">
        <f t="shared" si="165"/>
        <v>166.81250041536987</v>
      </c>
      <c r="AI237" s="16">
        <f t="shared" si="166"/>
        <v>12.433067405994294</v>
      </c>
      <c r="AJ237" s="17">
        <f t="shared" si="167"/>
        <v>7.453318771096562</v>
      </c>
      <c r="AK237" t="str">
        <f t="shared" si="168"/>
        <v>Crecimiento</v>
      </c>
      <c r="AL237" s="18">
        <f t="shared" si="170"/>
        <v>5.8244245760985747E-2</v>
      </c>
      <c r="AM237" s="13" t="str">
        <f t="shared" si="169"/>
        <v>Crecimiento Moderado</v>
      </c>
      <c r="AN237" s="13" t="str">
        <f t="shared" si="171"/>
        <v>Ocupaciones Pequeñas</v>
      </c>
    </row>
    <row r="238" spans="1:40" x14ac:dyDescent="0.35">
      <c r="A238" s="10">
        <v>7231</v>
      </c>
      <c r="B238" t="s">
        <v>271</v>
      </c>
      <c r="C238" s="10" t="s">
        <v>65</v>
      </c>
      <c r="D238" s="10" t="s">
        <v>149</v>
      </c>
      <c r="E238" s="11">
        <v>780.91666883975267</v>
      </c>
      <c r="F238" s="11">
        <v>541.33333444595337</v>
      </c>
      <c r="G238" s="11">
        <v>499.00000128895044</v>
      </c>
      <c r="H238" s="11">
        <v>495.7500013038516</v>
      </c>
      <c r="I238" s="11">
        <v>476.83333401381969</v>
      </c>
      <c r="J238" s="11">
        <v>471.25000084936619</v>
      </c>
      <c r="K238" s="11">
        <v>437.75000101327896</v>
      </c>
      <c r="L238" s="11">
        <v>401.50000084191561</v>
      </c>
      <c r="M238" s="11">
        <v>385.00000087916851</v>
      </c>
      <c r="N238" s="11">
        <v>255.50000096857548</v>
      </c>
      <c r="O238" s="11">
        <v>221.66666697710752</v>
      </c>
      <c r="P238" s="11">
        <v>220.25000043958426</v>
      </c>
      <c r="Q238" s="11">
        <v>220.41666770726442</v>
      </c>
      <c r="R238" s="11">
        <v>264.58333393931389</v>
      </c>
      <c r="S238" s="11">
        <v>266.9166676774621</v>
      </c>
      <c r="T238" s="11">
        <v>272.58333422988653</v>
      </c>
      <c r="U238" s="11">
        <f t="shared" si="192"/>
        <v>7</v>
      </c>
      <c r="V238" s="11">
        <f t="shared" si="193"/>
        <v>3</v>
      </c>
      <c r="W238" s="11">
        <f t="shared" si="194"/>
        <v>3</v>
      </c>
      <c r="X238" s="11">
        <f t="shared" si="195"/>
        <v>15</v>
      </c>
      <c r="Y238" s="12">
        <f t="shared" si="156"/>
        <v>-0.48586063422305426</v>
      </c>
      <c r="Z238" s="12">
        <f t="shared" si="157"/>
        <v>-0.42792207808667182</v>
      </c>
      <c r="AA238" s="12">
        <f t="shared" si="158"/>
        <v>0.23667296609303934</v>
      </c>
      <c r="AB238" s="12">
        <f t="shared" si="159"/>
        <v>-0.65094440276850873</v>
      </c>
      <c r="AC238" s="14">
        <f t="shared" si="160"/>
        <v>-9.066095991003853E-2</v>
      </c>
      <c r="AD238" s="14">
        <f t="shared" si="161"/>
        <v>-0.16985925746964958</v>
      </c>
      <c r="AE238" s="14">
        <f t="shared" si="162"/>
        <v>7.3375362007407352E-2</v>
      </c>
      <c r="AF238" s="14">
        <f t="shared" si="163"/>
        <v>-6.7763061739750441E-2</v>
      </c>
      <c r="AG238" s="12">
        <f t="shared" si="164"/>
        <v>0.22012608602222206</v>
      </c>
      <c r="AH238" s="15">
        <f t="shared" si="165"/>
        <v>256.12500088848174</v>
      </c>
      <c r="AI238" s="16">
        <f t="shared" si="166"/>
        <v>20.820454276028677</v>
      </c>
      <c r="AJ238" s="17">
        <f t="shared" si="167"/>
        <v>8.1290206749844067</v>
      </c>
      <c r="AK238" t="str">
        <f t="shared" si="168"/>
        <v>Crecimiento</v>
      </c>
      <c r="AL238" s="18">
        <f t="shared" si="170"/>
        <v>7.3375362007407352E-2</v>
      </c>
      <c r="AM238" s="13" t="str">
        <f t="shared" si="169"/>
        <v>Crecimiento Fuerte</v>
      </c>
      <c r="AN238" s="13" t="str">
        <f t="shared" si="171"/>
        <v>Ocupaciones Pequeñas</v>
      </c>
    </row>
    <row r="239" spans="1:40" x14ac:dyDescent="0.35">
      <c r="A239" s="10">
        <v>7232</v>
      </c>
      <c r="B239" t="s">
        <v>272</v>
      </c>
      <c r="C239" s="10" t="s">
        <v>65</v>
      </c>
      <c r="D239" s="10" t="s">
        <v>149</v>
      </c>
      <c r="E239" s="11">
        <v>26981.000060655177</v>
      </c>
      <c r="F239" s="11">
        <v>26800.166714131832</v>
      </c>
      <c r="G239" s="11">
        <v>27540.583391666412</v>
      </c>
      <c r="H239" s="11">
        <v>29187.750061795115</v>
      </c>
      <c r="I239" s="11">
        <v>29823.833388485014</v>
      </c>
      <c r="J239" s="11">
        <v>29815.250052370131</v>
      </c>
      <c r="K239" s="11">
        <v>28925.500045955181</v>
      </c>
      <c r="L239" s="11">
        <v>28543.333368308842</v>
      </c>
      <c r="M239" s="11">
        <v>28160.333380118012</v>
      </c>
      <c r="N239" s="11">
        <v>27856.083382003009</v>
      </c>
      <c r="O239" s="11">
        <v>27332.000045105815</v>
      </c>
      <c r="P239" s="11">
        <v>25473.666704170406</v>
      </c>
      <c r="Q239" s="11">
        <v>24355.500026255846</v>
      </c>
      <c r="R239" s="11">
        <v>24050.583372600377</v>
      </c>
      <c r="S239" s="11">
        <v>24705.166714586318</v>
      </c>
      <c r="T239" s="11">
        <v>25407.083383277059</v>
      </c>
      <c r="U239" s="11">
        <f t="shared" si="192"/>
        <v>7</v>
      </c>
      <c r="V239" s="11">
        <f t="shared" si="193"/>
        <v>3</v>
      </c>
      <c r="W239" s="11">
        <f t="shared" si="194"/>
        <v>3</v>
      </c>
      <c r="X239" s="11">
        <f t="shared" si="195"/>
        <v>15</v>
      </c>
      <c r="Y239" s="12">
        <f t="shared" si="156"/>
        <v>5.7904944373500911E-2</v>
      </c>
      <c r="Z239" s="12">
        <f t="shared" si="157"/>
        <v>-9.5406067807580319E-2</v>
      </c>
      <c r="AA239" s="12">
        <f t="shared" si="158"/>
        <v>4.3176422405106774E-2</v>
      </c>
      <c r="AB239" s="12">
        <f t="shared" si="159"/>
        <v>-5.8334260177155928E-2</v>
      </c>
      <c r="AC239" s="14">
        <f t="shared" si="160"/>
        <v>8.0739175094877158E-3</v>
      </c>
      <c r="AD239" s="14">
        <f t="shared" si="161"/>
        <v>-3.2870664481039813E-2</v>
      </c>
      <c r="AE239" s="14">
        <f t="shared" si="162"/>
        <v>1.4189836947581469E-2</v>
      </c>
      <c r="AF239" s="14">
        <f t="shared" si="163"/>
        <v>-3.9989766005789074E-3</v>
      </c>
      <c r="AG239" s="12">
        <f t="shared" si="164"/>
        <v>4.2569510842744407E-2</v>
      </c>
      <c r="AH239" s="15">
        <f t="shared" si="165"/>
        <v>24629.5833741799</v>
      </c>
      <c r="AI239" s="16">
        <f t="shared" si="166"/>
        <v>505.11924060844785</v>
      </c>
      <c r="AJ239" s="17">
        <f t="shared" si="167"/>
        <v>2.0508639262570028</v>
      </c>
      <c r="AK239" t="str">
        <f t="shared" si="168"/>
        <v>Crecimiento</v>
      </c>
      <c r="AL239" s="18">
        <f t="shared" si="170"/>
        <v>1.4189836947581469E-2</v>
      </c>
      <c r="AM239" s="13" t="str">
        <f t="shared" si="169"/>
        <v>Crecimiento Moderado</v>
      </c>
      <c r="AN239" s="13" t="str">
        <f t="shared" si="171"/>
        <v>Ocupaciones Grandes</v>
      </c>
    </row>
    <row r="240" spans="1:40" x14ac:dyDescent="0.35">
      <c r="A240" s="10">
        <v>7233</v>
      </c>
      <c r="B240" t="s">
        <v>273</v>
      </c>
      <c r="C240" s="10" t="s">
        <v>65</v>
      </c>
      <c r="D240" s="10" t="s">
        <v>149</v>
      </c>
      <c r="E240" s="11">
        <v>1117.5833342000842</v>
      </c>
      <c r="F240" s="11">
        <v>1134.3333347141743</v>
      </c>
      <c r="G240" s="11">
        <v>1208.0000002756715</v>
      </c>
      <c r="H240" s="11">
        <v>1326.3333330452442</v>
      </c>
      <c r="I240" s="11">
        <v>1347.8333341106772</v>
      </c>
      <c r="J240" s="11">
        <v>1309.4166670367122</v>
      </c>
      <c r="K240" s="11">
        <v>1247.7500004768372</v>
      </c>
      <c r="L240" s="11">
        <v>1236.9166676104069</v>
      </c>
      <c r="M240" s="11">
        <v>1235.6666675880551</v>
      </c>
      <c r="N240" s="11">
        <v>1253.0000009983778</v>
      </c>
      <c r="O240" s="11">
        <v>1291.500001065433</v>
      </c>
      <c r="P240" s="11">
        <v>1284.666667252779</v>
      </c>
      <c r="Q240" s="11">
        <v>1237.7500095367432</v>
      </c>
      <c r="R240" s="11">
        <v>1121.666667111218</v>
      </c>
      <c r="S240" s="11">
        <v>1104.7500010803342</v>
      </c>
      <c r="T240" s="11">
        <v>1174.0833339840174</v>
      </c>
      <c r="U240" s="11">
        <f>COUNT(E240:L240)</f>
        <v>8</v>
      </c>
      <c r="V240" s="11">
        <f>COUNT(M240:P240)</f>
        <v>4</v>
      </c>
      <c r="W240" s="11">
        <f>COUNT(Q240:T240)</f>
        <v>4</v>
      </c>
      <c r="X240" s="11">
        <f>COUNT(E240:T240)</f>
        <v>16</v>
      </c>
      <c r="Y240" s="12">
        <f t="shared" si="156"/>
        <v>0.10677801803096498</v>
      </c>
      <c r="Z240" s="12">
        <f t="shared" si="157"/>
        <v>3.9654707009592505E-2</v>
      </c>
      <c r="AA240" s="12">
        <f t="shared" si="158"/>
        <v>-5.1437426832704691E-2</v>
      </c>
      <c r="AB240" s="12">
        <f t="shared" si="159"/>
        <v>5.0555513897649007E-2</v>
      </c>
      <c r="AC240" s="14">
        <f t="shared" si="160"/>
        <v>1.2762391463983835E-2</v>
      </c>
      <c r="AD240" s="14">
        <f t="shared" si="161"/>
        <v>9.7695751246349438E-3</v>
      </c>
      <c r="AE240" s="14">
        <f t="shared" si="162"/>
        <v>-1.3115117689716183E-2</v>
      </c>
      <c r="AF240" s="14">
        <f t="shared" si="163"/>
        <v>3.0871984319762458E-3</v>
      </c>
      <c r="AG240" s="12">
        <f t="shared" si="164"/>
        <v>-5.246047075886473E-2</v>
      </c>
      <c r="AH240" s="15">
        <f t="shared" si="165"/>
        <v>1159.5625029280782</v>
      </c>
      <c r="AI240" s="16">
        <f t="shared" si="166"/>
        <v>51.876404692553919</v>
      </c>
      <c r="AJ240" s="17">
        <f t="shared" si="167"/>
        <v>4.4737911549880076</v>
      </c>
      <c r="AK240" t="str">
        <f t="shared" si="168"/>
        <v>Decrecimiento</v>
      </c>
      <c r="AL240" s="18">
        <f t="shared" si="170"/>
        <v>-1.3115117689716183E-2</v>
      </c>
      <c r="AM240" s="13" t="str">
        <f t="shared" si="169"/>
        <v>Decrecimiento Fuerte</v>
      </c>
      <c r="AN240" s="13" t="str">
        <f t="shared" si="171"/>
        <v>Ocupaciones Medianas</v>
      </c>
    </row>
    <row r="241" spans="1:40" x14ac:dyDescent="0.35">
      <c r="A241" s="10">
        <v>7241</v>
      </c>
      <c r="B241" t="s">
        <v>274</v>
      </c>
      <c r="C241" s="10" t="s">
        <v>65</v>
      </c>
      <c r="D241" s="10" t="s">
        <v>149</v>
      </c>
      <c r="E241" s="11">
        <v>6278.4166851043701</v>
      </c>
      <c r="F241" s="11">
        <v>5903.416683383286</v>
      </c>
      <c r="G241" s="11">
        <v>5765.6666837483644</v>
      </c>
      <c r="H241" s="11">
        <v>6028.9166844561696</v>
      </c>
      <c r="I241" s="11">
        <v>6221.5000135451555</v>
      </c>
      <c r="J241" s="11">
        <v>6104.7500129938126</v>
      </c>
      <c r="K241" s="11">
        <v>5941.2500095665455</v>
      </c>
      <c r="L241" s="11">
        <v>5865.5000088810921</v>
      </c>
      <c r="M241" s="11">
        <v>5617.1666774004698</v>
      </c>
      <c r="N241" s="11">
        <v>5540.5833407267928</v>
      </c>
      <c r="O241" s="11">
        <v>5393.5000108107924</v>
      </c>
      <c r="P241" s="11">
        <v>5227.9166753292084</v>
      </c>
      <c r="Q241" s="11">
        <v>5108.416671462357</v>
      </c>
      <c r="R241" s="11">
        <v>5257.3333414420485</v>
      </c>
      <c r="S241" s="11">
        <v>5356.8333434015512</v>
      </c>
      <c r="T241" s="11">
        <v>5359.0833441615105</v>
      </c>
      <c r="U241" s="11">
        <f t="shared" ref="U241:U242" si="196">COUNT(E241:L241)-1</f>
        <v>7</v>
      </c>
      <c r="V241" s="11">
        <f t="shared" ref="V241:V242" si="197">COUNT(M241:P241)-1</f>
        <v>3</v>
      </c>
      <c r="W241" s="11">
        <f t="shared" ref="W241:W242" si="198">COUNT(Q241:T241)-1</f>
        <v>3</v>
      </c>
      <c r="X241" s="11">
        <f t="shared" ref="X241:X242" si="199">COUNT(E241:T241)-1</f>
        <v>15</v>
      </c>
      <c r="Y241" s="12">
        <f t="shared" si="156"/>
        <v>-6.5767644444964635E-2</v>
      </c>
      <c r="Z241" s="12">
        <f t="shared" si="157"/>
        <v>-6.9296502031412022E-2</v>
      </c>
      <c r="AA241" s="12">
        <f t="shared" si="158"/>
        <v>4.9069347475016567E-2</v>
      </c>
      <c r="AB241" s="12">
        <f t="shared" si="159"/>
        <v>-0.14642757673666207</v>
      </c>
      <c r="AC241" s="14">
        <f t="shared" si="160"/>
        <v>-9.6715124541256747E-3</v>
      </c>
      <c r="AD241" s="14">
        <f t="shared" si="161"/>
        <v>-2.3653930934385503E-2</v>
      </c>
      <c r="AE241" s="14">
        <f t="shared" si="162"/>
        <v>1.6095978580345172E-2</v>
      </c>
      <c r="AF241" s="14">
        <f t="shared" si="163"/>
        <v>-1.0499483930509701E-2</v>
      </c>
      <c r="AG241" s="12">
        <f t="shared" si="164"/>
        <v>4.8287935741035515E-2</v>
      </c>
      <c r="AH241" s="15">
        <f t="shared" si="165"/>
        <v>5270.4166751168668</v>
      </c>
      <c r="AI241" s="16">
        <f t="shared" si="166"/>
        <v>102.15771331745509</v>
      </c>
      <c r="AJ241" s="17">
        <f t="shared" si="167"/>
        <v>1.938323279063886</v>
      </c>
      <c r="AK241" t="str">
        <f t="shared" si="168"/>
        <v>Crecimiento</v>
      </c>
      <c r="AL241" s="18">
        <f t="shared" si="170"/>
        <v>1.6095978580345172E-2</v>
      </c>
      <c r="AM241" s="13" t="str">
        <f t="shared" si="169"/>
        <v>Crecimiento Moderado</v>
      </c>
      <c r="AN241" s="13" t="str">
        <f t="shared" si="171"/>
        <v>Ocupaciones Medianas</v>
      </c>
    </row>
    <row r="242" spans="1:40" x14ac:dyDescent="0.35">
      <c r="A242" s="10">
        <v>7242</v>
      </c>
      <c r="B242" t="s">
        <v>275</v>
      </c>
      <c r="C242" s="10" t="s">
        <v>65</v>
      </c>
      <c r="D242" s="10" t="s">
        <v>149</v>
      </c>
      <c r="E242" s="11">
        <v>5328.1666790917516</v>
      </c>
      <c r="F242" s="11">
        <v>5012.5000092759728</v>
      </c>
      <c r="G242" s="11">
        <v>4891.6666778996587</v>
      </c>
      <c r="H242" s="11">
        <v>5191.8333443626761</v>
      </c>
      <c r="I242" s="11">
        <v>5114.5833429992199</v>
      </c>
      <c r="J242" s="11">
        <v>5149.7500091716647</v>
      </c>
      <c r="K242" s="11">
        <v>5180.4166792333126</v>
      </c>
      <c r="L242" s="11">
        <v>5229.6666749492288</v>
      </c>
      <c r="M242" s="11">
        <v>5055.583343192935</v>
      </c>
      <c r="N242" s="11">
        <v>4969.3333438038826</v>
      </c>
      <c r="O242" s="11">
        <v>4607.1666751876473</v>
      </c>
      <c r="P242" s="11">
        <v>4584.0833453759551</v>
      </c>
      <c r="Q242" s="11">
        <v>4239.9166729450226</v>
      </c>
      <c r="R242" s="11">
        <v>4103.0000074803829</v>
      </c>
      <c r="S242" s="11">
        <v>4258.9166770279408</v>
      </c>
      <c r="T242" s="11">
        <v>4301.9166778996587</v>
      </c>
      <c r="U242" s="11">
        <f t="shared" si="196"/>
        <v>7</v>
      </c>
      <c r="V242" s="11">
        <f t="shared" si="197"/>
        <v>3</v>
      </c>
      <c r="W242" s="11">
        <f t="shared" si="198"/>
        <v>3</v>
      </c>
      <c r="X242" s="11">
        <f t="shared" si="199"/>
        <v>15</v>
      </c>
      <c r="Y242" s="12">
        <f t="shared" si="156"/>
        <v>-1.8486659685224671E-2</v>
      </c>
      <c r="Z242" s="12">
        <f t="shared" si="157"/>
        <v>-9.3263223214751001E-2</v>
      </c>
      <c r="AA242" s="12">
        <f t="shared" si="158"/>
        <v>1.4622930056682248E-2</v>
      </c>
      <c r="AB242" s="12">
        <f t="shared" si="159"/>
        <v>-0.19260846422451428</v>
      </c>
      <c r="AC242" s="14">
        <f t="shared" si="160"/>
        <v>-2.6621179193284661E-3</v>
      </c>
      <c r="AD242" s="14">
        <f t="shared" si="161"/>
        <v>-3.2107606222540275E-2</v>
      </c>
      <c r="AE242" s="14">
        <f t="shared" si="162"/>
        <v>4.8507422727925853E-3</v>
      </c>
      <c r="AF242" s="14">
        <f t="shared" si="163"/>
        <v>-1.4161867418699958E-2</v>
      </c>
      <c r="AG242" s="12">
        <f t="shared" si="164"/>
        <v>1.4552226818377756E-2</v>
      </c>
      <c r="AH242" s="15">
        <f t="shared" si="165"/>
        <v>4225.9375088382512</v>
      </c>
      <c r="AI242" s="16">
        <f t="shared" si="166"/>
        <v>74.447138855340981</v>
      </c>
      <c r="AJ242" s="17">
        <f t="shared" si="167"/>
        <v>1.7616715509786889</v>
      </c>
      <c r="AK242" t="str">
        <f t="shared" si="168"/>
        <v>Crecimiento</v>
      </c>
      <c r="AL242" s="18">
        <f t="shared" si="170"/>
        <v>4.8507422727925853E-3</v>
      </c>
      <c r="AM242" s="13" t="str">
        <f t="shared" si="169"/>
        <v>Crecimiento Moderado</v>
      </c>
      <c r="AN242" s="13" t="str">
        <f t="shared" si="171"/>
        <v>Ocupaciones Medianas</v>
      </c>
    </row>
    <row r="243" spans="1:40" x14ac:dyDescent="0.35">
      <c r="A243" s="10">
        <v>7243</v>
      </c>
      <c r="B243" t="s">
        <v>276</v>
      </c>
      <c r="C243" s="10" t="s">
        <v>65</v>
      </c>
      <c r="D243" s="10" t="s">
        <v>149</v>
      </c>
      <c r="E243" s="11">
        <v>1694.5833386555314</v>
      </c>
      <c r="F243" s="11">
        <v>1749.9166710302234</v>
      </c>
      <c r="G243" s="11">
        <v>1910.6666712462902</v>
      </c>
      <c r="H243" s="11">
        <v>1873.6666731163859</v>
      </c>
      <c r="I243" s="11">
        <v>1774.8333387970924</v>
      </c>
      <c r="J243" s="11">
        <v>1745.6666720882058</v>
      </c>
      <c r="K243" s="11">
        <v>1668.2500047236681</v>
      </c>
      <c r="L243" s="11">
        <v>1658.9166714847088</v>
      </c>
      <c r="M243" s="11">
        <v>1631.6666731312871</v>
      </c>
      <c r="N243" s="11">
        <v>1634.3333418518305</v>
      </c>
      <c r="O243" s="11">
        <v>1584.5000088810921</v>
      </c>
      <c r="P243" s="11">
        <v>1393.2500050589442</v>
      </c>
      <c r="Q243" s="11">
        <v>1274.083336122334</v>
      </c>
      <c r="R243" s="11">
        <v>1250.6666707247496</v>
      </c>
      <c r="S243" s="11">
        <v>1305.5833368450403</v>
      </c>
      <c r="T243" s="11">
        <v>1251.3333369642496</v>
      </c>
      <c r="U243" s="11">
        <f>COUNT(E243:L243)</f>
        <v>8</v>
      </c>
      <c r="V243" s="11">
        <f>COUNT(M243:P243)</f>
        <v>4</v>
      </c>
      <c r="W243" s="11">
        <f>COUNT(Q243:T243)</f>
        <v>4</v>
      </c>
      <c r="X243" s="11">
        <f>COUNT(E243:T243)</f>
        <v>16</v>
      </c>
      <c r="Y243" s="12">
        <f t="shared" si="156"/>
        <v>-2.1047455358035205E-2</v>
      </c>
      <c r="Z243" s="12">
        <f t="shared" si="157"/>
        <v>-0.14611848853589926</v>
      </c>
      <c r="AA243" s="12">
        <f t="shared" si="158"/>
        <v>-1.7855974184015189E-2</v>
      </c>
      <c r="AB243" s="12">
        <f t="shared" si="159"/>
        <v>-0.2615687240516319</v>
      </c>
      <c r="AC243" s="14">
        <f t="shared" si="160"/>
        <v>-2.655481819383354E-3</v>
      </c>
      <c r="AD243" s="14">
        <f t="shared" si="161"/>
        <v>-3.8721115812774931E-2</v>
      </c>
      <c r="AE243" s="14">
        <f t="shared" si="162"/>
        <v>-4.4941996202509937E-3</v>
      </c>
      <c r="AF243" s="14">
        <f t="shared" si="163"/>
        <v>-1.8773248121814246E-2</v>
      </c>
      <c r="AG243" s="12">
        <f t="shared" si="164"/>
        <v>-1.7976798481003975E-2</v>
      </c>
      <c r="AH243" s="15">
        <f t="shared" si="165"/>
        <v>1270.4166701640934</v>
      </c>
      <c r="AI243" s="16">
        <f t="shared" si="166"/>
        <v>22.38512323267668</v>
      </c>
      <c r="AJ243" s="17">
        <f t="shared" si="167"/>
        <v>1.7620300298629825</v>
      </c>
      <c r="AK243" t="str">
        <f t="shared" si="168"/>
        <v>Decrecimiento</v>
      </c>
      <c r="AL243" s="18">
        <f t="shared" si="170"/>
        <v>-4.4941996202509937E-3</v>
      </c>
      <c r="AM243" s="13" t="str">
        <f t="shared" si="169"/>
        <v>Decrecimiento Moderado</v>
      </c>
      <c r="AN243" s="13" t="str">
        <f t="shared" si="171"/>
        <v>Ocupaciones Medianas</v>
      </c>
    </row>
    <row r="244" spans="1:40" x14ac:dyDescent="0.35">
      <c r="A244" s="10">
        <v>7244</v>
      </c>
      <c r="B244" t="s">
        <v>277</v>
      </c>
      <c r="C244" s="10" t="s">
        <v>65</v>
      </c>
      <c r="D244" s="10" t="s">
        <v>149</v>
      </c>
      <c r="E244" s="11">
        <v>2212.2500051707029</v>
      </c>
      <c r="F244" s="11">
        <v>2112.0833370238543</v>
      </c>
      <c r="G244" s="11">
        <v>2057.4166710600257</v>
      </c>
      <c r="H244" s="11">
        <v>2049.1666705086827</v>
      </c>
      <c r="I244" s="11">
        <v>2075.0000037848949</v>
      </c>
      <c r="J244" s="11">
        <v>2049.5833374634385</v>
      </c>
      <c r="K244" s="11">
        <v>1960.916670024395</v>
      </c>
      <c r="L244" s="11">
        <v>1959.4166697710752</v>
      </c>
      <c r="M244" s="11">
        <v>1932.4166694656014</v>
      </c>
      <c r="N244" s="11">
        <v>1918.4166690409184</v>
      </c>
      <c r="O244" s="11">
        <v>2005.000003285706</v>
      </c>
      <c r="P244" s="11">
        <v>2029.3333358392119</v>
      </c>
      <c r="Q244" s="11">
        <v>1953.6666685864329</v>
      </c>
      <c r="R244" s="11">
        <v>1926.5833357572556</v>
      </c>
      <c r="S244" s="11">
        <v>1873.4166698679328</v>
      </c>
      <c r="T244" s="11">
        <v>1883.2500029206276</v>
      </c>
      <c r="U244" s="11">
        <f>COUNT(E244:L244)</f>
        <v>8</v>
      </c>
      <c r="V244" s="11">
        <f>COUNT(M244:P244)</f>
        <v>4</v>
      </c>
      <c r="W244" s="11">
        <f>COUNT(Q244:T244)</f>
        <v>4</v>
      </c>
      <c r="X244" s="11">
        <f>COUNT(E244:T244)</f>
        <v>16</v>
      </c>
      <c r="Y244" s="12">
        <f t="shared" si="156"/>
        <v>-0.11428786746917352</v>
      </c>
      <c r="Z244" s="12">
        <f t="shared" si="157"/>
        <v>5.01530896027782E-2</v>
      </c>
      <c r="AA244" s="12">
        <f t="shared" si="158"/>
        <v>-3.6043336766734657E-2</v>
      </c>
      <c r="AB244" s="12">
        <f t="shared" si="159"/>
        <v>-0.1487173698637595</v>
      </c>
      <c r="AC244" s="14">
        <f t="shared" si="160"/>
        <v>-1.5055920007270518E-2</v>
      </c>
      <c r="AD244" s="14">
        <f t="shared" si="161"/>
        <v>1.2309129639067828E-2</v>
      </c>
      <c r="AE244" s="14">
        <f t="shared" si="162"/>
        <v>-9.1352528365253871E-3</v>
      </c>
      <c r="AF244" s="14">
        <f t="shared" si="163"/>
        <v>-1.0012728631070278E-2</v>
      </c>
      <c r="AG244" s="12">
        <f t="shared" si="164"/>
        <v>-3.6541011346101548E-2</v>
      </c>
      <c r="AH244" s="15">
        <f t="shared" si="165"/>
        <v>1909.2291692830622</v>
      </c>
      <c r="AI244" s="16">
        <f t="shared" si="166"/>
        <v>32.531948287786228</v>
      </c>
      <c r="AJ244" s="17">
        <f t="shared" si="167"/>
        <v>1.7039310320197107</v>
      </c>
      <c r="AK244" t="str">
        <f t="shared" si="168"/>
        <v>Decrecimiento</v>
      </c>
      <c r="AL244" s="18">
        <f t="shared" si="170"/>
        <v>-9.1352528365253871E-3</v>
      </c>
      <c r="AM244" s="13" t="str">
        <f t="shared" si="169"/>
        <v>Decrecimiento Fuerte</v>
      </c>
      <c r="AN244" s="13" t="str">
        <f t="shared" si="171"/>
        <v>Ocupaciones Medianas</v>
      </c>
    </row>
    <row r="245" spans="1:40" x14ac:dyDescent="0.35">
      <c r="A245" s="10">
        <v>7245</v>
      </c>
      <c r="B245" t="s">
        <v>278</v>
      </c>
      <c r="C245" s="10" t="s">
        <v>65</v>
      </c>
      <c r="D245" s="10" t="s">
        <v>149</v>
      </c>
      <c r="E245" s="11">
        <v>2912.4166823029518</v>
      </c>
      <c r="F245" s="11">
        <v>2949.8333474397659</v>
      </c>
      <c r="G245" s="11">
        <v>3030.5833476632833</v>
      </c>
      <c r="H245" s="11">
        <v>2996.166687078774</v>
      </c>
      <c r="I245" s="11">
        <v>2732.0833453536034</v>
      </c>
      <c r="J245" s="11">
        <v>2671.3333453536034</v>
      </c>
      <c r="K245" s="11">
        <v>2389.0833437368274</v>
      </c>
      <c r="L245" s="11">
        <v>2165.7500058040023</v>
      </c>
      <c r="M245" s="11">
        <v>2301.8333402425051</v>
      </c>
      <c r="N245" s="11">
        <v>2518.6666730493307</v>
      </c>
      <c r="O245" s="11">
        <v>2627.5000071004033</v>
      </c>
      <c r="P245" s="11">
        <v>2561.0000053793192</v>
      </c>
      <c r="Q245" s="11">
        <v>2552.7500034719706</v>
      </c>
      <c r="R245" s="11">
        <v>2577.4166717678308</v>
      </c>
      <c r="S245" s="11">
        <v>2579.0833388641477</v>
      </c>
      <c r="T245" s="11">
        <v>2556.333340279758</v>
      </c>
      <c r="U245" s="11">
        <f t="shared" ref="U245:U248" si="200">COUNT(E245:L245)-1</f>
        <v>7</v>
      </c>
      <c r="V245" s="11">
        <f t="shared" ref="V245:V248" si="201">COUNT(M245:P245)-1</f>
        <v>3</v>
      </c>
      <c r="W245" s="11">
        <f t="shared" ref="W245:W248" si="202">COUNT(Q245:T245)-1</f>
        <v>3</v>
      </c>
      <c r="X245" s="11">
        <f t="shared" ref="X245:X248" si="203">COUNT(E245:T245)-1</f>
        <v>15</v>
      </c>
      <c r="Y245" s="12">
        <f t="shared" si="156"/>
        <v>-0.2563735749201016</v>
      </c>
      <c r="Z245" s="12">
        <f t="shared" si="157"/>
        <v>0.11259141163951947</v>
      </c>
      <c r="AA245" s="12">
        <f t="shared" si="158"/>
        <v>1.4037163070859116E-3</v>
      </c>
      <c r="AB245" s="12">
        <f t="shared" si="159"/>
        <v>-0.1222638725381926</v>
      </c>
      <c r="AC245" s="14">
        <f t="shared" si="160"/>
        <v>-4.1433788860862686E-2</v>
      </c>
      <c r="AD245" s="14">
        <f t="shared" si="161"/>
        <v>3.6203928328990997E-2</v>
      </c>
      <c r="AE245" s="14">
        <f t="shared" si="162"/>
        <v>4.676866707740146E-4</v>
      </c>
      <c r="AF245" s="14">
        <f t="shared" si="163"/>
        <v>-8.656268137702372E-3</v>
      </c>
      <c r="AG245" s="12">
        <f t="shared" si="164"/>
        <v>1.4030600123220438E-3</v>
      </c>
      <c r="AH245" s="15">
        <f t="shared" si="165"/>
        <v>2566.3958385959268</v>
      </c>
      <c r="AI245" s="16">
        <f t="shared" si="166"/>
        <v>11.936227580899915</v>
      </c>
      <c r="AJ245" s="17">
        <f t="shared" si="167"/>
        <v>0.46509690365731798</v>
      </c>
      <c r="AK245" t="str">
        <f t="shared" si="168"/>
        <v>Crecimiento</v>
      </c>
      <c r="AL245" s="18">
        <f t="shared" si="170"/>
        <v>4.676866707740146E-4</v>
      </c>
      <c r="AM245" s="13" t="str">
        <f t="shared" si="169"/>
        <v>Crecimiento Moderado</v>
      </c>
      <c r="AN245" s="13" t="str">
        <f t="shared" si="171"/>
        <v>Ocupaciones Medianas</v>
      </c>
    </row>
    <row r="246" spans="1:40" x14ac:dyDescent="0.35">
      <c r="A246" s="10">
        <v>7311</v>
      </c>
      <c r="B246" t="s">
        <v>279</v>
      </c>
      <c r="C246" s="10" t="s">
        <v>65</v>
      </c>
      <c r="D246" s="10" t="s">
        <v>149</v>
      </c>
      <c r="E246" s="11">
        <v>5511.0833515971899</v>
      </c>
      <c r="F246" s="11">
        <v>5447.0833467841148</v>
      </c>
      <c r="G246" s="11">
        <v>5234.5833492651582</v>
      </c>
      <c r="H246" s="11">
        <v>5728.9166776910424</v>
      </c>
      <c r="I246" s="11">
        <v>6405.5833498314023</v>
      </c>
      <c r="J246" s="11">
        <v>6739.5000174120069</v>
      </c>
      <c r="K246" s="11">
        <v>6844.1666827276349</v>
      </c>
      <c r="L246" s="11">
        <v>6961.1666903421283</v>
      </c>
      <c r="M246" s="11">
        <v>6879.9166858643293</v>
      </c>
      <c r="N246" s="11">
        <v>7028.5833556950092</v>
      </c>
      <c r="O246" s="11">
        <v>7542.0833549499512</v>
      </c>
      <c r="P246" s="11">
        <v>7449.1666856780648</v>
      </c>
      <c r="Q246" s="11">
        <v>7411.3333487659693</v>
      </c>
      <c r="R246" s="11">
        <v>7662.3333494365215</v>
      </c>
      <c r="S246" s="11">
        <v>8162.8333636298776</v>
      </c>
      <c r="T246" s="11">
        <v>8358.8333536982536</v>
      </c>
      <c r="U246" s="11">
        <f t="shared" si="200"/>
        <v>7</v>
      </c>
      <c r="V246" s="11">
        <f t="shared" si="201"/>
        <v>3</v>
      </c>
      <c r="W246" s="11">
        <f t="shared" si="202"/>
        <v>3</v>
      </c>
      <c r="X246" s="11">
        <f t="shared" si="203"/>
        <v>15</v>
      </c>
      <c r="Y246" s="12">
        <f t="shared" si="156"/>
        <v>0.26312128600353746</v>
      </c>
      <c r="Z246" s="12">
        <f t="shared" si="157"/>
        <v>8.2740827513701154E-2</v>
      </c>
      <c r="AA246" s="12">
        <f t="shared" si="158"/>
        <v>0.12784474268588242</v>
      </c>
      <c r="AB246" s="12">
        <f t="shared" si="159"/>
        <v>0.51673143380706543</v>
      </c>
      <c r="AC246" s="14">
        <f t="shared" si="160"/>
        <v>3.3932413505574743E-2</v>
      </c>
      <c r="AD246" s="14">
        <f t="shared" si="161"/>
        <v>2.6852751343121373E-2</v>
      </c>
      <c r="AE246" s="14">
        <f t="shared" si="162"/>
        <v>4.091781117338722E-2</v>
      </c>
      <c r="AF246" s="14">
        <f t="shared" si="163"/>
        <v>2.8159704768126348E-2</v>
      </c>
      <c r="AG246" s="12">
        <f t="shared" si="164"/>
        <v>0.12275343352016166</v>
      </c>
      <c r="AH246" s="15">
        <f t="shared" si="165"/>
        <v>7898.8333538826555</v>
      </c>
      <c r="AI246" s="16">
        <f t="shared" si="166"/>
        <v>379.10569504713135</v>
      </c>
      <c r="AJ246" s="17">
        <f t="shared" si="167"/>
        <v>4.7995150430763642</v>
      </c>
      <c r="AK246" t="str">
        <f t="shared" si="168"/>
        <v>Crecimiento</v>
      </c>
      <c r="AL246" s="18">
        <f t="shared" si="170"/>
        <v>4.091781117338722E-2</v>
      </c>
      <c r="AM246" s="13" t="str">
        <f t="shared" si="169"/>
        <v>Crecimiento Moderado</v>
      </c>
      <c r="AN246" s="13" t="str">
        <f t="shared" si="171"/>
        <v>Ocupaciones Grandes</v>
      </c>
    </row>
    <row r="247" spans="1:40" x14ac:dyDescent="0.35">
      <c r="A247" s="10">
        <v>7312</v>
      </c>
      <c r="B247" t="s">
        <v>280</v>
      </c>
      <c r="C247" s="10" t="s">
        <v>65</v>
      </c>
      <c r="D247" s="10" t="s">
        <v>149</v>
      </c>
      <c r="E247" s="11">
        <v>756.25000257045031</v>
      </c>
      <c r="F247" s="11">
        <v>710.41666761040688</v>
      </c>
      <c r="G247" s="11">
        <v>690.91666857153177</v>
      </c>
      <c r="H247" s="11">
        <v>690.33333488553762</v>
      </c>
      <c r="I247" s="11">
        <v>671.66666815429926</v>
      </c>
      <c r="J247" s="11">
        <v>660.25000117719173</v>
      </c>
      <c r="K247" s="11">
        <v>636.58333406597376</v>
      </c>
      <c r="L247" s="11">
        <v>670.58333407342434</v>
      </c>
      <c r="M247" s="11">
        <v>635.83333390951157</v>
      </c>
      <c r="N247" s="11">
        <v>594.83333426713943</v>
      </c>
      <c r="O247" s="11">
        <v>583.00000078231096</v>
      </c>
      <c r="P247" s="11">
        <v>555.83333399146795</v>
      </c>
      <c r="Q247" s="11">
        <v>557.83333370834589</v>
      </c>
      <c r="R247" s="11">
        <v>567.75000061094761</v>
      </c>
      <c r="S247" s="11">
        <v>597.16666796058416</v>
      </c>
      <c r="T247" s="11">
        <v>580.75000110268593</v>
      </c>
      <c r="U247" s="11">
        <f t="shared" si="200"/>
        <v>7</v>
      </c>
      <c r="V247" s="11">
        <f t="shared" si="201"/>
        <v>3</v>
      </c>
      <c r="W247" s="11">
        <f t="shared" si="202"/>
        <v>3</v>
      </c>
      <c r="X247" s="11">
        <f t="shared" si="203"/>
        <v>15</v>
      </c>
      <c r="Y247" s="12">
        <f t="shared" si="156"/>
        <v>-0.11327823894988409</v>
      </c>
      <c r="Z247" s="12">
        <f t="shared" si="157"/>
        <v>-0.12581913475053641</v>
      </c>
      <c r="AA247" s="12">
        <f t="shared" si="158"/>
        <v>4.1081566857963381E-2</v>
      </c>
      <c r="AB247" s="12">
        <f t="shared" si="159"/>
        <v>-0.23206611685454537</v>
      </c>
      <c r="AC247" s="14">
        <f t="shared" si="160"/>
        <v>-1.7028214424650301E-2</v>
      </c>
      <c r="AD247" s="14">
        <f t="shared" si="161"/>
        <v>-4.3832968162376473E-2</v>
      </c>
      <c r="AE247" s="14">
        <f t="shared" si="162"/>
        <v>1.3510499969779488E-2</v>
      </c>
      <c r="AF247" s="14">
        <f t="shared" si="163"/>
        <v>-1.7449407192645761E-2</v>
      </c>
      <c r="AG247" s="12">
        <f t="shared" si="164"/>
        <v>4.0531499909338464E-2</v>
      </c>
      <c r="AH247" s="15">
        <f t="shared" si="165"/>
        <v>575.8750008456409</v>
      </c>
      <c r="AI247" s="16">
        <f t="shared" si="166"/>
        <v>14.736163832104188</v>
      </c>
      <c r="AJ247" s="17">
        <f t="shared" si="167"/>
        <v>2.5589170931999026</v>
      </c>
      <c r="AK247" t="str">
        <f t="shared" si="168"/>
        <v>Crecimiento</v>
      </c>
      <c r="AL247" s="18">
        <f t="shared" si="170"/>
        <v>1.3510499969779488E-2</v>
      </c>
      <c r="AM247" s="13" t="str">
        <f t="shared" si="169"/>
        <v>Crecimiento Moderado</v>
      </c>
      <c r="AN247" s="13" t="str">
        <f t="shared" si="171"/>
        <v>Ocupaciones Medianas</v>
      </c>
    </row>
    <row r="248" spans="1:40" x14ac:dyDescent="0.35">
      <c r="A248" s="10">
        <v>7313</v>
      </c>
      <c r="B248" t="s">
        <v>281</v>
      </c>
      <c r="C248" s="10" t="s">
        <v>65</v>
      </c>
      <c r="D248" s="10" t="s">
        <v>149</v>
      </c>
      <c r="E248" s="11">
        <v>16.583333373069763</v>
      </c>
      <c r="F248" s="11">
        <v>11.416666746139526</v>
      </c>
      <c r="G248" s="11">
        <v>11.75</v>
      </c>
      <c r="H248" s="11">
        <v>10.416666723787785</v>
      </c>
      <c r="I248" s="11">
        <v>11.750000029802322</v>
      </c>
      <c r="J248" s="11">
        <v>10.166666693985462</v>
      </c>
      <c r="K248" s="11">
        <v>8.5833333432674408</v>
      </c>
      <c r="L248" s="11">
        <v>10.916666641831398</v>
      </c>
      <c r="M248" s="11">
        <v>10.916666708886623</v>
      </c>
      <c r="N248" s="11">
        <v>11.583333358168602</v>
      </c>
      <c r="O248" s="11">
        <v>11.000000007450581</v>
      </c>
      <c r="P248" s="11">
        <v>9.5833333805203438</v>
      </c>
      <c r="Q248" s="11">
        <v>9.25</v>
      </c>
      <c r="R248" s="11">
        <v>10.333333365619183</v>
      </c>
      <c r="S248" s="11">
        <v>12.166666693985462</v>
      </c>
      <c r="T248" s="11">
        <v>15.500000178813934</v>
      </c>
      <c r="U248" s="11">
        <f t="shared" si="200"/>
        <v>7</v>
      </c>
      <c r="V248" s="11">
        <f t="shared" si="201"/>
        <v>3</v>
      </c>
      <c r="W248" s="11">
        <f t="shared" si="202"/>
        <v>3</v>
      </c>
      <c r="X248" s="11">
        <f t="shared" si="203"/>
        <v>15</v>
      </c>
      <c r="Y248" s="12">
        <f t="shared" si="156"/>
        <v>-0.34170854578854803</v>
      </c>
      <c r="Z248" s="12">
        <f t="shared" si="157"/>
        <v>-0.1221374036527918</v>
      </c>
      <c r="AA248" s="12">
        <f t="shared" si="158"/>
        <v>0.67567569500691183</v>
      </c>
      <c r="AB248" s="12">
        <f t="shared" si="159"/>
        <v>-6.5326624622712437E-2</v>
      </c>
      <c r="AC248" s="14">
        <f t="shared" si="160"/>
        <v>-5.7980820059533866E-2</v>
      </c>
      <c r="AD248" s="14">
        <f t="shared" si="161"/>
        <v>-4.2492505937183123E-2</v>
      </c>
      <c r="AE248" s="14">
        <f t="shared" si="162"/>
        <v>0.18776354069742385</v>
      </c>
      <c r="AF248" s="14">
        <f t="shared" si="163"/>
        <v>-4.4937488843149742E-3</v>
      </c>
      <c r="AG248" s="12">
        <f t="shared" si="164"/>
        <v>0.56329062209227154</v>
      </c>
      <c r="AH248" s="15">
        <f t="shared" si="165"/>
        <v>11.812500059604645</v>
      </c>
      <c r="AI248" s="16">
        <f t="shared" si="166"/>
        <v>2.3705184980372374</v>
      </c>
      <c r="AJ248" s="17">
        <f t="shared" si="167"/>
        <v>20.067881363605061</v>
      </c>
      <c r="AK248" t="str">
        <f t="shared" si="168"/>
        <v>Crecimiento</v>
      </c>
      <c r="AL248" s="18">
        <f t="shared" si="170"/>
        <v>0.18776354069742385</v>
      </c>
      <c r="AM248" s="13" t="str">
        <f t="shared" si="169"/>
        <v>Crecimiento Fuerte</v>
      </c>
      <c r="AN248" s="13" t="str">
        <f t="shared" si="171"/>
        <v>Ocupaciones Pequeñas</v>
      </c>
    </row>
    <row r="249" spans="1:40" x14ac:dyDescent="0.35">
      <c r="A249" s="10">
        <v>7321</v>
      </c>
      <c r="B249" t="s">
        <v>282</v>
      </c>
      <c r="C249" s="10" t="s">
        <v>65</v>
      </c>
      <c r="D249" s="10" t="s">
        <v>149</v>
      </c>
      <c r="E249" s="11">
        <v>856.33333858847618</v>
      </c>
      <c r="F249" s="11">
        <v>841.66667045652866</v>
      </c>
      <c r="G249" s="11">
        <v>617.16666953265667</v>
      </c>
      <c r="H249" s="11">
        <v>405.75000128895044</v>
      </c>
      <c r="I249" s="11">
        <v>336.91666720062494</v>
      </c>
      <c r="J249" s="11">
        <v>334.83333349972963</v>
      </c>
      <c r="K249" s="11">
        <v>305.41666689515114</v>
      </c>
      <c r="L249" s="11">
        <v>294.83333383500576</v>
      </c>
      <c r="M249" s="11">
        <v>298.66666711121798</v>
      </c>
      <c r="N249" s="11">
        <v>276.5833335891366</v>
      </c>
      <c r="O249" s="11">
        <v>256.83333387225866</v>
      </c>
      <c r="P249" s="11">
        <v>234.91666679829359</v>
      </c>
      <c r="Q249" s="11">
        <v>206.66666658222675</v>
      </c>
      <c r="R249" s="11">
        <v>172.75000014156103</v>
      </c>
      <c r="S249" s="11">
        <v>168.83333367854357</v>
      </c>
      <c r="T249" s="11">
        <v>171.00000034272671</v>
      </c>
      <c r="U249" s="11">
        <f>COUNT(E249:L249)</f>
        <v>8</v>
      </c>
      <c r="V249" s="11">
        <f>COUNT(M249:P249)</f>
        <v>4</v>
      </c>
      <c r="W249" s="11">
        <f>COUNT(Q249:T249)</f>
        <v>4</v>
      </c>
      <c r="X249" s="11">
        <f>COUNT(E249:T249)</f>
        <v>16</v>
      </c>
      <c r="Y249" s="12">
        <f t="shared" si="156"/>
        <v>-0.65570260954572934</v>
      </c>
      <c r="Z249" s="12">
        <f t="shared" si="157"/>
        <v>-0.21344866144431529</v>
      </c>
      <c r="AA249" s="12">
        <f t="shared" si="158"/>
        <v>-0.1725806431648681</v>
      </c>
      <c r="AB249" s="12">
        <f t="shared" si="159"/>
        <v>-0.80031140604125972</v>
      </c>
      <c r="AC249" s="14">
        <f t="shared" si="160"/>
        <v>-0.12478104180630545</v>
      </c>
      <c r="AD249" s="14">
        <f t="shared" si="161"/>
        <v>-5.8258370770982504E-2</v>
      </c>
      <c r="AE249" s="14">
        <f t="shared" si="162"/>
        <v>-4.6256877686209119E-2</v>
      </c>
      <c r="AF249" s="14">
        <f t="shared" si="163"/>
        <v>-9.5784226665642236E-2</v>
      </c>
      <c r="AG249" s="12">
        <f t="shared" si="164"/>
        <v>-0.18502751074483648</v>
      </c>
      <c r="AH249" s="15">
        <f t="shared" si="165"/>
        <v>179.81250018626451</v>
      </c>
      <c r="AI249" s="16">
        <f t="shared" si="166"/>
        <v>15.566208677774426</v>
      </c>
      <c r="AJ249" s="17">
        <f t="shared" si="167"/>
        <v>8.6569113168715592</v>
      </c>
      <c r="AK249" t="str">
        <f t="shared" si="168"/>
        <v>Decrecimiento</v>
      </c>
      <c r="AL249" s="18">
        <f t="shared" si="170"/>
        <v>-4.6256877686209119E-2</v>
      </c>
      <c r="AM249" s="13" t="str">
        <f t="shared" si="169"/>
        <v>Decrecimiento Fuerte</v>
      </c>
      <c r="AN249" s="13" t="str">
        <f t="shared" si="171"/>
        <v>Ocupaciones Pequeñas</v>
      </c>
    </row>
    <row r="250" spans="1:40" x14ac:dyDescent="0.35">
      <c r="A250" s="10">
        <v>7322</v>
      </c>
      <c r="B250" t="s">
        <v>283</v>
      </c>
      <c r="C250" s="10" t="s">
        <v>65</v>
      </c>
      <c r="D250" s="10" t="s">
        <v>149</v>
      </c>
      <c r="E250" s="11">
        <v>634.33333566039801</v>
      </c>
      <c r="F250" s="11">
        <v>555.75000095367432</v>
      </c>
      <c r="G250" s="11">
        <v>479.5833342820406</v>
      </c>
      <c r="H250" s="11">
        <v>493.00000113248825</v>
      </c>
      <c r="I250" s="11">
        <v>507.50000120699406</v>
      </c>
      <c r="J250" s="11">
        <v>507.91666898131371</v>
      </c>
      <c r="K250" s="11">
        <v>487.66666733473539</v>
      </c>
      <c r="L250" s="11">
        <v>455.91666742414236</v>
      </c>
      <c r="M250" s="11">
        <v>382.08333384245634</v>
      </c>
      <c r="N250" s="11">
        <v>334.66666720807552</v>
      </c>
      <c r="O250" s="11">
        <v>280.08333413302898</v>
      </c>
      <c r="P250" s="11">
        <v>252.08333391696215</v>
      </c>
      <c r="Q250" s="11">
        <v>215.16666769236326</v>
      </c>
      <c r="R250" s="11">
        <v>201.16666698455811</v>
      </c>
      <c r="S250" s="11">
        <v>222.50000049173832</v>
      </c>
      <c r="T250" s="11">
        <v>222.00000039488077</v>
      </c>
      <c r="U250" s="11">
        <f t="shared" ref="U250:U251" si="204">COUNT(E250:L250)-1</f>
        <v>7</v>
      </c>
      <c r="V250" s="11">
        <f t="shared" ref="V250:V251" si="205">COUNT(M250:P250)-1</f>
        <v>3</v>
      </c>
      <c r="W250" s="11">
        <f t="shared" ref="W250:W251" si="206">COUNT(Q250:T250)-1</f>
        <v>3</v>
      </c>
      <c r="X250" s="11">
        <f t="shared" ref="X250:X251" si="207">COUNT(E250:T250)-1</f>
        <v>15</v>
      </c>
      <c r="Y250" s="12">
        <f t="shared" si="156"/>
        <v>-0.28126642288239179</v>
      </c>
      <c r="Z250" s="12">
        <f t="shared" si="157"/>
        <v>-0.34023991211063087</v>
      </c>
      <c r="AA250" s="12">
        <f t="shared" si="158"/>
        <v>3.1758323795243015E-2</v>
      </c>
      <c r="AB250" s="12">
        <f t="shared" si="159"/>
        <v>-0.65002627496510357</v>
      </c>
      <c r="AC250" s="14">
        <f t="shared" si="160"/>
        <v>-4.6084940872028302E-2</v>
      </c>
      <c r="AD250" s="14">
        <f t="shared" si="161"/>
        <v>-0.12944673941686025</v>
      </c>
      <c r="AE250" s="14">
        <f t="shared" si="162"/>
        <v>1.0475978572014544E-2</v>
      </c>
      <c r="AF250" s="14">
        <f t="shared" si="163"/>
        <v>-6.7599789982316194E-2</v>
      </c>
      <c r="AG250" s="12">
        <f t="shared" si="164"/>
        <v>3.1427935716043631E-2</v>
      </c>
      <c r="AH250" s="15">
        <f t="shared" si="165"/>
        <v>215.20833389088511</v>
      </c>
      <c r="AI250" s="16">
        <f t="shared" si="166"/>
        <v>8.6090835937954662</v>
      </c>
      <c r="AJ250" s="17">
        <f t="shared" si="167"/>
        <v>4.0003486101799579</v>
      </c>
      <c r="AK250" t="str">
        <f t="shared" si="168"/>
        <v>Crecimiento</v>
      </c>
      <c r="AL250" s="18">
        <f t="shared" si="170"/>
        <v>1.0475978572014544E-2</v>
      </c>
      <c r="AM250" s="13" t="str">
        <f t="shared" si="169"/>
        <v>Crecimiento Moderado</v>
      </c>
      <c r="AN250" s="13" t="str">
        <f t="shared" si="171"/>
        <v>Ocupaciones Pequeñas</v>
      </c>
    </row>
    <row r="251" spans="1:40" x14ac:dyDescent="0.35">
      <c r="A251" s="10">
        <v>7323</v>
      </c>
      <c r="B251" t="s">
        <v>284</v>
      </c>
      <c r="C251" s="10" t="s">
        <v>65</v>
      </c>
      <c r="D251" s="10" t="s">
        <v>149</v>
      </c>
      <c r="E251" s="11">
        <v>465.41666804254055</v>
      </c>
      <c r="F251" s="11">
        <v>474.25000105798244</v>
      </c>
      <c r="G251" s="11">
        <v>518.41666832566261</v>
      </c>
      <c r="H251" s="11">
        <v>520.50000214576721</v>
      </c>
      <c r="I251" s="11">
        <v>475.1666678711772</v>
      </c>
      <c r="J251" s="11">
        <v>476.58333442360163</v>
      </c>
      <c r="K251" s="11">
        <v>487.16666770726442</v>
      </c>
      <c r="L251" s="11">
        <v>472.33333411067724</v>
      </c>
      <c r="M251" s="11">
        <v>477.00000056624413</v>
      </c>
      <c r="N251" s="11">
        <v>472.75000041723251</v>
      </c>
      <c r="O251" s="11">
        <v>453.08333392441273</v>
      </c>
      <c r="P251" s="11">
        <v>404.25000047683716</v>
      </c>
      <c r="Q251" s="11">
        <v>397.58333376795053</v>
      </c>
      <c r="R251" s="11">
        <v>391.58333394676447</v>
      </c>
      <c r="S251" s="11">
        <v>425.00000058114529</v>
      </c>
      <c r="T251" s="11">
        <v>440.91666711866856</v>
      </c>
      <c r="U251" s="11">
        <f t="shared" si="204"/>
        <v>7</v>
      </c>
      <c r="V251" s="11">
        <f t="shared" si="205"/>
        <v>3</v>
      </c>
      <c r="W251" s="11">
        <f t="shared" si="206"/>
        <v>3</v>
      </c>
      <c r="X251" s="11">
        <f t="shared" si="207"/>
        <v>15</v>
      </c>
      <c r="Y251" s="12">
        <f t="shared" si="156"/>
        <v>1.4861234122161893E-2</v>
      </c>
      <c r="Z251" s="12">
        <f t="shared" si="157"/>
        <v>-0.15251572327682561</v>
      </c>
      <c r="AA251" s="12">
        <f t="shared" si="158"/>
        <v>0.10899182553766074</v>
      </c>
      <c r="AB251" s="12">
        <f t="shared" si="159"/>
        <v>-5.2641004515189826E-2</v>
      </c>
      <c r="AC251" s="14">
        <f t="shared" si="160"/>
        <v>2.1096347255686876E-3</v>
      </c>
      <c r="AD251" s="14">
        <f t="shared" si="161"/>
        <v>-5.3667221503892693E-2</v>
      </c>
      <c r="AE251" s="14">
        <f t="shared" si="162"/>
        <v>3.5085238232705152E-2</v>
      </c>
      <c r="AF251" s="14">
        <f t="shared" si="163"/>
        <v>-3.5986539702071996E-3</v>
      </c>
      <c r="AG251" s="12">
        <f t="shared" si="164"/>
        <v>0.10525571469811545</v>
      </c>
      <c r="AH251" s="15">
        <f t="shared" si="165"/>
        <v>413.77083385363221</v>
      </c>
      <c r="AI251" s="16">
        <f t="shared" si="166"/>
        <v>20.107901184538385</v>
      </c>
      <c r="AJ251" s="17">
        <f t="shared" si="167"/>
        <v>4.859670991612564</v>
      </c>
      <c r="AK251" t="str">
        <f t="shared" si="168"/>
        <v>Crecimiento</v>
      </c>
      <c r="AL251" s="18">
        <f t="shared" si="170"/>
        <v>3.5085238232705152E-2</v>
      </c>
      <c r="AM251" s="13" t="str">
        <f t="shared" si="169"/>
        <v>Crecimiento Moderado</v>
      </c>
      <c r="AN251" s="13" t="str">
        <f t="shared" si="171"/>
        <v>Ocupaciones Medianas</v>
      </c>
    </row>
    <row r="252" spans="1:40" x14ac:dyDescent="0.35">
      <c r="A252" s="10">
        <v>7324</v>
      </c>
      <c r="B252" t="s">
        <v>285</v>
      </c>
      <c r="C252" s="10" t="s">
        <v>65</v>
      </c>
      <c r="D252" s="10" t="s">
        <v>149</v>
      </c>
      <c r="E252" s="11">
        <v>97.250000402331352</v>
      </c>
      <c r="F252" s="11">
        <v>116.91666676849127</v>
      </c>
      <c r="G252" s="11">
        <v>137.9166666418314</v>
      </c>
      <c r="H252" s="11">
        <v>151.75000059604645</v>
      </c>
      <c r="I252" s="11">
        <v>138.00000005215406</v>
      </c>
      <c r="J252" s="11">
        <v>149.1666667163372</v>
      </c>
      <c r="K252" s="11">
        <v>142.33333349227905</v>
      </c>
      <c r="L252" s="11">
        <v>158.83333365619183</v>
      </c>
      <c r="M252" s="11">
        <v>211.50000061839819</v>
      </c>
      <c r="N252" s="11">
        <v>235.9166676029563</v>
      </c>
      <c r="O252" s="11">
        <v>231.74999817460775</v>
      </c>
      <c r="P252" s="11">
        <v>143.83333309739828</v>
      </c>
      <c r="Q252" s="11">
        <v>154.00000022351742</v>
      </c>
      <c r="R252" s="11">
        <v>166.83333350718021</v>
      </c>
      <c r="S252" s="11">
        <v>145.50000005960464</v>
      </c>
      <c r="T252" s="11">
        <v>135.41666670143604</v>
      </c>
      <c r="U252" s="11">
        <f>COUNT(E252:L252)</f>
        <v>8</v>
      </c>
      <c r="V252" s="11">
        <f>COUNT(M252:P252)</f>
        <v>4</v>
      </c>
      <c r="W252" s="11">
        <f>COUNT(Q252:T252)</f>
        <v>4</v>
      </c>
      <c r="X252" s="11">
        <f>COUNT(E252:T252)</f>
        <v>16</v>
      </c>
      <c r="Y252" s="12">
        <f t="shared" si="156"/>
        <v>0.63324764009341994</v>
      </c>
      <c r="Z252" s="12">
        <f t="shared" si="157"/>
        <v>-0.31993696133877769</v>
      </c>
      <c r="AA252" s="12">
        <f t="shared" si="158"/>
        <v>-0.12067099672148895</v>
      </c>
      <c r="AB252" s="12">
        <f t="shared" si="159"/>
        <v>0.39245929194042173</v>
      </c>
      <c r="AC252" s="14">
        <f t="shared" si="160"/>
        <v>6.3240485099443244E-2</v>
      </c>
      <c r="AD252" s="14">
        <f t="shared" si="161"/>
        <v>-9.1892436414895418E-2</v>
      </c>
      <c r="AE252" s="14">
        <f t="shared" si="162"/>
        <v>-3.1637753054577278E-2</v>
      </c>
      <c r="AF252" s="14">
        <f t="shared" si="163"/>
        <v>2.0907529134102765E-2</v>
      </c>
      <c r="AG252" s="12">
        <f t="shared" si="164"/>
        <v>-0.12655101221830911</v>
      </c>
      <c r="AH252" s="15">
        <f t="shared" si="165"/>
        <v>150.43750012293458</v>
      </c>
      <c r="AI252" s="16">
        <f t="shared" si="166"/>
        <v>11.527349032652596</v>
      </c>
      <c r="AJ252" s="17">
        <f t="shared" si="167"/>
        <v>7.6625502439436124</v>
      </c>
      <c r="AK252" t="str">
        <f t="shared" si="168"/>
        <v>Decrecimiento</v>
      </c>
      <c r="AL252" s="18">
        <f t="shared" si="170"/>
        <v>-3.1637753054577278E-2</v>
      </c>
      <c r="AM252" s="13" t="str">
        <f t="shared" si="169"/>
        <v>Decrecimiento Fuerte</v>
      </c>
      <c r="AN252" s="13" t="str">
        <f t="shared" si="171"/>
        <v>Ocupaciones Pequeñas</v>
      </c>
    </row>
    <row r="253" spans="1:40" x14ac:dyDescent="0.35">
      <c r="A253" s="10">
        <v>7331</v>
      </c>
      <c r="B253" t="s">
        <v>286</v>
      </c>
      <c r="C253" s="10" t="s">
        <v>65</v>
      </c>
      <c r="D253" s="10" t="s">
        <v>149</v>
      </c>
      <c r="E253" s="11">
        <v>540.16666898876429</v>
      </c>
      <c r="F253" s="11">
        <v>484.08333496749401</v>
      </c>
      <c r="G253" s="11">
        <v>480.33333469182253</v>
      </c>
      <c r="H253" s="11">
        <v>430.58333557099104</v>
      </c>
      <c r="I253" s="11">
        <v>384.8333345875144</v>
      </c>
      <c r="J253" s="11">
        <v>368.08333452790976</v>
      </c>
      <c r="K253" s="11">
        <v>320.4166674464941</v>
      </c>
      <c r="L253" s="11">
        <v>330.66666746884584</v>
      </c>
      <c r="M253" s="11">
        <v>311.4166676402092</v>
      </c>
      <c r="N253" s="11">
        <v>292.83333450555801</v>
      </c>
      <c r="O253" s="11">
        <v>295.75000071525574</v>
      </c>
      <c r="P253" s="11">
        <v>266.75000071525574</v>
      </c>
      <c r="Q253" s="11">
        <v>226.00000037997961</v>
      </c>
      <c r="R253" s="11">
        <v>231.3333337828517</v>
      </c>
      <c r="S253" s="11">
        <v>233.83333393931389</v>
      </c>
      <c r="T253" s="11">
        <v>246.91666715592146</v>
      </c>
      <c r="U253" s="11">
        <f t="shared" ref="U253:U256" si="208">COUNT(E253:L253)-1</f>
        <v>7</v>
      </c>
      <c r="V253" s="11">
        <f t="shared" ref="V253:V256" si="209">COUNT(M253:P253)-1</f>
        <v>3</v>
      </c>
      <c r="W253" s="11">
        <f t="shared" ref="W253:W256" si="210">COUNT(Q253:T253)-1</f>
        <v>3</v>
      </c>
      <c r="X253" s="11">
        <f t="shared" ref="X253:X256" si="211">COUNT(E253:T253)-1</f>
        <v>15</v>
      </c>
      <c r="Y253" s="12">
        <f t="shared" si="156"/>
        <v>-0.3878432594001392</v>
      </c>
      <c r="Z253" s="12">
        <f t="shared" si="157"/>
        <v>-0.14343055965314755</v>
      </c>
      <c r="AA253" s="12">
        <f t="shared" si="158"/>
        <v>9.2551622746788187E-2</v>
      </c>
      <c r="AB253" s="12">
        <f t="shared" si="159"/>
        <v>-0.54288799859093595</v>
      </c>
      <c r="AC253" s="14">
        <f t="shared" si="160"/>
        <v>-6.7708327188259587E-2</v>
      </c>
      <c r="AD253" s="14">
        <f t="shared" si="161"/>
        <v>-5.0297622189045876E-2</v>
      </c>
      <c r="AE253" s="14">
        <f t="shared" si="162"/>
        <v>2.9944893757991364E-2</v>
      </c>
      <c r="AF253" s="14">
        <f t="shared" si="163"/>
        <v>-5.085002292270191E-2</v>
      </c>
      <c r="AG253" s="12">
        <f t="shared" si="164"/>
        <v>8.9834681273974093E-2</v>
      </c>
      <c r="AH253" s="15">
        <f t="shared" si="165"/>
        <v>234.52083381451666</v>
      </c>
      <c r="AI253" s="16">
        <f t="shared" si="166"/>
        <v>7.6956822176022071</v>
      </c>
      <c r="AJ253" s="17">
        <f t="shared" si="167"/>
        <v>3.2814492821088761</v>
      </c>
      <c r="AK253" t="str">
        <f t="shared" si="168"/>
        <v>Crecimiento</v>
      </c>
      <c r="AL253" s="18">
        <f t="shared" si="170"/>
        <v>2.9944893757991364E-2</v>
      </c>
      <c r="AM253" s="13" t="str">
        <f t="shared" si="169"/>
        <v>Crecimiento Moderado</v>
      </c>
      <c r="AN253" s="13" t="str">
        <f t="shared" si="171"/>
        <v>Ocupaciones Pequeñas</v>
      </c>
    </row>
    <row r="254" spans="1:40" x14ac:dyDescent="0.35">
      <c r="A254" s="10">
        <v>7332</v>
      </c>
      <c r="B254" t="s">
        <v>287</v>
      </c>
      <c r="C254" s="10" t="s">
        <v>65</v>
      </c>
      <c r="D254" s="10" t="s">
        <v>149</v>
      </c>
      <c r="E254" s="11">
        <v>797.75000250339508</v>
      </c>
      <c r="F254" s="11">
        <v>782.00000261515379</v>
      </c>
      <c r="G254" s="11">
        <v>710.83333601802588</v>
      </c>
      <c r="H254" s="11">
        <v>657.16666877269745</v>
      </c>
      <c r="I254" s="11">
        <v>572.91666842997074</v>
      </c>
      <c r="J254" s="11">
        <v>499.00000131130219</v>
      </c>
      <c r="K254" s="11">
        <v>482.58333448320627</v>
      </c>
      <c r="L254" s="11">
        <v>470.16666816920042</v>
      </c>
      <c r="M254" s="11">
        <v>410.66666773706675</v>
      </c>
      <c r="N254" s="11">
        <v>384.58333400636911</v>
      </c>
      <c r="O254" s="11">
        <v>363.75000092387199</v>
      </c>
      <c r="P254" s="11">
        <v>331.33333370834589</v>
      </c>
      <c r="Q254" s="11">
        <v>301.50000037252903</v>
      </c>
      <c r="R254" s="11">
        <v>319.50000064074993</v>
      </c>
      <c r="S254" s="11">
        <v>327.16666759550571</v>
      </c>
      <c r="T254" s="11">
        <v>348.00000054389238</v>
      </c>
      <c r="U254" s="11">
        <f t="shared" si="208"/>
        <v>7</v>
      </c>
      <c r="V254" s="11">
        <f t="shared" si="209"/>
        <v>3</v>
      </c>
      <c r="W254" s="11">
        <f t="shared" si="210"/>
        <v>3</v>
      </c>
      <c r="X254" s="11">
        <f t="shared" si="211"/>
        <v>15</v>
      </c>
      <c r="Y254" s="12">
        <f t="shared" si="156"/>
        <v>-0.41063407496861837</v>
      </c>
      <c r="Z254" s="12">
        <f t="shared" si="157"/>
        <v>-0.19318181937160472</v>
      </c>
      <c r="AA254" s="12">
        <f t="shared" si="158"/>
        <v>0.15422885609919934</v>
      </c>
      <c r="AB254" s="12">
        <f t="shared" si="159"/>
        <v>-0.56377311256428186</v>
      </c>
      <c r="AC254" s="14">
        <f t="shared" si="160"/>
        <v>-7.2747825601456206E-2</v>
      </c>
      <c r="AD254" s="14">
        <f t="shared" si="161"/>
        <v>-6.9052424312079252E-2</v>
      </c>
      <c r="AE254" s="14">
        <f t="shared" si="162"/>
        <v>4.8972193368881811E-2</v>
      </c>
      <c r="AF254" s="14">
        <f t="shared" si="163"/>
        <v>-5.3804607994304088E-2</v>
      </c>
      <c r="AG254" s="12">
        <f t="shared" si="164"/>
        <v>0.14691658010664543</v>
      </c>
      <c r="AH254" s="15">
        <f t="shared" si="165"/>
        <v>324.04166728816926</v>
      </c>
      <c r="AI254" s="16">
        <f t="shared" si="166"/>
        <v>16.677236301206293</v>
      </c>
      <c r="AJ254" s="17">
        <f t="shared" si="167"/>
        <v>5.1466332835447606</v>
      </c>
      <c r="AK254" t="str">
        <f t="shared" si="168"/>
        <v>Crecimiento</v>
      </c>
      <c r="AL254" s="18">
        <f t="shared" si="170"/>
        <v>4.8972193368881811E-2</v>
      </c>
      <c r="AM254" s="13" t="str">
        <f t="shared" si="169"/>
        <v>Crecimiento Moderado</v>
      </c>
      <c r="AN254" s="13" t="str">
        <f t="shared" si="171"/>
        <v>Ocupaciones Pequeñas</v>
      </c>
    </row>
    <row r="255" spans="1:40" x14ac:dyDescent="0.35">
      <c r="A255" s="10">
        <v>7341</v>
      </c>
      <c r="B255" t="s">
        <v>288</v>
      </c>
      <c r="C255" s="10" t="s">
        <v>65</v>
      </c>
      <c r="D255" s="10" t="s">
        <v>149</v>
      </c>
      <c r="E255" s="11">
        <v>630.08333500474691</v>
      </c>
      <c r="F255" s="11">
        <v>546.41666789352894</v>
      </c>
      <c r="G255" s="11">
        <v>558.91666828840971</v>
      </c>
      <c r="H255" s="11">
        <v>553.33333507925272</v>
      </c>
      <c r="I255" s="11">
        <v>526.16666813194752</v>
      </c>
      <c r="J255" s="11">
        <v>520.33333419263363</v>
      </c>
      <c r="K255" s="11">
        <v>540.16666998714209</v>
      </c>
      <c r="L255" s="11">
        <v>538.50000088661909</v>
      </c>
      <c r="M255" s="11">
        <v>546.16666752099991</v>
      </c>
      <c r="N255" s="11">
        <v>455.66666776686907</v>
      </c>
      <c r="O255" s="11">
        <v>417.41666811704636</v>
      </c>
      <c r="P255" s="11">
        <v>392.91666696965694</v>
      </c>
      <c r="Q255" s="11">
        <v>370.83333356678486</v>
      </c>
      <c r="R255" s="11">
        <v>342.25000032782555</v>
      </c>
      <c r="S255" s="11">
        <v>367.4166679084301</v>
      </c>
      <c r="T255" s="11">
        <v>388.50000091642141</v>
      </c>
      <c r="U255" s="11">
        <f t="shared" si="208"/>
        <v>7</v>
      </c>
      <c r="V255" s="11">
        <f t="shared" si="209"/>
        <v>3</v>
      </c>
      <c r="W255" s="11">
        <f t="shared" si="210"/>
        <v>3</v>
      </c>
      <c r="X255" s="11">
        <f t="shared" si="211"/>
        <v>15</v>
      </c>
      <c r="Y255" s="12">
        <f t="shared" si="156"/>
        <v>-0.1453511448885374</v>
      </c>
      <c r="Z255" s="12">
        <f t="shared" si="157"/>
        <v>-0.28059200545308005</v>
      </c>
      <c r="AA255" s="12">
        <f t="shared" si="158"/>
        <v>4.7640451249927551E-2</v>
      </c>
      <c r="AB255" s="12">
        <f t="shared" si="159"/>
        <v>-0.38341489239118742</v>
      </c>
      <c r="AC255" s="14">
        <f t="shared" si="160"/>
        <v>-2.2187943416566047E-2</v>
      </c>
      <c r="AD255" s="14">
        <f t="shared" si="161"/>
        <v>-0.10396476768017504</v>
      </c>
      <c r="AE255" s="14">
        <f t="shared" si="162"/>
        <v>1.5634440805315286E-2</v>
      </c>
      <c r="AF255" s="14">
        <f t="shared" si="163"/>
        <v>-3.1723179584265626E-2</v>
      </c>
      <c r="AG255" s="12">
        <f t="shared" si="164"/>
        <v>4.6903322415945858E-2</v>
      </c>
      <c r="AH255" s="15">
        <f t="shared" si="165"/>
        <v>367.25000067986548</v>
      </c>
      <c r="AI255" s="16">
        <f t="shared" si="166"/>
        <v>16.503261648831568</v>
      </c>
      <c r="AJ255" s="17">
        <f t="shared" si="167"/>
        <v>4.4937403998039969</v>
      </c>
      <c r="AK255" t="str">
        <f t="shared" si="168"/>
        <v>Crecimiento</v>
      </c>
      <c r="AL255" s="18">
        <f t="shared" si="170"/>
        <v>1.5634440805315286E-2</v>
      </c>
      <c r="AM255" s="13" t="str">
        <f t="shared" si="169"/>
        <v>Crecimiento Moderado</v>
      </c>
      <c r="AN255" s="13" t="str">
        <f t="shared" si="171"/>
        <v>Ocupaciones Medianas</v>
      </c>
    </row>
    <row r="256" spans="1:40" x14ac:dyDescent="0.35">
      <c r="A256" s="10">
        <v>7342</v>
      </c>
      <c r="B256" t="s">
        <v>289</v>
      </c>
      <c r="C256" s="10" t="s">
        <v>65</v>
      </c>
      <c r="D256" s="10" t="s">
        <v>149</v>
      </c>
      <c r="E256" s="11">
        <v>178.1666676029563</v>
      </c>
      <c r="F256" s="11">
        <v>180.75000013411045</v>
      </c>
      <c r="G256" s="11">
        <v>191.6666671037674</v>
      </c>
      <c r="H256" s="11">
        <v>199.50000078976154</v>
      </c>
      <c r="I256" s="11">
        <v>205.16666708886623</v>
      </c>
      <c r="J256" s="11">
        <v>191.50000058859587</v>
      </c>
      <c r="K256" s="11">
        <v>195.16666704416275</v>
      </c>
      <c r="L256" s="11">
        <v>183.91666729748249</v>
      </c>
      <c r="M256" s="11">
        <v>177.33333376795053</v>
      </c>
      <c r="N256" s="11">
        <v>177.00000060349703</v>
      </c>
      <c r="O256" s="11">
        <v>186.16666705161333</v>
      </c>
      <c r="P256" s="11">
        <v>162.91666693985462</v>
      </c>
      <c r="Q256" s="11">
        <v>144.33333352953196</v>
      </c>
      <c r="R256" s="11">
        <v>146.08333374559879</v>
      </c>
      <c r="S256" s="11">
        <v>147.50000061839819</v>
      </c>
      <c r="T256" s="11">
        <v>149.66666688024998</v>
      </c>
      <c r="U256" s="11">
        <f t="shared" si="208"/>
        <v>7</v>
      </c>
      <c r="V256" s="11">
        <f t="shared" si="209"/>
        <v>3</v>
      </c>
      <c r="W256" s="11">
        <f t="shared" si="210"/>
        <v>3</v>
      </c>
      <c r="X256" s="11">
        <f t="shared" si="211"/>
        <v>15</v>
      </c>
      <c r="Y256" s="12">
        <f t="shared" si="156"/>
        <v>3.227315059481306E-2</v>
      </c>
      <c r="Z256" s="12">
        <f t="shared" si="157"/>
        <v>-8.1296993192271683E-2</v>
      </c>
      <c r="AA256" s="12">
        <f t="shared" si="158"/>
        <v>3.6951501224952832E-2</v>
      </c>
      <c r="AB256" s="12">
        <f t="shared" si="159"/>
        <v>-0.15996258506792338</v>
      </c>
      <c r="AC256" s="14">
        <f t="shared" si="160"/>
        <v>4.5479266901971016E-3</v>
      </c>
      <c r="AD256" s="14">
        <f t="shared" si="161"/>
        <v>-2.7868432597805248E-2</v>
      </c>
      <c r="AE256" s="14">
        <f t="shared" si="162"/>
        <v>1.2168494218005144E-2</v>
      </c>
      <c r="AF256" s="14">
        <f t="shared" si="163"/>
        <v>-1.1553331495791297E-2</v>
      </c>
      <c r="AG256" s="12">
        <f t="shared" si="164"/>
        <v>3.6505482654015431E-2</v>
      </c>
      <c r="AH256" s="15">
        <f t="shared" si="165"/>
        <v>146.89583369344473</v>
      </c>
      <c r="AI256" s="16">
        <f t="shared" si="166"/>
        <v>1.9537846271794959</v>
      </c>
      <c r="AJ256" s="17">
        <f t="shared" si="167"/>
        <v>1.330047679403098</v>
      </c>
      <c r="AK256" t="str">
        <f t="shared" si="168"/>
        <v>Crecimiento</v>
      </c>
      <c r="AL256" s="18">
        <f t="shared" si="170"/>
        <v>1.2168494218005144E-2</v>
      </c>
      <c r="AM256" s="13" t="str">
        <f t="shared" si="169"/>
        <v>Crecimiento Moderado</v>
      </c>
      <c r="AN256" s="13" t="str">
        <f t="shared" si="171"/>
        <v>Ocupaciones Pequeñas</v>
      </c>
    </row>
    <row r="257" spans="1:40" x14ac:dyDescent="0.35">
      <c r="A257" s="10">
        <v>7343</v>
      </c>
      <c r="B257" t="s">
        <v>290</v>
      </c>
      <c r="C257" s="10" t="s">
        <v>65</v>
      </c>
      <c r="D257" s="10" t="s">
        <v>149</v>
      </c>
      <c r="E257" s="11">
        <v>10.75</v>
      </c>
      <c r="F257" s="11">
        <v>10.083333387970924</v>
      </c>
      <c r="G257" s="11">
        <v>8.6666666716337204</v>
      </c>
      <c r="H257" s="11">
        <v>11.083333358168602</v>
      </c>
      <c r="I257" s="11">
        <v>10.499999985098839</v>
      </c>
      <c r="J257" s="11">
        <v>6.2499999925494194</v>
      </c>
      <c r="K257" s="11">
        <v>3.5</v>
      </c>
      <c r="L257" s="11">
        <v>4.0000000670552254</v>
      </c>
      <c r="M257" s="11">
        <v>11.333333343267441</v>
      </c>
      <c r="N257" s="11">
        <v>29.333333440124989</v>
      </c>
      <c r="O257" s="11">
        <v>77.833333946764469</v>
      </c>
      <c r="P257" s="11">
        <v>140.08333325386047</v>
      </c>
      <c r="Q257" s="11">
        <v>141</v>
      </c>
      <c r="R257" s="11">
        <v>140.91666668653488</v>
      </c>
      <c r="S257" s="11">
        <v>138.08333331346512</v>
      </c>
      <c r="T257" s="11">
        <v>133.33333331346512</v>
      </c>
      <c r="U257" s="11">
        <f>COUNT(E257:L257)</f>
        <v>8</v>
      </c>
      <c r="V257" s="11">
        <f>COUNT(M257:P257)</f>
        <v>4</v>
      </c>
      <c r="W257" s="11">
        <f>COUNT(Q257:T257)</f>
        <v>4</v>
      </c>
      <c r="X257" s="11">
        <f>COUNT(E257:T257)</f>
        <v>16</v>
      </c>
      <c r="Y257" s="12">
        <f t="shared" si="156"/>
        <v>-0.62790697050649058</v>
      </c>
      <c r="Z257" s="12">
        <f t="shared" si="157"/>
        <v>11.36029409980047</v>
      </c>
      <c r="AA257" s="12">
        <f t="shared" si="158"/>
        <v>-5.4373522599538204E-2</v>
      </c>
      <c r="AB257" s="12">
        <f t="shared" si="159"/>
        <v>11.403100773345592</v>
      </c>
      <c r="AC257" s="14">
        <f t="shared" si="160"/>
        <v>-0.11624589966877397</v>
      </c>
      <c r="AD257" s="14">
        <f t="shared" si="161"/>
        <v>0.87502559792748391</v>
      </c>
      <c r="AE257" s="14">
        <f t="shared" si="162"/>
        <v>-1.3879684531254322E-2</v>
      </c>
      <c r="AF257" s="14">
        <f t="shared" si="163"/>
        <v>0.17043053117001583</v>
      </c>
      <c r="AG257" s="12">
        <f t="shared" si="164"/>
        <v>-5.5518738125017286E-2</v>
      </c>
      <c r="AH257" s="15">
        <f t="shared" si="165"/>
        <v>138.33333332836628</v>
      </c>
      <c r="AI257" s="16">
        <f t="shared" si="166"/>
        <v>3.1163770043710581</v>
      </c>
      <c r="AJ257" s="17">
        <f t="shared" si="167"/>
        <v>2.252802653843101</v>
      </c>
      <c r="AK257" t="str">
        <f t="shared" si="168"/>
        <v>Decrecimiento</v>
      </c>
      <c r="AL257" s="18">
        <f t="shared" si="170"/>
        <v>-1.3879684531254322E-2</v>
      </c>
      <c r="AM257" s="13" t="str">
        <f t="shared" si="169"/>
        <v>Decrecimiento Fuerte</v>
      </c>
      <c r="AN257" s="13" t="str">
        <f t="shared" si="171"/>
        <v>Ocupaciones Pequeñas</v>
      </c>
    </row>
    <row r="258" spans="1:40" x14ac:dyDescent="0.35">
      <c r="A258" s="10">
        <v>7344</v>
      </c>
      <c r="B258" t="s">
        <v>291</v>
      </c>
      <c r="C258" s="10" t="s">
        <v>65</v>
      </c>
      <c r="D258" s="10" t="s">
        <v>149</v>
      </c>
      <c r="E258" s="11">
        <v>1162.7500010952353</v>
      </c>
      <c r="F258" s="11">
        <v>1204.2500010952353</v>
      </c>
      <c r="G258" s="11">
        <v>1300.5833344683051</v>
      </c>
      <c r="H258" s="11">
        <v>1354.6666686162353</v>
      </c>
      <c r="I258" s="11">
        <v>1322.2500022575259</v>
      </c>
      <c r="J258" s="11">
        <v>1299.4166688919067</v>
      </c>
      <c r="K258" s="11">
        <v>1215.4166684597731</v>
      </c>
      <c r="L258" s="11">
        <v>1199.1666677594185</v>
      </c>
      <c r="M258" s="11">
        <v>1129.9166682139039</v>
      </c>
      <c r="N258" s="11">
        <v>1057.0833342373371</v>
      </c>
      <c r="O258" s="11">
        <v>943.66666828840971</v>
      </c>
      <c r="P258" s="11">
        <v>810.08333519101143</v>
      </c>
      <c r="Q258" s="11">
        <v>715.25000058114529</v>
      </c>
      <c r="R258" s="11">
        <v>676.6666671410203</v>
      </c>
      <c r="S258" s="11">
        <v>627.33333415538073</v>
      </c>
      <c r="T258" s="11">
        <v>615.41666784882545</v>
      </c>
      <c r="U258" s="11">
        <f>COUNT(E258:L258)</f>
        <v>8</v>
      </c>
      <c r="V258" s="11">
        <f>COUNT(M258:P258)</f>
        <v>4</v>
      </c>
      <c r="W258" s="11">
        <f>COUNT(Q258:T258)</f>
        <v>4</v>
      </c>
      <c r="X258" s="11">
        <f>COUNT(E258:T258)</f>
        <v>16</v>
      </c>
      <c r="Y258" s="12">
        <f t="shared" ref="Y258:Y321" si="212">L258/E258-1</f>
        <v>3.131942948172961E-2</v>
      </c>
      <c r="Z258" s="12">
        <f t="shared" ref="Z258:Z321" si="213">P258/M258-1</f>
        <v>-0.28305922199418776</v>
      </c>
      <c r="AA258" s="12">
        <f t="shared" ref="AA258:AA321" si="214">T258/Q258-1</f>
        <v>-0.13957823509430911</v>
      </c>
      <c r="AB258" s="12">
        <f t="shared" ref="AB258:AB321" si="215">T258/E258-1</f>
        <v>-0.47072314145848826</v>
      </c>
      <c r="AC258" s="14">
        <f t="shared" ref="AC258:AC321" si="216">((L258/E258)^(1/$U258))-1</f>
        <v>3.8623123232266465E-3</v>
      </c>
      <c r="AD258" s="14">
        <f t="shared" ref="AD258:AD321" si="217">((P258/M258)^(1/$V258))-1</f>
        <v>-7.9824171881294759E-2</v>
      </c>
      <c r="AE258" s="14">
        <f t="shared" ref="AE258:AE321" si="218">((T258/Q258)^(1/$W258))-1</f>
        <v>-3.6885665108842391E-2</v>
      </c>
      <c r="AF258" s="14">
        <f t="shared" ref="AF258:AF321" si="219">((T258/E258)^(1/$X258))-1</f>
        <v>-3.8984966344264071E-2</v>
      </c>
      <c r="AG258" s="12">
        <f t="shared" ref="AG258:AG321" si="220">AE258*W258</f>
        <v>-0.14754266043536957</v>
      </c>
      <c r="AH258" s="15">
        <f t="shared" ref="AH258:AH321" si="221">AVERAGE(Q258:T258)</f>
        <v>658.66666743159294</v>
      </c>
      <c r="AI258" s="16">
        <f t="shared" ref="AI258:AI321" si="222">_xlfn.STDEV.P(Q258:T258)</f>
        <v>39.931234071714428</v>
      </c>
      <c r="AJ258" s="17">
        <f t="shared" ref="AJ258:AJ321" si="223">AI258/AH258*100</f>
        <v>6.0624343155882503</v>
      </c>
      <c r="AK258" t="str">
        <f t="shared" ref="AK258:AK321" si="224">IF(AE258&gt;0,"Crecimiento","Decrecimiento")</f>
        <v>Decrecimiento</v>
      </c>
      <c r="AL258" s="18">
        <f t="shared" si="170"/>
        <v>-3.6885665108842391E-2</v>
      </c>
      <c r="AM258" s="13" t="str">
        <f t="shared" ref="AM258:AM321" si="225">IF(AL258 &gt; AQ$2, "Crecimiento Fuerte",
   IF(AL258 &gt; 0, "Crecimiento Moderado",
      IF(AL258 &gt;= AR$2, "Decrecimiento Moderado",
         "Decrecimiento Fuerte")))</f>
        <v>Decrecimiento Fuerte</v>
      </c>
      <c r="AN258" s="13" t="str">
        <f t="shared" si="171"/>
        <v>Ocupaciones Medianas</v>
      </c>
    </row>
    <row r="259" spans="1:40" x14ac:dyDescent="0.35">
      <c r="A259" s="10">
        <v>7345</v>
      </c>
      <c r="B259" t="s">
        <v>292</v>
      </c>
      <c r="C259" s="10" t="s">
        <v>65</v>
      </c>
      <c r="D259" s="10" t="s">
        <v>149</v>
      </c>
      <c r="E259" s="11">
        <v>1670.7500044330955</v>
      </c>
      <c r="F259" s="11">
        <v>1546.0000032633543</v>
      </c>
      <c r="G259" s="11">
        <v>1554.1666706576943</v>
      </c>
      <c r="H259" s="11">
        <v>1507.0000048354268</v>
      </c>
      <c r="I259" s="11">
        <v>1399.4166708812118</v>
      </c>
      <c r="J259" s="11">
        <v>1225.0000031366944</v>
      </c>
      <c r="K259" s="11">
        <v>1134.5833363980055</v>
      </c>
      <c r="L259" s="11">
        <v>1120.4166699126363</v>
      </c>
      <c r="M259" s="11">
        <v>1034.5833365172148</v>
      </c>
      <c r="N259" s="11">
        <v>941.41666916757822</v>
      </c>
      <c r="O259" s="11">
        <v>850.0833360478282</v>
      </c>
      <c r="P259" s="11">
        <v>792.33333470672369</v>
      </c>
      <c r="Q259" s="11">
        <v>701.50000087171793</v>
      </c>
      <c r="R259" s="11">
        <v>620.08333559334278</v>
      </c>
      <c r="S259" s="11">
        <v>696.50000264495611</v>
      </c>
      <c r="T259" s="11">
        <v>652.58333574235439</v>
      </c>
      <c r="U259" s="11">
        <f>COUNT(E259:L259)</f>
        <v>8</v>
      </c>
      <c r="V259" s="11">
        <f>COUNT(M259:P259)</f>
        <v>4</v>
      </c>
      <c r="W259" s="11">
        <f>COUNT(Q259:T259)</f>
        <v>4</v>
      </c>
      <c r="X259" s="11">
        <f>COUNT(E259:T259)</f>
        <v>16</v>
      </c>
      <c r="Y259" s="12">
        <f t="shared" si="212"/>
        <v>-0.32939298701794317</v>
      </c>
      <c r="Z259" s="12">
        <f t="shared" si="213"/>
        <v>-0.23415223622873438</v>
      </c>
      <c r="AA259" s="12">
        <f t="shared" si="214"/>
        <v>-6.9731525400680394E-2</v>
      </c>
      <c r="AB259" s="12">
        <f t="shared" si="215"/>
        <v>-0.60940695255973776</v>
      </c>
      <c r="AC259" s="14">
        <f t="shared" si="216"/>
        <v>-4.8719681845534213E-2</v>
      </c>
      <c r="AD259" s="14">
        <f t="shared" si="217"/>
        <v>-6.4517619446686214E-2</v>
      </c>
      <c r="AE259" s="14">
        <f t="shared" si="218"/>
        <v>-1.7908220353030968E-2</v>
      </c>
      <c r="AF259" s="14">
        <f t="shared" si="219"/>
        <v>-5.7062773350503915E-2</v>
      </c>
      <c r="AG259" s="12">
        <f t="shared" si="220"/>
        <v>-7.1632881412123872E-2</v>
      </c>
      <c r="AH259" s="15">
        <f t="shared" si="221"/>
        <v>667.6666687130928</v>
      </c>
      <c r="AI259" s="16">
        <f t="shared" si="222"/>
        <v>33.420562663102565</v>
      </c>
      <c r="AJ259" s="17">
        <f t="shared" si="223"/>
        <v>5.0055760200699675</v>
      </c>
      <c r="AK259" t="str">
        <f t="shared" si="224"/>
        <v>Decrecimiento</v>
      </c>
      <c r="AL259" s="18">
        <f t="shared" ref="AL259:AL322" si="226">(+ AE259 )</f>
        <v>-1.7908220353030968E-2</v>
      </c>
      <c r="AM259" s="13" t="str">
        <f t="shared" si="225"/>
        <v>Decrecimiento Fuerte</v>
      </c>
      <c r="AN259" s="13" t="str">
        <f t="shared" ref="AN259:AN322" si="227">IF(AH259 &gt; AO$2, "Ocupaciones Grandes", IF(AH259 &gt;= AP$2, "Ocupaciones Medianas", "Ocupaciones Pequeñas"))</f>
        <v>Ocupaciones Medianas</v>
      </c>
    </row>
    <row r="260" spans="1:40" x14ac:dyDescent="0.35">
      <c r="A260" s="10">
        <v>7346</v>
      </c>
      <c r="B260" t="s">
        <v>293</v>
      </c>
      <c r="C260" s="10" t="s">
        <v>65</v>
      </c>
      <c r="D260" s="10" t="s">
        <v>149</v>
      </c>
      <c r="E260" s="11">
        <v>1551.0000034570694</v>
      </c>
      <c r="F260" s="11">
        <v>1510.5000029504299</v>
      </c>
      <c r="G260" s="11">
        <v>1499.0833366960287</v>
      </c>
      <c r="H260" s="11">
        <v>1616.5000056475401</v>
      </c>
      <c r="I260" s="11">
        <v>1627.1666703522205</v>
      </c>
      <c r="J260" s="11">
        <v>1567.6666699051857</v>
      </c>
      <c r="K260" s="11">
        <v>1424.500001989305</v>
      </c>
      <c r="L260" s="11">
        <v>1292.0000043660402</v>
      </c>
      <c r="M260" s="11">
        <v>1204.2500026002526</v>
      </c>
      <c r="N260" s="11">
        <v>1049.9166685268283</v>
      </c>
      <c r="O260" s="11">
        <v>924.58333555608988</v>
      </c>
      <c r="P260" s="11">
        <v>767.58333477377892</v>
      </c>
      <c r="Q260" s="11">
        <v>665.5833337828517</v>
      </c>
      <c r="R260" s="11">
        <v>604.16666767001152</v>
      </c>
      <c r="S260" s="11">
        <v>567.58333400636911</v>
      </c>
      <c r="T260" s="11">
        <v>583.33333487808704</v>
      </c>
      <c r="U260" s="11">
        <f>COUNT(E260:L260)</f>
        <v>8</v>
      </c>
      <c r="V260" s="11">
        <f>COUNT(M260:P260)</f>
        <v>4</v>
      </c>
      <c r="W260" s="11">
        <f>COUNT(Q260:T260)</f>
        <v>4</v>
      </c>
      <c r="X260" s="11">
        <f>COUNT(E260:T260)</f>
        <v>16</v>
      </c>
      <c r="Y260" s="12">
        <f t="shared" si="212"/>
        <v>-0.16698903837120338</v>
      </c>
      <c r="Z260" s="12">
        <f t="shared" si="213"/>
        <v>-0.36260466421723891</v>
      </c>
      <c r="AA260" s="12">
        <f t="shared" si="214"/>
        <v>-0.12357580896338805</v>
      </c>
      <c r="AB260" s="12">
        <f t="shared" si="215"/>
        <v>-0.62389855991110366</v>
      </c>
      <c r="AC260" s="14">
        <f t="shared" si="216"/>
        <v>-2.2579733952514891E-2</v>
      </c>
      <c r="AD260" s="14">
        <f t="shared" si="217"/>
        <v>-0.10648423339714241</v>
      </c>
      <c r="AE260" s="14">
        <f t="shared" si="218"/>
        <v>-3.2438477765279861E-2</v>
      </c>
      <c r="AF260" s="14">
        <f t="shared" si="219"/>
        <v>-5.9288263779468942E-2</v>
      </c>
      <c r="AG260" s="12">
        <f t="shared" si="220"/>
        <v>-0.12975391106111944</v>
      </c>
      <c r="AH260" s="15">
        <f t="shared" si="221"/>
        <v>605.16666758432984</v>
      </c>
      <c r="AI260" s="16">
        <f t="shared" si="222"/>
        <v>37.216847442609954</v>
      </c>
      <c r="AJ260" s="17">
        <f t="shared" si="223"/>
        <v>6.1498508487207442</v>
      </c>
      <c r="AK260" t="str">
        <f t="shared" si="224"/>
        <v>Decrecimiento</v>
      </c>
      <c r="AL260" s="18">
        <f t="shared" si="226"/>
        <v>-3.2438477765279861E-2</v>
      </c>
      <c r="AM260" s="13" t="str">
        <f t="shared" si="225"/>
        <v>Decrecimiento Fuerte</v>
      </c>
      <c r="AN260" s="13" t="str">
        <f t="shared" si="227"/>
        <v>Ocupaciones Medianas</v>
      </c>
    </row>
    <row r="261" spans="1:40" x14ac:dyDescent="0.35">
      <c r="A261" s="10">
        <v>7411</v>
      </c>
      <c r="B261" t="s">
        <v>294</v>
      </c>
      <c r="C261" s="10" t="s">
        <v>65</v>
      </c>
      <c r="D261" s="10" t="s">
        <v>149</v>
      </c>
      <c r="E261" s="11">
        <v>737.83333557844162</v>
      </c>
      <c r="F261" s="11">
        <v>629.91666807234287</v>
      </c>
      <c r="G261" s="11">
        <v>548.66666818410158</v>
      </c>
      <c r="H261" s="11">
        <v>528.33333449810743</v>
      </c>
      <c r="I261" s="11">
        <v>515.00000145286322</v>
      </c>
      <c r="J261" s="11">
        <v>569.66666880995035</v>
      </c>
      <c r="K261" s="11">
        <v>528.91666833311319</v>
      </c>
      <c r="L261" s="11">
        <v>550.91666808724403</v>
      </c>
      <c r="M261" s="11">
        <v>540.66666785627604</v>
      </c>
      <c r="N261" s="11">
        <v>466.50000090152025</v>
      </c>
      <c r="O261" s="11">
        <v>422.66666706651449</v>
      </c>
      <c r="P261" s="11">
        <v>376.5000005364418</v>
      </c>
      <c r="Q261" s="11">
        <v>346.9166671037674</v>
      </c>
      <c r="R261" s="11">
        <v>385.75000134855509</v>
      </c>
      <c r="S261" s="11">
        <v>541.16666922718287</v>
      </c>
      <c r="T261" s="11">
        <v>616.25000178068876</v>
      </c>
      <c r="U261" s="11">
        <f t="shared" ref="U261:U264" si="228">COUNT(E261:L261)-1</f>
        <v>7</v>
      </c>
      <c r="V261" s="11">
        <f t="shared" ref="V261:V264" si="229">COUNT(M261:P261)-1</f>
        <v>3</v>
      </c>
      <c r="W261" s="11">
        <f t="shared" ref="W261:W264" si="230">COUNT(Q261:T261)-1</f>
        <v>3</v>
      </c>
      <c r="X261" s="11">
        <f t="shared" ref="X261:X264" si="231">COUNT(E261:T261)-1</f>
        <v>15</v>
      </c>
      <c r="Y261" s="12">
        <f t="shared" si="212"/>
        <v>-0.25333182776928875</v>
      </c>
      <c r="Z261" s="12">
        <f t="shared" si="213"/>
        <v>-0.30363748512692523</v>
      </c>
      <c r="AA261" s="12">
        <f t="shared" si="214"/>
        <v>0.7763632025104179</v>
      </c>
      <c r="AB261" s="12">
        <f t="shared" si="215"/>
        <v>-0.16478427842032206</v>
      </c>
      <c r="AC261" s="14">
        <f t="shared" si="216"/>
        <v>-4.0874633755667911E-2</v>
      </c>
      <c r="AD261" s="14">
        <f t="shared" si="217"/>
        <v>-0.11363664023404318</v>
      </c>
      <c r="AE261" s="14">
        <f t="shared" si="218"/>
        <v>0.21109233656490956</v>
      </c>
      <c r="AF261" s="14">
        <f t="shared" si="219"/>
        <v>-1.1932584470010332E-2</v>
      </c>
      <c r="AG261" s="12">
        <f t="shared" si="220"/>
        <v>0.63327700969472867</v>
      </c>
      <c r="AH261" s="15">
        <f t="shared" si="221"/>
        <v>472.52083486504853</v>
      </c>
      <c r="AI261" s="16">
        <f t="shared" si="222"/>
        <v>110.31308683208064</v>
      </c>
      <c r="AJ261" s="17">
        <f t="shared" si="223"/>
        <v>23.345655618251403</v>
      </c>
      <c r="AK261" t="str">
        <f t="shared" si="224"/>
        <v>Crecimiento</v>
      </c>
      <c r="AL261" s="18">
        <f t="shared" si="226"/>
        <v>0.21109233656490956</v>
      </c>
      <c r="AM261" s="13" t="str">
        <f t="shared" si="225"/>
        <v>Crecimiento Fuerte</v>
      </c>
      <c r="AN261" s="13" t="str">
        <f t="shared" si="227"/>
        <v>Ocupaciones Medianas</v>
      </c>
    </row>
    <row r="262" spans="1:40" x14ac:dyDescent="0.35">
      <c r="A262" s="10">
        <v>7412</v>
      </c>
      <c r="B262" t="s">
        <v>295</v>
      </c>
      <c r="C262" s="10" t="s">
        <v>65</v>
      </c>
      <c r="D262" s="10" t="s">
        <v>149</v>
      </c>
      <c r="E262" s="11">
        <v>11741.833389483392</v>
      </c>
      <c r="F262" s="11">
        <v>11800.500045441091</v>
      </c>
      <c r="G262" s="11">
        <v>10991.750036038458</v>
      </c>
      <c r="H262" s="11">
        <v>10536.416712909937</v>
      </c>
      <c r="I262" s="11">
        <v>10658.333369910717</v>
      </c>
      <c r="J262" s="11">
        <v>11180.333373129368</v>
      </c>
      <c r="K262" s="11">
        <v>11588.333374477923</v>
      </c>
      <c r="L262" s="11">
        <v>11752.916704446077</v>
      </c>
      <c r="M262" s="11">
        <v>11930.916708521545</v>
      </c>
      <c r="N262" s="11">
        <v>12326.16670781374</v>
      </c>
      <c r="O262" s="11">
        <v>12405.083375655115</v>
      </c>
      <c r="P262" s="11">
        <v>12529.166704207659</v>
      </c>
      <c r="Q262" s="11">
        <v>12943.166692860425</v>
      </c>
      <c r="R262" s="11">
        <v>12887.083370454609</v>
      </c>
      <c r="S262" s="11">
        <v>13175.833378009498</v>
      </c>
      <c r="T262" s="11">
        <v>13820.166711136699</v>
      </c>
      <c r="U262" s="11">
        <f t="shared" si="228"/>
        <v>7</v>
      </c>
      <c r="V262" s="11">
        <f t="shared" si="229"/>
        <v>3</v>
      </c>
      <c r="W262" s="11">
        <f t="shared" si="230"/>
        <v>3</v>
      </c>
      <c r="X262" s="11">
        <f t="shared" si="231"/>
        <v>15</v>
      </c>
      <c r="Y262" s="12">
        <f t="shared" si="212"/>
        <v>9.4391689909456566E-4</v>
      </c>
      <c r="Z262" s="12">
        <f t="shared" si="213"/>
        <v>5.0142835651414641E-2</v>
      </c>
      <c r="AA262" s="12">
        <f t="shared" si="214"/>
        <v>6.775776277068557E-2</v>
      </c>
      <c r="AB262" s="12">
        <f t="shared" si="215"/>
        <v>0.17700245376627222</v>
      </c>
      <c r="AC262" s="14">
        <f t="shared" si="216"/>
        <v>1.3479075341127356E-4</v>
      </c>
      <c r="AD262" s="14">
        <f t="shared" si="217"/>
        <v>1.6442442863485063E-2</v>
      </c>
      <c r="AE262" s="14">
        <f t="shared" si="218"/>
        <v>2.2094173320248434E-2</v>
      </c>
      <c r="AF262" s="14">
        <f t="shared" si="219"/>
        <v>1.0923963019584537E-2</v>
      </c>
      <c r="AG262" s="12">
        <f t="shared" si="220"/>
        <v>6.6282519960745301E-2</v>
      </c>
      <c r="AH262" s="15">
        <f t="shared" si="221"/>
        <v>13206.562538115308</v>
      </c>
      <c r="AI262" s="16">
        <f t="shared" si="222"/>
        <v>370.43848082265316</v>
      </c>
      <c r="AJ262" s="17">
        <f t="shared" si="223"/>
        <v>2.8049576091699482</v>
      </c>
      <c r="AK262" t="str">
        <f t="shared" si="224"/>
        <v>Crecimiento</v>
      </c>
      <c r="AL262" s="18">
        <f t="shared" si="226"/>
        <v>2.2094173320248434E-2</v>
      </c>
      <c r="AM262" s="13" t="str">
        <f t="shared" si="225"/>
        <v>Crecimiento Moderado</v>
      </c>
      <c r="AN262" s="13" t="str">
        <f t="shared" si="227"/>
        <v>Ocupaciones Grandes</v>
      </c>
    </row>
    <row r="263" spans="1:40" x14ac:dyDescent="0.35">
      <c r="A263" s="10">
        <v>7413</v>
      </c>
      <c r="B263" t="s">
        <v>296</v>
      </c>
      <c r="C263" s="10" t="s">
        <v>65</v>
      </c>
      <c r="D263" s="10" t="s">
        <v>149</v>
      </c>
      <c r="E263" s="11">
        <v>42132.000151231885</v>
      </c>
      <c r="F263" s="11">
        <v>45423.916804887354</v>
      </c>
      <c r="G263" s="11">
        <v>47951.750150874257</v>
      </c>
      <c r="H263" s="11">
        <v>51628.416863635182</v>
      </c>
      <c r="I263" s="11">
        <v>53305.083517976105</v>
      </c>
      <c r="J263" s="11">
        <v>54278.916843533516</v>
      </c>
      <c r="K263" s="11">
        <v>55719.666823811829</v>
      </c>
      <c r="L263" s="11">
        <v>57375.916849598289</v>
      </c>
      <c r="M263" s="11">
        <v>58311.666853912175</v>
      </c>
      <c r="N263" s="11">
        <v>58896.833498343825</v>
      </c>
      <c r="O263" s="11">
        <v>58507.500153936446</v>
      </c>
      <c r="P263" s="11">
        <v>56127.333478190005</v>
      </c>
      <c r="Q263" s="11">
        <v>51565.000080183148</v>
      </c>
      <c r="R263" s="11">
        <v>48132.666794925928</v>
      </c>
      <c r="S263" s="11">
        <v>52769.166845135391</v>
      </c>
      <c r="T263" s="11">
        <v>55523.00019313395</v>
      </c>
      <c r="U263" s="11">
        <f t="shared" si="228"/>
        <v>7</v>
      </c>
      <c r="V263" s="11">
        <f t="shared" si="229"/>
        <v>3</v>
      </c>
      <c r="W263" s="11">
        <f t="shared" si="230"/>
        <v>3</v>
      </c>
      <c r="X263" s="11">
        <f t="shared" si="231"/>
        <v>15</v>
      </c>
      <c r="Y263" s="12">
        <f t="shared" si="212"/>
        <v>0.3618132688609299</v>
      </c>
      <c r="Z263" s="12">
        <f t="shared" si="213"/>
        <v>-3.7459628468425765E-2</v>
      </c>
      <c r="AA263" s="12">
        <f t="shared" si="214"/>
        <v>7.6757492617010481E-2</v>
      </c>
      <c r="AB263" s="12">
        <f t="shared" si="215"/>
        <v>0.31783442499371883</v>
      </c>
      <c r="AC263" s="14">
        <f t="shared" si="216"/>
        <v>4.5104340952863531E-2</v>
      </c>
      <c r="AD263" s="14">
        <f t="shared" si="217"/>
        <v>-1.2645784603847243E-2</v>
      </c>
      <c r="AE263" s="14">
        <f t="shared" si="218"/>
        <v>2.4957759153011017E-2</v>
      </c>
      <c r="AF263" s="14">
        <f t="shared" si="219"/>
        <v>1.8569630568468831E-2</v>
      </c>
      <c r="AG263" s="12">
        <f t="shared" si="220"/>
        <v>7.487327745903305E-2</v>
      </c>
      <c r="AH263" s="15">
        <f t="shared" si="221"/>
        <v>51997.458478344604</v>
      </c>
      <c r="AI263" s="16">
        <f t="shared" si="222"/>
        <v>2652.7633332271294</v>
      </c>
      <c r="AJ263" s="17">
        <f t="shared" si="223"/>
        <v>5.1017172970712146</v>
      </c>
      <c r="AK263" t="str">
        <f t="shared" si="224"/>
        <v>Crecimiento</v>
      </c>
      <c r="AL263" s="18">
        <f t="shared" si="226"/>
        <v>2.4957759153011017E-2</v>
      </c>
      <c r="AM263" s="13" t="str">
        <f t="shared" si="225"/>
        <v>Crecimiento Moderado</v>
      </c>
      <c r="AN263" s="13" t="str">
        <f t="shared" si="227"/>
        <v>Ocupaciones Grandes</v>
      </c>
    </row>
    <row r="264" spans="1:40" x14ac:dyDescent="0.35">
      <c r="A264" s="10">
        <v>7414</v>
      </c>
      <c r="B264" t="s">
        <v>297</v>
      </c>
      <c r="C264" s="10" t="s">
        <v>65</v>
      </c>
      <c r="D264" s="10" t="s">
        <v>149</v>
      </c>
      <c r="E264" s="11">
        <v>9103.2500278800726</v>
      </c>
      <c r="F264" s="11">
        <v>8792.7500269263983</v>
      </c>
      <c r="G264" s="11">
        <v>8907.4166881889105</v>
      </c>
      <c r="H264" s="11">
        <v>9514.0000217482448</v>
      </c>
      <c r="I264" s="11">
        <v>9802.000020109117</v>
      </c>
      <c r="J264" s="11">
        <v>9881.5833512470126</v>
      </c>
      <c r="K264" s="11">
        <v>9802.5000149533153</v>
      </c>
      <c r="L264" s="11">
        <v>9959.0833509936929</v>
      </c>
      <c r="M264" s="11">
        <v>9829.0000241398811</v>
      </c>
      <c r="N264" s="11">
        <v>9513.0000120103359</v>
      </c>
      <c r="O264" s="11">
        <v>9111.3333480507135</v>
      </c>
      <c r="P264" s="11">
        <v>8770.6666846051812</v>
      </c>
      <c r="Q264" s="11">
        <v>9378.5833503082395</v>
      </c>
      <c r="R264" s="11">
        <v>9714.6666821092367</v>
      </c>
      <c r="S264" s="11">
        <v>9518.7500182017684</v>
      </c>
      <c r="T264" s="11">
        <v>9722.6666836887598</v>
      </c>
      <c r="U264" s="11">
        <f t="shared" si="228"/>
        <v>7</v>
      </c>
      <c r="V264" s="11">
        <f t="shared" si="229"/>
        <v>3</v>
      </c>
      <c r="W264" s="11">
        <f t="shared" si="230"/>
        <v>3</v>
      </c>
      <c r="X264" s="11">
        <f t="shared" si="231"/>
        <v>15</v>
      </c>
      <c r="Y264" s="12">
        <f t="shared" si="212"/>
        <v>9.4014041193255293E-2</v>
      </c>
      <c r="Z264" s="12">
        <f t="shared" si="213"/>
        <v>-0.1076745688203733</v>
      </c>
      <c r="AA264" s="12">
        <f t="shared" si="214"/>
        <v>3.6688199115830322E-2</v>
      </c>
      <c r="AB264" s="12">
        <f t="shared" si="215"/>
        <v>6.8043462929352705E-2</v>
      </c>
      <c r="AC264" s="14">
        <f t="shared" si="216"/>
        <v>1.2918957711027135E-2</v>
      </c>
      <c r="AD264" s="14">
        <f t="shared" si="217"/>
        <v>-3.7262791947049845E-2</v>
      </c>
      <c r="AE264" s="14">
        <f t="shared" si="218"/>
        <v>1.2082817225009812E-2</v>
      </c>
      <c r="AF264" s="14">
        <f t="shared" si="219"/>
        <v>4.3982061979281895E-3</v>
      </c>
      <c r="AG264" s="12">
        <f t="shared" si="220"/>
        <v>3.6248451675029436E-2</v>
      </c>
      <c r="AH264" s="15">
        <f t="shared" si="221"/>
        <v>9583.6666835770011</v>
      </c>
      <c r="AI264" s="16">
        <f t="shared" si="222"/>
        <v>143.83614520921066</v>
      </c>
      <c r="AJ264" s="17">
        <f t="shared" si="223"/>
        <v>1.5008467005190684</v>
      </c>
      <c r="AK264" t="str">
        <f t="shared" si="224"/>
        <v>Crecimiento</v>
      </c>
      <c r="AL264" s="18">
        <f t="shared" si="226"/>
        <v>1.2082817225009812E-2</v>
      </c>
      <c r="AM264" s="13" t="str">
        <f t="shared" si="225"/>
        <v>Crecimiento Moderado</v>
      </c>
      <c r="AN264" s="13" t="str">
        <f t="shared" si="227"/>
        <v>Ocupaciones Grandes</v>
      </c>
    </row>
    <row r="265" spans="1:40" x14ac:dyDescent="0.35">
      <c r="A265" s="10">
        <v>7415</v>
      </c>
      <c r="B265" t="s">
        <v>298</v>
      </c>
      <c r="C265" s="10" t="s">
        <v>65</v>
      </c>
      <c r="D265" s="10" t="s">
        <v>149</v>
      </c>
      <c r="E265" s="11">
        <v>13457.750153206289</v>
      </c>
      <c r="F265" s="11">
        <v>12869.250126667321</v>
      </c>
      <c r="G265" s="11">
        <v>11964.66677891463</v>
      </c>
      <c r="H265" s="11">
        <v>14875.333450973034</v>
      </c>
      <c r="I265" s="11">
        <v>14889.000087112188</v>
      </c>
      <c r="J265" s="11">
        <v>14826.250081598759</v>
      </c>
      <c r="K265" s="11">
        <v>13533.000074900687</v>
      </c>
      <c r="L265" s="11">
        <v>15318.916754767299</v>
      </c>
      <c r="M265" s="11">
        <v>14878.583410747349</v>
      </c>
      <c r="N265" s="11">
        <v>14314.666726507246</v>
      </c>
      <c r="O265" s="11">
        <v>14291.333401530981</v>
      </c>
      <c r="P265" s="11">
        <v>13573.666729681194</v>
      </c>
      <c r="Q265" s="11">
        <v>12781.666716277599</v>
      </c>
      <c r="R265" s="11">
        <v>12616.583377666771</v>
      </c>
      <c r="S265" s="11">
        <v>12620.666714981198</v>
      </c>
      <c r="T265" s="11">
        <v>12123.583383716643</v>
      </c>
      <c r="U265" s="11">
        <f>COUNT(E265:L265)</f>
        <v>8</v>
      </c>
      <c r="V265" s="11">
        <f>COUNT(M265:P265)</f>
        <v>4</v>
      </c>
      <c r="W265" s="11">
        <f>COUNT(Q265:T265)</f>
        <v>4</v>
      </c>
      <c r="X265" s="11">
        <f>COUNT(E265:T265)</f>
        <v>16</v>
      </c>
      <c r="Y265" s="12">
        <f t="shared" si="212"/>
        <v>0.13829700955754398</v>
      </c>
      <c r="Z265" s="12">
        <f t="shared" si="213"/>
        <v>-8.7704363045985057E-2</v>
      </c>
      <c r="AA265" s="12">
        <f t="shared" si="214"/>
        <v>-5.1486503847176679E-2</v>
      </c>
      <c r="AB265" s="12">
        <f t="shared" si="215"/>
        <v>-9.9137430424934947E-2</v>
      </c>
      <c r="AC265" s="14">
        <f t="shared" si="216"/>
        <v>1.6323457102285666E-2</v>
      </c>
      <c r="AD265" s="14">
        <f t="shared" si="217"/>
        <v>-2.2686496445406767E-2</v>
      </c>
      <c r="AE265" s="14">
        <f t="shared" si="218"/>
        <v>-1.312788287378186E-2</v>
      </c>
      <c r="AF265" s="14">
        <f t="shared" si="219"/>
        <v>-6.5039176208905314E-3</v>
      </c>
      <c r="AG265" s="12">
        <f t="shared" si="220"/>
        <v>-5.2511531495127439E-2</v>
      </c>
      <c r="AH265" s="15">
        <f t="shared" si="221"/>
        <v>12535.625048160553</v>
      </c>
      <c r="AI265" s="16">
        <f t="shared" si="222"/>
        <v>247.03297952884634</v>
      </c>
      <c r="AJ265" s="17">
        <f t="shared" si="223"/>
        <v>1.9706474833107372</v>
      </c>
      <c r="AK265" t="str">
        <f t="shared" si="224"/>
        <v>Decrecimiento</v>
      </c>
      <c r="AL265" s="18">
        <f t="shared" si="226"/>
        <v>-1.312788287378186E-2</v>
      </c>
      <c r="AM265" s="13" t="str">
        <f t="shared" si="225"/>
        <v>Decrecimiento Fuerte</v>
      </c>
      <c r="AN265" s="13" t="str">
        <f t="shared" si="227"/>
        <v>Ocupaciones Grandes</v>
      </c>
    </row>
    <row r="266" spans="1:40" x14ac:dyDescent="0.35">
      <c r="A266" s="10">
        <v>7416</v>
      </c>
      <c r="B266" t="s">
        <v>299</v>
      </c>
      <c r="C266" s="10" t="s">
        <v>65</v>
      </c>
      <c r="D266" s="10" t="s">
        <v>149</v>
      </c>
      <c r="E266" s="11">
        <v>10451.416689418256</v>
      </c>
      <c r="F266" s="11">
        <v>10228.000013105571</v>
      </c>
      <c r="G266" s="11">
        <v>10456.25001963973</v>
      </c>
      <c r="H266" s="11">
        <v>11345.083361320198</v>
      </c>
      <c r="I266" s="11">
        <v>11906.583373978734</v>
      </c>
      <c r="J266" s="11">
        <v>11951.333354659379</v>
      </c>
      <c r="K266" s="11">
        <v>11574.250028036535</v>
      </c>
      <c r="L266" s="11">
        <v>11321.833358697593</v>
      </c>
      <c r="M266" s="11">
        <v>10930.416699580848</v>
      </c>
      <c r="N266" s="11">
        <v>10526.583359591663</v>
      </c>
      <c r="O266" s="11">
        <v>9654.250027269125</v>
      </c>
      <c r="P266" s="11">
        <v>8533.5000204518437</v>
      </c>
      <c r="Q266" s="11">
        <v>7767.0000101402402</v>
      </c>
      <c r="R266" s="11">
        <v>7427.0000121816993</v>
      </c>
      <c r="S266" s="11">
        <v>7646.4166881516576</v>
      </c>
      <c r="T266" s="11">
        <v>7999.6666927710176</v>
      </c>
      <c r="U266" s="11">
        <f>COUNT(E266:L266)-1</f>
        <v>7</v>
      </c>
      <c r="V266" s="11">
        <f>COUNT(M266:P266)-1</f>
        <v>3</v>
      </c>
      <c r="W266" s="11">
        <f>COUNT(Q266:T266)-1</f>
        <v>3</v>
      </c>
      <c r="X266" s="11">
        <f>COUNT(E266:T266)-1</f>
        <v>15</v>
      </c>
      <c r="Y266" s="12">
        <f t="shared" si="212"/>
        <v>8.3282170747302375E-2</v>
      </c>
      <c r="Z266" s="12">
        <f t="shared" si="213"/>
        <v>-0.2192886826740027</v>
      </c>
      <c r="AA266" s="12">
        <f t="shared" si="214"/>
        <v>2.9955797904856141E-2</v>
      </c>
      <c r="AB266" s="12">
        <f t="shared" si="215"/>
        <v>-0.23458542219731426</v>
      </c>
      <c r="AC266" s="14">
        <f t="shared" si="216"/>
        <v>1.1493473848510627E-2</v>
      </c>
      <c r="AD266" s="14">
        <f t="shared" si="217"/>
        <v>-7.9203856564702968E-2</v>
      </c>
      <c r="AE266" s="14">
        <f t="shared" si="218"/>
        <v>9.8871873164023683E-3</v>
      </c>
      <c r="AF266" s="14">
        <f t="shared" si="219"/>
        <v>-1.7664629075425653E-2</v>
      </c>
      <c r="AG266" s="12">
        <f t="shared" si="220"/>
        <v>2.9661561949207105E-2</v>
      </c>
      <c r="AH266" s="15">
        <f t="shared" si="221"/>
        <v>7710.0208508111537</v>
      </c>
      <c r="AI266" s="16">
        <f t="shared" si="222"/>
        <v>206.93454458392344</v>
      </c>
      <c r="AJ266" s="17">
        <f t="shared" si="223"/>
        <v>2.6839686764550361</v>
      </c>
      <c r="AK266" t="str">
        <f t="shared" si="224"/>
        <v>Crecimiento</v>
      </c>
      <c r="AL266" s="18">
        <f t="shared" si="226"/>
        <v>9.8871873164023683E-3</v>
      </c>
      <c r="AM266" s="13" t="str">
        <f t="shared" si="225"/>
        <v>Crecimiento Moderado</v>
      </c>
      <c r="AN266" s="13" t="str">
        <f t="shared" si="227"/>
        <v>Ocupaciones Medianas</v>
      </c>
    </row>
    <row r="267" spans="1:40" x14ac:dyDescent="0.35">
      <c r="A267" s="10">
        <v>7421</v>
      </c>
      <c r="B267" t="s">
        <v>300</v>
      </c>
      <c r="C267" s="10" t="s">
        <v>65</v>
      </c>
      <c r="D267" s="10" t="s">
        <v>149</v>
      </c>
      <c r="E267" s="11">
        <v>1390.9166814759374</v>
      </c>
      <c r="F267" s="11">
        <v>1544.0000219866633</v>
      </c>
      <c r="G267" s="11">
        <v>1543.0000245347619</v>
      </c>
      <c r="H267" s="11">
        <v>1689.8333406969905</v>
      </c>
      <c r="I267" s="11">
        <v>1483.1666797101498</v>
      </c>
      <c r="J267" s="11">
        <v>1598.6666805446148</v>
      </c>
      <c r="K267" s="11">
        <v>1587.3333399891853</v>
      </c>
      <c r="L267" s="11">
        <v>1513.58334171772</v>
      </c>
      <c r="M267" s="11">
        <v>1424.5000105649233</v>
      </c>
      <c r="N267" s="11">
        <v>1524.0000100880861</v>
      </c>
      <c r="O267" s="11">
        <v>1425.0833416804671</v>
      </c>
      <c r="P267" s="11">
        <v>1360.7500083297491</v>
      </c>
      <c r="Q267" s="11">
        <v>1107.7500048950315</v>
      </c>
      <c r="R267" s="11">
        <v>1184.5000101625919</v>
      </c>
      <c r="S267" s="11">
        <v>1134.2500086650252</v>
      </c>
      <c r="T267" s="11">
        <v>1067.750009521842</v>
      </c>
      <c r="U267" s="11">
        <f>COUNT(E267:L267)</f>
        <v>8</v>
      </c>
      <c r="V267" s="11">
        <f>COUNT(M267:P267)</f>
        <v>4</v>
      </c>
      <c r="W267" s="11">
        <f>COUNT(Q267:T267)</f>
        <v>4</v>
      </c>
      <c r="X267" s="11">
        <f>COUNT(E267:T267)</f>
        <v>16</v>
      </c>
      <c r="Y267" s="12">
        <f t="shared" si="212"/>
        <v>8.819123523029293E-2</v>
      </c>
      <c r="Z267" s="12">
        <f t="shared" si="213"/>
        <v>-4.4752545989727555E-2</v>
      </c>
      <c r="AA267" s="12">
        <f t="shared" si="214"/>
        <v>-3.6109226085699553E-2</v>
      </c>
      <c r="AB267" s="12">
        <f t="shared" si="215"/>
        <v>-0.23234078378524792</v>
      </c>
      <c r="AC267" s="14">
        <f t="shared" si="216"/>
        <v>1.0620615143801526E-2</v>
      </c>
      <c r="AD267" s="14">
        <f t="shared" si="217"/>
        <v>-1.1380955792368752E-2</v>
      </c>
      <c r="AE267" s="14">
        <f t="shared" si="218"/>
        <v>-9.1521854122844637E-3</v>
      </c>
      <c r="AF267" s="14">
        <f t="shared" si="219"/>
        <v>-1.6389787409946011E-2</v>
      </c>
      <c r="AG267" s="12">
        <f t="shared" si="220"/>
        <v>-3.6608741649137855E-2</v>
      </c>
      <c r="AH267" s="15">
        <f t="shared" si="221"/>
        <v>1123.5625083111227</v>
      </c>
      <c r="AI267" s="16">
        <f t="shared" si="222"/>
        <v>42.404811286868849</v>
      </c>
      <c r="AJ267" s="17">
        <f t="shared" si="223"/>
        <v>3.774139041948759</v>
      </c>
      <c r="AK267" t="str">
        <f t="shared" si="224"/>
        <v>Decrecimiento</v>
      </c>
      <c r="AL267" s="18">
        <f t="shared" si="226"/>
        <v>-9.1521854122844637E-3</v>
      </c>
      <c r="AM267" s="13" t="str">
        <f t="shared" si="225"/>
        <v>Decrecimiento Fuerte</v>
      </c>
      <c r="AN267" s="13" t="str">
        <f t="shared" si="227"/>
        <v>Ocupaciones Medianas</v>
      </c>
    </row>
    <row r="268" spans="1:40" x14ac:dyDescent="0.35">
      <c r="A268" s="10">
        <v>7422</v>
      </c>
      <c r="B268" t="s">
        <v>301</v>
      </c>
      <c r="C268" s="10" t="s">
        <v>65</v>
      </c>
      <c r="D268" s="10" t="s">
        <v>149</v>
      </c>
      <c r="E268" s="11">
        <v>17205.083380423486</v>
      </c>
      <c r="F268" s="11">
        <v>16180.00003451854</v>
      </c>
      <c r="G268" s="11">
        <v>16991.583369895816</v>
      </c>
      <c r="H268" s="11">
        <v>17965.08338047564</v>
      </c>
      <c r="I268" s="11">
        <v>18604.666717797518</v>
      </c>
      <c r="J268" s="11">
        <v>18628.416720829904</v>
      </c>
      <c r="K268" s="11">
        <v>18576.250052258372</v>
      </c>
      <c r="L268" s="11">
        <v>19239.250054582953</v>
      </c>
      <c r="M268" s="11">
        <v>18932.250044509768</v>
      </c>
      <c r="N268" s="11">
        <v>18480.333373315632</v>
      </c>
      <c r="O268" s="11">
        <v>18481.916711077094</v>
      </c>
      <c r="P268" s="11">
        <v>16973.750035263598</v>
      </c>
      <c r="Q268" s="11">
        <v>16861.166700869799</v>
      </c>
      <c r="R268" s="11">
        <v>18969.166714727879</v>
      </c>
      <c r="S268" s="11">
        <v>20214.916722625494</v>
      </c>
      <c r="T268" s="11">
        <v>20651.083385773003</v>
      </c>
      <c r="U268" s="11">
        <f>COUNT(E268:L268)-1</f>
        <v>7</v>
      </c>
      <c r="V268" s="11">
        <f>COUNT(M268:P268)-1</f>
        <v>3</v>
      </c>
      <c r="W268" s="11">
        <f>COUNT(Q268:T268)-1</f>
        <v>3</v>
      </c>
      <c r="X268" s="11">
        <f>COUNT(E268:T268)-1</f>
        <v>15</v>
      </c>
      <c r="Y268" s="12">
        <f t="shared" si="212"/>
        <v>0.11823056181605085</v>
      </c>
      <c r="Z268" s="12">
        <f t="shared" si="213"/>
        <v>-0.10344782076307524</v>
      </c>
      <c r="AA268" s="12">
        <f t="shared" si="214"/>
        <v>0.22477191241503469</v>
      </c>
      <c r="AB268" s="12">
        <f t="shared" si="215"/>
        <v>0.20028964284302675</v>
      </c>
      <c r="AC268" s="14">
        <f t="shared" si="216"/>
        <v>1.6092044538614791E-2</v>
      </c>
      <c r="AD268" s="14">
        <f t="shared" si="217"/>
        <v>-3.5745094742767991E-2</v>
      </c>
      <c r="AE268" s="14">
        <f t="shared" si="218"/>
        <v>6.9921068045655455E-2</v>
      </c>
      <c r="AF268" s="14">
        <f t="shared" si="219"/>
        <v>1.2245226088621441E-2</v>
      </c>
      <c r="AG268" s="12">
        <f t="shared" si="220"/>
        <v>0.20976320413696636</v>
      </c>
      <c r="AH268" s="15">
        <f t="shared" si="221"/>
        <v>19174.083380999044</v>
      </c>
      <c r="AI268" s="16">
        <f t="shared" si="222"/>
        <v>1471.0912164511872</v>
      </c>
      <c r="AJ268" s="17">
        <f t="shared" si="223"/>
        <v>7.6722896590143943</v>
      </c>
      <c r="AK268" t="str">
        <f t="shared" si="224"/>
        <v>Crecimiento</v>
      </c>
      <c r="AL268" s="18">
        <f t="shared" si="226"/>
        <v>6.9921068045655455E-2</v>
      </c>
      <c r="AM268" s="13" t="str">
        <f t="shared" si="225"/>
        <v>Crecimiento Fuerte</v>
      </c>
      <c r="AN268" s="13" t="str">
        <f t="shared" si="227"/>
        <v>Ocupaciones Grandes</v>
      </c>
    </row>
    <row r="269" spans="1:40" x14ac:dyDescent="0.35">
      <c r="A269" s="10">
        <v>7431</v>
      </c>
      <c r="B269" t="s">
        <v>302</v>
      </c>
      <c r="C269" s="10" t="s">
        <v>65</v>
      </c>
      <c r="D269" s="10" t="s">
        <v>149</v>
      </c>
      <c r="E269" s="11">
        <v>30.75000012665987</v>
      </c>
      <c r="F269" s="11">
        <v>29.250000432133675</v>
      </c>
      <c r="G269" s="11">
        <v>28.333333507180214</v>
      </c>
      <c r="H269" s="11">
        <v>38.166666932404041</v>
      </c>
      <c r="I269" s="11">
        <v>73.416667848825455</v>
      </c>
      <c r="J269" s="11">
        <v>62.083333857357502</v>
      </c>
      <c r="K269" s="11">
        <v>53.16666716337204</v>
      </c>
      <c r="L269" s="11">
        <v>75.8333340883255</v>
      </c>
      <c r="M269" s="11">
        <v>57.00000061839819</v>
      </c>
      <c r="N269" s="11">
        <v>66.33333470672369</v>
      </c>
      <c r="O269" s="11">
        <v>72.416667625308037</v>
      </c>
      <c r="P269" s="11">
        <v>69.41666754335165</v>
      </c>
      <c r="Q269" s="11">
        <v>44.750000946223736</v>
      </c>
      <c r="R269" s="11">
        <v>34.833333700895309</v>
      </c>
      <c r="S269" s="11">
        <v>27.833333432674408</v>
      </c>
      <c r="T269" s="11">
        <v>20.333333477377892</v>
      </c>
      <c r="U269" s="11">
        <f>COUNT(E269:L269)</f>
        <v>8</v>
      </c>
      <c r="V269" s="11">
        <f>COUNT(M269:P269)</f>
        <v>4</v>
      </c>
      <c r="W269" s="11">
        <f>COUNT(Q269:T269)</f>
        <v>4</v>
      </c>
      <c r="X269" s="11">
        <f>COUNT(E269:T269)</f>
        <v>16</v>
      </c>
      <c r="Y269" s="12">
        <f t="shared" si="212"/>
        <v>1.4661246756411859</v>
      </c>
      <c r="Z269" s="12">
        <f t="shared" si="213"/>
        <v>0.21783625947796348</v>
      </c>
      <c r="AA269" s="12">
        <f t="shared" si="214"/>
        <v>-0.54562384251538809</v>
      </c>
      <c r="AB269" s="12">
        <f t="shared" si="215"/>
        <v>-0.33875338557318757</v>
      </c>
      <c r="AC269" s="14">
        <f t="shared" si="216"/>
        <v>0.11944272572563652</v>
      </c>
      <c r="AD269" s="14">
        <f t="shared" si="217"/>
        <v>5.0502826141062274E-2</v>
      </c>
      <c r="AE269" s="14">
        <f t="shared" si="218"/>
        <v>-0.17897972210812474</v>
      </c>
      <c r="AF269" s="14">
        <f t="shared" si="219"/>
        <v>-2.5520479829890252E-2</v>
      </c>
      <c r="AG269" s="12">
        <f t="shared" si="220"/>
        <v>-0.71591888843249896</v>
      </c>
      <c r="AH269" s="15">
        <f t="shared" si="221"/>
        <v>31.937500389292836</v>
      </c>
      <c r="AI269" s="16">
        <f t="shared" si="222"/>
        <v>9.0006513266724433</v>
      </c>
      <c r="AJ269" s="17">
        <f t="shared" si="223"/>
        <v>28.18207817443955</v>
      </c>
      <c r="AK269" t="str">
        <f t="shared" si="224"/>
        <v>Decrecimiento</v>
      </c>
      <c r="AL269" s="18">
        <f t="shared" si="226"/>
        <v>-0.17897972210812474</v>
      </c>
      <c r="AM269" s="13" t="str">
        <f t="shared" si="225"/>
        <v>Decrecimiento Fuerte</v>
      </c>
      <c r="AN269" s="13" t="str">
        <f t="shared" si="227"/>
        <v>Ocupaciones Pequeñas</v>
      </c>
    </row>
    <row r="270" spans="1:40" x14ac:dyDescent="0.35">
      <c r="A270" s="10">
        <v>7432</v>
      </c>
      <c r="B270" t="s">
        <v>303</v>
      </c>
      <c r="C270" s="10" t="s">
        <v>65</v>
      </c>
      <c r="D270" s="10" t="s">
        <v>149</v>
      </c>
      <c r="E270" s="11">
        <v>422.8333358168602</v>
      </c>
      <c r="F270" s="11">
        <v>375.75000184029341</v>
      </c>
      <c r="G270" s="11">
        <v>387.41666860878468</v>
      </c>
      <c r="H270" s="11">
        <v>401.58333440124989</v>
      </c>
      <c r="I270" s="11">
        <v>405.66666862368584</v>
      </c>
      <c r="J270" s="11">
        <v>364.08333401381969</v>
      </c>
      <c r="K270" s="11">
        <v>364.08333437144756</v>
      </c>
      <c r="L270" s="11">
        <v>349.0000004991889</v>
      </c>
      <c r="M270" s="11">
        <v>317.41666784882545</v>
      </c>
      <c r="N270" s="11">
        <v>339.16666816920042</v>
      </c>
      <c r="O270" s="11">
        <v>340.41666769236326</v>
      </c>
      <c r="P270" s="11">
        <v>336.50000087916851</v>
      </c>
      <c r="Q270" s="11">
        <v>328.33333382755518</v>
      </c>
      <c r="R270" s="11">
        <v>367.41666801273823</v>
      </c>
      <c r="S270" s="11">
        <v>398.58333481103182</v>
      </c>
      <c r="T270" s="11">
        <v>407.91666749119759</v>
      </c>
      <c r="U270" s="11">
        <f t="shared" ref="U270:U272" si="232">COUNT(E270:L270)-1</f>
        <v>7</v>
      </c>
      <c r="V270" s="11">
        <f t="shared" ref="V270:V272" si="233">COUNT(M270:P270)-1</f>
        <v>3</v>
      </c>
      <c r="W270" s="11">
        <f t="shared" ref="W270:W272" si="234">COUNT(Q270:T270)-1</f>
        <v>3</v>
      </c>
      <c r="X270" s="11">
        <f t="shared" ref="X270:X272" si="235">COUNT(E270:T270)-1</f>
        <v>15</v>
      </c>
      <c r="Y270" s="12">
        <f t="shared" si="212"/>
        <v>-0.17461569148760392</v>
      </c>
      <c r="Z270" s="12">
        <f t="shared" si="213"/>
        <v>6.0120765426949108E-2</v>
      </c>
      <c r="AA270" s="12">
        <f t="shared" si="214"/>
        <v>0.24238578744319805</v>
      </c>
      <c r="AB270" s="12">
        <f t="shared" si="215"/>
        <v>-3.5277890984743432E-2</v>
      </c>
      <c r="AC270" s="14">
        <f t="shared" si="216"/>
        <v>-2.7042782569833834E-2</v>
      </c>
      <c r="AD270" s="14">
        <f t="shared" si="217"/>
        <v>1.9651542328478877E-2</v>
      </c>
      <c r="AE270" s="14">
        <f t="shared" si="218"/>
        <v>7.5025645667091467E-2</v>
      </c>
      <c r="AF270" s="14">
        <f t="shared" si="219"/>
        <v>-2.3914817766095275E-3</v>
      </c>
      <c r="AG270" s="12">
        <f t="shared" si="220"/>
        <v>0.2250769370012744</v>
      </c>
      <c r="AH270" s="15">
        <f t="shared" si="221"/>
        <v>375.5625010356307</v>
      </c>
      <c r="AI270" s="16">
        <f t="shared" si="222"/>
        <v>31.119526448655915</v>
      </c>
      <c r="AJ270" s="17">
        <f t="shared" si="223"/>
        <v>8.2861111966296956</v>
      </c>
      <c r="AK270" t="str">
        <f t="shared" si="224"/>
        <v>Crecimiento</v>
      </c>
      <c r="AL270" s="18">
        <f t="shared" si="226"/>
        <v>7.5025645667091467E-2</v>
      </c>
      <c r="AM270" s="13" t="str">
        <f t="shared" si="225"/>
        <v>Crecimiento Fuerte</v>
      </c>
      <c r="AN270" s="13" t="str">
        <f t="shared" si="227"/>
        <v>Ocupaciones Medianas</v>
      </c>
    </row>
    <row r="271" spans="1:40" x14ac:dyDescent="0.35">
      <c r="A271" s="10">
        <v>7433</v>
      </c>
      <c r="B271" t="s">
        <v>304</v>
      </c>
      <c r="C271" s="10" t="s">
        <v>65</v>
      </c>
      <c r="D271" s="10" t="s">
        <v>149</v>
      </c>
      <c r="E271" s="11">
        <v>1380.7500020340085</v>
      </c>
      <c r="F271" s="11">
        <v>1256.5833349600434</v>
      </c>
      <c r="G271" s="11">
        <v>1249.5000011324883</v>
      </c>
      <c r="H271" s="11">
        <v>1235.8333354517817</v>
      </c>
      <c r="I271" s="11">
        <v>1212.0000018104911</v>
      </c>
      <c r="J271" s="11">
        <v>1193.5833351388574</v>
      </c>
      <c r="K271" s="11">
        <v>1097.7500011995435</v>
      </c>
      <c r="L271" s="11">
        <v>1048.5000017732382</v>
      </c>
      <c r="M271" s="11">
        <v>1038.4166679605842</v>
      </c>
      <c r="N271" s="11">
        <v>909.5833348184824</v>
      </c>
      <c r="O271" s="11">
        <v>802.83333480358124</v>
      </c>
      <c r="P271" s="11">
        <v>674.83333469927311</v>
      </c>
      <c r="Q271" s="11">
        <v>645.75000075995922</v>
      </c>
      <c r="R271" s="11">
        <v>685.41666773706675</v>
      </c>
      <c r="S271" s="11">
        <v>746.25000093877316</v>
      </c>
      <c r="T271" s="11">
        <v>712.50000154227018</v>
      </c>
      <c r="U271" s="11">
        <f t="shared" si="232"/>
        <v>7</v>
      </c>
      <c r="V271" s="11">
        <f t="shared" si="233"/>
        <v>3</v>
      </c>
      <c r="W271" s="11">
        <f t="shared" si="234"/>
        <v>3</v>
      </c>
      <c r="X271" s="11">
        <f t="shared" si="235"/>
        <v>15</v>
      </c>
      <c r="Y271" s="12">
        <f t="shared" si="212"/>
        <v>-0.24063009217550368</v>
      </c>
      <c r="Z271" s="12">
        <f t="shared" si="213"/>
        <v>-0.35013241262332262</v>
      </c>
      <c r="AA271" s="12">
        <f t="shared" si="214"/>
        <v>0.10336817762873451</v>
      </c>
      <c r="AB271" s="12">
        <f t="shared" si="215"/>
        <v>-0.48397609958886612</v>
      </c>
      <c r="AC271" s="14">
        <f t="shared" si="216"/>
        <v>-3.8560608377831818E-2</v>
      </c>
      <c r="AD271" s="14">
        <f t="shared" si="217"/>
        <v>-0.13381971967545114</v>
      </c>
      <c r="AE271" s="14">
        <f t="shared" si="218"/>
        <v>3.3332648814158983E-2</v>
      </c>
      <c r="AF271" s="14">
        <f t="shared" si="219"/>
        <v>-4.3148252251665853E-2</v>
      </c>
      <c r="AG271" s="12">
        <f t="shared" si="220"/>
        <v>9.9997946442476948E-2</v>
      </c>
      <c r="AH271" s="15">
        <f t="shared" si="221"/>
        <v>697.47916774451733</v>
      </c>
      <c r="AI271" s="16">
        <f t="shared" si="222"/>
        <v>36.829438774530907</v>
      </c>
      <c r="AJ271" s="17">
        <f t="shared" si="223"/>
        <v>5.2803639847235297</v>
      </c>
      <c r="AK271" t="str">
        <f t="shared" si="224"/>
        <v>Crecimiento</v>
      </c>
      <c r="AL271" s="18">
        <f t="shared" si="226"/>
        <v>3.3332648814158983E-2</v>
      </c>
      <c r="AM271" s="13" t="str">
        <f t="shared" si="225"/>
        <v>Crecimiento Moderado</v>
      </c>
      <c r="AN271" s="13" t="str">
        <f t="shared" si="227"/>
        <v>Ocupaciones Medianas</v>
      </c>
    </row>
    <row r="272" spans="1:40" x14ac:dyDescent="0.35">
      <c r="A272" s="10">
        <v>7434</v>
      </c>
      <c r="B272" t="s">
        <v>305</v>
      </c>
      <c r="C272" s="10" t="s">
        <v>65</v>
      </c>
      <c r="D272" s="10" t="s">
        <v>149</v>
      </c>
      <c r="E272" s="11">
        <v>1018.1666683405638</v>
      </c>
      <c r="F272" s="11">
        <v>1090.0000022724271</v>
      </c>
      <c r="G272" s="11">
        <v>1323.1666700467467</v>
      </c>
      <c r="H272" s="11">
        <v>1556.3333380818367</v>
      </c>
      <c r="I272" s="11">
        <v>1610.7500063627958</v>
      </c>
      <c r="J272" s="11">
        <v>1632.5833396837115</v>
      </c>
      <c r="K272" s="11">
        <v>1634.2500053420663</v>
      </c>
      <c r="L272" s="11">
        <v>1699.1666726320982</v>
      </c>
      <c r="M272" s="11">
        <v>1741.9166722297668</v>
      </c>
      <c r="N272" s="11">
        <v>1581.9166726320982</v>
      </c>
      <c r="O272" s="11">
        <v>1491.3333382457495</v>
      </c>
      <c r="P272" s="11">
        <v>1378.4166711345315</v>
      </c>
      <c r="Q272" s="11">
        <v>1256.083335891366</v>
      </c>
      <c r="R272" s="11">
        <v>1209.8333364725113</v>
      </c>
      <c r="S272" s="11">
        <v>1488.7500069588423</v>
      </c>
      <c r="T272" s="11">
        <v>1719.2500050216913</v>
      </c>
      <c r="U272" s="11">
        <f t="shared" si="232"/>
        <v>7</v>
      </c>
      <c r="V272" s="11">
        <f t="shared" si="233"/>
        <v>3</v>
      </c>
      <c r="W272" s="11">
        <f t="shared" si="234"/>
        <v>3</v>
      </c>
      <c r="X272" s="11">
        <f t="shared" si="235"/>
        <v>15</v>
      </c>
      <c r="Y272" s="12">
        <f t="shared" si="212"/>
        <v>0.66884924194331274</v>
      </c>
      <c r="Z272" s="12">
        <f t="shared" si="213"/>
        <v>-0.20867818012783101</v>
      </c>
      <c r="AA272" s="12">
        <f t="shared" si="214"/>
        <v>0.36873880569527984</v>
      </c>
      <c r="AB272" s="12">
        <f t="shared" si="215"/>
        <v>0.68857423689165986</v>
      </c>
      <c r="AC272" s="14">
        <f t="shared" si="216"/>
        <v>7.5904867367466045E-2</v>
      </c>
      <c r="AD272" s="14">
        <f t="shared" si="217"/>
        <v>-7.5051156519052475E-2</v>
      </c>
      <c r="AE272" s="14">
        <f t="shared" si="218"/>
        <v>0.11029962576512609</v>
      </c>
      <c r="AF272" s="14">
        <f t="shared" si="219"/>
        <v>3.5542697876312923E-2</v>
      </c>
      <c r="AG272" s="12">
        <f t="shared" si="220"/>
        <v>0.33089887729537826</v>
      </c>
      <c r="AH272" s="15">
        <f t="shared" si="221"/>
        <v>1418.4791710861027</v>
      </c>
      <c r="AI272" s="16">
        <f t="shared" si="222"/>
        <v>203.28955735032292</v>
      </c>
      <c r="AJ272" s="17">
        <f t="shared" si="223"/>
        <v>14.331515153279828</v>
      </c>
      <c r="AK272" t="str">
        <f t="shared" si="224"/>
        <v>Crecimiento</v>
      </c>
      <c r="AL272" s="18">
        <f t="shared" si="226"/>
        <v>0.11029962576512609</v>
      </c>
      <c r="AM272" s="13" t="str">
        <f t="shared" si="225"/>
        <v>Crecimiento Fuerte</v>
      </c>
      <c r="AN272" s="13" t="str">
        <f t="shared" si="227"/>
        <v>Ocupaciones Medianas</v>
      </c>
    </row>
    <row r="273" spans="1:40" x14ac:dyDescent="0.35">
      <c r="A273" s="10">
        <v>7435</v>
      </c>
      <c r="B273" t="s">
        <v>306</v>
      </c>
      <c r="C273" s="10" t="s">
        <v>65</v>
      </c>
      <c r="D273" s="10" t="s">
        <v>149</v>
      </c>
      <c r="E273" s="11">
        <v>1323.8333351835608</v>
      </c>
      <c r="F273" s="11">
        <v>1710.9166695103049</v>
      </c>
      <c r="G273" s="11">
        <v>2376.6666724234819</v>
      </c>
      <c r="H273" s="11">
        <v>2872.500007301569</v>
      </c>
      <c r="I273" s="11">
        <v>2565.0833386182785</v>
      </c>
      <c r="J273" s="11">
        <v>2451.0000073835254</v>
      </c>
      <c r="K273" s="11">
        <v>2335.083339869976</v>
      </c>
      <c r="L273" s="11">
        <v>2214.0833390206099</v>
      </c>
      <c r="M273" s="11">
        <v>2082.8333391547203</v>
      </c>
      <c r="N273" s="11">
        <v>1878.4166715070605</v>
      </c>
      <c r="O273" s="11">
        <v>1564.5833363756537</v>
      </c>
      <c r="P273" s="11">
        <v>1294.2500018030405</v>
      </c>
      <c r="Q273" s="11">
        <v>1131.1666681468487</v>
      </c>
      <c r="R273" s="11">
        <v>1109.1666682511568</v>
      </c>
      <c r="S273" s="11">
        <v>1135.0833343341947</v>
      </c>
      <c r="T273" s="11">
        <v>1118.6666677892208</v>
      </c>
      <c r="U273" s="11">
        <f>COUNT(E273:L273)</f>
        <v>8</v>
      </c>
      <c r="V273" s="11">
        <f>COUNT(M273:P273)</f>
        <v>4</v>
      </c>
      <c r="W273" s="11">
        <f>COUNT(Q273:T273)</f>
        <v>4</v>
      </c>
      <c r="X273" s="11">
        <f>COUNT(E273:T273)</f>
        <v>16</v>
      </c>
      <c r="Y273" s="12">
        <f t="shared" si="212"/>
        <v>0.67247891420834205</v>
      </c>
      <c r="Z273" s="12">
        <f t="shared" si="213"/>
        <v>-0.37861086747906192</v>
      </c>
      <c r="AA273" s="12">
        <f t="shared" si="214"/>
        <v>-1.1050538094537599E-2</v>
      </c>
      <c r="AB273" s="12">
        <f t="shared" si="215"/>
        <v>-0.15497922732538827</v>
      </c>
      <c r="AC273" s="14">
        <f t="shared" si="216"/>
        <v>6.6399864904804984E-2</v>
      </c>
      <c r="AD273" s="14">
        <f t="shared" si="217"/>
        <v>-0.11214731295527958</v>
      </c>
      <c r="AE273" s="14">
        <f t="shared" si="218"/>
        <v>-2.7741571101812523E-3</v>
      </c>
      <c r="AF273" s="14">
        <f t="shared" si="219"/>
        <v>-1.046943918223342E-2</v>
      </c>
      <c r="AG273" s="12">
        <f t="shared" si="220"/>
        <v>-1.1096628440725009E-2</v>
      </c>
      <c r="AH273" s="15">
        <f t="shared" si="221"/>
        <v>1123.5208346303552</v>
      </c>
      <c r="AI273" s="16">
        <f t="shared" si="222"/>
        <v>10.26833966284838</v>
      </c>
      <c r="AJ273" s="17">
        <f t="shared" si="223"/>
        <v>0.91394296806491548</v>
      </c>
      <c r="AK273" t="str">
        <f t="shared" si="224"/>
        <v>Decrecimiento</v>
      </c>
      <c r="AL273" s="18">
        <f t="shared" si="226"/>
        <v>-2.7741571101812523E-3</v>
      </c>
      <c r="AM273" s="13" t="str">
        <f t="shared" si="225"/>
        <v>Decrecimiento Moderado</v>
      </c>
      <c r="AN273" s="13" t="str">
        <f t="shared" si="227"/>
        <v>Ocupaciones Medianas</v>
      </c>
    </row>
    <row r="274" spans="1:40" x14ac:dyDescent="0.35">
      <c r="A274" s="10">
        <v>7436</v>
      </c>
      <c r="B274" t="s">
        <v>307</v>
      </c>
      <c r="C274" s="10" t="s">
        <v>65</v>
      </c>
      <c r="D274" s="10" t="s">
        <v>149</v>
      </c>
      <c r="E274" s="11">
        <v>1341.2500003129244</v>
      </c>
      <c r="F274" s="11">
        <v>1008.6666686236858</v>
      </c>
      <c r="G274" s="11">
        <v>1072.0833352729678</v>
      </c>
      <c r="H274" s="11">
        <v>1189.1666693538427</v>
      </c>
      <c r="I274" s="11">
        <v>1185.5000029653311</v>
      </c>
      <c r="J274" s="11">
        <v>1197.5000027120113</v>
      </c>
      <c r="K274" s="11">
        <v>1138.8333350792527</v>
      </c>
      <c r="L274" s="11">
        <v>1185.4166687503457</v>
      </c>
      <c r="M274" s="11">
        <v>1165.2500028014183</v>
      </c>
      <c r="N274" s="11">
        <v>1104.7500016912818</v>
      </c>
      <c r="O274" s="11">
        <v>1056.7500029057264</v>
      </c>
      <c r="P274" s="11">
        <v>943.33333531022072</v>
      </c>
      <c r="Q274" s="11">
        <v>980.50000217556953</v>
      </c>
      <c r="R274" s="11">
        <v>937.5833352804184</v>
      </c>
      <c r="S274" s="11">
        <v>1048.0833356902003</v>
      </c>
      <c r="T274" s="11">
        <v>1158.5833359211683</v>
      </c>
      <c r="U274" s="11">
        <f t="shared" ref="U274:U275" si="236">COUNT(E274:L274)-1</f>
        <v>7</v>
      </c>
      <c r="V274" s="11">
        <f t="shared" ref="V274:V275" si="237">COUNT(M274:P274)-1</f>
        <v>3</v>
      </c>
      <c r="W274" s="11">
        <f t="shared" ref="W274:W275" si="238">COUNT(Q274:T274)-1</f>
        <v>3</v>
      </c>
      <c r="X274" s="11">
        <f t="shared" ref="X274:X275" si="239">COUNT(E274:T274)-1</f>
        <v>15</v>
      </c>
      <c r="Y274" s="12">
        <f t="shared" si="212"/>
        <v>-0.11618514932057522</v>
      </c>
      <c r="Z274" s="12">
        <f t="shared" si="213"/>
        <v>-0.19044554126383173</v>
      </c>
      <c r="AA274" s="12">
        <f t="shared" si="214"/>
        <v>0.18162502126513091</v>
      </c>
      <c r="AB274" s="12">
        <f t="shared" si="215"/>
        <v>-0.13619136204968385</v>
      </c>
      <c r="AC274" s="14">
        <f t="shared" si="216"/>
        <v>-1.7489211605537514E-2</v>
      </c>
      <c r="AD274" s="14">
        <f t="shared" si="217"/>
        <v>-6.8001193177489982E-2</v>
      </c>
      <c r="AE274" s="14">
        <f t="shared" si="218"/>
        <v>5.7206666201232048E-2</v>
      </c>
      <c r="AF274" s="14">
        <f t="shared" si="219"/>
        <v>-9.712791077157279E-3</v>
      </c>
      <c r="AG274" s="12">
        <f t="shared" si="220"/>
        <v>0.17161999860369614</v>
      </c>
      <c r="AH274" s="15">
        <f t="shared" si="221"/>
        <v>1031.1875022668391</v>
      </c>
      <c r="AI274" s="16">
        <f t="shared" si="222"/>
        <v>83.435799214539315</v>
      </c>
      <c r="AJ274" s="17">
        <f t="shared" si="223"/>
        <v>8.0912345263227152</v>
      </c>
      <c r="AK274" t="str">
        <f t="shared" si="224"/>
        <v>Crecimiento</v>
      </c>
      <c r="AL274" s="18">
        <f t="shared" si="226"/>
        <v>5.7206666201232048E-2</v>
      </c>
      <c r="AM274" s="13" t="str">
        <f t="shared" si="225"/>
        <v>Crecimiento Moderado</v>
      </c>
      <c r="AN274" s="13" t="str">
        <f t="shared" si="227"/>
        <v>Ocupaciones Medianas</v>
      </c>
    </row>
    <row r="275" spans="1:40" x14ac:dyDescent="0.35">
      <c r="A275" s="10">
        <v>7437</v>
      </c>
      <c r="B275" t="s">
        <v>308</v>
      </c>
      <c r="C275" s="10" t="s">
        <v>65</v>
      </c>
      <c r="D275" s="10" t="s">
        <v>149</v>
      </c>
      <c r="E275" s="11">
        <v>15208.083379909396</v>
      </c>
      <c r="F275" s="11">
        <v>14305.083369940519</v>
      </c>
      <c r="G275" s="11">
        <v>14672.333370640874</v>
      </c>
      <c r="H275" s="11">
        <v>15267.750047110021</v>
      </c>
      <c r="I275" s="11">
        <v>15398.833377122879</v>
      </c>
      <c r="J275" s="11">
        <v>15242.75004260987</v>
      </c>
      <c r="K275" s="11">
        <v>14403.916696660221</v>
      </c>
      <c r="L275" s="11">
        <v>14685.166708886623</v>
      </c>
      <c r="M275" s="11">
        <v>14122.166698671877</v>
      </c>
      <c r="N275" s="11">
        <v>12560.416696205735</v>
      </c>
      <c r="O275" s="11">
        <v>11087.16668767482</v>
      </c>
      <c r="P275" s="11">
        <v>9286.3333482891321</v>
      </c>
      <c r="Q275" s="11">
        <v>8546.750011600554</v>
      </c>
      <c r="R275" s="11">
        <v>8332.0833509936929</v>
      </c>
      <c r="S275" s="11">
        <v>9251.0833580493927</v>
      </c>
      <c r="T275" s="11">
        <v>10248.416690215468</v>
      </c>
      <c r="U275" s="11">
        <f t="shared" si="236"/>
        <v>7</v>
      </c>
      <c r="V275" s="11">
        <f t="shared" si="237"/>
        <v>3</v>
      </c>
      <c r="W275" s="11">
        <f t="shared" si="238"/>
        <v>3</v>
      </c>
      <c r="X275" s="11">
        <f t="shared" si="239"/>
        <v>15</v>
      </c>
      <c r="Y275" s="12">
        <f t="shared" si="212"/>
        <v>-3.4384127043488588E-2</v>
      </c>
      <c r="Z275" s="12">
        <f t="shared" si="213"/>
        <v>-0.3424285701738341</v>
      </c>
      <c r="AA275" s="12">
        <f t="shared" si="214"/>
        <v>0.19910102393368612</v>
      </c>
      <c r="AB275" s="12">
        <f t="shared" si="215"/>
        <v>-0.32612042989229562</v>
      </c>
      <c r="AC275" s="14">
        <f t="shared" si="216"/>
        <v>-4.9859815069134283E-3</v>
      </c>
      <c r="AD275" s="14">
        <f t="shared" si="217"/>
        <v>-0.13041045043829802</v>
      </c>
      <c r="AE275" s="14">
        <f t="shared" si="218"/>
        <v>6.2393140495351496E-2</v>
      </c>
      <c r="AF275" s="14">
        <f t="shared" si="219"/>
        <v>-2.5970405099744687E-2</v>
      </c>
      <c r="AG275" s="12">
        <f t="shared" si="220"/>
        <v>0.18717942148605449</v>
      </c>
      <c r="AH275" s="15">
        <f t="shared" si="221"/>
        <v>9094.583352714777</v>
      </c>
      <c r="AI275" s="16">
        <f t="shared" si="222"/>
        <v>747.88890295597128</v>
      </c>
      <c r="AJ275" s="17">
        <f t="shared" si="223"/>
        <v>8.2234542688832768</v>
      </c>
      <c r="AK275" t="str">
        <f t="shared" si="224"/>
        <v>Crecimiento</v>
      </c>
      <c r="AL275" s="18">
        <f t="shared" si="226"/>
        <v>6.2393140495351496E-2</v>
      </c>
      <c r="AM275" s="13" t="str">
        <f t="shared" si="225"/>
        <v>Crecimiento Fuerte</v>
      </c>
      <c r="AN275" s="13" t="str">
        <f t="shared" si="227"/>
        <v>Ocupaciones Grandes</v>
      </c>
    </row>
    <row r="276" spans="1:40" x14ac:dyDescent="0.35">
      <c r="A276" s="10">
        <v>7441</v>
      </c>
      <c r="B276" t="s">
        <v>309</v>
      </c>
      <c r="C276" s="10" t="s">
        <v>65</v>
      </c>
      <c r="D276" s="10" t="s">
        <v>149</v>
      </c>
      <c r="E276" s="11">
        <v>1106.5833353549242</v>
      </c>
      <c r="F276" s="11">
        <v>1056.1666686907411</v>
      </c>
      <c r="G276" s="11">
        <v>1088.7500020340085</v>
      </c>
      <c r="H276" s="11">
        <v>1144.6666701510549</v>
      </c>
      <c r="I276" s="11">
        <v>1153.7500014156103</v>
      </c>
      <c r="J276" s="11">
        <v>1164.2500021308661</v>
      </c>
      <c r="K276" s="11">
        <v>1079.0000014007092</v>
      </c>
      <c r="L276" s="11">
        <v>1099.4166686236858</v>
      </c>
      <c r="M276" s="11">
        <v>1051.8333347663283</v>
      </c>
      <c r="N276" s="11">
        <v>1056.6666678115726</v>
      </c>
      <c r="O276" s="11">
        <v>1057.3333348035812</v>
      </c>
      <c r="P276" s="11">
        <v>979.9166681393981</v>
      </c>
      <c r="Q276" s="11">
        <v>1015.3333358094096</v>
      </c>
      <c r="R276" s="11">
        <v>1015.3333363458514</v>
      </c>
      <c r="S276" s="11">
        <v>1003.3333359882236</v>
      </c>
      <c r="T276" s="11">
        <v>997.66666885465384</v>
      </c>
      <c r="U276" s="11">
        <f>COUNT(E276:L276)</f>
        <v>8</v>
      </c>
      <c r="V276" s="11">
        <f>COUNT(M276:P276)</f>
        <v>4</v>
      </c>
      <c r="W276" s="11">
        <f>COUNT(Q276:T276)</f>
        <v>4</v>
      </c>
      <c r="X276" s="11">
        <f>COUNT(E276:T276)</f>
        <v>16</v>
      </c>
      <c r="Y276" s="12">
        <f t="shared" si="212"/>
        <v>-6.4763913410459395E-3</v>
      </c>
      <c r="Z276" s="12">
        <f t="shared" si="213"/>
        <v>-6.8372682486724012E-2</v>
      </c>
      <c r="AA276" s="12">
        <f t="shared" si="214"/>
        <v>-1.7399868921542105E-2</v>
      </c>
      <c r="AB276" s="12">
        <f t="shared" si="215"/>
        <v>-9.8426085971497601E-2</v>
      </c>
      <c r="AC276" s="14">
        <f t="shared" si="216"/>
        <v>-8.1185203883182844E-4</v>
      </c>
      <c r="AD276" s="14">
        <f t="shared" si="217"/>
        <v>-1.7549781332273029E-2</v>
      </c>
      <c r="AE276" s="14">
        <f t="shared" si="218"/>
        <v>-4.3786421331302172E-3</v>
      </c>
      <c r="AF276" s="14">
        <f t="shared" si="219"/>
        <v>-6.4549051173241612E-3</v>
      </c>
      <c r="AG276" s="12">
        <f t="shared" si="220"/>
        <v>-1.7514568532520869E-2</v>
      </c>
      <c r="AH276" s="15">
        <f t="shared" si="221"/>
        <v>1007.9166692495346</v>
      </c>
      <c r="AI276" s="16">
        <f t="shared" si="222"/>
        <v>7.6825019615560937</v>
      </c>
      <c r="AJ276" s="17">
        <f t="shared" si="223"/>
        <v>0.76221598431110982</v>
      </c>
      <c r="AK276" t="str">
        <f t="shared" si="224"/>
        <v>Decrecimiento</v>
      </c>
      <c r="AL276" s="18">
        <f t="shared" si="226"/>
        <v>-4.3786421331302172E-3</v>
      </c>
      <c r="AM276" s="13" t="str">
        <f t="shared" si="225"/>
        <v>Decrecimiento Moderado</v>
      </c>
      <c r="AN276" s="13" t="str">
        <f t="shared" si="227"/>
        <v>Ocupaciones Medianas</v>
      </c>
    </row>
    <row r="277" spans="1:40" x14ac:dyDescent="0.35">
      <c r="A277" s="10">
        <v>7442</v>
      </c>
      <c r="B277" t="s">
        <v>310</v>
      </c>
      <c r="C277" s="10" t="s">
        <v>65</v>
      </c>
      <c r="D277" s="10" t="s">
        <v>149</v>
      </c>
      <c r="E277" s="11">
        <v>1008.7500020265579</v>
      </c>
      <c r="F277" s="11">
        <v>747.83333527296782</v>
      </c>
      <c r="G277" s="11">
        <v>774.75000090152025</v>
      </c>
      <c r="H277" s="11">
        <v>694.08333471417427</v>
      </c>
      <c r="I277" s="11">
        <v>759.83333541452885</v>
      </c>
      <c r="J277" s="11">
        <v>923.00000125169754</v>
      </c>
      <c r="K277" s="11">
        <v>959.58333426713943</v>
      </c>
      <c r="L277" s="11">
        <v>860.16666591912508</v>
      </c>
      <c r="M277" s="11">
        <v>830.91666775941849</v>
      </c>
      <c r="N277" s="11">
        <v>849.00000158697367</v>
      </c>
      <c r="O277" s="11">
        <v>811.16666725277901</v>
      </c>
      <c r="P277" s="11">
        <v>638.99999985098839</v>
      </c>
      <c r="Q277" s="11">
        <v>565.33333349227905</v>
      </c>
      <c r="R277" s="11">
        <v>563.3333335891366</v>
      </c>
      <c r="S277" s="11">
        <v>381.74999856203794</v>
      </c>
      <c r="T277" s="11">
        <v>312.0000002682209</v>
      </c>
      <c r="U277" s="11">
        <f>COUNT(E277:L277)</f>
        <v>8</v>
      </c>
      <c r="V277" s="11">
        <f>COUNT(M277:P277)</f>
        <v>4</v>
      </c>
      <c r="W277" s="11">
        <f>COUNT(Q277:T277)</f>
        <v>4</v>
      </c>
      <c r="X277" s="11">
        <f>COUNT(E277:T277)</f>
        <v>16</v>
      </c>
      <c r="Y277" s="12">
        <f t="shared" si="212"/>
        <v>-0.14729450885643813</v>
      </c>
      <c r="Z277" s="12">
        <f t="shared" si="213"/>
        <v>-0.23096981364682068</v>
      </c>
      <c r="AA277" s="12">
        <f t="shared" si="214"/>
        <v>-0.44811320722788761</v>
      </c>
      <c r="AB277" s="12">
        <f t="shared" si="215"/>
        <v>-0.69070632005807253</v>
      </c>
      <c r="AC277" s="14">
        <f t="shared" si="216"/>
        <v>-1.9720586062509482E-2</v>
      </c>
      <c r="AD277" s="14">
        <f t="shared" si="217"/>
        <v>-6.3547298568798927E-2</v>
      </c>
      <c r="AE277" s="14">
        <f t="shared" si="218"/>
        <v>-0.13808884736861382</v>
      </c>
      <c r="AF277" s="14">
        <f t="shared" si="219"/>
        <v>-7.0716576369992179E-2</v>
      </c>
      <c r="AG277" s="12">
        <f t="shared" si="220"/>
        <v>-0.55235538947445528</v>
      </c>
      <c r="AH277" s="15">
        <f t="shared" si="221"/>
        <v>455.60416647791862</v>
      </c>
      <c r="AI277" s="16">
        <f t="shared" si="222"/>
        <v>111.49289014492331</v>
      </c>
      <c r="AJ277" s="17">
        <f t="shared" si="223"/>
        <v>24.471437784870858</v>
      </c>
      <c r="AK277" t="str">
        <f t="shared" si="224"/>
        <v>Decrecimiento</v>
      </c>
      <c r="AL277" s="18">
        <f t="shared" si="226"/>
        <v>-0.13808884736861382</v>
      </c>
      <c r="AM277" s="13" t="str">
        <f t="shared" si="225"/>
        <v>Decrecimiento Fuerte</v>
      </c>
      <c r="AN277" s="13" t="str">
        <f t="shared" si="227"/>
        <v>Ocupaciones Medianas</v>
      </c>
    </row>
    <row r="278" spans="1:40" x14ac:dyDescent="0.35">
      <c r="A278" s="10">
        <v>8111</v>
      </c>
      <c r="B278" t="s">
        <v>311</v>
      </c>
      <c r="C278" s="10" t="s">
        <v>65</v>
      </c>
      <c r="D278" s="10" t="s">
        <v>149</v>
      </c>
      <c r="E278" s="11">
        <v>5043.0000148788095</v>
      </c>
      <c r="F278" s="11">
        <v>4669.0000110641122</v>
      </c>
      <c r="G278" s="11">
        <v>4677.5000144019723</v>
      </c>
      <c r="H278" s="11">
        <v>4961.9166836664081</v>
      </c>
      <c r="I278" s="11">
        <v>5141.6666803061962</v>
      </c>
      <c r="J278" s="11">
        <v>5020.4166764765978</v>
      </c>
      <c r="K278" s="11">
        <v>4634.7500118091702</v>
      </c>
      <c r="L278" s="11">
        <v>4478.5000078529119</v>
      </c>
      <c r="M278" s="11">
        <v>4166.5833418890834</v>
      </c>
      <c r="N278" s="11">
        <v>3426.416674181819</v>
      </c>
      <c r="O278" s="11">
        <v>2716.6666700169444</v>
      </c>
      <c r="P278" s="11">
        <v>2210.5000020563602</v>
      </c>
      <c r="Q278" s="11">
        <v>2036.4166685417295</v>
      </c>
      <c r="R278" s="11">
        <v>2109.666669420898</v>
      </c>
      <c r="S278" s="11">
        <v>2409.6666717976332</v>
      </c>
      <c r="T278" s="11">
        <v>2636.2500042840838</v>
      </c>
      <c r="U278" s="11">
        <f t="shared" ref="U278:U281" si="240">COUNT(E278:L278)-1</f>
        <v>7</v>
      </c>
      <c r="V278" s="11">
        <f t="shared" ref="V278:V281" si="241">COUNT(M278:P278)-1</f>
        <v>3</v>
      </c>
      <c r="W278" s="11">
        <f t="shared" ref="W278:W281" si="242">COUNT(Q278:T278)-1</f>
        <v>3</v>
      </c>
      <c r="X278" s="11">
        <f t="shared" ref="X278:X281" si="243">COUNT(E278:T278)-1</f>
        <v>15</v>
      </c>
      <c r="Y278" s="12">
        <f t="shared" si="212"/>
        <v>-0.11193733994852328</v>
      </c>
      <c r="Z278" s="12">
        <f t="shared" si="213"/>
        <v>-0.46946938998365417</v>
      </c>
      <c r="AA278" s="12">
        <f t="shared" si="214"/>
        <v>0.29455334215658957</v>
      </c>
      <c r="AB278" s="12">
        <f t="shared" si="215"/>
        <v>-0.47724568778383458</v>
      </c>
      <c r="AC278" s="14">
        <f t="shared" si="216"/>
        <v>-1.6816002186643586E-2</v>
      </c>
      <c r="AD278" s="14">
        <f t="shared" si="217"/>
        <v>-0.1904627903925511</v>
      </c>
      <c r="AE278" s="14">
        <f t="shared" si="218"/>
        <v>8.9866533094604906E-2</v>
      </c>
      <c r="AF278" s="14">
        <f t="shared" si="219"/>
        <v>-4.2321270586650361E-2</v>
      </c>
      <c r="AG278" s="12">
        <f t="shared" si="220"/>
        <v>0.26959959928381472</v>
      </c>
      <c r="AH278" s="15">
        <f t="shared" si="221"/>
        <v>2298.0000035110861</v>
      </c>
      <c r="AI278" s="16">
        <f t="shared" si="222"/>
        <v>240.19668695277903</v>
      </c>
      <c r="AJ278" s="17">
        <f t="shared" si="223"/>
        <v>10.45242326308901</v>
      </c>
      <c r="AK278" t="str">
        <f t="shared" si="224"/>
        <v>Crecimiento</v>
      </c>
      <c r="AL278" s="18">
        <f t="shared" si="226"/>
        <v>8.9866533094604906E-2</v>
      </c>
      <c r="AM278" s="13" t="str">
        <f t="shared" si="225"/>
        <v>Crecimiento Fuerte</v>
      </c>
      <c r="AN278" s="13" t="str">
        <f t="shared" si="227"/>
        <v>Ocupaciones Medianas</v>
      </c>
    </row>
    <row r="279" spans="1:40" x14ac:dyDescent="0.35">
      <c r="A279" s="10">
        <v>8112</v>
      </c>
      <c r="B279" t="s">
        <v>312</v>
      </c>
      <c r="C279" s="10" t="s">
        <v>65</v>
      </c>
      <c r="D279" s="10" t="s">
        <v>149</v>
      </c>
      <c r="E279" s="11">
        <v>5219.3333443105221</v>
      </c>
      <c r="F279" s="11">
        <v>5635.5000081732869</v>
      </c>
      <c r="G279" s="11">
        <v>6394.166675336659</v>
      </c>
      <c r="H279" s="11">
        <v>7077.166676454246</v>
      </c>
      <c r="I279" s="11">
        <v>7340.1666796952486</v>
      </c>
      <c r="J279" s="11">
        <v>7304.7500133812428</v>
      </c>
      <c r="K279" s="11">
        <v>7168.8333420455456</v>
      </c>
      <c r="L279" s="11">
        <v>7321.6666770502925</v>
      </c>
      <c r="M279" s="11">
        <v>7120.9166789799929</v>
      </c>
      <c r="N279" s="11">
        <v>6859.8333459869027</v>
      </c>
      <c r="O279" s="11">
        <v>6916.0833443775773</v>
      </c>
      <c r="P279" s="11">
        <v>6811.5833422169089</v>
      </c>
      <c r="Q279" s="11">
        <v>7035.6666746214032</v>
      </c>
      <c r="R279" s="11">
        <v>7584.3333371132612</v>
      </c>
      <c r="S279" s="11">
        <v>7843.6666779592633</v>
      </c>
      <c r="T279" s="11">
        <v>7429.4166779145598</v>
      </c>
      <c r="U279" s="11">
        <f t="shared" si="240"/>
        <v>7</v>
      </c>
      <c r="V279" s="11">
        <f t="shared" si="241"/>
        <v>3</v>
      </c>
      <c r="W279" s="11">
        <f t="shared" si="242"/>
        <v>3</v>
      </c>
      <c r="X279" s="11">
        <f t="shared" si="243"/>
        <v>15</v>
      </c>
      <c r="Y279" s="12">
        <f t="shared" si="212"/>
        <v>0.40279729115816609</v>
      </c>
      <c r="Z279" s="12">
        <f t="shared" si="213"/>
        <v>-4.3440100580897867E-2</v>
      </c>
      <c r="AA279" s="12">
        <f t="shared" si="214"/>
        <v>5.5964846190548867E-2</v>
      </c>
      <c r="AB279" s="12">
        <f t="shared" si="215"/>
        <v>0.42344169030958723</v>
      </c>
      <c r="AC279" s="14">
        <f t="shared" si="216"/>
        <v>4.9540674356651548E-2</v>
      </c>
      <c r="AD279" s="14">
        <f t="shared" si="217"/>
        <v>-1.4694916350664888E-2</v>
      </c>
      <c r="AE279" s="14">
        <f t="shared" si="218"/>
        <v>1.8317373891050481E-2</v>
      </c>
      <c r="AF279" s="14">
        <f t="shared" si="219"/>
        <v>2.381772821133965E-2</v>
      </c>
      <c r="AG279" s="12">
        <f t="shared" si="220"/>
        <v>5.4952121673151444E-2</v>
      </c>
      <c r="AH279" s="15">
        <f t="shared" si="221"/>
        <v>7473.2708419021219</v>
      </c>
      <c r="AI279" s="16">
        <f t="shared" si="222"/>
        <v>292.80904533991617</v>
      </c>
      <c r="AJ279" s="17">
        <f t="shared" si="223"/>
        <v>3.9180842168619896</v>
      </c>
      <c r="AK279" t="str">
        <f t="shared" si="224"/>
        <v>Crecimiento</v>
      </c>
      <c r="AL279" s="18">
        <f t="shared" si="226"/>
        <v>1.8317373891050481E-2</v>
      </c>
      <c r="AM279" s="13" t="str">
        <f t="shared" si="225"/>
        <v>Crecimiento Moderado</v>
      </c>
      <c r="AN279" s="13" t="str">
        <f t="shared" si="227"/>
        <v>Ocupaciones Medianas</v>
      </c>
    </row>
    <row r="280" spans="1:40" x14ac:dyDescent="0.35">
      <c r="A280" s="10">
        <v>8113</v>
      </c>
      <c r="B280" t="s">
        <v>313</v>
      </c>
      <c r="C280" s="10" t="s">
        <v>65</v>
      </c>
      <c r="D280" s="10" t="s">
        <v>149</v>
      </c>
      <c r="E280" s="11">
        <v>1147.0833362266421</v>
      </c>
      <c r="F280" s="11">
        <v>994.83333553373814</v>
      </c>
      <c r="G280" s="11">
        <v>910.16666898876429</v>
      </c>
      <c r="H280" s="11">
        <v>951.16666927933693</v>
      </c>
      <c r="I280" s="11">
        <v>947.2500014603138</v>
      </c>
      <c r="J280" s="11">
        <v>930.16666788607836</v>
      </c>
      <c r="K280" s="11">
        <v>1158.9166693240404</v>
      </c>
      <c r="L280" s="11">
        <v>1198.2500011473894</v>
      </c>
      <c r="M280" s="11">
        <v>1088.0833343341947</v>
      </c>
      <c r="N280" s="11">
        <v>1173.5833312347531</v>
      </c>
      <c r="O280" s="11">
        <v>1150.833334133029</v>
      </c>
      <c r="P280" s="11">
        <v>1096.0833344683051</v>
      </c>
      <c r="Q280" s="11">
        <v>1047.7500011920929</v>
      </c>
      <c r="R280" s="11">
        <v>1093.5000004097819</v>
      </c>
      <c r="S280" s="11">
        <v>1123.6666675284505</v>
      </c>
      <c r="T280" s="11">
        <v>1144.1666675209999</v>
      </c>
      <c r="U280" s="11">
        <f t="shared" si="240"/>
        <v>7</v>
      </c>
      <c r="V280" s="11">
        <f t="shared" si="241"/>
        <v>3</v>
      </c>
      <c r="W280" s="11">
        <f t="shared" si="242"/>
        <v>3</v>
      </c>
      <c r="X280" s="11">
        <f t="shared" si="243"/>
        <v>15</v>
      </c>
      <c r="Y280" s="12">
        <f t="shared" si="212"/>
        <v>4.4605882855086376E-2</v>
      </c>
      <c r="Z280" s="12">
        <f t="shared" si="213"/>
        <v>7.3523781512614406E-3</v>
      </c>
      <c r="AA280" s="12">
        <f t="shared" si="214"/>
        <v>9.2022587658513455E-2</v>
      </c>
      <c r="AB280" s="12">
        <f t="shared" si="215"/>
        <v>-2.5426824830675487E-3</v>
      </c>
      <c r="AC280" s="14">
        <f t="shared" si="216"/>
        <v>6.253711693919195E-3</v>
      </c>
      <c r="AD280" s="14">
        <f t="shared" si="217"/>
        <v>2.4448107465415703E-3</v>
      </c>
      <c r="AE280" s="14">
        <f t="shared" si="218"/>
        <v>2.9778627027631899E-2</v>
      </c>
      <c r="AF280" s="14">
        <f t="shared" si="219"/>
        <v>-1.6971363636608672E-4</v>
      </c>
      <c r="AG280" s="12">
        <f t="shared" si="220"/>
        <v>8.9335881082895696E-2</v>
      </c>
      <c r="AH280" s="15">
        <f t="shared" si="221"/>
        <v>1102.2708341628313</v>
      </c>
      <c r="AI280" s="16">
        <f t="shared" si="222"/>
        <v>36.271515307233727</v>
      </c>
      <c r="AJ280" s="17">
        <f t="shared" si="223"/>
        <v>3.290617349481241</v>
      </c>
      <c r="AK280" t="str">
        <f t="shared" si="224"/>
        <v>Crecimiento</v>
      </c>
      <c r="AL280" s="18">
        <f t="shared" si="226"/>
        <v>2.9778627027631899E-2</v>
      </c>
      <c r="AM280" s="13" t="str">
        <f t="shared" si="225"/>
        <v>Crecimiento Moderado</v>
      </c>
      <c r="AN280" s="13" t="str">
        <f t="shared" si="227"/>
        <v>Ocupaciones Medianas</v>
      </c>
    </row>
    <row r="281" spans="1:40" x14ac:dyDescent="0.35">
      <c r="A281" s="10">
        <v>8121</v>
      </c>
      <c r="B281" t="s">
        <v>314</v>
      </c>
      <c r="C281" s="10" t="s">
        <v>65</v>
      </c>
      <c r="D281" s="10" t="s">
        <v>149</v>
      </c>
      <c r="E281" s="11">
        <v>3886.5833414122462</v>
      </c>
      <c r="F281" s="11">
        <v>3603.5000060275197</v>
      </c>
      <c r="G281" s="11">
        <v>3817.0000090375543</v>
      </c>
      <c r="H281" s="11">
        <v>4061.5000060796738</v>
      </c>
      <c r="I281" s="11">
        <v>4039.8333389163017</v>
      </c>
      <c r="J281" s="11">
        <v>4453.5000069066882</v>
      </c>
      <c r="K281" s="11">
        <v>5061.8333435505629</v>
      </c>
      <c r="L281" s="11">
        <v>5226.8333424851298</v>
      </c>
      <c r="M281" s="11">
        <v>4416.0833390876651</v>
      </c>
      <c r="N281" s="11">
        <v>3723.0000110045075</v>
      </c>
      <c r="O281" s="11">
        <v>3716.5833412185311</v>
      </c>
      <c r="P281" s="11">
        <v>3753.4166729673743</v>
      </c>
      <c r="Q281" s="11">
        <v>3107.5833387076855</v>
      </c>
      <c r="R281" s="11">
        <v>2994.2500038221478</v>
      </c>
      <c r="S281" s="11">
        <v>3245.8333387672901</v>
      </c>
      <c r="T281" s="11">
        <v>3509.0833420157433</v>
      </c>
      <c r="U281" s="11">
        <f t="shared" si="240"/>
        <v>7</v>
      </c>
      <c r="V281" s="11">
        <f t="shared" si="241"/>
        <v>3</v>
      </c>
      <c r="W281" s="11">
        <f t="shared" si="242"/>
        <v>3</v>
      </c>
      <c r="X281" s="11">
        <f t="shared" si="243"/>
        <v>15</v>
      </c>
      <c r="Y281" s="12">
        <f t="shared" si="212"/>
        <v>0.34484015479412933</v>
      </c>
      <c r="Z281" s="12">
        <f t="shared" si="213"/>
        <v>-0.15005755445212987</v>
      </c>
      <c r="AA281" s="12">
        <f t="shared" si="214"/>
        <v>0.12920007592620997</v>
      </c>
      <c r="AB281" s="12">
        <f t="shared" si="215"/>
        <v>-9.7129011842914115E-2</v>
      </c>
      <c r="AC281" s="14">
        <f t="shared" si="216"/>
        <v>4.3233498679428273E-2</v>
      </c>
      <c r="AD281" s="14">
        <f t="shared" si="217"/>
        <v>-5.2753143494475907E-2</v>
      </c>
      <c r="AE281" s="14">
        <f t="shared" si="218"/>
        <v>4.1334601923910919E-2</v>
      </c>
      <c r="AF281" s="14">
        <f t="shared" si="219"/>
        <v>-6.7885599789577755E-3</v>
      </c>
      <c r="AG281" s="12">
        <f t="shared" si="220"/>
        <v>0.12400380577173276</v>
      </c>
      <c r="AH281" s="15">
        <f t="shared" si="221"/>
        <v>3214.1875058282167</v>
      </c>
      <c r="AI281" s="16">
        <f t="shared" si="222"/>
        <v>192.16006750836655</v>
      </c>
      <c r="AJ281" s="17">
        <f t="shared" si="223"/>
        <v>5.9784958767939598</v>
      </c>
      <c r="AK281" t="str">
        <f t="shared" si="224"/>
        <v>Crecimiento</v>
      </c>
      <c r="AL281" s="18">
        <f t="shared" si="226"/>
        <v>4.1334601923910919E-2</v>
      </c>
      <c r="AM281" s="13" t="str">
        <f t="shared" si="225"/>
        <v>Crecimiento Moderado</v>
      </c>
      <c r="AN281" s="13" t="str">
        <f t="shared" si="227"/>
        <v>Ocupaciones Medianas</v>
      </c>
    </row>
    <row r="282" spans="1:40" x14ac:dyDescent="0.35">
      <c r="A282" s="10">
        <v>8122</v>
      </c>
      <c r="B282" t="s">
        <v>315</v>
      </c>
      <c r="C282" s="10" t="s">
        <v>65</v>
      </c>
      <c r="D282" s="10" t="s">
        <v>149</v>
      </c>
      <c r="E282" s="11">
        <v>1335.6666707098484</v>
      </c>
      <c r="F282" s="11">
        <v>1088.0000020563602</v>
      </c>
      <c r="G282" s="11">
        <v>982.0000017657876</v>
      </c>
      <c r="H282" s="11">
        <v>935.91666911542416</v>
      </c>
      <c r="I282" s="11">
        <v>917.08333461731672</v>
      </c>
      <c r="J282" s="11">
        <v>838.08333402872086</v>
      </c>
      <c r="K282" s="11">
        <v>777.1666679084301</v>
      </c>
      <c r="L282" s="11">
        <v>767.66666790097952</v>
      </c>
      <c r="M282" s="11">
        <v>697.33333380520344</v>
      </c>
      <c r="N282" s="11">
        <v>616.75000181049109</v>
      </c>
      <c r="O282" s="11">
        <v>578.33333343267441</v>
      </c>
      <c r="P282" s="11">
        <v>505.41666745394468</v>
      </c>
      <c r="Q282" s="11">
        <v>474.08333366364241</v>
      </c>
      <c r="R282" s="11">
        <v>459.25000043213367</v>
      </c>
      <c r="S282" s="11">
        <v>449.00000052154064</v>
      </c>
      <c r="T282" s="11">
        <v>437.25000043213367</v>
      </c>
      <c r="U282" s="11">
        <f>COUNT(E282:L282)</f>
        <v>8</v>
      </c>
      <c r="V282" s="11">
        <f>COUNT(M282:P282)</f>
        <v>4</v>
      </c>
      <c r="W282" s="11">
        <f>COUNT(Q282:T282)</f>
        <v>4</v>
      </c>
      <c r="X282" s="11">
        <f>COUNT(E282:T282)</f>
        <v>16</v>
      </c>
      <c r="Y282" s="12">
        <f t="shared" si="212"/>
        <v>-0.42525580316157907</v>
      </c>
      <c r="Z282" s="12">
        <f t="shared" si="213"/>
        <v>-0.27521510452398612</v>
      </c>
      <c r="AA282" s="12">
        <f t="shared" si="214"/>
        <v>-7.7693794774151725E-2</v>
      </c>
      <c r="AB282" s="12">
        <f t="shared" si="215"/>
        <v>-0.67263538873830364</v>
      </c>
      <c r="AC282" s="14">
        <f t="shared" si="216"/>
        <v>-6.6886818737710962E-2</v>
      </c>
      <c r="AD282" s="14">
        <f t="shared" si="217"/>
        <v>-7.7317500328555555E-2</v>
      </c>
      <c r="AE282" s="14">
        <f t="shared" si="218"/>
        <v>-2.0016456879881739E-2</v>
      </c>
      <c r="AF282" s="14">
        <f t="shared" si="219"/>
        <v>-6.7412729692204798E-2</v>
      </c>
      <c r="AG282" s="12">
        <f t="shared" si="220"/>
        <v>-8.0065827519526955E-2</v>
      </c>
      <c r="AH282" s="15">
        <f t="shared" si="221"/>
        <v>454.8958337623626</v>
      </c>
      <c r="AI282" s="16">
        <f t="shared" si="222"/>
        <v>13.539342703502607</v>
      </c>
      <c r="AJ282" s="17">
        <f t="shared" si="223"/>
        <v>2.97636111360289</v>
      </c>
      <c r="AK282" t="str">
        <f t="shared" si="224"/>
        <v>Decrecimiento</v>
      </c>
      <c r="AL282" s="18">
        <f t="shared" si="226"/>
        <v>-2.0016456879881739E-2</v>
      </c>
      <c r="AM282" s="13" t="str">
        <f t="shared" si="225"/>
        <v>Decrecimiento Fuerte</v>
      </c>
      <c r="AN282" s="13" t="str">
        <f t="shared" si="227"/>
        <v>Ocupaciones Medianas</v>
      </c>
    </row>
    <row r="283" spans="1:40" x14ac:dyDescent="0.35">
      <c r="A283" s="10">
        <v>8123</v>
      </c>
      <c r="B283" t="s">
        <v>316</v>
      </c>
      <c r="C283" s="10" t="s">
        <v>65</v>
      </c>
      <c r="D283" s="10" t="s">
        <v>149</v>
      </c>
      <c r="E283" s="11">
        <v>13423.583352826536</v>
      </c>
      <c r="F283" s="11">
        <v>13029.166684165597</v>
      </c>
      <c r="G283" s="11">
        <v>15158.083356596529</v>
      </c>
      <c r="H283" s="11">
        <v>17839.25005069375</v>
      </c>
      <c r="I283" s="11">
        <v>17523.500035993755</v>
      </c>
      <c r="J283" s="11">
        <v>17031.083373427391</v>
      </c>
      <c r="K283" s="11">
        <v>16139.583368204534</v>
      </c>
      <c r="L283" s="11">
        <v>16230.333371803164</v>
      </c>
      <c r="M283" s="11">
        <v>15529.416698716581</v>
      </c>
      <c r="N283" s="11">
        <v>14724.166697092354</v>
      </c>
      <c r="O283" s="11">
        <v>13892.750023536384</v>
      </c>
      <c r="P283" s="11">
        <v>11991.83334942162</v>
      </c>
      <c r="Q283" s="11">
        <v>11811.750020235777</v>
      </c>
      <c r="R283" s="11">
        <v>13035.833356648684</v>
      </c>
      <c r="S283" s="11">
        <v>13310.333360515535</v>
      </c>
      <c r="T283" s="11">
        <v>13182.333358667791</v>
      </c>
      <c r="U283" s="11">
        <f t="shared" ref="U283:U293" si="244">COUNT(E283:L283)-1</f>
        <v>7</v>
      </c>
      <c r="V283" s="11">
        <f t="shared" ref="V283:V293" si="245">COUNT(M283:P283)-1</f>
        <v>3</v>
      </c>
      <c r="W283" s="11">
        <f t="shared" ref="W283:W293" si="246">COUNT(Q283:T283)-1</f>
        <v>3</v>
      </c>
      <c r="X283" s="11">
        <f t="shared" ref="X283:X293" si="247">COUNT(E283:T283)-1</f>
        <v>15</v>
      </c>
      <c r="Y283" s="12">
        <f t="shared" si="212"/>
        <v>0.20909096663713322</v>
      </c>
      <c r="Z283" s="12">
        <f t="shared" si="213"/>
        <v>-0.22779885541916856</v>
      </c>
      <c r="AA283" s="12">
        <f t="shared" si="214"/>
        <v>0.11603558626655186</v>
      </c>
      <c r="AB283" s="12">
        <f t="shared" si="215"/>
        <v>-1.797210087781409E-2</v>
      </c>
      <c r="AC283" s="14">
        <f t="shared" si="216"/>
        <v>2.749532316915948E-2</v>
      </c>
      <c r="AD283" s="14">
        <f t="shared" si="217"/>
        <v>-8.2561811654148776E-2</v>
      </c>
      <c r="AE283" s="14">
        <f t="shared" si="218"/>
        <v>3.7272062574576159E-2</v>
      </c>
      <c r="AF283" s="14">
        <f t="shared" si="219"/>
        <v>-1.2083067767785227E-3</v>
      </c>
      <c r="AG283" s="12">
        <f t="shared" si="220"/>
        <v>0.11181618772372848</v>
      </c>
      <c r="AH283" s="15">
        <f t="shared" si="221"/>
        <v>12835.062524016947</v>
      </c>
      <c r="AI283" s="16">
        <f t="shared" si="222"/>
        <v>598.73967804374081</v>
      </c>
      <c r="AJ283" s="17">
        <f t="shared" si="223"/>
        <v>4.664875429499312</v>
      </c>
      <c r="AK283" t="str">
        <f t="shared" si="224"/>
        <v>Crecimiento</v>
      </c>
      <c r="AL283" s="18">
        <f t="shared" si="226"/>
        <v>3.7272062574576159E-2</v>
      </c>
      <c r="AM283" s="13" t="str">
        <f t="shared" si="225"/>
        <v>Crecimiento Moderado</v>
      </c>
      <c r="AN283" s="13" t="str">
        <f t="shared" si="227"/>
        <v>Ocupaciones Grandes</v>
      </c>
    </row>
    <row r="284" spans="1:40" x14ac:dyDescent="0.35">
      <c r="A284" s="10">
        <v>8124</v>
      </c>
      <c r="B284" t="s">
        <v>317</v>
      </c>
      <c r="C284" s="10" t="s">
        <v>65</v>
      </c>
      <c r="D284" s="10" t="s">
        <v>149</v>
      </c>
      <c r="E284" s="11">
        <v>1199.4166723266244</v>
      </c>
      <c r="F284" s="11">
        <v>924.58333770185709</v>
      </c>
      <c r="G284" s="11">
        <v>866.16667056083679</v>
      </c>
      <c r="H284" s="11">
        <v>769.5000033006072</v>
      </c>
      <c r="I284" s="11">
        <v>802.33333557099104</v>
      </c>
      <c r="J284" s="11">
        <v>791.75000194460154</v>
      </c>
      <c r="K284" s="11">
        <v>798.66666846722364</v>
      </c>
      <c r="L284" s="11">
        <v>758.16666791588068</v>
      </c>
      <c r="M284" s="11">
        <v>685.83333404362202</v>
      </c>
      <c r="N284" s="11">
        <v>645.08333433419466</v>
      </c>
      <c r="O284" s="11">
        <v>610.25000154227018</v>
      </c>
      <c r="P284" s="11">
        <v>543.66666746884584</v>
      </c>
      <c r="Q284" s="11">
        <v>518.16666716337204</v>
      </c>
      <c r="R284" s="11">
        <v>556.25000123679638</v>
      </c>
      <c r="S284" s="11">
        <v>556.08333478868008</v>
      </c>
      <c r="T284" s="11">
        <v>544.75000090897083</v>
      </c>
      <c r="U284" s="11">
        <f t="shared" si="244"/>
        <v>7</v>
      </c>
      <c r="V284" s="11">
        <f t="shared" si="245"/>
        <v>3</v>
      </c>
      <c r="W284" s="11">
        <f t="shared" si="246"/>
        <v>3</v>
      </c>
      <c r="X284" s="11">
        <f t="shared" si="247"/>
        <v>15</v>
      </c>
      <c r="Y284" s="12">
        <f t="shared" si="212"/>
        <v>-0.36788716931440391</v>
      </c>
      <c r="Z284" s="12">
        <f t="shared" si="213"/>
        <v>-0.20729040062338777</v>
      </c>
      <c r="AA284" s="12">
        <f t="shared" si="214"/>
        <v>5.1302670415149132E-2</v>
      </c>
      <c r="AB284" s="12">
        <f t="shared" si="215"/>
        <v>-0.54582088653789795</v>
      </c>
      <c r="AC284" s="14">
        <f t="shared" si="216"/>
        <v>-6.3426023146419097E-2</v>
      </c>
      <c r="AD284" s="14">
        <f t="shared" si="217"/>
        <v>-7.4510763065769203E-2</v>
      </c>
      <c r="AE284" s="14">
        <f t="shared" si="218"/>
        <v>1.6816509924016732E-2</v>
      </c>
      <c r="AF284" s="14">
        <f t="shared" si="219"/>
        <v>-5.1257234609616065E-2</v>
      </c>
      <c r="AG284" s="12">
        <f t="shared" si="220"/>
        <v>5.0449529772050195E-2</v>
      </c>
      <c r="AH284" s="15">
        <f t="shared" si="221"/>
        <v>543.81250102445483</v>
      </c>
      <c r="AI284" s="16">
        <f t="shared" si="222"/>
        <v>15.522986771760248</v>
      </c>
      <c r="AJ284" s="17">
        <f t="shared" si="223"/>
        <v>2.8544740590768787</v>
      </c>
      <c r="AK284" t="str">
        <f t="shared" si="224"/>
        <v>Crecimiento</v>
      </c>
      <c r="AL284" s="18">
        <f t="shared" si="226"/>
        <v>1.6816509924016732E-2</v>
      </c>
      <c r="AM284" s="13" t="str">
        <f t="shared" si="225"/>
        <v>Crecimiento Moderado</v>
      </c>
      <c r="AN284" s="13" t="str">
        <f t="shared" si="227"/>
        <v>Ocupaciones Medianas</v>
      </c>
    </row>
    <row r="285" spans="1:40" x14ac:dyDescent="0.35">
      <c r="A285" s="10">
        <v>8131</v>
      </c>
      <c r="B285" t="s">
        <v>318</v>
      </c>
      <c r="C285" s="10" t="s">
        <v>65</v>
      </c>
      <c r="D285" s="10" t="s">
        <v>149</v>
      </c>
      <c r="E285" s="11">
        <v>3663.4166770204902</v>
      </c>
      <c r="F285" s="11">
        <v>2998.0000080689788</v>
      </c>
      <c r="G285" s="11">
        <v>2882.8333406299353</v>
      </c>
      <c r="H285" s="11">
        <v>3012.0000063925982</v>
      </c>
      <c r="I285" s="11">
        <v>2862.0833386704326</v>
      </c>
      <c r="J285" s="11">
        <v>2728.8333384916186</v>
      </c>
      <c r="K285" s="11">
        <v>2629.0000034794211</v>
      </c>
      <c r="L285" s="11">
        <v>2633.2500025257468</v>
      </c>
      <c r="M285" s="11">
        <v>2480.0000029429793</v>
      </c>
      <c r="N285" s="11">
        <v>2346.5000025033951</v>
      </c>
      <c r="O285" s="11">
        <v>2315.9166686162353</v>
      </c>
      <c r="P285" s="11">
        <v>2113.9166685864329</v>
      </c>
      <c r="Q285" s="11">
        <v>2007.3333349153399</v>
      </c>
      <c r="R285" s="11">
        <v>2102.9166694805026</v>
      </c>
      <c r="S285" s="11">
        <v>2148.7500027343631</v>
      </c>
      <c r="T285" s="11">
        <v>2156.8333351314068</v>
      </c>
      <c r="U285" s="11">
        <f t="shared" si="244"/>
        <v>7</v>
      </c>
      <c r="V285" s="11">
        <f t="shared" si="245"/>
        <v>3</v>
      </c>
      <c r="W285" s="11">
        <f t="shared" si="246"/>
        <v>3</v>
      </c>
      <c r="X285" s="11">
        <f t="shared" si="247"/>
        <v>15</v>
      </c>
      <c r="Y285" s="12">
        <f t="shared" si="212"/>
        <v>-0.28120379561426057</v>
      </c>
      <c r="Z285" s="12">
        <f t="shared" si="213"/>
        <v>-0.14761424754924224</v>
      </c>
      <c r="AA285" s="12">
        <f t="shared" si="214"/>
        <v>7.4476918016395111E-2</v>
      </c>
      <c r="AB285" s="12">
        <f t="shared" si="215"/>
        <v>-0.4112508826362633</v>
      </c>
      <c r="AC285" s="14">
        <f t="shared" si="216"/>
        <v>-4.6073067037820103E-2</v>
      </c>
      <c r="AD285" s="14">
        <f t="shared" si="217"/>
        <v>-5.184633676438799E-2</v>
      </c>
      <c r="AE285" s="14">
        <f t="shared" si="218"/>
        <v>2.423362678825014E-2</v>
      </c>
      <c r="AF285" s="14">
        <f t="shared" si="219"/>
        <v>-3.4700640695717433E-2</v>
      </c>
      <c r="AG285" s="12">
        <f t="shared" si="220"/>
        <v>7.270088036475042E-2</v>
      </c>
      <c r="AH285" s="15">
        <f t="shared" si="221"/>
        <v>2103.9583355654031</v>
      </c>
      <c r="AI285" s="16">
        <f t="shared" si="222"/>
        <v>59.454888036512429</v>
      </c>
      <c r="AJ285" s="17">
        <f t="shared" si="223"/>
        <v>2.8258586223635902</v>
      </c>
      <c r="AK285" t="str">
        <f t="shared" si="224"/>
        <v>Crecimiento</v>
      </c>
      <c r="AL285" s="18">
        <f t="shared" si="226"/>
        <v>2.423362678825014E-2</v>
      </c>
      <c r="AM285" s="13" t="str">
        <f t="shared" si="225"/>
        <v>Crecimiento Moderado</v>
      </c>
      <c r="AN285" s="13" t="str">
        <f t="shared" si="227"/>
        <v>Ocupaciones Medianas</v>
      </c>
    </row>
    <row r="286" spans="1:40" x14ac:dyDescent="0.35">
      <c r="A286" s="10">
        <v>8139</v>
      </c>
      <c r="B286" t="s">
        <v>319</v>
      </c>
      <c r="C286" s="10" t="s">
        <v>65</v>
      </c>
      <c r="D286" s="10" t="s">
        <v>149</v>
      </c>
      <c r="E286" s="11">
        <v>2070.0000049173832</v>
      </c>
      <c r="F286" s="11">
        <v>1923.4166709631681</v>
      </c>
      <c r="G286" s="11">
        <v>1939.8333381265402</v>
      </c>
      <c r="H286" s="11">
        <v>2159.4166749417782</v>
      </c>
      <c r="I286" s="11">
        <v>2101.4166732206941</v>
      </c>
      <c r="J286" s="11">
        <v>1974.0000062212348</v>
      </c>
      <c r="K286" s="11">
        <v>1986.0833377763629</v>
      </c>
      <c r="L286" s="11">
        <v>2115.8333348631859</v>
      </c>
      <c r="M286" s="11">
        <v>2093.916668497026</v>
      </c>
      <c r="N286" s="11">
        <v>1892.8333354741335</v>
      </c>
      <c r="O286" s="11">
        <v>1848.0833341926336</v>
      </c>
      <c r="P286" s="11">
        <v>1634.3333360627294</v>
      </c>
      <c r="Q286" s="11">
        <v>1558.1666678488255</v>
      </c>
      <c r="R286" s="11">
        <v>1745.4166680499911</v>
      </c>
      <c r="S286" s="11">
        <v>1855.500001527369</v>
      </c>
      <c r="T286" s="11">
        <v>1921.583335801959</v>
      </c>
      <c r="U286" s="11">
        <f t="shared" si="244"/>
        <v>7</v>
      </c>
      <c r="V286" s="11">
        <f t="shared" si="245"/>
        <v>3</v>
      </c>
      <c r="W286" s="11">
        <f t="shared" si="246"/>
        <v>3</v>
      </c>
      <c r="X286" s="11">
        <f t="shared" si="247"/>
        <v>15</v>
      </c>
      <c r="Y286" s="12">
        <f t="shared" si="212"/>
        <v>2.2141705235228626E-2</v>
      </c>
      <c r="Z286" s="12">
        <f t="shared" si="213"/>
        <v>-0.21948501549690458</v>
      </c>
      <c r="AA286" s="12">
        <f t="shared" si="214"/>
        <v>0.23323350155786571</v>
      </c>
      <c r="AB286" s="12">
        <f t="shared" si="215"/>
        <v>-7.1698873798479834E-2</v>
      </c>
      <c r="AC286" s="14">
        <f t="shared" si="216"/>
        <v>3.1334901484640909E-3</v>
      </c>
      <c r="AD286" s="14">
        <f t="shared" si="217"/>
        <v>-7.9281050126788544E-2</v>
      </c>
      <c r="AE286" s="14">
        <f t="shared" si="218"/>
        <v>7.2379338941720439E-2</v>
      </c>
      <c r="AF286" s="14">
        <f t="shared" si="219"/>
        <v>-4.9476604318905437E-3</v>
      </c>
      <c r="AG286" s="12">
        <f t="shared" si="220"/>
        <v>0.21713801682516132</v>
      </c>
      <c r="AH286" s="15">
        <f t="shared" si="221"/>
        <v>1770.1666683070362</v>
      </c>
      <c r="AI286" s="16">
        <f t="shared" si="222"/>
        <v>137.62752964138883</v>
      </c>
      <c r="AJ286" s="17">
        <f t="shared" si="223"/>
        <v>7.7748345455523671</v>
      </c>
      <c r="AK286" t="str">
        <f t="shared" si="224"/>
        <v>Crecimiento</v>
      </c>
      <c r="AL286" s="18">
        <f t="shared" si="226"/>
        <v>7.2379338941720439E-2</v>
      </c>
      <c r="AM286" s="13" t="str">
        <f t="shared" si="225"/>
        <v>Crecimiento Fuerte</v>
      </c>
      <c r="AN286" s="13" t="str">
        <f t="shared" si="227"/>
        <v>Ocupaciones Medianas</v>
      </c>
    </row>
    <row r="287" spans="1:40" x14ac:dyDescent="0.35">
      <c r="A287" s="10">
        <v>8141</v>
      </c>
      <c r="B287" t="s">
        <v>320</v>
      </c>
      <c r="C287" s="10" t="s">
        <v>65</v>
      </c>
      <c r="D287" s="10" t="s">
        <v>149</v>
      </c>
      <c r="E287" s="11">
        <v>4367.4166797325015</v>
      </c>
      <c r="F287" s="11">
        <v>4103.7500119507313</v>
      </c>
      <c r="G287" s="11">
        <v>4063.916678532958</v>
      </c>
      <c r="H287" s="11">
        <v>4229.9166777953506</v>
      </c>
      <c r="I287" s="11">
        <v>4240.16667547822</v>
      </c>
      <c r="J287" s="11">
        <v>4203.0000123381615</v>
      </c>
      <c r="K287" s="11">
        <v>4267.2500060498714</v>
      </c>
      <c r="L287" s="11">
        <v>4326.416673772037</v>
      </c>
      <c r="M287" s="11">
        <v>4140.7500061094761</v>
      </c>
      <c r="N287" s="11">
        <v>3730.5000062733889</v>
      </c>
      <c r="O287" s="11">
        <v>3595.9166722744703</v>
      </c>
      <c r="P287" s="11">
        <v>3214.1666704416275</v>
      </c>
      <c r="Q287" s="11">
        <v>3294.6666727364063</v>
      </c>
      <c r="R287" s="11">
        <v>3587.4166736081243</v>
      </c>
      <c r="S287" s="11">
        <v>3802.0833407640457</v>
      </c>
      <c r="T287" s="11">
        <v>3822.6666729897261</v>
      </c>
      <c r="U287" s="11">
        <f t="shared" si="244"/>
        <v>7</v>
      </c>
      <c r="V287" s="11">
        <f t="shared" si="245"/>
        <v>3</v>
      </c>
      <c r="W287" s="11">
        <f t="shared" si="246"/>
        <v>3</v>
      </c>
      <c r="X287" s="11">
        <f t="shared" si="247"/>
        <v>15</v>
      </c>
      <c r="Y287" s="12">
        <f t="shared" si="212"/>
        <v>-9.3877019224498648E-3</v>
      </c>
      <c r="Z287" s="12">
        <f t="shared" si="213"/>
        <v>-0.22377186120889203</v>
      </c>
      <c r="AA287" s="12">
        <f t="shared" si="214"/>
        <v>0.16025900423328276</v>
      </c>
      <c r="AB287" s="12">
        <f t="shared" si="215"/>
        <v>-0.12473048639273432</v>
      </c>
      <c r="AC287" s="14">
        <f t="shared" si="216"/>
        <v>-1.34652749273656E-3</v>
      </c>
      <c r="AD287" s="14">
        <f t="shared" si="217"/>
        <v>-8.0969776300887641E-2</v>
      </c>
      <c r="AE287" s="14">
        <f t="shared" si="218"/>
        <v>5.0795769914626421E-2</v>
      </c>
      <c r="AF287" s="14">
        <f t="shared" si="219"/>
        <v>-8.8422370721245036E-3</v>
      </c>
      <c r="AG287" s="12">
        <f t="shared" si="220"/>
        <v>0.15238730974387926</v>
      </c>
      <c r="AH287" s="15">
        <f t="shared" si="221"/>
        <v>3626.7083400245756</v>
      </c>
      <c r="AI287" s="16">
        <f t="shared" si="222"/>
        <v>212.6920091400585</v>
      </c>
      <c r="AJ287" s="17">
        <f t="shared" si="223"/>
        <v>5.8646019806108045</v>
      </c>
      <c r="AK287" t="str">
        <f t="shared" si="224"/>
        <v>Crecimiento</v>
      </c>
      <c r="AL287" s="18">
        <f t="shared" si="226"/>
        <v>5.0795769914626421E-2</v>
      </c>
      <c r="AM287" s="13" t="str">
        <f t="shared" si="225"/>
        <v>Crecimiento Moderado</v>
      </c>
      <c r="AN287" s="13" t="str">
        <f t="shared" si="227"/>
        <v>Ocupaciones Medianas</v>
      </c>
    </row>
    <row r="288" spans="1:40" x14ac:dyDescent="0.35">
      <c r="A288" s="10">
        <v>8142</v>
      </c>
      <c r="B288" t="s">
        <v>321</v>
      </c>
      <c r="C288" s="10" t="s">
        <v>65</v>
      </c>
      <c r="D288" s="10" t="s">
        <v>149</v>
      </c>
      <c r="E288" s="11">
        <v>4045.7500106692314</v>
      </c>
      <c r="F288" s="11">
        <v>3461.7500082030892</v>
      </c>
      <c r="G288" s="11">
        <v>3243.5000090003014</v>
      </c>
      <c r="H288" s="11">
        <v>3108.9166740328074</v>
      </c>
      <c r="I288" s="11">
        <v>2942.2500041499734</v>
      </c>
      <c r="J288" s="11">
        <v>2725.4166736751795</v>
      </c>
      <c r="K288" s="11">
        <v>2499.3333384096622</v>
      </c>
      <c r="L288" s="11">
        <v>2399.5833360478282</v>
      </c>
      <c r="M288" s="11">
        <v>2332.0000031962991</v>
      </c>
      <c r="N288" s="11">
        <v>2217.0833368822932</v>
      </c>
      <c r="O288" s="11">
        <v>2047.5000035762787</v>
      </c>
      <c r="P288" s="11">
        <v>1863.0833347737789</v>
      </c>
      <c r="Q288" s="11">
        <v>1728.5000022053719</v>
      </c>
      <c r="R288" s="11">
        <v>1723.3333358690143</v>
      </c>
      <c r="S288" s="11">
        <v>1782.0000023692846</v>
      </c>
      <c r="T288" s="11">
        <v>1730.4166689142585</v>
      </c>
      <c r="U288" s="11">
        <f t="shared" si="244"/>
        <v>7</v>
      </c>
      <c r="V288" s="11">
        <f t="shared" si="245"/>
        <v>3</v>
      </c>
      <c r="W288" s="11">
        <f t="shared" si="246"/>
        <v>3</v>
      </c>
      <c r="X288" s="11">
        <f t="shared" si="247"/>
        <v>15</v>
      </c>
      <c r="Y288" s="12">
        <f t="shared" si="212"/>
        <v>-0.40688788735839387</v>
      </c>
      <c r="Z288" s="12">
        <f t="shared" si="213"/>
        <v>-0.20107918858482454</v>
      </c>
      <c r="AA288" s="12">
        <f t="shared" si="214"/>
        <v>1.1088612707208512E-3</v>
      </c>
      <c r="AB288" s="12">
        <f t="shared" si="215"/>
        <v>-0.57228779228798166</v>
      </c>
      <c r="AC288" s="14">
        <f t="shared" si="216"/>
        <v>-7.1908125358563058E-2</v>
      </c>
      <c r="AD288" s="14">
        <f t="shared" si="217"/>
        <v>-7.2099850260616605E-2</v>
      </c>
      <c r="AE288" s="14">
        <f t="shared" si="218"/>
        <v>3.6948388841606672E-4</v>
      </c>
      <c r="AF288" s="14">
        <f t="shared" si="219"/>
        <v>-5.5047214115851673E-2</v>
      </c>
      <c r="AG288" s="12">
        <f t="shared" si="220"/>
        <v>1.1084516652482002E-3</v>
      </c>
      <c r="AH288" s="15">
        <f t="shared" si="221"/>
        <v>1741.0625023394823</v>
      </c>
      <c r="AI288" s="16">
        <f t="shared" si="222"/>
        <v>23.776839736205332</v>
      </c>
      <c r="AJ288" s="17">
        <f t="shared" si="223"/>
        <v>1.3656511299425589</v>
      </c>
      <c r="AK288" t="str">
        <f t="shared" si="224"/>
        <v>Crecimiento</v>
      </c>
      <c r="AL288" s="18">
        <f t="shared" si="226"/>
        <v>3.6948388841606672E-4</v>
      </c>
      <c r="AM288" s="13" t="str">
        <f t="shared" si="225"/>
        <v>Crecimiento Moderado</v>
      </c>
      <c r="AN288" s="13" t="str">
        <f t="shared" si="227"/>
        <v>Ocupaciones Medianas</v>
      </c>
    </row>
    <row r="289" spans="1:40" x14ac:dyDescent="0.35">
      <c r="A289" s="10">
        <v>8143</v>
      </c>
      <c r="B289" t="s">
        <v>322</v>
      </c>
      <c r="C289" s="10" t="s">
        <v>65</v>
      </c>
      <c r="D289" s="10" t="s">
        <v>149</v>
      </c>
      <c r="E289" s="11">
        <v>437.41666733473539</v>
      </c>
      <c r="F289" s="11">
        <v>432.50000004470348</v>
      </c>
      <c r="G289" s="11">
        <v>403.16666709631681</v>
      </c>
      <c r="H289" s="11">
        <v>383.16666733473539</v>
      </c>
      <c r="I289" s="11">
        <v>493.16666943579912</v>
      </c>
      <c r="J289" s="11">
        <v>493.16666705161333</v>
      </c>
      <c r="K289" s="11">
        <v>426.41666465252638</v>
      </c>
      <c r="L289" s="11">
        <v>365.25000090897083</v>
      </c>
      <c r="M289" s="11">
        <v>445.08333519846201</v>
      </c>
      <c r="N289" s="11">
        <v>529.25000179558992</v>
      </c>
      <c r="O289" s="11">
        <v>533.75000314414501</v>
      </c>
      <c r="P289" s="11">
        <v>392.91666779667139</v>
      </c>
      <c r="Q289" s="11">
        <v>442.25000138580799</v>
      </c>
      <c r="R289" s="11">
        <v>450.66666799038649</v>
      </c>
      <c r="S289" s="11">
        <v>489.66666900366545</v>
      </c>
      <c r="T289" s="11">
        <v>531.50000263005495</v>
      </c>
      <c r="U289" s="11">
        <f t="shared" si="244"/>
        <v>7</v>
      </c>
      <c r="V289" s="11">
        <f t="shared" si="245"/>
        <v>3</v>
      </c>
      <c r="W289" s="11">
        <f t="shared" si="246"/>
        <v>3</v>
      </c>
      <c r="X289" s="11">
        <f t="shared" si="247"/>
        <v>15</v>
      </c>
      <c r="Y289" s="12">
        <f t="shared" si="212"/>
        <v>-0.16498380563660286</v>
      </c>
      <c r="Z289" s="12">
        <f t="shared" si="213"/>
        <v>-0.1172065167942753</v>
      </c>
      <c r="AA289" s="12">
        <f t="shared" si="214"/>
        <v>0.20180893378084463</v>
      </c>
      <c r="AB289" s="12">
        <f t="shared" si="215"/>
        <v>0.21508859245942213</v>
      </c>
      <c r="AC289" s="14">
        <f t="shared" si="216"/>
        <v>-2.5428836576028679E-2</v>
      </c>
      <c r="AD289" s="14">
        <f t="shared" si="217"/>
        <v>-4.0703103366320548E-2</v>
      </c>
      <c r="AE289" s="14">
        <f t="shared" si="218"/>
        <v>6.3192267483048736E-2</v>
      </c>
      <c r="AF289" s="14">
        <f t="shared" si="219"/>
        <v>1.3072507106795639E-2</v>
      </c>
      <c r="AG289" s="12">
        <f t="shared" si="220"/>
        <v>0.18957680244914621</v>
      </c>
      <c r="AH289" s="15">
        <f t="shared" si="221"/>
        <v>478.52083525247872</v>
      </c>
      <c r="AI289" s="16">
        <f t="shared" si="222"/>
        <v>35.434622226286571</v>
      </c>
      <c r="AJ289" s="17">
        <f t="shared" si="223"/>
        <v>7.4050322610488717</v>
      </c>
      <c r="AK289" t="str">
        <f t="shared" si="224"/>
        <v>Crecimiento</v>
      </c>
      <c r="AL289" s="18">
        <f t="shared" si="226"/>
        <v>6.3192267483048736E-2</v>
      </c>
      <c r="AM289" s="13" t="str">
        <f t="shared" si="225"/>
        <v>Crecimiento Fuerte</v>
      </c>
      <c r="AN289" s="13" t="str">
        <f t="shared" si="227"/>
        <v>Ocupaciones Medianas</v>
      </c>
    </row>
    <row r="290" spans="1:40" x14ac:dyDescent="0.35">
      <c r="A290" s="10">
        <v>8151</v>
      </c>
      <c r="B290" t="s">
        <v>323</v>
      </c>
      <c r="C290" s="10" t="s">
        <v>65</v>
      </c>
      <c r="D290" s="10" t="s">
        <v>149</v>
      </c>
      <c r="E290" s="11">
        <v>4419.5000097751617</v>
      </c>
      <c r="F290" s="11">
        <v>4484.0833408683538</v>
      </c>
      <c r="G290" s="11">
        <v>4867.5000077262521</v>
      </c>
      <c r="H290" s="11">
        <v>5166.6666801422834</v>
      </c>
      <c r="I290" s="11">
        <v>5085.0000124797225</v>
      </c>
      <c r="J290" s="11">
        <v>4974.166676029563</v>
      </c>
      <c r="K290" s="11">
        <v>4771.6666749864817</v>
      </c>
      <c r="L290" s="11">
        <v>4745.4166755750775</v>
      </c>
      <c r="M290" s="11">
        <v>4585.7500101998448</v>
      </c>
      <c r="N290" s="11">
        <v>4404.9166767299175</v>
      </c>
      <c r="O290" s="11">
        <v>4172.3333415016532</v>
      </c>
      <c r="P290" s="11">
        <v>3794.5833397954702</v>
      </c>
      <c r="Q290" s="11">
        <v>3876.4166738763452</v>
      </c>
      <c r="R290" s="11">
        <v>4086.6666754335165</v>
      </c>
      <c r="S290" s="11">
        <v>4164.2500079646707</v>
      </c>
      <c r="T290" s="11">
        <v>4262.2500080168247</v>
      </c>
      <c r="U290" s="11">
        <f t="shared" si="244"/>
        <v>7</v>
      </c>
      <c r="V290" s="11">
        <f t="shared" si="245"/>
        <v>3</v>
      </c>
      <c r="W290" s="11">
        <f t="shared" si="246"/>
        <v>3</v>
      </c>
      <c r="X290" s="11">
        <f t="shared" si="247"/>
        <v>15</v>
      </c>
      <c r="Y290" s="12">
        <f t="shared" si="212"/>
        <v>7.3745144264972362E-2</v>
      </c>
      <c r="Z290" s="12">
        <f t="shared" si="213"/>
        <v>-0.17252721335542143</v>
      </c>
      <c r="AA290" s="12">
        <f t="shared" si="214"/>
        <v>9.9533503903400877E-2</v>
      </c>
      <c r="AB290" s="12">
        <f t="shared" si="215"/>
        <v>-3.5580948390208755E-2</v>
      </c>
      <c r="AC290" s="14">
        <f t="shared" si="216"/>
        <v>1.0216503154850676E-2</v>
      </c>
      <c r="AD290" s="14">
        <f t="shared" si="217"/>
        <v>-6.1175156984851653E-2</v>
      </c>
      <c r="AE290" s="14">
        <f t="shared" si="218"/>
        <v>3.2134169173262173E-2</v>
      </c>
      <c r="AF290" s="14">
        <f t="shared" si="219"/>
        <v>-2.4123773952792193E-3</v>
      </c>
      <c r="AG290" s="12">
        <f t="shared" si="220"/>
        <v>9.6402507519786518E-2</v>
      </c>
      <c r="AH290" s="15">
        <f t="shared" si="221"/>
        <v>4097.3958413228393</v>
      </c>
      <c r="AI290" s="16">
        <f t="shared" si="222"/>
        <v>141.94478091829265</v>
      </c>
      <c r="AJ290" s="17">
        <f t="shared" si="223"/>
        <v>3.4642681941236599</v>
      </c>
      <c r="AK290" t="str">
        <f t="shared" si="224"/>
        <v>Crecimiento</v>
      </c>
      <c r="AL290" s="18">
        <f t="shared" si="226"/>
        <v>3.2134169173262173E-2</v>
      </c>
      <c r="AM290" s="13" t="str">
        <f t="shared" si="225"/>
        <v>Crecimiento Moderado</v>
      </c>
      <c r="AN290" s="13" t="str">
        <f t="shared" si="227"/>
        <v>Ocupaciones Medianas</v>
      </c>
    </row>
    <row r="291" spans="1:40" x14ac:dyDescent="0.35">
      <c r="A291" s="10">
        <v>8152</v>
      </c>
      <c r="B291" t="s">
        <v>324</v>
      </c>
      <c r="C291" s="10" t="s">
        <v>65</v>
      </c>
      <c r="D291" s="10" t="s">
        <v>149</v>
      </c>
      <c r="E291" s="11">
        <v>686.25000102072954</v>
      </c>
      <c r="F291" s="11">
        <v>743.08333357423544</v>
      </c>
      <c r="G291" s="11">
        <v>904.66666816920042</v>
      </c>
      <c r="H291" s="11">
        <v>910.8333381190896</v>
      </c>
      <c r="I291" s="11">
        <v>848.00000244379044</v>
      </c>
      <c r="J291" s="11">
        <v>790.75000191479921</v>
      </c>
      <c r="K291" s="11">
        <v>753.66666825860739</v>
      </c>
      <c r="L291" s="11">
        <v>791.41666832566261</v>
      </c>
      <c r="M291" s="11">
        <v>766.75000293552876</v>
      </c>
      <c r="N291" s="11">
        <v>709.33333561569452</v>
      </c>
      <c r="O291" s="11">
        <v>680.75000273436308</v>
      </c>
      <c r="P291" s="11">
        <v>532.41666784137487</v>
      </c>
      <c r="Q291" s="11">
        <v>680.75000169873238</v>
      </c>
      <c r="R291" s="11">
        <v>713.91667012125254</v>
      </c>
      <c r="S291" s="11">
        <v>693.9166699051857</v>
      </c>
      <c r="T291" s="11">
        <v>723.41666898131371</v>
      </c>
      <c r="U291" s="11">
        <f t="shared" si="244"/>
        <v>7</v>
      </c>
      <c r="V291" s="11">
        <f t="shared" si="245"/>
        <v>3</v>
      </c>
      <c r="W291" s="11">
        <f t="shared" si="246"/>
        <v>3</v>
      </c>
      <c r="X291" s="11">
        <f t="shared" si="247"/>
        <v>15</v>
      </c>
      <c r="Y291" s="12">
        <f t="shared" si="212"/>
        <v>0.1532483309996473</v>
      </c>
      <c r="Z291" s="12">
        <f t="shared" si="213"/>
        <v>-0.30561895558787178</v>
      </c>
      <c r="AA291" s="12">
        <f t="shared" si="214"/>
        <v>6.2675970879341403E-2</v>
      </c>
      <c r="AB291" s="12">
        <f t="shared" si="215"/>
        <v>5.4159078914830516E-2</v>
      </c>
      <c r="AC291" s="14">
        <f t="shared" si="216"/>
        <v>2.0577804918664011E-2</v>
      </c>
      <c r="AD291" s="14">
        <f t="shared" si="217"/>
        <v>-0.1144781422030301</v>
      </c>
      <c r="AE291" s="14">
        <f t="shared" si="218"/>
        <v>2.0470105894149659E-2</v>
      </c>
      <c r="AF291" s="14">
        <f t="shared" si="219"/>
        <v>3.5224136688936092E-3</v>
      </c>
      <c r="AG291" s="12">
        <f t="shared" si="220"/>
        <v>6.1410317682448978E-2</v>
      </c>
      <c r="AH291" s="15">
        <f t="shared" si="221"/>
        <v>703.00000267662108</v>
      </c>
      <c r="AI291" s="16">
        <f t="shared" si="222"/>
        <v>16.685198297042561</v>
      </c>
      <c r="AJ291" s="17">
        <f t="shared" si="223"/>
        <v>2.3734279137290026</v>
      </c>
      <c r="AK291" t="str">
        <f t="shared" si="224"/>
        <v>Crecimiento</v>
      </c>
      <c r="AL291" s="18">
        <f t="shared" si="226"/>
        <v>2.0470105894149659E-2</v>
      </c>
      <c r="AM291" s="13" t="str">
        <f t="shared" si="225"/>
        <v>Crecimiento Moderado</v>
      </c>
      <c r="AN291" s="13" t="str">
        <f t="shared" si="227"/>
        <v>Ocupaciones Medianas</v>
      </c>
    </row>
    <row r="292" spans="1:40" x14ac:dyDescent="0.35">
      <c r="A292" s="10">
        <v>8153</v>
      </c>
      <c r="B292" t="s">
        <v>325</v>
      </c>
      <c r="C292" s="10" t="s">
        <v>65</v>
      </c>
      <c r="D292" s="10" t="s">
        <v>149</v>
      </c>
      <c r="E292" s="11">
        <v>142.41666734963655</v>
      </c>
      <c r="F292" s="11">
        <v>141.41666723042727</v>
      </c>
      <c r="G292" s="11">
        <v>137.08333370089531</v>
      </c>
      <c r="H292" s="11">
        <v>117.41666672378778</v>
      </c>
      <c r="I292" s="11">
        <v>114.50000020116568</v>
      </c>
      <c r="J292" s="11">
        <v>113.41666690260172</v>
      </c>
      <c r="K292" s="11">
        <v>109.75000032037497</v>
      </c>
      <c r="L292" s="11">
        <v>108.75000026077032</v>
      </c>
      <c r="M292" s="11">
        <v>94.250000089406967</v>
      </c>
      <c r="N292" s="11">
        <v>92.666666910052299</v>
      </c>
      <c r="O292" s="11">
        <v>97.000000022351742</v>
      </c>
      <c r="P292" s="11">
        <v>88.833333410322666</v>
      </c>
      <c r="Q292" s="11">
        <v>84.666666738688946</v>
      </c>
      <c r="R292" s="11">
        <v>87.750000089406967</v>
      </c>
      <c r="S292" s="11">
        <v>87.083333387970924</v>
      </c>
      <c r="T292" s="11">
        <v>87.916666857898235</v>
      </c>
      <c r="U292" s="11">
        <f t="shared" si="244"/>
        <v>7</v>
      </c>
      <c r="V292" s="11">
        <f t="shared" si="245"/>
        <v>3</v>
      </c>
      <c r="W292" s="11">
        <f t="shared" si="246"/>
        <v>3</v>
      </c>
      <c r="X292" s="11">
        <f t="shared" si="247"/>
        <v>15</v>
      </c>
      <c r="Y292" s="12">
        <f t="shared" si="212"/>
        <v>-0.2363955547858293</v>
      </c>
      <c r="Z292" s="12">
        <f t="shared" si="213"/>
        <v>-5.747126444505013E-2</v>
      </c>
      <c r="AA292" s="12">
        <f t="shared" si="214"/>
        <v>3.8385828146984213E-2</v>
      </c>
      <c r="AB292" s="12">
        <f t="shared" si="215"/>
        <v>-0.38267993140114298</v>
      </c>
      <c r="AC292" s="14">
        <f t="shared" si="216"/>
        <v>-3.7796524766361972E-2</v>
      </c>
      <c r="AD292" s="14">
        <f t="shared" si="217"/>
        <v>-1.9536268493228759E-2</v>
      </c>
      <c r="AE292" s="14">
        <f t="shared" si="218"/>
        <v>1.263496144049836E-2</v>
      </c>
      <c r="AF292" s="14">
        <f t="shared" si="219"/>
        <v>-3.1646277506959031E-2</v>
      </c>
      <c r="AG292" s="12">
        <f t="shared" si="220"/>
        <v>3.790488432149508E-2</v>
      </c>
      <c r="AH292" s="15">
        <f t="shared" si="221"/>
        <v>86.854166768491268</v>
      </c>
      <c r="AI292" s="16">
        <f t="shared" si="222"/>
        <v>1.3008744653810334</v>
      </c>
      <c r="AJ292" s="17">
        <f t="shared" si="223"/>
        <v>1.4977686319281589</v>
      </c>
      <c r="AK292" t="str">
        <f t="shared" si="224"/>
        <v>Crecimiento</v>
      </c>
      <c r="AL292" s="18">
        <f t="shared" si="226"/>
        <v>1.263496144049836E-2</v>
      </c>
      <c r="AM292" s="13" t="str">
        <f t="shared" si="225"/>
        <v>Crecimiento Moderado</v>
      </c>
      <c r="AN292" s="13" t="str">
        <f t="shared" si="227"/>
        <v>Ocupaciones Pequeñas</v>
      </c>
    </row>
    <row r="293" spans="1:40" x14ac:dyDescent="0.35">
      <c r="A293" s="10">
        <v>8154</v>
      </c>
      <c r="B293" t="s">
        <v>326</v>
      </c>
      <c r="C293" s="10" t="s">
        <v>65</v>
      </c>
      <c r="D293" s="10" t="s">
        <v>149</v>
      </c>
      <c r="E293" s="11">
        <v>804.41666930913925</v>
      </c>
      <c r="F293" s="11">
        <v>725.00000178068876</v>
      </c>
      <c r="G293" s="11">
        <v>686.50000220537186</v>
      </c>
      <c r="H293" s="11">
        <v>659.66666849702597</v>
      </c>
      <c r="I293" s="11">
        <v>708.16666873544455</v>
      </c>
      <c r="J293" s="11">
        <v>781.16666790097952</v>
      </c>
      <c r="K293" s="11">
        <v>812.75000091642141</v>
      </c>
      <c r="L293" s="11">
        <v>790.00000070780516</v>
      </c>
      <c r="M293" s="11">
        <v>759.83333384245634</v>
      </c>
      <c r="N293" s="11">
        <v>698.75000082701445</v>
      </c>
      <c r="O293" s="11">
        <v>656.0833340510726</v>
      </c>
      <c r="P293" s="11">
        <v>628.25000057369471</v>
      </c>
      <c r="Q293" s="11">
        <v>594.3333335518837</v>
      </c>
      <c r="R293" s="11">
        <v>627.33333345502615</v>
      </c>
      <c r="S293" s="11">
        <v>644.83333425968885</v>
      </c>
      <c r="T293" s="11">
        <v>678.58333426713943</v>
      </c>
      <c r="U293" s="11">
        <f t="shared" si="244"/>
        <v>7</v>
      </c>
      <c r="V293" s="11">
        <f t="shared" si="245"/>
        <v>3</v>
      </c>
      <c r="W293" s="11">
        <f t="shared" si="246"/>
        <v>3</v>
      </c>
      <c r="X293" s="11">
        <f t="shared" si="247"/>
        <v>15</v>
      </c>
      <c r="Y293" s="12">
        <f t="shared" si="212"/>
        <v>-1.7921891914193688E-2</v>
      </c>
      <c r="Z293" s="12">
        <f t="shared" si="213"/>
        <v>-0.17317394145285558</v>
      </c>
      <c r="AA293" s="12">
        <f t="shared" si="214"/>
        <v>0.14175546946316597</v>
      </c>
      <c r="AB293" s="12">
        <f t="shared" si="215"/>
        <v>-0.15642805506513158</v>
      </c>
      <c r="AC293" s="14">
        <f t="shared" si="216"/>
        <v>-2.5801562300601377E-3</v>
      </c>
      <c r="AD293" s="14">
        <f t="shared" si="217"/>
        <v>-6.1419806582844294E-2</v>
      </c>
      <c r="AE293" s="14">
        <f t="shared" si="218"/>
        <v>4.5179862499628687E-2</v>
      </c>
      <c r="AF293" s="14">
        <f t="shared" si="219"/>
        <v>-1.1276609461092435E-2</v>
      </c>
      <c r="AG293" s="12">
        <f t="shared" si="220"/>
        <v>0.13553958749888606</v>
      </c>
      <c r="AH293" s="15">
        <f t="shared" si="221"/>
        <v>636.27083388343453</v>
      </c>
      <c r="AI293" s="16">
        <f t="shared" si="222"/>
        <v>30.423251590605044</v>
      </c>
      <c r="AJ293" s="17">
        <f t="shared" si="223"/>
        <v>4.7814939755950867</v>
      </c>
      <c r="AK293" t="str">
        <f t="shared" si="224"/>
        <v>Crecimiento</v>
      </c>
      <c r="AL293" s="18">
        <f t="shared" si="226"/>
        <v>4.5179862499628687E-2</v>
      </c>
      <c r="AM293" s="13" t="str">
        <f t="shared" si="225"/>
        <v>Crecimiento Moderado</v>
      </c>
      <c r="AN293" s="13" t="str">
        <f t="shared" si="227"/>
        <v>Ocupaciones Medianas</v>
      </c>
    </row>
    <row r="294" spans="1:40" x14ac:dyDescent="0.35">
      <c r="A294" s="10">
        <v>8155</v>
      </c>
      <c r="B294" t="s">
        <v>327</v>
      </c>
      <c r="C294" s="10" t="s">
        <v>65</v>
      </c>
      <c r="D294" s="10" t="s">
        <v>149</v>
      </c>
      <c r="E294" s="11">
        <v>1273.416669242084</v>
      </c>
      <c r="F294" s="11">
        <v>1283.4166694879532</v>
      </c>
      <c r="G294" s="11">
        <v>1379.3333366811275</v>
      </c>
      <c r="H294" s="11">
        <v>1521.6666694581509</v>
      </c>
      <c r="I294" s="11">
        <v>1574.6666686758399</v>
      </c>
      <c r="J294" s="11">
        <v>1628.8333354219794</v>
      </c>
      <c r="K294" s="11">
        <v>1645.7500017657876</v>
      </c>
      <c r="L294" s="11">
        <v>1666.333334647119</v>
      </c>
      <c r="M294" s="11">
        <v>1663.3333340510726</v>
      </c>
      <c r="N294" s="11">
        <v>1733.5833354741335</v>
      </c>
      <c r="O294" s="11">
        <v>1643.3333347961307</v>
      </c>
      <c r="P294" s="11">
        <v>1507.6666676998138</v>
      </c>
      <c r="Q294" s="11">
        <v>1464.2500018179417</v>
      </c>
      <c r="R294" s="11">
        <v>1464.4166673719883</v>
      </c>
      <c r="S294" s="11">
        <v>1441.9166677594185</v>
      </c>
      <c r="T294" s="11">
        <v>1430.2500008791685</v>
      </c>
      <c r="U294" s="11">
        <f>COUNT(E294:L294)</f>
        <v>8</v>
      </c>
      <c r="V294" s="11">
        <f>COUNT(M294:P294)</f>
        <v>4</v>
      </c>
      <c r="W294" s="11">
        <f>COUNT(Q294:T294)</f>
        <v>4</v>
      </c>
      <c r="X294" s="11">
        <f>COUNT(E294:T294)</f>
        <v>16</v>
      </c>
      <c r="Y294" s="12">
        <f t="shared" si="212"/>
        <v>0.30855310354849719</v>
      </c>
      <c r="Z294" s="12">
        <f t="shared" si="213"/>
        <v>-9.3587174118689886E-2</v>
      </c>
      <c r="AA294" s="12">
        <f t="shared" si="214"/>
        <v>-2.3220079150801043E-2</v>
      </c>
      <c r="AB294" s="12">
        <f t="shared" si="215"/>
        <v>0.12315947751055356</v>
      </c>
      <c r="AC294" s="14">
        <f t="shared" si="216"/>
        <v>3.4186630188537626E-2</v>
      </c>
      <c r="AD294" s="14">
        <f t="shared" si="217"/>
        <v>-2.426583808160987E-2</v>
      </c>
      <c r="AE294" s="14">
        <f t="shared" si="218"/>
        <v>-5.8562629602237903E-3</v>
      </c>
      <c r="AF294" s="14">
        <f t="shared" si="219"/>
        <v>7.2855159145484016E-3</v>
      </c>
      <c r="AG294" s="12">
        <f t="shared" si="220"/>
        <v>-2.3425051840895161E-2</v>
      </c>
      <c r="AH294" s="15">
        <f t="shared" si="221"/>
        <v>1450.2083344571292</v>
      </c>
      <c r="AI294" s="16">
        <f t="shared" si="222"/>
        <v>14.715059992455455</v>
      </c>
      <c r="AJ294" s="17">
        <f t="shared" si="223"/>
        <v>1.0146859346222064</v>
      </c>
      <c r="AK294" t="str">
        <f t="shared" si="224"/>
        <v>Decrecimiento</v>
      </c>
      <c r="AL294" s="18">
        <f t="shared" si="226"/>
        <v>-5.8562629602237903E-3</v>
      </c>
      <c r="AM294" s="13" t="str">
        <f t="shared" si="225"/>
        <v>Decrecimiento Moderado</v>
      </c>
      <c r="AN294" s="13" t="str">
        <f t="shared" si="227"/>
        <v>Ocupaciones Medianas</v>
      </c>
    </row>
    <row r="295" spans="1:40" x14ac:dyDescent="0.35">
      <c r="A295" s="10">
        <v>8159</v>
      </c>
      <c r="B295" t="s">
        <v>328</v>
      </c>
      <c r="C295" s="10" t="s">
        <v>65</v>
      </c>
      <c r="D295" s="10" t="s">
        <v>149</v>
      </c>
      <c r="E295" s="11">
        <v>12697.666689559817</v>
      </c>
      <c r="F295" s="11">
        <v>12329.250019282103</v>
      </c>
      <c r="G295" s="11">
        <v>12334.41669087857</v>
      </c>
      <c r="H295" s="11">
        <v>12668.666697397828</v>
      </c>
      <c r="I295" s="11">
        <v>12743.000022873282</v>
      </c>
      <c r="J295" s="11">
        <v>13345.083351701498</v>
      </c>
      <c r="K295" s="11">
        <v>14138.166690655053</v>
      </c>
      <c r="L295" s="11">
        <v>14907.583360925317</v>
      </c>
      <c r="M295" s="11">
        <v>14684.083352141082</v>
      </c>
      <c r="N295" s="11">
        <v>14059.583358213305</v>
      </c>
      <c r="O295" s="11">
        <v>13534.416691288352</v>
      </c>
      <c r="P295" s="11">
        <v>13320.333353728056</v>
      </c>
      <c r="Q295" s="11">
        <v>12805.000012092292</v>
      </c>
      <c r="R295" s="11">
        <v>12595.91668137908</v>
      </c>
      <c r="S295" s="11">
        <v>12925.833355158567</v>
      </c>
      <c r="T295" s="11">
        <v>13180.666686892509</v>
      </c>
      <c r="U295" s="11">
        <f t="shared" ref="U295:U296" si="248">COUNT(E295:L295)-1</f>
        <v>7</v>
      </c>
      <c r="V295" s="11">
        <f t="shared" ref="V295:V296" si="249">COUNT(M295:P295)-1</f>
        <v>3</v>
      </c>
      <c r="W295" s="11">
        <f t="shared" ref="W295:W296" si="250">COUNT(Q295:T295)-1</f>
        <v>3</v>
      </c>
      <c r="X295" s="11">
        <f t="shared" ref="X295:X296" si="251">COUNT(E295:T295)-1</f>
        <v>15</v>
      </c>
      <c r="Y295" s="12">
        <f t="shared" si="212"/>
        <v>0.17404116247456081</v>
      </c>
      <c r="Z295" s="12">
        <f t="shared" si="213"/>
        <v>-9.2872668024877258E-2</v>
      </c>
      <c r="AA295" s="12">
        <f t="shared" si="214"/>
        <v>2.9337498980512189E-2</v>
      </c>
      <c r="AB295" s="12">
        <f t="shared" si="215"/>
        <v>3.8038484482335599E-2</v>
      </c>
      <c r="AC295" s="14">
        <f t="shared" si="216"/>
        <v>2.318640374248937E-2</v>
      </c>
      <c r="AD295" s="14">
        <f t="shared" si="217"/>
        <v>-3.1968660666494064E-2</v>
      </c>
      <c r="AE295" s="14">
        <f t="shared" si="218"/>
        <v>9.6850630592952847E-3</v>
      </c>
      <c r="AF295" s="14">
        <f t="shared" si="219"/>
        <v>2.4919570874977204E-3</v>
      </c>
      <c r="AG295" s="12">
        <f t="shared" si="220"/>
        <v>2.9055189177885854E-2</v>
      </c>
      <c r="AH295" s="15">
        <f t="shared" si="221"/>
        <v>12876.854183880612</v>
      </c>
      <c r="AI295" s="16">
        <f t="shared" si="222"/>
        <v>211.41777273955307</v>
      </c>
      <c r="AJ295" s="17">
        <f t="shared" si="223"/>
        <v>1.6418433393787137</v>
      </c>
      <c r="AK295" t="str">
        <f t="shared" si="224"/>
        <v>Crecimiento</v>
      </c>
      <c r="AL295" s="18">
        <f t="shared" si="226"/>
        <v>9.6850630592952847E-3</v>
      </c>
      <c r="AM295" s="13" t="str">
        <f t="shared" si="225"/>
        <v>Crecimiento Moderado</v>
      </c>
      <c r="AN295" s="13" t="str">
        <f t="shared" si="227"/>
        <v>Ocupaciones Grandes</v>
      </c>
    </row>
    <row r="296" spans="1:40" x14ac:dyDescent="0.35">
      <c r="A296" s="10">
        <v>8161</v>
      </c>
      <c r="B296" t="s">
        <v>329</v>
      </c>
      <c r="C296" s="10" t="s">
        <v>65</v>
      </c>
      <c r="D296" s="10" t="s">
        <v>149</v>
      </c>
      <c r="E296" s="11">
        <v>2390.4166707098484</v>
      </c>
      <c r="F296" s="11">
        <v>2142.3333370983601</v>
      </c>
      <c r="G296" s="11">
        <v>2312.7500037848949</v>
      </c>
      <c r="H296" s="11">
        <v>2328.8333379849792</v>
      </c>
      <c r="I296" s="11">
        <v>2254.3333378359675</v>
      </c>
      <c r="J296" s="11">
        <v>2144.0000022053719</v>
      </c>
      <c r="K296" s="11">
        <v>2040.7500018104911</v>
      </c>
      <c r="L296" s="11">
        <v>2070.1666680574417</v>
      </c>
      <c r="M296" s="11">
        <v>2000.2500010281801</v>
      </c>
      <c r="N296" s="11">
        <v>1850.5833333060145</v>
      </c>
      <c r="O296" s="11">
        <v>1493.5833360031247</v>
      </c>
      <c r="P296" s="11">
        <v>1418.1666677519679</v>
      </c>
      <c r="Q296" s="11">
        <v>1421.5833343937993</v>
      </c>
      <c r="R296" s="11">
        <v>1434.5000013113022</v>
      </c>
      <c r="S296" s="11">
        <v>1455.2500008791685</v>
      </c>
      <c r="T296" s="11">
        <v>1515.0000012516975</v>
      </c>
      <c r="U296" s="11">
        <f t="shared" si="248"/>
        <v>7</v>
      </c>
      <c r="V296" s="11">
        <f t="shared" si="249"/>
        <v>3</v>
      </c>
      <c r="W296" s="11">
        <f t="shared" si="250"/>
        <v>3</v>
      </c>
      <c r="X296" s="11">
        <f t="shared" si="251"/>
        <v>15</v>
      </c>
      <c r="Y296" s="12">
        <f t="shared" si="212"/>
        <v>-0.13397246035658983</v>
      </c>
      <c r="Z296" s="12">
        <f t="shared" si="213"/>
        <v>-0.29100529082714977</v>
      </c>
      <c r="AA296" s="12">
        <f t="shared" si="214"/>
        <v>6.5713113398120582E-2</v>
      </c>
      <c r="AB296" s="12">
        <f t="shared" si="215"/>
        <v>-0.3662192789168387</v>
      </c>
      <c r="AC296" s="14">
        <f t="shared" si="216"/>
        <v>-2.0338688083227918E-2</v>
      </c>
      <c r="AD296" s="14">
        <f t="shared" si="217"/>
        <v>-0.1083091063902798</v>
      </c>
      <c r="AE296" s="14">
        <f t="shared" si="218"/>
        <v>2.1441353726764145E-2</v>
      </c>
      <c r="AF296" s="14">
        <f t="shared" si="219"/>
        <v>-2.9945946078100527E-2</v>
      </c>
      <c r="AG296" s="12">
        <f t="shared" si="220"/>
        <v>6.4324061180292436E-2</v>
      </c>
      <c r="AH296" s="15">
        <f t="shared" si="221"/>
        <v>1456.5833344589919</v>
      </c>
      <c r="AI296" s="16">
        <f t="shared" si="222"/>
        <v>35.801390842676824</v>
      </c>
      <c r="AJ296" s="17">
        <f t="shared" si="223"/>
        <v>2.4579019954237133</v>
      </c>
      <c r="AK296" t="str">
        <f t="shared" si="224"/>
        <v>Crecimiento</v>
      </c>
      <c r="AL296" s="18">
        <f t="shared" si="226"/>
        <v>2.1441353726764145E-2</v>
      </c>
      <c r="AM296" s="13" t="str">
        <f t="shared" si="225"/>
        <v>Crecimiento Moderado</v>
      </c>
      <c r="AN296" s="13" t="str">
        <f t="shared" si="227"/>
        <v>Ocupaciones Medianas</v>
      </c>
    </row>
    <row r="297" spans="1:40" x14ac:dyDescent="0.35">
      <c r="A297" s="10">
        <v>8162</v>
      </c>
      <c r="B297" t="s">
        <v>330</v>
      </c>
      <c r="C297" s="10" t="s">
        <v>65</v>
      </c>
      <c r="D297" s="10" t="s">
        <v>149</v>
      </c>
      <c r="E297" s="11">
        <v>3251.1666723042727</v>
      </c>
      <c r="F297" s="11">
        <v>3271.333338752389</v>
      </c>
      <c r="G297" s="11">
        <v>3356.6666721254587</v>
      </c>
      <c r="H297" s="11">
        <v>3536.0833380222321</v>
      </c>
      <c r="I297" s="11">
        <v>3685.0833364874125</v>
      </c>
      <c r="J297" s="11">
        <v>3537.250004068017</v>
      </c>
      <c r="K297" s="11">
        <v>3690.833336494863</v>
      </c>
      <c r="L297" s="11">
        <v>3895.1666687875986</v>
      </c>
      <c r="M297" s="11">
        <v>4014.7500031068921</v>
      </c>
      <c r="N297" s="11">
        <v>4015.4166697710752</v>
      </c>
      <c r="O297" s="11">
        <v>3850.5000047460198</v>
      </c>
      <c r="P297" s="11">
        <v>3775.1666697412729</v>
      </c>
      <c r="Q297" s="11">
        <v>3808.8333350494504</v>
      </c>
      <c r="R297" s="11">
        <v>3789.6666675955057</v>
      </c>
      <c r="S297" s="11">
        <v>3748.1666718646884</v>
      </c>
      <c r="T297" s="11">
        <v>3724.083336122334</v>
      </c>
      <c r="U297" s="11">
        <f>COUNT(E297:L297)</f>
        <v>8</v>
      </c>
      <c r="V297" s="11">
        <f>COUNT(M297:P297)</f>
        <v>4</v>
      </c>
      <c r="W297" s="11">
        <f>COUNT(Q297:T297)</f>
        <v>4</v>
      </c>
      <c r="X297" s="11">
        <f>COUNT(E297:T297)</f>
        <v>16</v>
      </c>
      <c r="Y297" s="12">
        <f t="shared" si="212"/>
        <v>0.19808273810425381</v>
      </c>
      <c r="Z297" s="12">
        <f t="shared" si="213"/>
        <v>-5.9675778860505124E-2</v>
      </c>
      <c r="AA297" s="12">
        <f t="shared" si="214"/>
        <v>-2.225090768536242E-2</v>
      </c>
      <c r="AB297" s="12">
        <f t="shared" si="215"/>
        <v>0.14546060275737283</v>
      </c>
      <c r="AC297" s="14">
        <f t="shared" si="216"/>
        <v>2.2847413677627548E-2</v>
      </c>
      <c r="AD297" s="14">
        <f t="shared" si="217"/>
        <v>-1.5264928341754636E-2</v>
      </c>
      <c r="AE297" s="14">
        <f t="shared" si="218"/>
        <v>-5.6097546545291754E-3</v>
      </c>
      <c r="AF297" s="14">
        <f t="shared" si="219"/>
        <v>8.5240514153706037E-3</v>
      </c>
      <c r="AG297" s="12">
        <f t="shared" si="220"/>
        <v>-2.2439018618116702E-2</v>
      </c>
      <c r="AH297" s="15">
        <f t="shared" si="221"/>
        <v>3767.6875026579946</v>
      </c>
      <c r="AI297" s="16">
        <f t="shared" si="222"/>
        <v>33.385810566266798</v>
      </c>
      <c r="AJ297" s="17">
        <f t="shared" si="223"/>
        <v>0.88610880129294367</v>
      </c>
      <c r="AK297" t="str">
        <f t="shared" si="224"/>
        <v>Decrecimiento</v>
      </c>
      <c r="AL297" s="18">
        <f t="shared" si="226"/>
        <v>-5.6097546545291754E-3</v>
      </c>
      <c r="AM297" s="13" t="str">
        <f t="shared" si="225"/>
        <v>Decrecimiento Moderado</v>
      </c>
      <c r="AN297" s="13" t="str">
        <f t="shared" si="227"/>
        <v>Ocupaciones Medianas</v>
      </c>
    </row>
    <row r="298" spans="1:40" x14ac:dyDescent="0.35">
      <c r="A298" s="10">
        <v>8163</v>
      </c>
      <c r="B298" t="s">
        <v>331</v>
      </c>
      <c r="C298" s="10" t="s">
        <v>65</v>
      </c>
      <c r="D298" s="10" t="s">
        <v>149</v>
      </c>
      <c r="E298" s="11">
        <v>1839.0833404660225</v>
      </c>
      <c r="F298" s="11">
        <v>1727.6666725501418</v>
      </c>
      <c r="G298" s="11">
        <v>1714.0833401605487</v>
      </c>
      <c r="H298" s="11">
        <v>1657.5833387449384</v>
      </c>
      <c r="I298" s="11">
        <v>1534.0833368897438</v>
      </c>
      <c r="J298" s="11">
        <v>1414.3333352580667</v>
      </c>
      <c r="K298" s="11">
        <v>1360.0000016018748</v>
      </c>
      <c r="L298" s="11">
        <v>1337.6666687950492</v>
      </c>
      <c r="M298" s="11">
        <v>1312.5000024586916</v>
      </c>
      <c r="N298" s="11">
        <v>1208.5000006854534</v>
      </c>
      <c r="O298" s="11">
        <v>1089.6666685715318</v>
      </c>
      <c r="P298" s="11">
        <v>948.8333343565464</v>
      </c>
      <c r="Q298" s="11">
        <v>871.5000005364418</v>
      </c>
      <c r="R298" s="11">
        <v>837.2500007674098</v>
      </c>
      <c r="S298" s="11">
        <v>808.66666782647371</v>
      </c>
      <c r="T298" s="11">
        <v>763.0833343565464</v>
      </c>
      <c r="U298" s="11">
        <f>COUNT(E298:L298)</f>
        <v>8</v>
      </c>
      <c r="V298" s="11">
        <f>COUNT(M298:P298)</f>
        <v>4</v>
      </c>
      <c r="W298" s="11">
        <f>COUNT(Q298:T298)</f>
        <v>4</v>
      </c>
      <c r="X298" s="11">
        <f>COUNT(E298:T298)</f>
        <v>16</v>
      </c>
      <c r="Y298" s="12">
        <f t="shared" si="212"/>
        <v>-0.27264488815602816</v>
      </c>
      <c r="Z298" s="12">
        <f t="shared" si="213"/>
        <v>-0.27707936565401337</v>
      </c>
      <c r="AA298" s="12">
        <f t="shared" si="214"/>
        <v>-0.12440237075520455</v>
      </c>
      <c r="AB298" s="12">
        <f t="shared" si="215"/>
        <v>-0.58507408687461571</v>
      </c>
      <c r="AC298" s="14">
        <f t="shared" si="216"/>
        <v>-3.9011231460163609E-2</v>
      </c>
      <c r="AD298" s="14">
        <f t="shared" si="217"/>
        <v>-7.7911394731815742E-2</v>
      </c>
      <c r="AE298" s="14">
        <f t="shared" si="218"/>
        <v>-3.2666687002560812E-2</v>
      </c>
      <c r="AF298" s="14">
        <f t="shared" si="219"/>
        <v>-5.3494460826432277E-2</v>
      </c>
      <c r="AG298" s="12">
        <f t="shared" si="220"/>
        <v>-0.13066674801024325</v>
      </c>
      <c r="AH298" s="15">
        <f t="shared" si="221"/>
        <v>820.12500087171793</v>
      </c>
      <c r="AI298" s="16">
        <f t="shared" si="222"/>
        <v>39.741984496818986</v>
      </c>
      <c r="AJ298" s="17">
        <f t="shared" si="223"/>
        <v>4.8458447742206232</v>
      </c>
      <c r="AK298" t="str">
        <f t="shared" si="224"/>
        <v>Decrecimiento</v>
      </c>
      <c r="AL298" s="18">
        <f t="shared" si="226"/>
        <v>-3.2666687002560812E-2</v>
      </c>
      <c r="AM298" s="13" t="str">
        <f t="shared" si="225"/>
        <v>Decrecimiento Fuerte</v>
      </c>
      <c r="AN298" s="13" t="str">
        <f t="shared" si="227"/>
        <v>Ocupaciones Medianas</v>
      </c>
    </row>
    <row r="299" spans="1:40" x14ac:dyDescent="0.35">
      <c r="A299" s="10">
        <v>8171</v>
      </c>
      <c r="B299" t="s">
        <v>332</v>
      </c>
      <c r="C299" s="10" t="s">
        <v>65</v>
      </c>
      <c r="D299" s="10" t="s">
        <v>149</v>
      </c>
      <c r="E299" s="11">
        <v>2464.8333382457495</v>
      </c>
      <c r="F299" s="11">
        <v>2788.6666707545519</v>
      </c>
      <c r="G299" s="11">
        <v>3367.4166740700603</v>
      </c>
      <c r="H299" s="11">
        <v>3674.1666750907898</v>
      </c>
      <c r="I299" s="11">
        <v>3461.2500065863132</v>
      </c>
      <c r="J299" s="11">
        <v>3288.5000051110983</v>
      </c>
      <c r="K299" s="11">
        <v>3122.500005595386</v>
      </c>
      <c r="L299" s="11">
        <v>3124.4166719466448</v>
      </c>
      <c r="M299" s="11">
        <v>2994.5000060349703</v>
      </c>
      <c r="N299" s="11">
        <v>2830.0000047013164</v>
      </c>
      <c r="O299" s="11">
        <v>2739.1666711419821</v>
      </c>
      <c r="P299" s="11">
        <v>2648.3333380818367</v>
      </c>
      <c r="Q299" s="11">
        <v>2536.2500032112002</v>
      </c>
      <c r="R299" s="11">
        <v>2519.0000029057264</v>
      </c>
      <c r="S299" s="11">
        <v>2505.8333360925317</v>
      </c>
      <c r="T299" s="11">
        <v>2529.583336032927</v>
      </c>
      <c r="U299" s="11">
        <f>COUNT(E299:L299)</f>
        <v>8</v>
      </c>
      <c r="V299" s="11">
        <f>COUNT(M299:P299)</f>
        <v>4</v>
      </c>
      <c r="W299" s="11">
        <f>COUNT(Q299:T299)</f>
        <v>4</v>
      </c>
      <c r="X299" s="11">
        <f>COUNT(E299:T299)</f>
        <v>16</v>
      </c>
      <c r="Y299" s="12">
        <f t="shared" si="212"/>
        <v>0.26759753832700439</v>
      </c>
      <c r="Z299" s="12">
        <f t="shared" si="213"/>
        <v>-0.11560082392903193</v>
      </c>
      <c r="AA299" s="12">
        <f t="shared" si="214"/>
        <v>-2.6285528515849199E-3</v>
      </c>
      <c r="AB299" s="12">
        <f t="shared" si="215"/>
        <v>2.6269523696584196E-2</v>
      </c>
      <c r="AC299" s="14">
        <f t="shared" si="216"/>
        <v>3.0084075752791817E-2</v>
      </c>
      <c r="AD299" s="14">
        <f t="shared" si="217"/>
        <v>-3.0244877518691649E-2</v>
      </c>
      <c r="AE299" s="14">
        <f t="shared" si="218"/>
        <v>-6.5778695384433039E-4</v>
      </c>
      <c r="AF299" s="14">
        <f t="shared" si="219"/>
        <v>1.6219643330410705E-3</v>
      </c>
      <c r="AG299" s="12">
        <f t="shared" si="220"/>
        <v>-2.6311478153773216E-3</v>
      </c>
      <c r="AH299" s="15">
        <f t="shared" si="221"/>
        <v>2522.6666695605963</v>
      </c>
      <c r="AI299" s="16">
        <f t="shared" si="222"/>
        <v>11.501660620950485</v>
      </c>
      <c r="AJ299" s="17">
        <f t="shared" si="223"/>
        <v>0.45593263508546966</v>
      </c>
      <c r="AK299" t="str">
        <f t="shared" si="224"/>
        <v>Decrecimiento</v>
      </c>
      <c r="AL299" s="18">
        <f t="shared" si="226"/>
        <v>-6.5778695384433039E-4</v>
      </c>
      <c r="AM299" s="13" t="str">
        <f t="shared" si="225"/>
        <v>Decrecimiento Moderado</v>
      </c>
      <c r="AN299" s="13" t="str">
        <f t="shared" si="227"/>
        <v>Ocupaciones Medianas</v>
      </c>
    </row>
    <row r="300" spans="1:40" x14ac:dyDescent="0.35">
      <c r="A300" s="10">
        <v>8172</v>
      </c>
      <c r="B300" t="s">
        <v>333</v>
      </c>
      <c r="C300" s="10" t="s">
        <v>65</v>
      </c>
      <c r="D300" s="10" t="s">
        <v>149</v>
      </c>
      <c r="E300" s="11">
        <v>6973.9166891127825</v>
      </c>
      <c r="F300" s="11">
        <v>6314.916676171124</v>
      </c>
      <c r="G300" s="11">
        <v>6173.8333372026682</v>
      </c>
      <c r="H300" s="11">
        <v>6631.66667945683</v>
      </c>
      <c r="I300" s="11">
        <v>7479.5833412930369</v>
      </c>
      <c r="J300" s="11">
        <v>7824.3333424627781</v>
      </c>
      <c r="K300" s="11">
        <v>8088.0000083371997</v>
      </c>
      <c r="L300" s="11">
        <v>8536.8333358615637</v>
      </c>
      <c r="M300" s="11">
        <v>8353.3333383947611</v>
      </c>
      <c r="N300" s="11">
        <v>8550.5833402946591</v>
      </c>
      <c r="O300" s="11">
        <v>8333.5833408460021</v>
      </c>
      <c r="P300" s="11">
        <v>7111.5000061616302</v>
      </c>
      <c r="Q300" s="11">
        <v>7536.5833382532001</v>
      </c>
      <c r="R300" s="11">
        <v>9220.5000052750111</v>
      </c>
      <c r="S300" s="11">
        <v>10708.416690573096</v>
      </c>
      <c r="T300" s="11">
        <v>11915.833342000842</v>
      </c>
      <c r="U300" s="11">
        <f>COUNT(E300:L300)-1</f>
        <v>7</v>
      </c>
      <c r="V300" s="11">
        <f>COUNT(M300:P300)-1</f>
        <v>3</v>
      </c>
      <c r="W300" s="11">
        <f>COUNT(Q300:T300)-1</f>
        <v>3</v>
      </c>
      <c r="X300" s="11">
        <f>COUNT(E300:T300)-1</f>
        <v>15</v>
      </c>
      <c r="Y300" s="12">
        <f t="shared" si="212"/>
        <v>0.22410887832782733</v>
      </c>
      <c r="Z300" s="12">
        <f t="shared" si="213"/>
        <v>-0.14866320807829403</v>
      </c>
      <c r="AA300" s="12">
        <f t="shared" si="214"/>
        <v>0.58106569080448156</v>
      </c>
      <c r="AB300" s="12">
        <f t="shared" si="215"/>
        <v>0.70862857604867191</v>
      </c>
      <c r="AC300" s="14">
        <f t="shared" si="216"/>
        <v>2.9308883803656149E-2</v>
      </c>
      <c r="AD300" s="14">
        <f t="shared" si="217"/>
        <v>-5.2235434472466813E-2</v>
      </c>
      <c r="AE300" s="14">
        <f t="shared" si="218"/>
        <v>0.16497508731304755</v>
      </c>
      <c r="AF300" s="14">
        <f t="shared" si="219"/>
        <v>3.6358095798586065E-2</v>
      </c>
      <c r="AG300" s="12">
        <f t="shared" si="220"/>
        <v>0.49492526193914266</v>
      </c>
      <c r="AH300" s="15">
        <f t="shared" si="221"/>
        <v>9845.3333440255374</v>
      </c>
      <c r="AI300" s="16">
        <f t="shared" si="222"/>
        <v>1639.5598795920346</v>
      </c>
      <c r="AJ300" s="17">
        <f t="shared" si="223"/>
        <v>16.65316777300356</v>
      </c>
      <c r="AK300" t="str">
        <f t="shared" si="224"/>
        <v>Crecimiento</v>
      </c>
      <c r="AL300" s="18">
        <f t="shared" si="226"/>
        <v>0.16497508731304755</v>
      </c>
      <c r="AM300" s="13" t="str">
        <f t="shared" si="225"/>
        <v>Crecimiento Fuerte</v>
      </c>
      <c r="AN300" s="13" t="str">
        <f t="shared" si="227"/>
        <v>Ocupaciones Grandes</v>
      </c>
    </row>
    <row r="301" spans="1:40" x14ac:dyDescent="0.35">
      <c r="A301" s="10">
        <v>8211</v>
      </c>
      <c r="B301" t="s">
        <v>334</v>
      </c>
      <c r="C301" s="10" t="s">
        <v>65</v>
      </c>
      <c r="D301" s="10" t="s">
        <v>149</v>
      </c>
      <c r="E301" s="11">
        <v>552.66667091846466</v>
      </c>
      <c r="F301" s="11">
        <v>440.00000221282244</v>
      </c>
      <c r="G301" s="11">
        <v>403.7500022277236</v>
      </c>
      <c r="H301" s="11">
        <v>319.50000099092722</v>
      </c>
      <c r="I301" s="11">
        <v>287.66666761785746</v>
      </c>
      <c r="J301" s="11">
        <v>319.41666777431965</v>
      </c>
      <c r="K301" s="11">
        <v>305.58333393186331</v>
      </c>
      <c r="L301" s="11">
        <v>304.83333398401737</v>
      </c>
      <c r="M301" s="11">
        <v>284.66666648536921</v>
      </c>
      <c r="N301" s="11">
        <v>230.83333367109299</v>
      </c>
      <c r="O301" s="11">
        <v>218.00000024586916</v>
      </c>
      <c r="P301" s="11">
        <v>202.75000023841858</v>
      </c>
      <c r="Q301" s="11">
        <v>200.08333364874125</v>
      </c>
      <c r="R301" s="11">
        <v>193.83333363384008</v>
      </c>
      <c r="S301" s="11">
        <v>190.50000070780516</v>
      </c>
      <c r="T301" s="11">
        <v>188.58333343267441</v>
      </c>
      <c r="U301" s="11">
        <f>COUNT(E301:L301)</f>
        <v>8</v>
      </c>
      <c r="V301" s="11">
        <f>COUNT(M301:P301)</f>
        <v>4</v>
      </c>
      <c r="W301" s="11">
        <f>COUNT(Q301:T301)</f>
        <v>4</v>
      </c>
      <c r="X301" s="11">
        <f>COUNT(E301:T301)</f>
        <v>16</v>
      </c>
      <c r="Y301" s="12">
        <f t="shared" si="212"/>
        <v>-0.44843184866309826</v>
      </c>
      <c r="Z301" s="12">
        <f t="shared" si="213"/>
        <v>-0.287763464751012</v>
      </c>
      <c r="AA301" s="12">
        <f t="shared" si="214"/>
        <v>-5.7476052634427788E-2</v>
      </c>
      <c r="AB301" s="12">
        <f t="shared" si="215"/>
        <v>-0.65877563573849696</v>
      </c>
      <c r="AC301" s="14">
        <f t="shared" si="216"/>
        <v>-7.1675317661658355E-2</v>
      </c>
      <c r="AD301" s="14">
        <f t="shared" si="217"/>
        <v>-8.1337345198254751E-2</v>
      </c>
      <c r="AE301" s="14">
        <f t="shared" si="218"/>
        <v>-1.4689528427820453E-2</v>
      </c>
      <c r="AF301" s="14">
        <f t="shared" si="219"/>
        <v>-6.4992698980333774E-2</v>
      </c>
      <c r="AG301" s="12">
        <f t="shared" si="220"/>
        <v>-5.8758113711281812E-2</v>
      </c>
      <c r="AH301" s="15">
        <f t="shared" si="221"/>
        <v>193.25000035576522</v>
      </c>
      <c r="AI301" s="16">
        <f t="shared" si="222"/>
        <v>4.3696395686902614</v>
      </c>
      <c r="AJ301" s="17">
        <f t="shared" si="223"/>
        <v>2.261133019739165</v>
      </c>
      <c r="AK301" t="str">
        <f t="shared" si="224"/>
        <v>Decrecimiento</v>
      </c>
      <c r="AL301" s="18">
        <f t="shared" si="226"/>
        <v>-1.4689528427820453E-2</v>
      </c>
      <c r="AM301" s="13" t="str">
        <f t="shared" si="225"/>
        <v>Decrecimiento Fuerte</v>
      </c>
      <c r="AN301" s="13" t="str">
        <f t="shared" si="227"/>
        <v>Ocupaciones Pequeñas</v>
      </c>
    </row>
    <row r="302" spans="1:40" x14ac:dyDescent="0.35">
      <c r="A302" s="10">
        <v>8212</v>
      </c>
      <c r="B302" t="s">
        <v>335</v>
      </c>
      <c r="C302" s="10" t="s">
        <v>65</v>
      </c>
      <c r="D302" s="10" t="s">
        <v>149</v>
      </c>
      <c r="E302" s="11">
        <v>87784.250346519053</v>
      </c>
      <c r="F302" s="11">
        <v>75559.416911713779</v>
      </c>
      <c r="G302" s="11">
        <v>76580.7502880916</v>
      </c>
      <c r="H302" s="11">
        <v>77184.000238507986</v>
      </c>
      <c r="I302" s="11">
        <v>77592.666873507202</v>
      </c>
      <c r="J302" s="11">
        <v>75728.250195324421</v>
      </c>
      <c r="K302" s="11">
        <v>71346.500152274966</v>
      </c>
      <c r="L302" s="11">
        <v>70730.083506509662</v>
      </c>
      <c r="M302" s="11">
        <v>66727.833479948342</v>
      </c>
      <c r="N302" s="11">
        <v>64541.083479136229</v>
      </c>
      <c r="O302" s="11">
        <v>62769.416793085635</v>
      </c>
      <c r="P302" s="11">
        <v>56914.833431020379</v>
      </c>
      <c r="Q302" s="11">
        <v>55489.500089816749</v>
      </c>
      <c r="R302" s="11">
        <v>58593.333456724882</v>
      </c>
      <c r="S302" s="11">
        <v>61474.333481580019</v>
      </c>
      <c r="T302" s="11">
        <v>61647.250142104924</v>
      </c>
      <c r="U302" s="11">
        <f t="shared" ref="U302:U303" si="252">COUNT(E302:L302)-1</f>
        <v>7</v>
      </c>
      <c r="V302" s="11">
        <f t="shared" ref="V302:V303" si="253">COUNT(M302:P302)-1</f>
        <v>3</v>
      </c>
      <c r="W302" s="11">
        <f t="shared" ref="W302:W303" si="254">COUNT(Q302:T302)-1</f>
        <v>3</v>
      </c>
      <c r="X302" s="11">
        <f t="shared" ref="X302:X303" si="255">COUNT(E302:T302)-1</f>
        <v>15</v>
      </c>
      <c r="Y302" s="12">
        <f t="shared" si="212"/>
        <v>-0.19427365128357155</v>
      </c>
      <c r="Z302" s="12">
        <f t="shared" si="213"/>
        <v>-0.14706007279371303</v>
      </c>
      <c r="AA302" s="12">
        <f t="shared" si="214"/>
        <v>0.11097144581084861</v>
      </c>
      <c r="AB302" s="12">
        <f t="shared" si="215"/>
        <v>-0.29774133857999674</v>
      </c>
      <c r="AC302" s="14">
        <f t="shared" si="216"/>
        <v>-3.0387459691030405E-2</v>
      </c>
      <c r="AD302" s="14">
        <f t="shared" si="217"/>
        <v>-5.1640902001742539E-2</v>
      </c>
      <c r="AE302" s="14">
        <f t="shared" si="218"/>
        <v>3.5700769576739066E-2</v>
      </c>
      <c r="AF302" s="14">
        <f t="shared" si="219"/>
        <v>-2.3288112273023187E-2</v>
      </c>
      <c r="AG302" s="12">
        <f t="shared" si="220"/>
        <v>0.1071023087302172</v>
      </c>
      <c r="AH302" s="15">
        <f t="shared" si="221"/>
        <v>59301.104292556643</v>
      </c>
      <c r="AI302" s="16">
        <f t="shared" si="222"/>
        <v>2512.7968287236354</v>
      </c>
      <c r="AJ302" s="17">
        <f t="shared" si="223"/>
        <v>4.2373525058268378</v>
      </c>
      <c r="AK302" t="str">
        <f t="shared" si="224"/>
        <v>Crecimiento</v>
      </c>
      <c r="AL302" s="18">
        <f t="shared" si="226"/>
        <v>3.5700769576739066E-2</v>
      </c>
      <c r="AM302" s="13" t="str">
        <f t="shared" si="225"/>
        <v>Crecimiento Moderado</v>
      </c>
      <c r="AN302" s="13" t="str">
        <f t="shared" si="227"/>
        <v>Ocupaciones Grandes</v>
      </c>
    </row>
    <row r="303" spans="1:40" x14ac:dyDescent="0.35">
      <c r="A303" s="10">
        <v>8221</v>
      </c>
      <c r="B303" t="s">
        <v>336</v>
      </c>
      <c r="C303" s="10" t="s">
        <v>65</v>
      </c>
      <c r="D303" s="10" t="s">
        <v>149</v>
      </c>
      <c r="E303" s="11">
        <v>1913.333337828517</v>
      </c>
      <c r="F303" s="11">
        <v>1865.0000024735928</v>
      </c>
      <c r="G303" s="11">
        <v>1929.1666688174009</v>
      </c>
      <c r="H303" s="11">
        <v>2045.0000028759241</v>
      </c>
      <c r="I303" s="11">
        <v>2119.7500015869737</v>
      </c>
      <c r="J303" s="11">
        <v>2160.2500016912818</v>
      </c>
      <c r="K303" s="11">
        <v>2189.7500011101365</v>
      </c>
      <c r="L303" s="11">
        <v>2203.0833347067237</v>
      </c>
      <c r="M303" s="11">
        <v>2155.6666688844562</v>
      </c>
      <c r="N303" s="11">
        <v>2184.4166688248515</v>
      </c>
      <c r="O303" s="11">
        <v>2247.9166684001684</v>
      </c>
      <c r="P303" s="11">
        <v>2257.6666695401073</v>
      </c>
      <c r="Q303" s="11">
        <v>2130.3333354443312</v>
      </c>
      <c r="R303" s="11">
        <v>2188.6666692048311</v>
      </c>
      <c r="S303" s="11">
        <v>2244.3333356156945</v>
      </c>
      <c r="T303" s="11">
        <v>2317.8333358541131</v>
      </c>
      <c r="U303" s="11">
        <f t="shared" si="252"/>
        <v>7</v>
      </c>
      <c r="V303" s="11">
        <f t="shared" si="253"/>
        <v>3</v>
      </c>
      <c r="W303" s="11">
        <f t="shared" si="254"/>
        <v>3</v>
      </c>
      <c r="X303" s="11">
        <f t="shared" si="255"/>
        <v>15</v>
      </c>
      <c r="Y303" s="12">
        <f t="shared" si="212"/>
        <v>0.15143728024257919</v>
      </c>
      <c r="Z303" s="12">
        <f t="shared" si="213"/>
        <v>4.731714885605931E-2</v>
      </c>
      <c r="AA303" s="12">
        <f t="shared" si="214"/>
        <v>8.8014395348451124E-2</v>
      </c>
      <c r="AB303" s="12">
        <f t="shared" si="215"/>
        <v>0.21141114829717633</v>
      </c>
      <c r="AC303" s="14">
        <f t="shared" si="216"/>
        <v>2.0348692651166456E-2</v>
      </c>
      <c r="AD303" s="14">
        <f t="shared" si="217"/>
        <v>1.5529954949040192E-2</v>
      </c>
      <c r="AE303" s="14">
        <f t="shared" si="218"/>
        <v>2.8517172333296426E-2</v>
      </c>
      <c r="AF303" s="14">
        <f t="shared" si="219"/>
        <v>1.2867814782199893E-2</v>
      </c>
      <c r="AG303" s="12">
        <f t="shared" si="220"/>
        <v>8.5551516999889277E-2</v>
      </c>
      <c r="AH303" s="15">
        <f t="shared" si="221"/>
        <v>2220.2916690297425</v>
      </c>
      <c r="AI303" s="16">
        <f t="shared" si="222"/>
        <v>69.25500143400545</v>
      </c>
      <c r="AJ303" s="17">
        <f t="shared" si="223"/>
        <v>3.1191848530544446</v>
      </c>
      <c r="AK303" t="str">
        <f t="shared" si="224"/>
        <v>Crecimiento</v>
      </c>
      <c r="AL303" s="18">
        <f t="shared" si="226"/>
        <v>2.8517172333296426E-2</v>
      </c>
      <c r="AM303" s="13" t="str">
        <f t="shared" si="225"/>
        <v>Crecimiento Moderado</v>
      </c>
      <c r="AN303" s="13" t="str">
        <f t="shared" si="227"/>
        <v>Ocupaciones Medianas</v>
      </c>
    </row>
    <row r="304" spans="1:40" x14ac:dyDescent="0.35">
      <c r="A304" s="10">
        <v>8222</v>
      </c>
      <c r="B304" t="s">
        <v>337</v>
      </c>
      <c r="C304" s="10" t="s">
        <v>65</v>
      </c>
      <c r="D304" s="10" t="s">
        <v>149</v>
      </c>
      <c r="E304" s="11">
        <v>5967.8333524391055</v>
      </c>
      <c r="F304" s="11">
        <v>5572.5833498686552</v>
      </c>
      <c r="G304" s="11">
        <v>5578.5000203996897</v>
      </c>
      <c r="H304" s="11">
        <v>5675.1666836068034</v>
      </c>
      <c r="I304" s="11">
        <v>5732.5000139698386</v>
      </c>
      <c r="J304" s="11">
        <v>5706.1666781231761</v>
      </c>
      <c r="K304" s="11">
        <v>5440.3333436176181</v>
      </c>
      <c r="L304" s="11">
        <v>5556.1666790917516</v>
      </c>
      <c r="M304" s="11">
        <v>5325.1666744723916</v>
      </c>
      <c r="N304" s="11">
        <v>5030.9166733548045</v>
      </c>
      <c r="O304" s="11">
        <v>4631.000007621944</v>
      </c>
      <c r="P304" s="11">
        <v>4128.8333366066217</v>
      </c>
      <c r="Q304" s="11">
        <v>3983.5000029206276</v>
      </c>
      <c r="R304" s="11">
        <v>3959.4166697189212</v>
      </c>
      <c r="S304" s="11">
        <v>3845.2500027269125</v>
      </c>
      <c r="T304" s="11">
        <v>3752.0833363384008</v>
      </c>
      <c r="U304" s="11">
        <f>COUNT(E304:L304)</f>
        <v>8</v>
      </c>
      <c r="V304" s="11">
        <f>COUNT(M304:P304)</f>
        <v>4</v>
      </c>
      <c r="W304" s="11">
        <f>COUNT(Q304:T304)</f>
        <v>4</v>
      </c>
      <c r="X304" s="11">
        <f>COUNT(E304:T304)</f>
        <v>16</v>
      </c>
      <c r="Y304" s="12">
        <f t="shared" si="212"/>
        <v>-6.8980926415966759E-2</v>
      </c>
      <c r="Z304" s="12">
        <f t="shared" si="213"/>
        <v>-0.22465650579552998</v>
      </c>
      <c r="AA304" s="12">
        <f t="shared" si="214"/>
        <v>-5.8093803542752953E-2</v>
      </c>
      <c r="AB304" s="12">
        <f t="shared" si="215"/>
        <v>-0.37128215304388623</v>
      </c>
      <c r="AC304" s="14">
        <f t="shared" si="216"/>
        <v>-8.8946458351668589E-3</v>
      </c>
      <c r="AD304" s="14">
        <f t="shared" si="217"/>
        <v>-6.1631248885002266E-2</v>
      </c>
      <c r="AE304" s="14">
        <f t="shared" si="218"/>
        <v>-1.485101665848787E-2</v>
      </c>
      <c r="AF304" s="14">
        <f t="shared" si="219"/>
        <v>-2.858794920979435E-2</v>
      </c>
      <c r="AG304" s="12">
        <f t="shared" si="220"/>
        <v>-5.940406663395148E-2</v>
      </c>
      <c r="AH304" s="15">
        <f t="shared" si="221"/>
        <v>3885.0625029262155</v>
      </c>
      <c r="AI304" s="16">
        <f t="shared" si="222"/>
        <v>92.853348678301103</v>
      </c>
      <c r="AJ304" s="17">
        <f t="shared" si="223"/>
        <v>2.3900091339164886</v>
      </c>
      <c r="AK304" t="str">
        <f t="shared" si="224"/>
        <v>Decrecimiento</v>
      </c>
      <c r="AL304" s="18">
        <f t="shared" si="226"/>
        <v>-1.485101665848787E-2</v>
      </c>
      <c r="AM304" s="13" t="str">
        <f t="shared" si="225"/>
        <v>Decrecimiento Fuerte</v>
      </c>
      <c r="AN304" s="13" t="str">
        <f t="shared" si="227"/>
        <v>Ocupaciones Medianas</v>
      </c>
    </row>
    <row r="305" spans="1:40" x14ac:dyDescent="0.35">
      <c r="A305" s="10">
        <v>8223</v>
      </c>
      <c r="B305" t="s">
        <v>338</v>
      </c>
      <c r="C305" s="10" t="s">
        <v>65</v>
      </c>
      <c r="D305" s="10" t="s">
        <v>149</v>
      </c>
      <c r="E305" s="11">
        <v>181.08333393186331</v>
      </c>
      <c r="F305" s="11">
        <v>144.50000050663948</v>
      </c>
      <c r="G305" s="11">
        <v>133.16666701436043</v>
      </c>
      <c r="H305" s="11">
        <v>138.58333354443312</v>
      </c>
      <c r="I305" s="11">
        <v>146.66666663438082</v>
      </c>
      <c r="J305" s="11">
        <v>133.41666668653488</v>
      </c>
      <c r="K305" s="11">
        <v>121.00000011920929</v>
      </c>
      <c r="L305" s="11">
        <v>112.500000230968</v>
      </c>
      <c r="M305" s="11">
        <v>100.66666682064533</v>
      </c>
      <c r="N305" s="11">
        <v>108.58333330601454</v>
      </c>
      <c r="O305" s="11">
        <v>105.00000014901161</v>
      </c>
      <c r="P305" s="11">
        <v>88.58333346247673</v>
      </c>
      <c r="Q305" s="11">
        <v>93.000000081956387</v>
      </c>
      <c r="R305" s="11">
        <v>103.50000014156103</v>
      </c>
      <c r="S305" s="11">
        <v>107.41666686534882</v>
      </c>
      <c r="T305" s="11">
        <v>124.91666659712791</v>
      </c>
      <c r="U305" s="11">
        <f t="shared" ref="U305:U306" si="256">COUNT(E305:L305)-1</f>
        <v>7</v>
      </c>
      <c r="V305" s="11">
        <f t="shared" ref="V305:V306" si="257">COUNT(M305:P305)-1</f>
        <v>3</v>
      </c>
      <c r="W305" s="11">
        <f t="shared" ref="W305:W306" si="258">COUNT(Q305:T305)-1</f>
        <v>3</v>
      </c>
      <c r="X305" s="11">
        <f t="shared" ref="X305:X306" si="259">COUNT(E305:T305)-1</f>
        <v>15</v>
      </c>
      <c r="Y305" s="12">
        <f t="shared" si="212"/>
        <v>-0.37873907118753036</v>
      </c>
      <c r="Z305" s="12">
        <f t="shared" si="213"/>
        <v>-0.12003311264588801</v>
      </c>
      <c r="AA305" s="12">
        <f t="shared" si="214"/>
        <v>0.3431899622262895</v>
      </c>
      <c r="AB305" s="12">
        <f t="shared" si="215"/>
        <v>-0.31017027417812715</v>
      </c>
      <c r="AC305" s="14">
        <f t="shared" si="216"/>
        <v>-6.5740074977156504E-2</v>
      </c>
      <c r="AD305" s="14">
        <f t="shared" si="217"/>
        <v>-4.1728048176764898E-2</v>
      </c>
      <c r="AE305" s="14">
        <f t="shared" si="218"/>
        <v>0.10334791639263163</v>
      </c>
      <c r="AF305" s="14">
        <f t="shared" si="219"/>
        <v>-2.445016382880294E-2</v>
      </c>
      <c r="AG305" s="12">
        <f t="shared" si="220"/>
        <v>0.3100437491778949</v>
      </c>
      <c r="AH305" s="15">
        <f t="shared" si="221"/>
        <v>107.20833342149854</v>
      </c>
      <c r="AI305" s="16">
        <f t="shared" si="222"/>
        <v>11.50279247276027</v>
      </c>
      <c r="AJ305" s="17">
        <f t="shared" si="223"/>
        <v>10.729382787377244</v>
      </c>
      <c r="AK305" t="str">
        <f t="shared" si="224"/>
        <v>Crecimiento</v>
      </c>
      <c r="AL305" s="18">
        <f t="shared" si="226"/>
        <v>0.10334791639263163</v>
      </c>
      <c r="AM305" s="13" t="str">
        <f t="shared" si="225"/>
        <v>Crecimiento Fuerte</v>
      </c>
      <c r="AN305" s="13" t="str">
        <f t="shared" si="227"/>
        <v>Ocupaciones Pequeñas</v>
      </c>
    </row>
    <row r="306" spans="1:40" x14ac:dyDescent="0.35">
      <c r="A306" s="10">
        <v>8229</v>
      </c>
      <c r="B306" t="s">
        <v>339</v>
      </c>
      <c r="C306" s="10" t="s">
        <v>65</v>
      </c>
      <c r="D306" s="10" t="s">
        <v>149</v>
      </c>
      <c r="E306" s="11">
        <v>62.416667051613331</v>
      </c>
      <c r="F306" s="11">
        <v>35.000000208616257</v>
      </c>
      <c r="G306" s="11">
        <v>31.500000149011612</v>
      </c>
      <c r="H306" s="11">
        <v>17.583333447575569</v>
      </c>
      <c r="I306" s="11">
        <v>15.666666731238365</v>
      </c>
      <c r="J306" s="11">
        <v>13.666666626930237</v>
      </c>
      <c r="K306" s="11">
        <v>12.500000022351742</v>
      </c>
      <c r="L306" s="11">
        <v>13.33333332836628</v>
      </c>
      <c r="M306" s="11">
        <v>11.500000014901161</v>
      </c>
      <c r="N306" s="11">
        <v>10.16666667163372</v>
      </c>
      <c r="O306" s="11">
        <v>11.500000007450581</v>
      </c>
      <c r="P306" s="11">
        <v>8.7500000149011612</v>
      </c>
      <c r="Q306" s="11">
        <v>8.25</v>
      </c>
      <c r="R306" s="11">
        <v>10.500000059604645</v>
      </c>
      <c r="S306" s="11">
        <v>12.500000037252903</v>
      </c>
      <c r="T306" s="11">
        <v>15.250000022351742</v>
      </c>
      <c r="U306" s="11">
        <f t="shared" si="256"/>
        <v>7</v>
      </c>
      <c r="V306" s="11">
        <f t="shared" si="257"/>
        <v>3</v>
      </c>
      <c r="W306" s="11">
        <f t="shared" si="258"/>
        <v>3</v>
      </c>
      <c r="X306" s="11">
        <f t="shared" si="259"/>
        <v>15</v>
      </c>
      <c r="Y306" s="12">
        <f t="shared" si="212"/>
        <v>-0.78638184385364995</v>
      </c>
      <c r="Z306" s="12">
        <f t="shared" si="213"/>
        <v>-0.23913043447275473</v>
      </c>
      <c r="AA306" s="12">
        <f t="shared" si="214"/>
        <v>0.84848485119415051</v>
      </c>
      <c r="AB306" s="12">
        <f t="shared" si="215"/>
        <v>-0.75567423345848828</v>
      </c>
      <c r="AC306" s="14">
        <f t="shared" si="216"/>
        <v>-0.197889829371513</v>
      </c>
      <c r="AD306" s="14">
        <f t="shared" si="217"/>
        <v>-8.707155796242938E-2</v>
      </c>
      <c r="AE306" s="14">
        <f t="shared" si="218"/>
        <v>0.22726579984274742</v>
      </c>
      <c r="AF306" s="14">
        <f t="shared" si="219"/>
        <v>-8.9671894558185472E-2</v>
      </c>
      <c r="AG306" s="12">
        <f t="shared" si="220"/>
        <v>0.68179739952824225</v>
      </c>
      <c r="AH306" s="15">
        <f t="shared" si="221"/>
        <v>11.625000029802322</v>
      </c>
      <c r="AI306" s="16">
        <f t="shared" si="222"/>
        <v>2.5769410205286158</v>
      </c>
      <c r="AJ306" s="17">
        <f t="shared" si="223"/>
        <v>22.167234528363572</v>
      </c>
      <c r="AK306" t="str">
        <f t="shared" si="224"/>
        <v>Crecimiento</v>
      </c>
      <c r="AL306" s="18">
        <f t="shared" si="226"/>
        <v>0.22726579984274742</v>
      </c>
      <c r="AM306" s="13" t="str">
        <f t="shared" si="225"/>
        <v>Crecimiento Fuerte</v>
      </c>
      <c r="AN306" s="13" t="str">
        <f t="shared" si="227"/>
        <v>Ocupaciones Pequeñas</v>
      </c>
    </row>
    <row r="307" spans="1:40" x14ac:dyDescent="0.35">
      <c r="A307" s="10">
        <v>8231</v>
      </c>
      <c r="B307" t="s">
        <v>340</v>
      </c>
      <c r="C307" s="10" t="s">
        <v>65</v>
      </c>
      <c r="D307" s="10" t="s">
        <v>149</v>
      </c>
      <c r="E307" s="11">
        <v>4056.9166805967689</v>
      </c>
      <c r="F307" s="11">
        <v>3624.1666773706675</v>
      </c>
      <c r="G307" s="11">
        <v>3547.5833441093564</v>
      </c>
      <c r="H307" s="11">
        <v>3464.1666750013828</v>
      </c>
      <c r="I307" s="11">
        <v>3330.8333384692669</v>
      </c>
      <c r="J307" s="11">
        <v>3198.750005222857</v>
      </c>
      <c r="K307" s="11">
        <v>3059.8333367183805</v>
      </c>
      <c r="L307" s="11">
        <v>3045.916670806706</v>
      </c>
      <c r="M307" s="11">
        <v>2978.7500036358833</v>
      </c>
      <c r="N307" s="11">
        <v>2805.5833375826478</v>
      </c>
      <c r="O307" s="11">
        <v>2564.8333360999823</v>
      </c>
      <c r="P307" s="11">
        <v>2325.083335518837</v>
      </c>
      <c r="Q307" s="11">
        <v>2263.8333346024156</v>
      </c>
      <c r="R307" s="11">
        <v>2258.3333345875144</v>
      </c>
      <c r="S307" s="11">
        <v>2207.1666685566306</v>
      </c>
      <c r="T307" s="11">
        <v>2179.7500014528632</v>
      </c>
      <c r="U307" s="11">
        <f>COUNT(E307:L307)</f>
        <v>8</v>
      </c>
      <c r="V307" s="11">
        <f>COUNT(M307:P307)</f>
        <v>4</v>
      </c>
      <c r="W307" s="11">
        <f>COUNT(Q307:T307)</f>
        <v>4</v>
      </c>
      <c r="X307" s="11">
        <f>COUNT(E307:T307)</f>
        <v>16</v>
      </c>
      <c r="Y307" s="12">
        <f t="shared" si="212"/>
        <v>-0.24920403581996797</v>
      </c>
      <c r="Z307" s="12">
        <f t="shared" si="213"/>
        <v>-0.21944327899930383</v>
      </c>
      <c r="AA307" s="12">
        <f t="shared" si="214"/>
        <v>-3.7142015652985139E-2</v>
      </c>
      <c r="AB307" s="12">
        <f t="shared" si="215"/>
        <v>-0.46270772286794315</v>
      </c>
      <c r="AC307" s="14">
        <f t="shared" si="216"/>
        <v>-3.5193454481547759E-2</v>
      </c>
      <c r="AD307" s="14">
        <f t="shared" si="217"/>
        <v>-6.0057867943530518E-2</v>
      </c>
      <c r="AE307" s="14">
        <f t="shared" si="218"/>
        <v>-9.4177104988816263E-3</v>
      </c>
      <c r="AF307" s="14">
        <f t="shared" si="219"/>
        <v>-3.8081754606853591E-2</v>
      </c>
      <c r="AG307" s="12">
        <f t="shared" si="220"/>
        <v>-3.7670841995526505E-2</v>
      </c>
      <c r="AH307" s="15">
        <f t="shared" si="221"/>
        <v>2227.2708347998559</v>
      </c>
      <c r="AI307" s="16">
        <f t="shared" si="222"/>
        <v>35.228193209410946</v>
      </c>
      <c r="AJ307" s="17">
        <f t="shared" si="223"/>
        <v>1.58167532475127</v>
      </c>
      <c r="AK307" t="str">
        <f t="shared" si="224"/>
        <v>Decrecimiento</v>
      </c>
      <c r="AL307" s="18">
        <f t="shared" si="226"/>
        <v>-9.4177104988816263E-3</v>
      </c>
      <c r="AM307" s="13" t="str">
        <f t="shared" si="225"/>
        <v>Decrecimiento Fuerte</v>
      </c>
      <c r="AN307" s="13" t="str">
        <f t="shared" si="227"/>
        <v>Ocupaciones Medianas</v>
      </c>
    </row>
    <row r="308" spans="1:40" x14ac:dyDescent="0.35">
      <c r="A308" s="10">
        <v>8232</v>
      </c>
      <c r="B308" t="s">
        <v>341</v>
      </c>
      <c r="C308" s="10" t="s">
        <v>65</v>
      </c>
      <c r="D308" s="10" t="s">
        <v>149</v>
      </c>
      <c r="E308" s="11">
        <v>7456.1666822209954</v>
      </c>
      <c r="F308" s="11">
        <v>6868.8333453163505</v>
      </c>
      <c r="G308" s="11">
        <v>7645.7500163018703</v>
      </c>
      <c r="H308" s="11">
        <v>8375.9166862145066</v>
      </c>
      <c r="I308" s="11">
        <v>8528.666683524847</v>
      </c>
      <c r="J308" s="11">
        <v>8975.0833499059081</v>
      </c>
      <c r="K308" s="11">
        <v>9034.5833501443267</v>
      </c>
      <c r="L308" s="11">
        <v>9367.500018581748</v>
      </c>
      <c r="M308" s="11">
        <v>9042.1666789874434</v>
      </c>
      <c r="N308" s="11">
        <v>8293.2500114887953</v>
      </c>
      <c r="O308" s="11">
        <v>7467.0833405703306</v>
      </c>
      <c r="P308" s="11">
        <v>6700.2500074952841</v>
      </c>
      <c r="Q308" s="11">
        <v>6616.6666755229235</v>
      </c>
      <c r="R308" s="11">
        <v>7534.0000118836761</v>
      </c>
      <c r="S308" s="11">
        <v>8127.2500111088157</v>
      </c>
      <c r="T308" s="11">
        <v>8116.7500098273158</v>
      </c>
      <c r="U308" s="11">
        <f t="shared" ref="U308:U309" si="260">COUNT(E308:L308)-1</f>
        <v>7</v>
      </c>
      <c r="V308" s="11">
        <f t="shared" ref="V308:V309" si="261">COUNT(M308:P308)-1</f>
        <v>3</v>
      </c>
      <c r="W308" s="11">
        <f t="shared" ref="W308:W309" si="262">COUNT(Q308:T308)-1</f>
        <v>3</v>
      </c>
      <c r="X308" s="11">
        <f t="shared" ref="X308:X309" si="263">COUNT(E308:T308)-1</f>
        <v>15</v>
      </c>
      <c r="Y308" s="12">
        <f t="shared" si="212"/>
        <v>0.25634262454436119</v>
      </c>
      <c r="Z308" s="12">
        <f t="shared" si="213"/>
        <v>-0.25899950251242343</v>
      </c>
      <c r="AA308" s="12">
        <f t="shared" si="214"/>
        <v>0.22671284619091669</v>
      </c>
      <c r="AB308" s="12">
        <f t="shared" si="215"/>
        <v>8.8595568709785022E-2</v>
      </c>
      <c r="AC308" s="14">
        <f t="shared" si="216"/>
        <v>3.3137913248187933E-2</v>
      </c>
      <c r="AD308" s="14">
        <f t="shared" si="217"/>
        <v>-9.5088376918566087E-2</v>
      </c>
      <c r="AE308" s="14">
        <f t="shared" si="218"/>
        <v>7.0485948713719493E-2</v>
      </c>
      <c r="AF308" s="14">
        <f t="shared" si="219"/>
        <v>5.6752700976774317E-3</v>
      </c>
      <c r="AG308" s="12">
        <f t="shared" si="220"/>
        <v>0.21145784614115848</v>
      </c>
      <c r="AH308" s="15">
        <f t="shared" si="221"/>
        <v>7598.6666770856827</v>
      </c>
      <c r="AI308" s="16">
        <f t="shared" si="222"/>
        <v>615.69401112267133</v>
      </c>
      <c r="AJ308" s="17">
        <f t="shared" si="223"/>
        <v>8.1026584963825332</v>
      </c>
      <c r="AK308" t="str">
        <f t="shared" si="224"/>
        <v>Crecimiento</v>
      </c>
      <c r="AL308" s="18">
        <f t="shared" si="226"/>
        <v>7.0485948713719493E-2</v>
      </c>
      <c r="AM308" s="13" t="str">
        <f t="shared" si="225"/>
        <v>Crecimiento Fuerte</v>
      </c>
      <c r="AN308" s="13" t="str">
        <f t="shared" si="227"/>
        <v>Ocupaciones Medianas</v>
      </c>
    </row>
    <row r="309" spans="1:40" x14ac:dyDescent="0.35">
      <c r="A309" s="10">
        <v>8240</v>
      </c>
      <c r="B309" t="s">
        <v>342</v>
      </c>
      <c r="C309" s="10" t="s">
        <v>65</v>
      </c>
      <c r="D309" s="10" t="s">
        <v>149</v>
      </c>
      <c r="E309" s="11">
        <v>25515.583393320441</v>
      </c>
      <c r="F309" s="11">
        <v>23256.66672745347</v>
      </c>
      <c r="G309" s="11">
        <v>24720.250065669417</v>
      </c>
      <c r="H309" s="11">
        <v>26628.416739709675</v>
      </c>
      <c r="I309" s="11">
        <v>26940.000061199069</v>
      </c>
      <c r="J309" s="11">
        <v>27067.000058174133</v>
      </c>
      <c r="K309" s="11">
        <v>25872.58337868005</v>
      </c>
      <c r="L309" s="11">
        <v>26142.833386130631</v>
      </c>
      <c r="M309" s="11">
        <v>25722.500056162477</v>
      </c>
      <c r="N309" s="11">
        <v>24455.583372369409</v>
      </c>
      <c r="O309" s="11">
        <v>23038.750032097101</v>
      </c>
      <c r="P309" s="11">
        <v>20264.166690081358</v>
      </c>
      <c r="Q309" s="11">
        <v>20070.250019863248</v>
      </c>
      <c r="R309" s="11">
        <v>21057.750032104552</v>
      </c>
      <c r="S309" s="11">
        <v>21786.166706360877</v>
      </c>
      <c r="T309" s="11">
        <v>22007.500039562583</v>
      </c>
      <c r="U309" s="11">
        <f t="shared" si="260"/>
        <v>7</v>
      </c>
      <c r="V309" s="11">
        <f t="shared" si="261"/>
        <v>3</v>
      </c>
      <c r="W309" s="11">
        <f t="shared" si="262"/>
        <v>3</v>
      </c>
      <c r="X309" s="11">
        <f t="shared" si="263"/>
        <v>15</v>
      </c>
      <c r="Y309" s="12">
        <f t="shared" si="212"/>
        <v>2.4583015921728624E-2</v>
      </c>
      <c r="Z309" s="12">
        <f t="shared" si="213"/>
        <v>-0.2122007329833181</v>
      </c>
      <c r="AA309" s="12">
        <f t="shared" si="214"/>
        <v>9.6523462228027324E-2</v>
      </c>
      <c r="AB309" s="12">
        <f t="shared" si="215"/>
        <v>-0.13748787553398512</v>
      </c>
      <c r="AC309" s="14">
        <f t="shared" si="216"/>
        <v>3.4754133046450697E-3</v>
      </c>
      <c r="AD309" s="14">
        <f t="shared" si="217"/>
        <v>-7.6425661671967959E-2</v>
      </c>
      <c r="AE309" s="14">
        <f t="shared" si="218"/>
        <v>3.1191464483271814E-2</v>
      </c>
      <c r="AF309" s="14">
        <f t="shared" si="219"/>
        <v>-9.8119504537323987E-3</v>
      </c>
      <c r="AG309" s="12">
        <f t="shared" si="220"/>
        <v>9.3574393449815441E-2</v>
      </c>
      <c r="AH309" s="15">
        <f t="shared" si="221"/>
        <v>21230.416699472815</v>
      </c>
      <c r="AI309" s="16">
        <f t="shared" si="222"/>
        <v>756.39227423630871</v>
      </c>
      <c r="AJ309" s="17">
        <f t="shared" si="223"/>
        <v>3.562776392679524</v>
      </c>
      <c r="AK309" t="str">
        <f t="shared" si="224"/>
        <v>Crecimiento</v>
      </c>
      <c r="AL309" s="18">
        <f t="shared" si="226"/>
        <v>3.1191464483271814E-2</v>
      </c>
      <c r="AM309" s="13" t="str">
        <f t="shared" si="225"/>
        <v>Crecimiento Moderado</v>
      </c>
      <c r="AN309" s="13" t="str">
        <f t="shared" si="227"/>
        <v>Ocupaciones Grandes</v>
      </c>
    </row>
    <row r="310" spans="1:40" x14ac:dyDescent="0.35">
      <c r="A310" s="10">
        <v>8251</v>
      </c>
      <c r="B310" t="s">
        <v>343</v>
      </c>
      <c r="C310" s="10" t="s">
        <v>65</v>
      </c>
      <c r="D310" s="10" t="s">
        <v>149</v>
      </c>
      <c r="E310" s="11">
        <v>8272.6666957512498</v>
      </c>
      <c r="F310" s="11">
        <v>7222.1666819453239</v>
      </c>
      <c r="G310" s="11">
        <v>6428.3333502411842</v>
      </c>
      <c r="H310" s="11">
        <v>6239.8333485424519</v>
      </c>
      <c r="I310" s="11">
        <v>6018.5000105202198</v>
      </c>
      <c r="J310" s="11">
        <v>5649.7500094994903</v>
      </c>
      <c r="K310" s="11">
        <v>5249.8333408087492</v>
      </c>
      <c r="L310" s="11">
        <v>4942.5833416208625</v>
      </c>
      <c r="M310" s="11">
        <v>4636.7500045448542</v>
      </c>
      <c r="N310" s="11">
        <v>4414.58333940804</v>
      </c>
      <c r="O310" s="11">
        <v>4209.2500041723251</v>
      </c>
      <c r="P310" s="11">
        <v>3868.0833394229412</v>
      </c>
      <c r="Q310" s="11">
        <v>3836.8333385512233</v>
      </c>
      <c r="R310" s="11">
        <v>3852.7500043138862</v>
      </c>
      <c r="S310" s="11">
        <v>3800.6666704341769</v>
      </c>
      <c r="T310" s="11">
        <v>3637.2500056028366</v>
      </c>
      <c r="U310" s="11">
        <f>COUNT(E310:L310)</f>
        <v>8</v>
      </c>
      <c r="V310" s="11">
        <f>COUNT(M310:P310)</f>
        <v>4</v>
      </c>
      <c r="W310" s="11">
        <f>COUNT(Q310:T310)</f>
        <v>4</v>
      </c>
      <c r="X310" s="11">
        <f>COUNT(E310:T310)</f>
        <v>16</v>
      </c>
      <c r="Y310" s="12">
        <f t="shared" si="212"/>
        <v>-0.40254049590087815</v>
      </c>
      <c r="Z310" s="12">
        <f t="shared" si="213"/>
        <v>-0.16577703442464664</v>
      </c>
      <c r="AA310" s="12">
        <f t="shared" si="214"/>
        <v>-5.2017722777541575E-2</v>
      </c>
      <c r="AB310" s="12">
        <f t="shared" si="215"/>
        <v>-0.5603291974193898</v>
      </c>
      <c r="AC310" s="14">
        <f t="shared" si="216"/>
        <v>-6.2354747022779988E-2</v>
      </c>
      <c r="AD310" s="14">
        <f t="shared" si="217"/>
        <v>-4.4302312002526989E-2</v>
      </c>
      <c r="AE310" s="14">
        <f t="shared" si="218"/>
        <v>-1.3266087361832657E-2</v>
      </c>
      <c r="AF310" s="14">
        <f t="shared" si="219"/>
        <v>-5.0061528192006488E-2</v>
      </c>
      <c r="AG310" s="12">
        <f t="shared" si="220"/>
        <v>-5.3064349447330628E-2</v>
      </c>
      <c r="AH310" s="15">
        <f t="shared" si="221"/>
        <v>3781.8750047255307</v>
      </c>
      <c r="AI310" s="16">
        <f t="shared" si="222"/>
        <v>85.605492076867392</v>
      </c>
      <c r="AJ310" s="17">
        <f t="shared" si="223"/>
        <v>2.2635727508154435</v>
      </c>
      <c r="AK310" t="str">
        <f t="shared" si="224"/>
        <v>Decrecimiento</v>
      </c>
      <c r="AL310" s="18">
        <f t="shared" si="226"/>
        <v>-1.3266087361832657E-2</v>
      </c>
      <c r="AM310" s="13" t="str">
        <f t="shared" si="225"/>
        <v>Decrecimiento Fuerte</v>
      </c>
      <c r="AN310" s="13" t="str">
        <f t="shared" si="227"/>
        <v>Ocupaciones Medianas</v>
      </c>
    </row>
    <row r="311" spans="1:40" x14ac:dyDescent="0.35">
      <c r="A311" s="10">
        <v>8252</v>
      </c>
      <c r="B311" t="s">
        <v>344</v>
      </c>
      <c r="C311" s="10" t="s">
        <v>65</v>
      </c>
      <c r="D311" s="10" t="s">
        <v>149</v>
      </c>
      <c r="E311" s="11">
        <v>10802.250020682812</v>
      </c>
      <c r="F311" s="11">
        <v>10348.000016279519</v>
      </c>
      <c r="G311" s="11">
        <v>10219.666685350239</v>
      </c>
      <c r="H311" s="11">
        <v>10169.583349473774</v>
      </c>
      <c r="I311" s="11">
        <v>9875.083346568048</v>
      </c>
      <c r="J311" s="11">
        <v>9435.2500150576234</v>
      </c>
      <c r="K311" s="11">
        <v>8885.0000096857548</v>
      </c>
      <c r="L311" s="11">
        <v>8708.2500123530626</v>
      </c>
      <c r="M311" s="11">
        <v>8423.0000120773911</v>
      </c>
      <c r="N311" s="11">
        <v>7801.3333457410336</v>
      </c>
      <c r="O311" s="11">
        <v>7165.1666785180569</v>
      </c>
      <c r="P311" s="11">
        <v>6268.0000064745545</v>
      </c>
      <c r="Q311" s="11">
        <v>5821.9166719615459</v>
      </c>
      <c r="R311" s="11">
        <v>5489.6666738316417</v>
      </c>
      <c r="S311" s="11">
        <v>5295.1666736379266</v>
      </c>
      <c r="T311" s="11">
        <v>5170.1666739881039</v>
      </c>
      <c r="U311" s="11">
        <f>COUNT(E311:L311)</f>
        <v>8</v>
      </c>
      <c r="V311" s="11">
        <f>COUNT(M311:P311)</f>
        <v>4</v>
      </c>
      <c r="W311" s="11">
        <f>COUNT(Q311:T311)</f>
        <v>4</v>
      </c>
      <c r="X311" s="11">
        <f>COUNT(E311:T311)</f>
        <v>16</v>
      </c>
      <c r="Y311" s="12">
        <f t="shared" si="212"/>
        <v>-0.19384850418388921</v>
      </c>
      <c r="Z311" s="12">
        <f t="shared" si="213"/>
        <v>-0.2558470856598446</v>
      </c>
      <c r="AA311" s="12">
        <f t="shared" si="214"/>
        <v>-0.11194766855944227</v>
      </c>
      <c r="AB311" s="12">
        <f t="shared" si="215"/>
        <v>-0.52138057681604222</v>
      </c>
      <c r="AC311" s="14">
        <f t="shared" si="216"/>
        <v>-2.6575925257852906E-2</v>
      </c>
      <c r="AD311" s="14">
        <f t="shared" si="217"/>
        <v>-7.1214243235353858E-2</v>
      </c>
      <c r="AE311" s="14">
        <f t="shared" si="218"/>
        <v>-2.9244991995222791E-2</v>
      </c>
      <c r="AF311" s="14">
        <f t="shared" si="219"/>
        <v>-4.5008744475612761E-2</v>
      </c>
      <c r="AG311" s="12">
        <f t="shared" si="220"/>
        <v>-0.11697996798089116</v>
      </c>
      <c r="AH311" s="15">
        <f t="shared" si="221"/>
        <v>5444.2291733548045</v>
      </c>
      <c r="AI311" s="16">
        <f t="shared" si="222"/>
        <v>245.9889710100673</v>
      </c>
      <c r="AJ311" s="17">
        <f t="shared" si="223"/>
        <v>4.5183434270913638</v>
      </c>
      <c r="AK311" t="str">
        <f t="shared" si="224"/>
        <v>Decrecimiento</v>
      </c>
      <c r="AL311" s="18">
        <f t="shared" si="226"/>
        <v>-2.9244991995222791E-2</v>
      </c>
      <c r="AM311" s="13" t="str">
        <f t="shared" si="225"/>
        <v>Decrecimiento Fuerte</v>
      </c>
      <c r="AN311" s="13" t="str">
        <f t="shared" si="227"/>
        <v>Ocupaciones Medianas</v>
      </c>
    </row>
    <row r="312" spans="1:40" x14ac:dyDescent="0.35">
      <c r="A312" s="10">
        <v>8253</v>
      </c>
      <c r="B312" t="s">
        <v>345</v>
      </c>
      <c r="C312" s="10" t="s">
        <v>65</v>
      </c>
      <c r="D312" s="10" t="s">
        <v>149</v>
      </c>
      <c r="E312" s="11">
        <v>864.00000289082527</v>
      </c>
      <c r="F312" s="11">
        <v>781.66666684299707</v>
      </c>
      <c r="G312" s="11">
        <v>672.00000351667404</v>
      </c>
      <c r="H312" s="11">
        <v>622.33333563059568</v>
      </c>
      <c r="I312" s="11">
        <v>611.91666763275862</v>
      </c>
      <c r="J312" s="11">
        <v>594.16666740179062</v>
      </c>
      <c r="K312" s="11">
        <v>515.0000003054738</v>
      </c>
      <c r="L312" s="11">
        <v>459.66666697710752</v>
      </c>
      <c r="M312" s="11">
        <v>435.33333395421505</v>
      </c>
      <c r="N312" s="11">
        <v>407.08333387225866</v>
      </c>
      <c r="O312" s="11">
        <v>366.25000045448542</v>
      </c>
      <c r="P312" s="11">
        <v>319.33333396911621</v>
      </c>
      <c r="Q312" s="11">
        <v>280.75000011175871</v>
      </c>
      <c r="R312" s="11">
        <v>262.25000022351742</v>
      </c>
      <c r="S312" s="11">
        <v>255.00000014156103</v>
      </c>
      <c r="T312" s="11">
        <v>255.66666713356972</v>
      </c>
      <c r="U312" s="11">
        <f>COUNT(E312:L312)</f>
        <v>8</v>
      </c>
      <c r="V312" s="11">
        <f>COUNT(M312:P312)</f>
        <v>4</v>
      </c>
      <c r="W312" s="11">
        <f>COUNT(Q312:T312)</f>
        <v>4</v>
      </c>
      <c r="X312" s="11">
        <f>COUNT(E312:T312)</f>
        <v>16</v>
      </c>
      <c r="Y312" s="12">
        <f t="shared" si="212"/>
        <v>-0.46797839648249306</v>
      </c>
      <c r="Z312" s="12">
        <f t="shared" si="213"/>
        <v>-0.26646248044331655</v>
      </c>
      <c r="AA312" s="12">
        <f t="shared" si="214"/>
        <v>-8.9344017696185274E-2</v>
      </c>
      <c r="AB312" s="12">
        <f t="shared" si="215"/>
        <v>-0.70408950662251835</v>
      </c>
      <c r="AC312" s="14">
        <f t="shared" si="216"/>
        <v>-7.5852786252806892E-2</v>
      </c>
      <c r="AD312" s="14">
        <f t="shared" si="217"/>
        <v>-7.4544409844759074E-2</v>
      </c>
      <c r="AE312" s="14">
        <f t="shared" si="218"/>
        <v>-2.3125920280699597E-2</v>
      </c>
      <c r="AF312" s="14">
        <f t="shared" si="219"/>
        <v>-7.3282161513161914E-2</v>
      </c>
      <c r="AG312" s="12">
        <f t="shared" si="220"/>
        <v>-9.2503681122798387E-2</v>
      </c>
      <c r="AH312" s="15">
        <f t="shared" si="221"/>
        <v>263.41666690260172</v>
      </c>
      <c r="AI312" s="16">
        <f t="shared" si="222"/>
        <v>10.400821206353772</v>
      </c>
      <c r="AJ312" s="17">
        <f t="shared" si="223"/>
        <v>3.9484294325990676</v>
      </c>
      <c r="AK312" t="str">
        <f t="shared" si="224"/>
        <v>Decrecimiento</v>
      </c>
      <c r="AL312" s="18">
        <f t="shared" si="226"/>
        <v>-2.3125920280699597E-2</v>
      </c>
      <c r="AM312" s="13" t="str">
        <f t="shared" si="225"/>
        <v>Decrecimiento Fuerte</v>
      </c>
      <c r="AN312" s="13" t="str">
        <f t="shared" si="227"/>
        <v>Ocupaciones Pequeñas</v>
      </c>
    </row>
    <row r="313" spans="1:40" x14ac:dyDescent="0.35">
      <c r="A313" s="10">
        <v>8261</v>
      </c>
      <c r="B313" t="s">
        <v>346</v>
      </c>
      <c r="C313" s="10" t="s">
        <v>65</v>
      </c>
      <c r="D313" s="10" t="s">
        <v>149</v>
      </c>
      <c r="E313" s="11">
        <v>7337.500023804605</v>
      </c>
      <c r="F313" s="11">
        <v>7187.7500129789114</v>
      </c>
      <c r="G313" s="11">
        <v>7104.8333536833525</v>
      </c>
      <c r="H313" s="11">
        <v>7110.1666835546494</v>
      </c>
      <c r="I313" s="11">
        <v>7026.4166786968708</v>
      </c>
      <c r="J313" s="11">
        <v>6890.5000115633011</v>
      </c>
      <c r="K313" s="11">
        <v>6520.750008739531</v>
      </c>
      <c r="L313" s="11">
        <v>6705.0833424851298</v>
      </c>
      <c r="M313" s="11">
        <v>6671.5000085607171</v>
      </c>
      <c r="N313" s="11">
        <v>6267.2500081732869</v>
      </c>
      <c r="O313" s="11">
        <v>5883.8333431705832</v>
      </c>
      <c r="P313" s="11">
        <v>5380.5833396613598</v>
      </c>
      <c r="Q313" s="11">
        <v>5303.3333402052522</v>
      </c>
      <c r="R313" s="11">
        <v>5125.6666727289557</v>
      </c>
      <c r="S313" s="11">
        <v>5075.3333406001329</v>
      </c>
      <c r="T313" s="11">
        <v>5017.5833411812782</v>
      </c>
      <c r="U313" s="11">
        <f>COUNT(E313:L313)</f>
        <v>8</v>
      </c>
      <c r="V313" s="11">
        <f>COUNT(M313:P313)</f>
        <v>4</v>
      </c>
      <c r="W313" s="11">
        <f>COUNT(Q313:T313)</f>
        <v>4</v>
      </c>
      <c r="X313" s="11">
        <f>COUNT(E313:T313)</f>
        <v>16</v>
      </c>
      <c r="Y313" s="12">
        <f t="shared" si="212"/>
        <v>-8.6189666680444921E-2</v>
      </c>
      <c r="Z313" s="12">
        <f t="shared" si="213"/>
        <v>-0.19349721460584313</v>
      </c>
      <c r="AA313" s="12">
        <f t="shared" si="214"/>
        <v>-5.3881206534325599E-2</v>
      </c>
      <c r="AB313" s="12">
        <f t="shared" si="215"/>
        <v>-0.31617263033689436</v>
      </c>
      <c r="AC313" s="14">
        <f t="shared" si="216"/>
        <v>-1.1203300560877483E-2</v>
      </c>
      <c r="AD313" s="14">
        <f t="shared" si="217"/>
        <v>-5.2342360702427038E-2</v>
      </c>
      <c r="AE313" s="14">
        <f t="shared" si="218"/>
        <v>-1.3751360047140837E-2</v>
      </c>
      <c r="AF313" s="14">
        <f t="shared" si="219"/>
        <v>-2.3473226328299068E-2</v>
      </c>
      <c r="AG313" s="12">
        <f t="shared" si="220"/>
        <v>-5.5005440188563348E-2</v>
      </c>
      <c r="AH313" s="15">
        <f t="shared" si="221"/>
        <v>5130.4791736789048</v>
      </c>
      <c r="AI313" s="16">
        <f t="shared" si="222"/>
        <v>106.87405549547024</v>
      </c>
      <c r="AJ313" s="17">
        <f t="shared" si="223"/>
        <v>2.0831203456349718</v>
      </c>
      <c r="AK313" t="str">
        <f t="shared" si="224"/>
        <v>Decrecimiento</v>
      </c>
      <c r="AL313" s="18">
        <f t="shared" si="226"/>
        <v>-1.3751360047140837E-2</v>
      </c>
      <c r="AM313" s="13" t="str">
        <f t="shared" si="225"/>
        <v>Decrecimiento Fuerte</v>
      </c>
      <c r="AN313" s="13" t="str">
        <f t="shared" si="227"/>
        <v>Ocupaciones Medianas</v>
      </c>
    </row>
    <row r="314" spans="1:40" x14ac:dyDescent="0.35">
      <c r="A314" s="10">
        <v>8262</v>
      </c>
      <c r="B314" t="s">
        <v>347</v>
      </c>
      <c r="C314" s="10" t="s">
        <v>65</v>
      </c>
      <c r="D314" s="10" t="s">
        <v>149</v>
      </c>
      <c r="E314" s="11">
        <v>7737.0833491012454</v>
      </c>
      <c r="F314" s="11">
        <v>7278.4166802316904</v>
      </c>
      <c r="G314" s="11">
        <v>8035.0000145882368</v>
      </c>
      <c r="H314" s="11">
        <v>8184.8333466723561</v>
      </c>
      <c r="I314" s="11">
        <v>8162.1666812747717</v>
      </c>
      <c r="J314" s="11">
        <v>7957.4166766777635</v>
      </c>
      <c r="K314" s="11">
        <v>7477.250015668571</v>
      </c>
      <c r="L314" s="11">
        <v>7302.5833427533507</v>
      </c>
      <c r="M314" s="11">
        <v>6922.8333470821381</v>
      </c>
      <c r="N314" s="11">
        <v>5921.0833404809237</v>
      </c>
      <c r="O314" s="11">
        <v>5247.5833428651094</v>
      </c>
      <c r="P314" s="11">
        <v>4424.0000025779009</v>
      </c>
      <c r="Q314" s="11">
        <v>4471.5000068470836</v>
      </c>
      <c r="R314" s="11">
        <v>5065.3333404064178</v>
      </c>
      <c r="S314" s="11">
        <v>5487.5833456143737</v>
      </c>
      <c r="T314" s="11">
        <v>5294.4166752323508</v>
      </c>
      <c r="U314" s="11">
        <f t="shared" ref="U314:U317" si="264">COUNT(E314:L314)-1</f>
        <v>7</v>
      </c>
      <c r="V314" s="11">
        <f t="shared" ref="V314:V317" si="265">COUNT(M314:P314)-1</f>
        <v>3</v>
      </c>
      <c r="W314" s="11">
        <f t="shared" ref="W314:W317" si="266">COUNT(Q314:T314)-1</f>
        <v>3</v>
      </c>
      <c r="X314" s="11">
        <f t="shared" ref="X314:X317" si="267">COUNT(E314:T314)-1</f>
        <v>15</v>
      </c>
      <c r="Y314" s="12">
        <f t="shared" si="212"/>
        <v>-5.6158113690007894E-2</v>
      </c>
      <c r="Z314" s="12">
        <f t="shared" si="213"/>
        <v>-0.36095529376818736</v>
      </c>
      <c r="AA314" s="12">
        <f t="shared" si="214"/>
        <v>0.18403593137093988</v>
      </c>
      <c r="AB314" s="12">
        <f t="shared" si="215"/>
        <v>-0.3157089776152715</v>
      </c>
      <c r="AC314" s="14">
        <f t="shared" si="216"/>
        <v>-8.222667427894681E-3</v>
      </c>
      <c r="AD314" s="14">
        <f t="shared" si="217"/>
        <v>-0.13865511209091252</v>
      </c>
      <c r="AE314" s="14">
        <f t="shared" si="218"/>
        <v>5.7925196096726417E-2</v>
      </c>
      <c r="AF314" s="14">
        <f t="shared" si="219"/>
        <v>-2.4974315611091091E-2</v>
      </c>
      <c r="AG314" s="12">
        <f t="shared" si="220"/>
        <v>0.17377558829017925</v>
      </c>
      <c r="AH314" s="15">
        <f t="shared" si="221"/>
        <v>5079.7083420250565</v>
      </c>
      <c r="AI314" s="16">
        <f t="shared" si="222"/>
        <v>381.63651114415705</v>
      </c>
      <c r="AJ314" s="17">
        <f t="shared" si="223"/>
        <v>7.5129610884709832</v>
      </c>
      <c r="AK314" t="str">
        <f t="shared" si="224"/>
        <v>Crecimiento</v>
      </c>
      <c r="AL314" s="18">
        <f t="shared" si="226"/>
        <v>5.7925196096726417E-2</v>
      </c>
      <c r="AM314" s="13" t="str">
        <f t="shared" si="225"/>
        <v>Crecimiento Moderado</v>
      </c>
      <c r="AN314" s="13" t="str">
        <f t="shared" si="227"/>
        <v>Ocupaciones Medianas</v>
      </c>
    </row>
    <row r="315" spans="1:40" x14ac:dyDescent="0.35">
      <c r="A315" s="10">
        <v>8263</v>
      </c>
      <c r="B315" t="s">
        <v>348</v>
      </c>
      <c r="C315" s="10" t="s">
        <v>65</v>
      </c>
      <c r="D315" s="10" t="s">
        <v>149</v>
      </c>
      <c r="E315" s="11">
        <v>4352.250008918345</v>
      </c>
      <c r="F315" s="11">
        <v>3893.166671872139</v>
      </c>
      <c r="G315" s="11">
        <v>3881.3333409950137</v>
      </c>
      <c r="H315" s="11">
        <v>3773.8333398997784</v>
      </c>
      <c r="I315" s="11">
        <v>3234.1666716039181</v>
      </c>
      <c r="J315" s="11">
        <v>3119.6666719019413</v>
      </c>
      <c r="K315" s="11">
        <v>3005.0833376571536</v>
      </c>
      <c r="L315" s="11">
        <v>2936.8333368897438</v>
      </c>
      <c r="M315" s="11">
        <v>2818.6666697785258</v>
      </c>
      <c r="N315" s="11">
        <v>2541.8333360031247</v>
      </c>
      <c r="O315" s="11">
        <v>2373.0833368226886</v>
      </c>
      <c r="P315" s="11">
        <v>2067.4999995902181</v>
      </c>
      <c r="Q315" s="11">
        <v>1977.2500010505319</v>
      </c>
      <c r="R315" s="11">
        <v>2121.3333377912641</v>
      </c>
      <c r="S315" s="11">
        <v>2339.583338983357</v>
      </c>
      <c r="T315" s="11">
        <v>2193.1666685938835</v>
      </c>
      <c r="U315" s="11">
        <f t="shared" si="264"/>
        <v>7</v>
      </c>
      <c r="V315" s="11">
        <f t="shared" si="265"/>
        <v>3</v>
      </c>
      <c r="W315" s="11">
        <f t="shared" si="266"/>
        <v>3</v>
      </c>
      <c r="X315" s="11">
        <f t="shared" si="267"/>
        <v>15</v>
      </c>
      <c r="Y315" s="12">
        <f t="shared" si="212"/>
        <v>-0.32521492771054561</v>
      </c>
      <c r="Z315" s="12">
        <f t="shared" si="213"/>
        <v>-0.26649716273380064</v>
      </c>
      <c r="AA315" s="12">
        <f t="shared" si="214"/>
        <v>0.10920048927987502</v>
      </c>
      <c r="AB315" s="12">
        <f t="shared" si="215"/>
        <v>-0.4960844013786454</v>
      </c>
      <c r="AC315" s="14">
        <f t="shared" si="216"/>
        <v>-5.4644692846778642E-2</v>
      </c>
      <c r="AD315" s="14">
        <f t="shared" si="217"/>
        <v>-9.8150782711833529E-2</v>
      </c>
      <c r="AE315" s="14">
        <f t="shared" si="218"/>
        <v>3.5150153413463281E-2</v>
      </c>
      <c r="AF315" s="14">
        <f t="shared" si="219"/>
        <v>-4.4661705229165349E-2</v>
      </c>
      <c r="AG315" s="12">
        <f t="shared" si="220"/>
        <v>0.10545046024038984</v>
      </c>
      <c r="AH315" s="15">
        <f t="shared" si="221"/>
        <v>2157.8333366047591</v>
      </c>
      <c r="AI315" s="16">
        <f t="shared" si="222"/>
        <v>130.59871621435428</v>
      </c>
      <c r="AJ315" s="17">
        <f t="shared" si="223"/>
        <v>6.052307840412027</v>
      </c>
      <c r="AK315" t="str">
        <f t="shared" si="224"/>
        <v>Crecimiento</v>
      </c>
      <c r="AL315" s="18">
        <f t="shared" si="226"/>
        <v>3.5150153413463281E-2</v>
      </c>
      <c r="AM315" s="13" t="str">
        <f t="shared" si="225"/>
        <v>Crecimiento Moderado</v>
      </c>
      <c r="AN315" s="13" t="str">
        <f t="shared" si="227"/>
        <v>Ocupaciones Medianas</v>
      </c>
    </row>
    <row r="316" spans="1:40" x14ac:dyDescent="0.35">
      <c r="A316" s="10">
        <v>8264</v>
      </c>
      <c r="B316" t="s">
        <v>349</v>
      </c>
      <c r="C316" s="10" t="s">
        <v>65</v>
      </c>
      <c r="D316" s="10" t="s">
        <v>149</v>
      </c>
      <c r="E316" s="11">
        <v>10181.833366721869</v>
      </c>
      <c r="F316" s="11">
        <v>9025.3333587124944</v>
      </c>
      <c r="G316" s="11">
        <v>8327.6666926518083</v>
      </c>
      <c r="H316" s="11">
        <v>8163.4166870713234</v>
      </c>
      <c r="I316" s="11">
        <v>7882.0833498388529</v>
      </c>
      <c r="J316" s="11">
        <v>7438.7500207871199</v>
      </c>
      <c r="K316" s="11">
        <v>7016.8333466127515</v>
      </c>
      <c r="L316" s="11">
        <v>7010.4166863560677</v>
      </c>
      <c r="M316" s="11">
        <v>6623.6666806265712</v>
      </c>
      <c r="N316" s="11">
        <v>5497.8333455994725</v>
      </c>
      <c r="O316" s="11">
        <v>4337.6666742637753</v>
      </c>
      <c r="P316" s="11">
        <v>3488.4166716858745</v>
      </c>
      <c r="Q316" s="11">
        <v>3199.1666700094938</v>
      </c>
      <c r="R316" s="11">
        <v>3090.3333375602961</v>
      </c>
      <c r="S316" s="11">
        <v>3132.0000053271651</v>
      </c>
      <c r="T316" s="11">
        <v>3255.5000064373016</v>
      </c>
      <c r="U316" s="11">
        <f t="shared" si="264"/>
        <v>7</v>
      </c>
      <c r="V316" s="11">
        <f t="shared" si="265"/>
        <v>3</v>
      </c>
      <c r="W316" s="11">
        <f t="shared" si="266"/>
        <v>3</v>
      </c>
      <c r="X316" s="11">
        <f t="shared" si="267"/>
        <v>15</v>
      </c>
      <c r="Y316" s="12">
        <f t="shared" si="212"/>
        <v>-0.31147795943422185</v>
      </c>
      <c r="Z316" s="12">
        <f t="shared" si="213"/>
        <v>-0.47334054687729477</v>
      </c>
      <c r="AA316" s="12">
        <f t="shared" si="214"/>
        <v>1.7608753228115059E-2</v>
      </c>
      <c r="AB316" s="12">
        <f t="shared" si="215"/>
        <v>-0.68026386907121039</v>
      </c>
      <c r="AC316" s="14">
        <f t="shared" si="216"/>
        <v>-5.1919079572472104E-2</v>
      </c>
      <c r="AD316" s="14">
        <f t="shared" si="217"/>
        <v>-0.19243659978976679</v>
      </c>
      <c r="AE316" s="14">
        <f t="shared" si="218"/>
        <v>5.8354655139043476E-3</v>
      </c>
      <c r="AF316" s="14">
        <f t="shared" si="219"/>
        <v>-7.3199809563538554E-2</v>
      </c>
      <c r="AG316" s="12">
        <f t="shared" si="220"/>
        <v>1.7506396541713043E-2</v>
      </c>
      <c r="AH316" s="15">
        <f t="shared" si="221"/>
        <v>3169.2500048335642</v>
      </c>
      <c r="AI316" s="16">
        <f t="shared" si="222"/>
        <v>63.14561043461341</v>
      </c>
      <c r="AJ316" s="17">
        <f t="shared" si="223"/>
        <v>1.9924464885479918</v>
      </c>
      <c r="AK316" t="str">
        <f t="shared" si="224"/>
        <v>Crecimiento</v>
      </c>
      <c r="AL316" s="18">
        <f t="shared" si="226"/>
        <v>5.8354655139043476E-3</v>
      </c>
      <c r="AM316" s="13" t="str">
        <f t="shared" si="225"/>
        <v>Crecimiento Moderado</v>
      </c>
      <c r="AN316" s="13" t="str">
        <f t="shared" si="227"/>
        <v>Ocupaciones Medianas</v>
      </c>
    </row>
    <row r="317" spans="1:40" x14ac:dyDescent="0.35">
      <c r="A317" s="10">
        <v>8265</v>
      </c>
      <c r="B317" t="s">
        <v>350</v>
      </c>
      <c r="C317" s="10" t="s">
        <v>65</v>
      </c>
      <c r="D317" s="10" t="s">
        <v>149</v>
      </c>
      <c r="E317" s="11">
        <v>3186.250009432435</v>
      </c>
      <c r="F317" s="11">
        <v>2801.1666721776128</v>
      </c>
      <c r="G317" s="11">
        <v>2777.5833396539092</v>
      </c>
      <c r="H317" s="11">
        <v>2791.3333384543657</v>
      </c>
      <c r="I317" s="11">
        <v>2815.4166709631681</v>
      </c>
      <c r="J317" s="11">
        <v>2767.2500035762787</v>
      </c>
      <c r="K317" s="11">
        <v>2653.416670627892</v>
      </c>
      <c r="L317" s="11">
        <v>2797.1666728258133</v>
      </c>
      <c r="M317" s="11">
        <v>2732.0833381339908</v>
      </c>
      <c r="N317" s="11">
        <v>2470.8333382308483</v>
      </c>
      <c r="O317" s="11">
        <v>2257.0000047683716</v>
      </c>
      <c r="P317" s="11">
        <v>1993.2500014156103</v>
      </c>
      <c r="Q317" s="11">
        <v>1988.9166693538427</v>
      </c>
      <c r="R317" s="11">
        <v>2131.4166700690985</v>
      </c>
      <c r="S317" s="11">
        <v>2168.9166718497872</v>
      </c>
      <c r="T317" s="11">
        <v>2150.6666722819209</v>
      </c>
      <c r="U317" s="11">
        <f t="shared" si="264"/>
        <v>7</v>
      </c>
      <c r="V317" s="11">
        <f t="shared" si="265"/>
        <v>3</v>
      </c>
      <c r="W317" s="11">
        <f t="shared" si="266"/>
        <v>3</v>
      </c>
      <c r="X317" s="11">
        <f t="shared" si="267"/>
        <v>15</v>
      </c>
      <c r="Y317" s="12">
        <f t="shared" si="212"/>
        <v>-0.12211324769079523</v>
      </c>
      <c r="Z317" s="12">
        <f t="shared" si="213"/>
        <v>-0.27042855040542157</v>
      </c>
      <c r="AA317" s="12">
        <f t="shared" si="214"/>
        <v>8.132568117126171E-2</v>
      </c>
      <c r="AB317" s="12">
        <f t="shared" si="215"/>
        <v>-0.32501634651543931</v>
      </c>
      <c r="AC317" s="14">
        <f t="shared" si="216"/>
        <v>-1.8433370785660541E-2</v>
      </c>
      <c r="AD317" s="14">
        <f t="shared" si="217"/>
        <v>-9.9764896978057571E-2</v>
      </c>
      <c r="AE317" s="14">
        <f t="shared" si="218"/>
        <v>2.6405189492695547E-2</v>
      </c>
      <c r="AF317" s="14">
        <f t="shared" si="219"/>
        <v>-2.5864096440085804E-2</v>
      </c>
      <c r="AG317" s="12">
        <f t="shared" si="220"/>
        <v>7.921556847808664E-2</v>
      </c>
      <c r="AH317" s="15">
        <f t="shared" si="221"/>
        <v>2109.9791708886623</v>
      </c>
      <c r="AI317" s="16">
        <f t="shared" si="222"/>
        <v>71.142106797150049</v>
      </c>
      <c r="AJ317" s="17">
        <f t="shared" si="223"/>
        <v>3.37169711335051</v>
      </c>
      <c r="AK317" t="str">
        <f t="shared" si="224"/>
        <v>Crecimiento</v>
      </c>
      <c r="AL317" s="18">
        <f t="shared" si="226"/>
        <v>2.6405189492695547E-2</v>
      </c>
      <c r="AM317" s="13" t="str">
        <f t="shared" si="225"/>
        <v>Crecimiento Moderado</v>
      </c>
      <c r="AN317" s="13" t="str">
        <f t="shared" si="227"/>
        <v>Ocupaciones Medianas</v>
      </c>
    </row>
    <row r="318" spans="1:40" x14ac:dyDescent="0.35">
      <c r="A318" s="10">
        <v>8266</v>
      </c>
      <c r="B318" t="s">
        <v>351</v>
      </c>
      <c r="C318" s="10" t="s">
        <v>65</v>
      </c>
      <c r="D318" s="10" t="s">
        <v>149</v>
      </c>
      <c r="E318" s="11">
        <v>5905.9166875481606</v>
      </c>
      <c r="F318" s="11">
        <v>5273.2500133663416</v>
      </c>
      <c r="G318" s="11">
        <v>5744.6666746363044</v>
      </c>
      <c r="H318" s="11">
        <v>5080.2500053197145</v>
      </c>
      <c r="I318" s="11">
        <v>4654.9166714251041</v>
      </c>
      <c r="J318" s="11">
        <v>4369.0000085234642</v>
      </c>
      <c r="K318" s="11">
        <v>4255.7500064894557</v>
      </c>
      <c r="L318" s="11">
        <v>4117.9166738092899</v>
      </c>
      <c r="M318" s="11">
        <v>4106.5000050365925</v>
      </c>
      <c r="N318" s="11">
        <v>3834.4166716113687</v>
      </c>
      <c r="O318" s="11">
        <v>3774.1666717752814</v>
      </c>
      <c r="P318" s="11">
        <v>3608.0833379328251</v>
      </c>
      <c r="Q318" s="11">
        <v>3438.2500033900142</v>
      </c>
      <c r="R318" s="11">
        <v>3161.3333371728659</v>
      </c>
      <c r="S318" s="11">
        <v>2780.1666716709733</v>
      </c>
      <c r="T318" s="11">
        <v>2638.3333371579647</v>
      </c>
      <c r="U318" s="11">
        <f>COUNT(E318:L318)</f>
        <v>8</v>
      </c>
      <c r="V318" s="11">
        <f>COUNT(M318:P318)</f>
        <v>4</v>
      </c>
      <c r="W318" s="11">
        <f>COUNT(Q318:T318)</f>
        <v>4</v>
      </c>
      <c r="X318" s="11">
        <f>COUNT(E318:T318)</f>
        <v>16</v>
      </c>
      <c r="Y318" s="12">
        <f t="shared" si="212"/>
        <v>-0.30274724625029514</v>
      </c>
      <c r="Z318" s="12">
        <f t="shared" si="213"/>
        <v>-0.12137262059965004</v>
      </c>
      <c r="AA318" s="12">
        <f t="shared" si="214"/>
        <v>-0.23265226945200468</v>
      </c>
      <c r="AB318" s="12">
        <f t="shared" si="215"/>
        <v>-0.55327284878221539</v>
      </c>
      <c r="AC318" s="14">
        <f t="shared" si="216"/>
        <v>-4.4075087934316581E-2</v>
      </c>
      <c r="AD318" s="14">
        <f t="shared" si="217"/>
        <v>-3.1830976939547395E-2</v>
      </c>
      <c r="AE318" s="14">
        <f t="shared" si="218"/>
        <v>-6.4059903455661038E-2</v>
      </c>
      <c r="AF318" s="14">
        <f t="shared" si="219"/>
        <v>-4.9115765774117914E-2</v>
      </c>
      <c r="AG318" s="12">
        <f t="shared" si="220"/>
        <v>-0.25623961382264415</v>
      </c>
      <c r="AH318" s="15">
        <f t="shared" si="221"/>
        <v>3004.5208373479545</v>
      </c>
      <c r="AI318" s="16">
        <f t="shared" si="222"/>
        <v>315.09491686192075</v>
      </c>
      <c r="AJ318" s="17">
        <f t="shared" si="223"/>
        <v>10.48736001245544</v>
      </c>
      <c r="AK318" t="str">
        <f t="shared" si="224"/>
        <v>Decrecimiento</v>
      </c>
      <c r="AL318" s="18">
        <f t="shared" si="226"/>
        <v>-6.4059903455661038E-2</v>
      </c>
      <c r="AM318" s="13" t="str">
        <f t="shared" si="225"/>
        <v>Decrecimiento Fuerte</v>
      </c>
      <c r="AN318" s="13" t="str">
        <f t="shared" si="227"/>
        <v>Ocupaciones Medianas</v>
      </c>
    </row>
    <row r="319" spans="1:40" x14ac:dyDescent="0.35">
      <c r="A319" s="10">
        <v>8269</v>
      </c>
      <c r="B319" t="s">
        <v>352</v>
      </c>
      <c r="C319" s="10" t="s">
        <v>65</v>
      </c>
      <c r="D319" s="10" t="s">
        <v>149</v>
      </c>
      <c r="E319" s="11">
        <v>13408.333364598453</v>
      </c>
      <c r="F319" s="11">
        <v>15536.083377309144</v>
      </c>
      <c r="G319" s="11">
        <v>18005.500032313168</v>
      </c>
      <c r="H319" s="11">
        <v>19189.91669909656</v>
      </c>
      <c r="I319" s="11">
        <v>19009.000029489398</v>
      </c>
      <c r="J319" s="11">
        <v>18863.250023394823</v>
      </c>
      <c r="K319" s="11">
        <v>17961.333357460797</v>
      </c>
      <c r="L319" s="11">
        <v>18177.583356820047</v>
      </c>
      <c r="M319" s="11">
        <v>18110.08335635066</v>
      </c>
      <c r="N319" s="11">
        <v>15333.416694529355</v>
      </c>
      <c r="O319" s="11">
        <v>11860.250018104911</v>
      </c>
      <c r="P319" s="11">
        <v>8266.7500039711595</v>
      </c>
      <c r="Q319" s="11">
        <v>7315.6666753441095</v>
      </c>
      <c r="R319" s="11">
        <v>7711.5833473801613</v>
      </c>
      <c r="S319" s="11">
        <v>9284.2500222325325</v>
      </c>
      <c r="T319" s="11">
        <v>10058.916688106954</v>
      </c>
      <c r="U319" s="11">
        <f t="shared" ref="U319:U321" si="268">COUNT(E319:L319)-1</f>
        <v>7</v>
      </c>
      <c r="V319" s="11">
        <f t="shared" ref="V319:V321" si="269">COUNT(M319:P319)-1</f>
        <v>3</v>
      </c>
      <c r="W319" s="11">
        <f t="shared" ref="W319:W321" si="270">COUNT(Q319:T319)-1</f>
        <v>3</v>
      </c>
      <c r="X319" s="11">
        <f t="shared" ref="X319:X321" si="271">COUNT(E319:T319)-1</f>
        <v>15</v>
      </c>
      <c r="Y319" s="12">
        <f t="shared" si="212"/>
        <v>0.3556929755948397</v>
      </c>
      <c r="Z319" s="12">
        <f t="shared" si="213"/>
        <v>-0.54352777724392642</v>
      </c>
      <c r="AA319" s="12">
        <f t="shared" si="214"/>
        <v>0.37498291468204559</v>
      </c>
      <c r="AB319" s="12">
        <f t="shared" si="215"/>
        <v>-0.2498011188575342</v>
      </c>
      <c r="AC319" s="14">
        <f t="shared" si="216"/>
        <v>4.4432054590625825E-2</v>
      </c>
      <c r="AD319" s="14">
        <f t="shared" si="217"/>
        <v>-0.23003417099070855</v>
      </c>
      <c r="AE319" s="14">
        <f t="shared" si="218"/>
        <v>0.11198543951928142</v>
      </c>
      <c r="AF319" s="14">
        <f t="shared" si="219"/>
        <v>-1.8978721323078318E-2</v>
      </c>
      <c r="AG319" s="12">
        <f t="shared" si="220"/>
        <v>0.33595631855784425</v>
      </c>
      <c r="AH319" s="15">
        <f t="shared" si="221"/>
        <v>8592.6041832659394</v>
      </c>
      <c r="AI319" s="16">
        <f t="shared" si="222"/>
        <v>1121.9640636864722</v>
      </c>
      <c r="AJ319" s="17">
        <f t="shared" si="223"/>
        <v>13.057322783138231</v>
      </c>
      <c r="AK319" t="str">
        <f t="shared" si="224"/>
        <v>Crecimiento</v>
      </c>
      <c r="AL319" s="18">
        <f t="shared" si="226"/>
        <v>0.11198543951928142</v>
      </c>
      <c r="AM319" s="13" t="str">
        <f t="shared" si="225"/>
        <v>Crecimiento Fuerte</v>
      </c>
      <c r="AN319" s="13" t="str">
        <f t="shared" si="227"/>
        <v>Ocupaciones Grandes</v>
      </c>
    </row>
    <row r="320" spans="1:40" x14ac:dyDescent="0.35">
      <c r="A320" s="10">
        <v>8271</v>
      </c>
      <c r="B320" t="s">
        <v>353</v>
      </c>
      <c r="C320" s="10" t="s">
        <v>65</v>
      </c>
      <c r="D320" s="10" t="s">
        <v>149</v>
      </c>
      <c r="E320" s="11">
        <v>9586.5000255405903</v>
      </c>
      <c r="F320" s="11">
        <v>8594.8333535864949</v>
      </c>
      <c r="G320" s="11">
        <v>8806.5833605080843</v>
      </c>
      <c r="H320" s="11">
        <v>8967.3333551138639</v>
      </c>
      <c r="I320" s="11">
        <v>8902.8333517238498</v>
      </c>
      <c r="J320" s="11">
        <v>8782.3333535715938</v>
      </c>
      <c r="K320" s="11">
        <v>8740.8333523198962</v>
      </c>
      <c r="L320" s="11">
        <v>9195.5833579525352</v>
      </c>
      <c r="M320" s="11">
        <v>9115.750018581748</v>
      </c>
      <c r="N320" s="11">
        <v>8529.9166846126318</v>
      </c>
      <c r="O320" s="11">
        <v>7914.1666825935245</v>
      </c>
      <c r="P320" s="11">
        <v>6786.9166794195771</v>
      </c>
      <c r="Q320" s="11">
        <v>6851.0000152215362</v>
      </c>
      <c r="R320" s="11">
        <v>7183.8333496972919</v>
      </c>
      <c r="S320" s="11">
        <v>8150.8333540931344</v>
      </c>
      <c r="T320" s="11">
        <v>8624.0833488479257</v>
      </c>
      <c r="U320" s="11">
        <f t="shared" si="268"/>
        <v>7</v>
      </c>
      <c r="V320" s="11">
        <f t="shared" si="269"/>
        <v>3</v>
      </c>
      <c r="W320" s="11">
        <f t="shared" si="270"/>
        <v>3</v>
      </c>
      <c r="X320" s="11">
        <f t="shared" si="271"/>
        <v>15</v>
      </c>
      <c r="Y320" s="12">
        <f t="shared" si="212"/>
        <v>-4.0777829921928244E-2</v>
      </c>
      <c r="Z320" s="12">
        <f t="shared" si="213"/>
        <v>-0.25547358521405539</v>
      </c>
      <c r="AA320" s="12">
        <f t="shared" si="214"/>
        <v>0.25880649973536074</v>
      </c>
      <c r="AB320" s="12">
        <f t="shared" si="215"/>
        <v>-0.10039291442430187</v>
      </c>
      <c r="AC320" s="14">
        <f t="shared" si="216"/>
        <v>-5.9298575006782039E-3</v>
      </c>
      <c r="AD320" s="14">
        <f t="shared" si="217"/>
        <v>-9.3655361155365435E-2</v>
      </c>
      <c r="AE320" s="14">
        <f t="shared" si="218"/>
        <v>7.974116446221835E-2</v>
      </c>
      <c r="AF320" s="14">
        <f t="shared" si="219"/>
        <v>-7.028330449286746E-3</v>
      </c>
      <c r="AG320" s="12">
        <f t="shared" si="220"/>
        <v>0.23922349338665505</v>
      </c>
      <c r="AH320" s="15">
        <f t="shared" si="221"/>
        <v>7702.437516964972</v>
      </c>
      <c r="AI320" s="16">
        <f t="shared" si="222"/>
        <v>714.91012859372654</v>
      </c>
      <c r="AJ320" s="17">
        <f t="shared" si="223"/>
        <v>9.281608932485387</v>
      </c>
      <c r="AK320" t="str">
        <f t="shared" si="224"/>
        <v>Crecimiento</v>
      </c>
      <c r="AL320" s="18">
        <f t="shared" si="226"/>
        <v>7.974116446221835E-2</v>
      </c>
      <c r="AM320" s="13" t="str">
        <f t="shared" si="225"/>
        <v>Crecimiento Fuerte</v>
      </c>
      <c r="AN320" s="13" t="str">
        <f t="shared" si="227"/>
        <v>Ocupaciones Medianas</v>
      </c>
    </row>
    <row r="321" spans="1:40" x14ac:dyDescent="0.35">
      <c r="A321" s="10">
        <v>8272</v>
      </c>
      <c r="B321" t="s">
        <v>354</v>
      </c>
      <c r="C321" s="10" t="s">
        <v>65</v>
      </c>
      <c r="D321" s="10" t="s">
        <v>149</v>
      </c>
      <c r="E321" s="11">
        <v>12015.000050440431</v>
      </c>
      <c r="F321" s="11">
        <v>11942.5000417009</v>
      </c>
      <c r="G321" s="11">
        <v>10424.416705310345</v>
      </c>
      <c r="H321" s="11">
        <v>9507.2500378564</v>
      </c>
      <c r="I321" s="11">
        <v>9303.4166946709156</v>
      </c>
      <c r="J321" s="11">
        <v>9130.3333547487855</v>
      </c>
      <c r="K321" s="11">
        <v>8780.4166833236814</v>
      </c>
      <c r="L321" s="11">
        <v>8682.1666809245944</v>
      </c>
      <c r="M321" s="11">
        <v>8581.0000183433294</v>
      </c>
      <c r="N321" s="11">
        <v>8738.0833614766598</v>
      </c>
      <c r="O321" s="11">
        <v>8897.8333559706807</v>
      </c>
      <c r="P321" s="11">
        <v>8761.583353549242</v>
      </c>
      <c r="Q321" s="11">
        <v>9097.9166952520609</v>
      </c>
      <c r="R321" s="11">
        <v>9397.9166863486171</v>
      </c>
      <c r="S321" s="11">
        <v>9353.4166932404041</v>
      </c>
      <c r="T321" s="11">
        <v>9345.6666820049286</v>
      </c>
      <c r="U321" s="11">
        <f t="shared" si="268"/>
        <v>7</v>
      </c>
      <c r="V321" s="11">
        <f t="shared" si="269"/>
        <v>3</v>
      </c>
      <c r="W321" s="11">
        <f t="shared" si="270"/>
        <v>3</v>
      </c>
      <c r="X321" s="11">
        <f t="shared" si="271"/>
        <v>15</v>
      </c>
      <c r="Y321" s="12">
        <f t="shared" si="212"/>
        <v>-0.27738937624004967</v>
      </c>
      <c r="Z321" s="12">
        <f t="shared" si="213"/>
        <v>2.1044555974814694E-2</v>
      </c>
      <c r="AA321" s="12">
        <f t="shared" si="214"/>
        <v>2.723150750348835E-2</v>
      </c>
      <c r="AB321" s="12">
        <f t="shared" si="215"/>
        <v>-0.22216673801325981</v>
      </c>
      <c r="AC321" s="14">
        <f t="shared" si="216"/>
        <v>-4.5351537460800784E-2</v>
      </c>
      <c r="AD321" s="14">
        <f t="shared" si="217"/>
        <v>6.9662112073580751E-3</v>
      </c>
      <c r="AE321" s="14">
        <f t="shared" si="218"/>
        <v>8.9959985027452394E-3</v>
      </c>
      <c r="AF321" s="14">
        <f t="shared" si="219"/>
        <v>-1.6610045964527753E-2</v>
      </c>
      <c r="AG321" s="12">
        <f t="shared" si="220"/>
        <v>2.6987995508235718E-2</v>
      </c>
      <c r="AH321" s="15">
        <f t="shared" si="221"/>
        <v>9298.7291892115027</v>
      </c>
      <c r="AI321" s="16">
        <f t="shared" si="222"/>
        <v>117.64105219393009</v>
      </c>
      <c r="AJ321" s="17">
        <f t="shared" si="223"/>
        <v>1.2651304258910847</v>
      </c>
      <c r="AK321" t="str">
        <f t="shared" si="224"/>
        <v>Crecimiento</v>
      </c>
      <c r="AL321" s="18">
        <f t="shared" si="226"/>
        <v>8.9959985027452394E-3</v>
      </c>
      <c r="AM321" s="13" t="str">
        <f t="shared" si="225"/>
        <v>Crecimiento Moderado</v>
      </c>
      <c r="AN321" s="13" t="str">
        <f t="shared" si="227"/>
        <v>Ocupaciones Grandes</v>
      </c>
    </row>
    <row r="322" spans="1:40" x14ac:dyDescent="0.35">
      <c r="A322" s="10">
        <v>8273</v>
      </c>
      <c r="B322" t="s">
        <v>355</v>
      </c>
      <c r="C322" s="10" t="s">
        <v>65</v>
      </c>
      <c r="D322" s="10" t="s">
        <v>149</v>
      </c>
      <c r="E322" s="11">
        <v>2083.0000065267086</v>
      </c>
      <c r="F322" s="11">
        <v>1886.9166747629642</v>
      </c>
      <c r="G322" s="11">
        <v>1852.2500058859587</v>
      </c>
      <c r="H322" s="11">
        <v>1812.7500031962991</v>
      </c>
      <c r="I322" s="11">
        <v>1768.9166697487235</v>
      </c>
      <c r="J322" s="11">
        <v>1727.6666687875986</v>
      </c>
      <c r="K322" s="11">
        <v>1716.1666691526771</v>
      </c>
      <c r="L322" s="11">
        <v>1668.6666699126363</v>
      </c>
      <c r="M322" s="11">
        <v>1639.4166715815663</v>
      </c>
      <c r="N322" s="11">
        <v>1554.9166699945927</v>
      </c>
      <c r="O322" s="11">
        <v>1422.6666689887643</v>
      </c>
      <c r="P322" s="11">
        <v>1336.2500030472875</v>
      </c>
      <c r="Q322" s="11">
        <v>1428.3333352804184</v>
      </c>
      <c r="R322" s="11">
        <v>1431.4166694954038</v>
      </c>
      <c r="S322" s="11">
        <v>1257.0833361297846</v>
      </c>
      <c r="T322" s="11">
        <v>1202.2500016018748</v>
      </c>
      <c r="U322" s="11">
        <f>COUNT(E322:L322)</f>
        <v>8</v>
      </c>
      <c r="V322" s="11">
        <f>COUNT(M322:P322)</f>
        <v>4</v>
      </c>
      <c r="W322" s="11">
        <f>COUNT(Q322:T322)</f>
        <v>4</v>
      </c>
      <c r="X322" s="11">
        <f>COUNT(E322:T322)</f>
        <v>16</v>
      </c>
      <c r="Y322" s="12">
        <f t="shared" ref="Y322:Y371" si="272">L322/E322-1</f>
        <v>-0.19891182684389475</v>
      </c>
      <c r="Z322" s="12">
        <f t="shared" ref="Z322:Z371" si="273">P322/M322-1</f>
        <v>-0.18492349979691869</v>
      </c>
      <c r="AA322" s="12">
        <f t="shared" ref="AA322:AA371" si="274">T322/Q322-1</f>
        <v>-0.15828471414493561</v>
      </c>
      <c r="AB322" s="12">
        <f t="shared" ref="AB322:AB371" si="275">T322/E322-1</f>
        <v>-0.42282765346383144</v>
      </c>
      <c r="AC322" s="14">
        <f t="shared" ref="AC322:AC371" si="276">((L322/E322)^(1/$U322))-1</f>
        <v>-2.7342275817555994E-2</v>
      </c>
      <c r="AD322" s="14">
        <f t="shared" ref="AD322:AD371" si="277">((P322/M322)^(1/$V322))-1</f>
        <v>-4.9833765695186272E-2</v>
      </c>
      <c r="AE322" s="14">
        <f t="shared" ref="AE322:AE371" si="278">((T322/Q322)^(1/$W322))-1</f>
        <v>-4.2163674253445915E-2</v>
      </c>
      <c r="AF322" s="14">
        <f t="shared" ref="AF322:AF371" si="279">((T322/E322)^(1/$X322))-1</f>
        <v>-3.3767603562861903E-2</v>
      </c>
      <c r="AG322" s="12">
        <f t="shared" ref="AG322:AG371" si="280">AE322*W322</f>
        <v>-0.16865469701378366</v>
      </c>
      <c r="AH322" s="15">
        <f t="shared" ref="AH322:AH371" si="281">AVERAGE(Q322:T322)</f>
        <v>1329.7708356268704</v>
      </c>
      <c r="AI322" s="16">
        <f t="shared" ref="AI322:AI371" si="282">_xlfn.STDEV.P(Q322:T322)</f>
        <v>101.96994357941271</v>
      </c>
      <c r="AJ322" s="17">
        <f t="shared" ref="AJ322:AJ371" si="283">AI322/AH322*100</f>
        <v>7.6682343188360589</v>
      </c>
      <c r="AK322" t="str">
        <f t="shared" ref="AK322:AK371" si="284">IF(AE322&gt;0,"Crecimiento","Decrecimiento")</f>
        <v>Decrecimiento</v>
      </c>
      <c r="AL322" s="18">
        <f t="shared" si="226"/>
        <v>-4.2163674253445915E-2</v>
      </c>
      <c r="AM322" s="13" t="str">
        <f t="shared" ref="AM322:AM371" si="285">IF(AL322 &gt; AQ$2, "Crecimiento Fuerte",
   IF(AL322 &gt; 0, "Crecimiento Moderado",
      IF(AL322 &gt;= AR$2, "Decrecimiento Moderado",
         "Decrecimiento Fuerte")))</f>
        <v>Decrecimiento Fuerte</v>
      </c>
      <c r="AN322" s="13" t="str">
        <f t="shared" si="227"/>
        <v>Ocupaciones Medianas</v>
      </c>
    </row>
    <row r="323" spans="1:40" x14ac:dyDescent="0.35">
      <c r="A323" s="10">
        <v>8274</v>
      </c>
      <c r="B323" t="s">
        <v>356</v>
      </c>
      <c r="C323" s="10" t="s">
        <v>65</v>
      </c>
      <c r="D323" s="10" t="s">
        <v>149</v>
      </c>
      <c r="E323" s="11">
        <v>1752.916671410203</v>
      </c>
      <c r="F323" s="11">
        <v>1743.7500032633543</v>
      </c>
      <c r="G323" s="11">
        <v>1760.2500033080578</v>
      </c>
      <c r="H323" s="11">
        <v>1914.5000025480986</v>
      </c>
      <c r="I323" s="11">
        <v>1971.1666675359011</v>
      </c>
      <c r="J323" s="11">
        <v>1973.5833357572556</v>
      </c>
      <c r="K323" s="11">
        <v>1967.6666686683893</v>
      </c>
      <c r="L323" s="11">
        <v>1936.9166678413749</v>
      </c>
      <c r="M323" s="11">
        <v>1852.4166692569852</v>
      </c>
      <c r="N323" s="11">
        <v>1787.5833354666829</v>
      </c>
      <c r="O323" s="11">
        <v>1684.7500021383166</v>
      </c>
      <c r="P323" s="11">
        <v>1624.5833348855376</v>
      </c>
      <c r="Q323" s="11">
        <v>1639.0833344012499</v>
      </c>
      <c r="R323" s="11">
        <v>1688.9166686683893</v>
      </c>
      <c r="S323" s="11">
        <v>1687.2500025331974</v>
      </c>
      <c r="T323" s="11">
        <v>1652.333334967494</v>
      </c>
      <c r="U323" s="11">
        <f>COUNT(E323:L323)-1</f>
        <v>7</v>
      </c>
      <c r="V323" s="11">
        <f>COUNT(M323:P323)-1</f>
        <v>3</v>
      </c>
      <c r="W323" s="11">
        <f>COUNT(Q323:T323)-1</f>
        <v>3</v>
      </c>
      <c r="X323" s="11">
        <f>COUNT(E323:T323)-1</f>
        <v>15</v>
      </c>
      <c r="Y323" s="12">
        <f t="shared" si="272"/>
        <v>0.10496790830515956</v>
      </c>
      <c r="Z323" s="12">
        <f t="shared" si="273"/>
        <v>-0.12299248767980087</v>
      </c>
      <c r="AA323" s="12">
        <f t="shared" si="274"/>
        <v>8.0837870095753495E-3</v>
      </c>
      <c r="AB323" s="12">
        <f t="shared" si="275"/>
        <v>-5.7380557834384005E-2</v>
      </c>
      <c r="AC323" s="14">
        <f t="shared" si="276"/>
        <v>1.4361621537384517E-2</v>
      </c>
      <c r="AD323" s="14">
        <f t="shared" si="277"/>
        <v>-4.280349437134634E-2</v>
      </c>
      <c r="AE323" s="14">
        <f t="shared" si="278"/>
        <v>2.6873672577429897E-3</v>
      </c>
      <c r="AF323" s="14">
        <f t="shared" si="279"/>
        <v>-3.9317595535500738E-3</v>
      </c>
      <c r="AG323" s="12">
        <f t="shared" si="280"/>
        <v>8.062101773228969E-3</v>
      </c>
      <c r="AH323" s="15">
        <f t="shared" si="281"/>
        <v>1666.8958351425827</v>
      </c>
      <c r="AI323" s="16">
        <f t="shared" si="282"/>
        <v>21.707204150768405</v>
      </c>
      <c r="AJ323" s="17">
        <f t="shared" si="283"/>
        <v>1.3022531878191186</v>
      </c>
      <c r="AK323" t="str">
        <f t="shared" si="284"/>
        <v>Crecimiento</v>
      </c>
      <c r="AL323" s="18">
        <f t="shared" ref="AL323:AL371" si="286">(+ AE323 )</f>
        <v>2.6873672577429897E-3</v>
      </c>
      <c r="AM323" s="13" t="str">
        <f t="shared" si="285"/>
        <v>Crecimiento Moderado</v>
      </c>
      <c r="AN323" s="13" t="str">
        <f t="shared" ref="AN323:AN371" si="287">IF(AH323 &gt; AO$2, "Ocupaciones Grandes", IF(AH323 &gt;= AP$2, "Ocupaciones Medianas", "Ocupaciones Pequeñas"))</f>
        <v>Ocupaciones Medianas</v>
      </c>
    </row>
    <row r="324" spans="1:40" x14ac:dyDescent="0.35">
      <c r="A324" s="10">
        <v>8275</v>
      </c>
      <c r="B324" t="s">
        <v>357</v>
      </c>
      <c r="C324" s="10" t="s">
        <v>65</v>
      </c>
      <c r="D324" s="10" t="s">
        <v>149</v>
      </c>
      <c r="E324" s="11">
        <v>7640.8333648666739</v>
      </c>
      <c r="F324" s="11">
        <v>6912.500030182302</v>
      </c>
      <c r="G324" s="11">
        <v>6614.3333577290177</v>
      </c>
      <c r="H324" s="11">
        <v>6453.0000295862556</v>
      </c>
      <c r="I324" s="11">
        <v>7019.8333494588733</v>
      </c>
      <c r="J324" s="11">
        <v>7348.083349339664</v>
      </c>
      <c r="K324" s="11">
        <v>7340.1666813865304</v>
      </c>
      <c r="L324" s="11">
        <v>7727.9166815206409</v>
      </c>
      <c r="M324" s="11">
        <v>7736.2500110417604</v>
      </c>
      <c r="N324" s="11">
        <v>7689.6666798889637</v>
      </c>
      <c r="O324" s="11">
        <v>7537.1666820496321</v>
      </c>
      <c r="P324" s="11">
        <v>6784.9166735187173</v>
      </c>
      <c r="Q324" s="11">
        <v>6446.6666744351387</v>
      </c>
      <c r="R324" s="11">
        <v>6564.4166803583503</v>
      </c>
      <c r="S324" s="11">
        <v>6510.4166742935777</v>
      </c>
      <c r="T324" s="11">
        <v>6040.2500121295452</v>
      </c>
      <c r="U324" s="11">
        <f>COUNT(E324:L324)</f>
        <v>8</v>
      </c>
      <c r="V324" s="11">
        <f>COUNT(M324:P324)</f>
        <v>4</v>
      </c>
      <c r="W324" s="11">
        <f>COUNT(Q324:T324)</f>
        <v>4</v>
      </c>
      <c r="X324" s="11">
        <f>COUNT(E324:T324)</f>
        <v>16</v>
      </c>
      <c r="Y324" s="12">
        <f t="shared" si="272"/>
        <v>1.1397096690314523E-2</v>
      </c>
      <c r="Z324" s="12">
        <f t="shared" si="273"/>
        <v>-0.12297086264859958</v>
      </c>
      <c r="AA324" s="12">
        <f t="shared" si="274"/>
        <v>-6.3042915483326745E-2</v>
      </c>
      <c r="AB324" s="12">
        <f t="shared" si="275"/>
        <v>-0.20947758919815906</v>
      </c>
      <c r="AC324" s="14">
        <f t="shared" si="276"/>
        <v>1.4175837075531827E-3</v>
      </c>
      <c r="AD324" s="14">
        <f t="shared" si="277"/>
        <v>-3.2271557643038795E-2</v>
      </c>
      <c r="AE324" s="14">
        <f t="shared" si="278"/>
        <v>-1.6147655590436738E-2</v>
      </c>
      <c r="AF324" s="14">
        <f t="shared" si="279"/>
        <v>-1.4583938503017313E-2</v>
      </c>
      <c r="AG324" s="12">
        <f t="shared" si="280"/>
        <v>-6.4590622361746952E-2</v>
      </c>
      <c r="AH324" s="15">
        <f t="shared" si="281"/>
        <v>6390.437510304153</v>
      </c>
      <c r="AI324" s="16">
        <f t="shared" si="282"/>
        <v>206.43204340715181</v>
      </c>
      <c r="AJ324" s="17">
        <f t="shared" si="283"/>
        <v>3.2303272361914805</v>
      </c>
      <c r="AK324" t="str">
        <f t="shared" si="284"/>
        <v>Decrecimiento</v>
      </c>
      <c r="AL324" s="18">
        <f t="shared" si="286"/>
        <v>-1.6147655590436738E-2</v>
      </c>
      <c r="AM324" s="13" t="str">
        <f t="shared" si="285"/>
        <v>Decrecimiento Fuerte</v>
      </c>
      <c r="AN324" s="13" t="str">
        <f t="shared" si="287"/>
        <v>Ocupaciones Medianas</v>
      </c>
    </row>
    <row r="325" spans="1:40" x14ac:dyDescent="0.35">
      <c r="A325" s="10">
        <v>8276</v>
      </c>
      <c r="B325" t="s">
        <v>358</v>
      </c>
      <c r="C325" s="10" t="s">
        <v>65</v>
      </c>
      <c r="D325" s="10" t="s">
        <v>149</v>
      </c>
      <c r="E325" s="11">
        <v>1357.7500164881349</v>
      </c>
      <c r="F325" s="11">
        <v>1163.0000095590949</v>
      </c>
      <c r="G325" s="11">
        <v>1079.9166729599237</v>
      </c>
      <c r="H325" s="11">
        <v>1141.8333433270454</v>
      </c>
      <c r="I325" s="11">
        <v>1148.666672475636</v>
      </c>
      <c r="J325" s="11">
        <v>1291.5000070631504</v>
      </c>
      <c r="K325" s="11">
        <v>1240.166672386229</v>
      </c>
      <c r="L325" s="11">
        <v>1440.2500087544322</v>
      </c>
      <c r="M325" s="11">
        <v>1500.4166707918048</v>
      </c>
      <c r="N325" s="11">
        <v>1322.6666736975312</v>
      </c>
      <c r="O325" s="11">
        <v>1508.3333390876651</v>
      </c>
      <c r="P325" s="11">
        <v>1272.7499998211861</v>
      </c>
      <c r="Q325" s="11">
        <v>1060.8333363831043</v>
      </c>
      <c r="R325" s="11">
        <v>1101.0000029280782</v>
      </c>
      <c r="S325" s="11">
        <v>1262.166672103107</v>
      </c>
      <c r="T325" s="11">
        <v>1263.0000035390258</v>
      </c>
      <c r="U325" s="11">
        <f>COUNT(E325:L325)-1</f>
        <v>7</v>
      </c>
      <c r="V325" s="11">
        <f>COUNT(M325:P325)-1</f>
        <v>3</v>
      </c>
      <c r="W325" s="11">
        <f>COUNT(Q325:T325)-1</f>
        <v>3</v>
      </c>
      <c r="X325" s="11">
        <f>COUNT(E325:T325)-1</f>
        <v>15</v>
      </c>
      <c r="Y325" s="12">
        <f t="shared" si="272"/>
        <v>6.0762284120376098E-2</v>
      </c>
      <c r="Z325" s="12">
        <f t="shared" si="273"/>
        <v>-0.15173563144328017</v>
      </c>
      <c r="AA325" s="12">
        <f t="shared" si="274"/>
        <v>0.1905734484600623</v>
      </c>
      <c r="AB325" s="12">
        <f t="shared" si="275"/>
        <v>-6.9784578750500148E-2</v>
      </c>
      <c r="AC325" s="14">
        <f t="shared" si="276"/>
        <v>8.462432165408984E-3</v>
      </c>
      <c r="AD325" s="14">
        <f t="shared" si="277"/>
        <v>-5.3376950600181439E-2</v>
      </c>
      <c r="AE325" s="14">
        <f t="shared" si="278"/>
        <v>5.9868693970296816E-2</v>
      </c>
      <c r="AF325" s="14">
        <f t="shared" si="279"/>
        <v>-4.8109955025124052E-3</v>
      </c>
      <c r="AG325" s="12">
        <f t="shared" si="280"/>
        <v>0.17960608191089045</v>
      </c>
      <c r="AH325" s="15">
        <f t="shared" si="281"/>
        <v>1171.7500037383288</v>
      </c>
      <c r="AI325" s="16">
        <f t="shared" si="282"/>
        <v>91.937215116694532</v>
      </c>
      <c r="AJ325" s="17">
        <f t="shared" si="283"/>
        <v>7.846145920493262</v>
      </c>
      <c r="AK325" t="str">
        <f t="shared" si="284"/>
        <v>Crecimiento</v>
      </c>
      <c r="AL325" s="18">
        <f t="shared" si="286"/>
        <v>5.9868693970296816E-2</v>
      </c>
      <c r="AM325" s="13" t="str">
        <f t="shared" si="285"/>
        <v>Crecimiento Moderado</v>
      </c>
      <c r="AN325" s="13" t="str">
        <f t="shared" si="287"/>
        <v>Ocupaciones Medianas</v>
      </c>
    </row>
    <row r="326" spans="1:40" x14ac:dyDescent="0.35">
      <c r="A326" s="10">
        <v>8277</v>
      </c>
      <c r="B326" t="s">
        <v>359</v>
      </c>
      <c r="C326" s="10" t="s">
        <v>65</v>
      </c>
      <c r="D326" s="10" t="s">
        <v>149</v>
      </c>
      <c r="E326" s="11">
        <v>3635.9167162999511</v>
      </c>
      <c r="F326" s="11">
        <v>3329.0833607688546</v>
      </c>
      <c r="G326" s="11">
        <v>3338.2500413134694</v>
      </c>
      <c r="H326" s="11">
        <v>3664.1667012497783</v>
      </c>
      <c r="I326" s="11">
        <v>3924.5833506435156</v>
      </c>
      <c r="J326" s="11">
        <v>3926.5000118985772</v>
      </c>
      <c r="K326" s="11">
        <v>3939.5000225380063</v>
      </c>
      <c r="L326" s="11">
        <v>3972.1666807830334</v>
      </c>
      <c r="M326" s="11">
        <v>4106.0000076591969</v>
      </c>
      <c r="N326" s="11">
        <v>3924.7500156611204</v>
      </c>
      <c r="O326" s="11">
        <v>3299.7500098049641</v>
      </c>
      <c r="P326" s="11">
        <v>2945.5833374559879</v>
      </c>
      <c r="Q326" s="11">
        <v>2778.6666746363044</v>
      </c>
      <c r="R326" s="11">
        <v>2706.750004671514</v>
      </c>
      <c r="S326" s="11">
        <v>2652.3333410322666</v>
      </c>
      <c r="T326" s="11">
        <v>2673.8333356454968</v>
      </c>
      <c r="U326" s="11">
        <f>COUNT(E326:L326)</f>
        <v>8</v>
      </c>
      <c r="V326" s="11">
        <f>COUNT(M326:P326)</f>
        <v>4</v>
      </c>
      <c r="W326" s="11">
        <f>COUNT(Q326:T326)</f>
        <v>4</v>
      </c>
      <c r="X326" s="11">
        <f>COUNT(E326:T326)</f>
        <v>16</v>
      </c>
      <c r="Y326" s="12">
        <f t="shared" si="272"/>
        <v>9.2480106316974009E-2</v>
      </c>
      <c r="Z326" s="12">
        <f t="shared" si="273"/>
        <v>-0.28261487287837461</v>
      </c>
      <c r="AA326" s="12">
        <f t="shared" si="274"/>
        <v>-3.7727928991169501E-2</v>
      </c>
      <c r="AB326" s="12">
        <f t="shared" si="275"/>
        <v>-0.26460545048829043</v>
      </c>
      <c r="AC326" s="14">
        <f t="shared" si="276"/>
        <v>1.1117651631924019E-2</v>
      </c>
      <c r="AD326" s="14">
        <f t="shared" si="277"/>
        <v>-7.9681627221041329E-2</v>
      </c>
      <c r="AE326" s="14">
        <f t="shared" si="278"/>
        <v>-9.5684408959521017E-3</v>
      </c>
      <c r="AF326" s="14">
        <f t="shared" si="279"/>
        <v>-1.9025935523436011E-2</v>
      </c>
      <c r="AG326" s="12">
        <f t="shared" si="280"/>
        <v>-3.8273763583808407E-2</v>
      </c>
      <c r="AH326" s="15">
        <f t="shared" si="281"/>
        <v>2702.8958389963955</v>
      </c>
      <c r="AI326" s="16">
        <f t="shared" si="282"/>
        <v>47.846811356700876</v>
      </c>
      <c r="AJ326" s="17">
        <f t="shared" si="283"/>
        <v>1.7702055205526062</v>
      </c>
      <c r="AK326" t="str">
        <f t="shared" si="284"/>
        <v>Decrecimiento</v>
      </c>
      <c r="AL326" s="18">
        <f t="shared" si="286"/>
        <v>-9.5684408959521017E-3</v>
      </c>
      <c r="AM326" s="13" t="str">
        <f t="shared" si="285"/>
        <v>Decrecimiento Fuerte</v>
      </c>
      <c r="AN326" s="13" t="str">
        <f t="shared" si="287"/>
        <v>Ocupaciones Medianas</v>
      </c>
    </row>
    <row r="327" spans="1:40" x14ac:dyDescent="0.35">
      <c r="A327" s="10">
        <v>8278</v>
      </c>
      <c r="B327" t="s">
        <v>360</v>
      </c>
      <c r="C327" s="10" t="s">
        <v>65</v>
      </c>
      <c r="D327" s="10" t="s">
        <v>149</v>
      </c>
      <c r="E327" s="11">
        <v>1989.6666791066527</v>
      </c>
      <c r="F327" s="11">
        <v>1711.8333429470658</v>
      </c>
      <c r="G327" s="11">
        <v>1700.2500074580312</v>
      </c>
      <c r="H327" s="11">
        <v>1594.3333422467113</v>
      </c>
      <c r="I327" s="11">
        <v>1643.7500099986792</v>
      </c>
      <c r="J327" s="11">
        <v>1772.2500084862113</v>
      </c>
      <c r="K327" s="11">
        <v>1780.0000060275197</v>
      </c>
      <c r="L327" s="11">
        <v>1684.0000055879354</v>
      </c>
      <c r="M327" s="11">
        <v>1641.1666721105576</v>
      </c>
      <c r="N327" s="11">
        <v>1641.5000043660402</v>
      </c>
      <c r="O327" s="11">
        <v>1596.5000041797757</v>
      </c>
      <c r="P327" s="11">
        <v>1561.3333380296826</v>
      </c>
      <c r="Q327" s="11">
        <v>1584.1666704490781</v>
      </c>
      <c r="R327" s="11">
        <v>1635.8333378061652</v>
      </c>
      <c r="S327" s="11">
        <v>1701.4166725948453</v>
      </c>
      <c r="T327" s="11">
        <v>1840.9166752770543</v>
      </c>
      <c r="U327" s="11">
        <f t="shared" ref="U327:U328" si="288">COUNT(E327:L327)-1</f>
        <v>7</v>
      </c>
      <c r="V327" s="11">
        <f t="shared" ref="V327:V328" si="289">COUNT(M327:P327)-1</f>
        <v>3</v>
      </c>
      <c r="W327" s="11">
        <f t="shared" ref="W327:W328" si="290">COUNT(Q327:T327)-1</f>
        <v>3</v>
      </c>
      <c r="X327" s="11">
        <f t="shared" ref="X327:X328" si="291">COUNT(E327:T327)-1</f>
        <v>15</v>
      </c>
      <c r="Y327" s="12">
        <f t="shared" si="272"/>
        <v>-0.15362707569488954</v>
      </c>
      <c r="Z327" s="12">
        <f t="shared" si="273"/>
        <v>-4.8644257428289372E-2</v>
      </c>
      <c r="AA327" s="12">
        <f t="shared" si="274"/>
        <v>0.1620725960325835</v>
      </c>
      <c r="AB327" s="12">
        <f t="shared" si="275"/>
        <v>-7.4761268001123815E-2</v>
      </c>
      <c r="AC327" s="14">
        <f t="shared" si="276"/>
        <v>-2.3546244127914728E-2</v>
      </c>
      <c r="AD327" s="14">
        <f t="shared" si="277"/>
        <v>-1.6485014893113936E-2</v>
      </c>
      <c r="AE327" s="14">
        <f t="shared" si="278"/>
        <v>5.1342981789902931E-2</v>
      </c>
      <c r="AF327" s="14">
        <f t="shared" si="279"/>
        <v>-5.1668381426440702E-3</v>
      </c>
      <c r="AG327" s="12">
        <f t="shared" si="280"/>
        <v>0.15402894536970879</v>
      </c>
      <c r="AH327" s="15">
        <f t="shared" si="281"/>
        <v>1690.5833390317857</v>
      </c>
      <c r="AI327" s="16">
        <f t="shared" si="282"/>
        <v>96.228300267084606</v>
      </c>
      <c r="AJ327" s="17">
        <f t="shared" si="283"/>
        <v>5.6920175447958421</v>
      </c>
      <c r="AK327" t="str">
        <f t="shared" si="284"/>
        <v>Crecimiento</v>
      </c>
      <c r="AL327" s="18">
        <f t="shared" si="286"/>
        <v>5.1342981789902931E-2</v>
      </c>
      <c r="AM327" s="13" t="str">
        <f t="shared" si="285"/>
        <v>Crecimiento Moderado</v>
      </c>
      <c r="AN327" s="13" t="str">
        <f t="shared" si="287"/>
        <v>Ocupaciones Medianas</v>
      </c>
    </row>
    <row r="328" spans="1:40" x14ac:dyDescent="0.35">
      <c r="A328" s="10">
        <v>8279</v>
      </c>
      <c r="B328" t="s">
        <v>361</v>
      </c>
      <c r="C328" s="10" t="s">
        <v>65</v>
      </c>
      <c r="D328" s="10" t="s">
        <v>149</v>
      </c>
      <c r="E328" s="11">
        <v>9018.58337906003</v>
      </c>
      <c r="F328" s="11">
        <v>8742.4167048707604</v>
      </c>
      <c r="G328" s="11">
        <v>8488.2500336393714</v>
      </c>
      <c r="H328" s="11">
        <v>8637.3333692029119</v>
      </c>
      <c r="I328" s="11">
        <v>8807.0833715200424</v>
      </c>
      <c r="J328" s="11">
        <v>8984.0833635181189</v>
      </c>
      <c r="K328" s="11">
        <v>8874.1666926145554</v>
      </c>
      <c r="L328" s="11">
        <v>8879.8333518728614</v>
      </c>
      <c r="M328" s="11">
        <v>8632.083361685276</v>
      </c>
      <c r="N328" s="11">
        <v>8221.8333567231894</v>
      </c>
      <c r="O328" s="11">
        <v>7887.166686758399</v>
      </c>
      <c r="P328" s="11">
        <v>7335.6666836440563</v>
      </c>
      <c r="Q328" s="11">
        <v>6976.0833437368274</v>
      </c>
      <c r="R328" s="11">
        <v>7027.9166768565774</v>
      </c>
      <c r="S328" s="11">
        <v>7208.3333502486348</v>
      </c>
      <c r="T328" s="11">
        <v>7046.3333475515246</v>
      </c>
      <c r="U328" s="11">
        <f t="shared" si="288"/>
        <v>7</v>
      </c>
      <c r="V328" s="11">
        <f t="shared" si="289"/>
        <v>3</v>
      </c>
      <c r="W328" s="11">
        <f t="shared" si="290"/>
        <v>3</v>
      </c>
      <c r="X328" s="11">
        <f t="shared" si="291"/>
        <v>15</v>
      </c>
      <c r="Y328" s="12">
        <f t="shared" si="272"/>
        <v>-1.538490263441239E-2</v>
      </c>
      <c r="Z328" s="12">
        <f t="shared" si="273"/>
        <v>-0.15018583854223988</v>
      </c>
      <c r="AA328" s="12">
        <f t="shared" si="274"/>
        <v>1.0070121062668802E-2</v>
      </c>
      <c r="AB328" s="12">
        <f t="shared" si="275"/>
        <v>-0.21868734241430998</v>
      </c>
      <c r="AC328" s="14">
        <f t="shared" si="276"/>
        <v>-2.2124743303418848E-3</v>
      </c>
      <c r="AD328" s="14">
        <f t="shared" si="277"/>
        <v>-5.2800802727505758E-2</v>
      </c>
      <c r="AE328" s="14">
        <f t="shared" si="278"/>
        <v>3.3455021548391972E-3</v>
      </c>
      <c r="AF328" s="14">
        <f t="shared" si="279"/>
        <v>-1.6317397071623385E-2</v>
      </c>
      <c r="AG328" s="12">
        <f t="shared" si="280"/>
        <v>1.0036506464517592E-2</v>
      </c>
      <c r="AH328" s="15">
        <f t="shared" si="281"/>
        <v>7064.6666795983911</v>
      </c>
      <c r="AI328" s="16">
        <f t="shared" si="282"/>
        <v>86.853027312742782</v>
      </c>
      <c r="AJ328" s="17">
        <f t="shared" si="283"/>
        <v>1.2294002145007097</v>
      </c>
      <c r="AK328" t="str">
        <f t="shared" si="284"/>
        <v>Crecimiento</v>
      </c>
      <c r="AL328" s="18">
        <f t="shared" si="286"/>
        <v>3.3455021548391972E-3</v>
      </c>
      <c r="AM328" s="13" t="str">
        <f t="shared" si="285"/>
        <v>Crecimiento Moderado</v>
      </c>
      <c r="AN328" s="13" t="str">
        <f t="shared" si="287"/>
        <v>Ocupaciones Medianas</v>
      </c>
    </row>
    <row r="329" spans="1:40" x14ac:dyDescent="0.35">
      <c r="A329" s="10">
        <v>8281</v>
      </c>
      <c r="B329" t="s">
        <v>362</v>
      </c>
      <c r="C329" s="10" t="s">
        <v>65</v>
      </c>
      <c r="D329" s="10" t="s">
        <v>149</v>
      </c>
      <c r="E329" s="11">
        <v>1907.9166749790311</v>
      </c>
      <c r="F329" s="11">
        <v>2003.5833431184292</v>
      </c>
      <c r="G329" s="11">
        <v>2147.000013679266</v>
      </c>
      <c r="H329" s="11">
        <v>2408.9166806861758</v>
      </c>
      <c r="I329" s="11">
        <v>2304.6666699573398</v>
      </c>
      <c r="J329" s="11">
        <v>2228.7500051558018</v>
      </c>
      <c r="K329" s="11">
        <v>2257.4166671931744</v>
      </c>
      <c r="L329" s="11">
        <v>2260.9166688546538</v>
      </c>
      <c r="M329" s="11">
        <v>2219.5833337977529</v>
      </c>
      <c r="N329" s="11">
        <v>1973.3333356827497</v>
      </c>
      <c r="O329" s="11">
        <v>1832.6666688770056</v>
      </c>
      <c r="P329" s="11">
        <v>1682.0833380445838</v>
      </c>
      <c r="Q329" s="11">
        <v>1508.9166686460376</v>
      </c>
      <c r="R329" s="11">
        <v>1194.7500025182962</v>
      </c>
      <c r="S329" s="11">
        <v>1114.1666693538427</v>
      </c>
      <c r="T329" s="11">
        <v>1175.0833349078894</v>
      </c>
      <c r="U329" s="11">
        <f>COUNT(E329:L329)</f>
        <v>8</v>
      </c>
      <c r="V329" s="11">
        <f>COUNT(M329:P329)</f>
        <v>4</v>
      </c>
      <c r="W329" s="11">
        <f>COUNT(Q329:T329)</f>
        <v>4</v>
      </c>
      <c r="X329" s="11">
        <f>COUNT(E329:T329)</f>
        <v>16</v>
      </c>
      <c r="Y329" s="12">
        <f t="shared" si="272"/>
        <v>0.18501855898895703</v>
      </c>
      <c r="Z329" s="12">
        <f t="shared" si="273"/>
        <v>-0.24216256608554343</v>
      </c>
      <c r="AA329" s="12">
        <f t="shared" si="274"/>
        <v>-0.22124040424160696</v>
      </c>
      <c r="AB329" s="12">
        <f t="shared" si="275"/>
        <v>-0.38410133402665292</v>
      </c>
      <c r="AC329" s="14">
        <f t="shared" si="276"/>
        <v>2.144654551892633E-2</v>
      </c>
      <c r="AD329" s="14">
        <f t="shared" si="277"/>
        <v>-6.6973425666740805E-2</v>
      </c>
      <c r="AE329" s="14">
        <f t="shared" si="278"/>
        <v>-6.0599357778564955E-2</v>
      </c>
      <c r="AF329" s="14">
        <f t="shared" si="279"/>
        <v>-2.9837845644133276E-2</v>
      </c>
      <c r="AG329" s="12">
        <f t="shared" si="280"/>
        <v>-0.24239743111425982</v>
      </c>
      <c r="AH329" s="15">
        <f t="shared" si="281"/>
        <v>1248.2291688565165</v>
      </c>
      <c r="AI329" s="16">
        <f t="shared" si="282"/>
        <v>153.41207626494673</v>
      </c>
      <c r="AJ329" s="17">
        <f t="shared" si="283"/>
        <v>12.290377447715404</v>
      </c>
      <c r="AK329" t="str">
        <f t="shared" si="284"/>
        <v>Decrecimiento</v>
      </c>
      <c r="AL329" s="18">
        <f t="shared" si="286"/>
        <v>-6.0599357778564955E-2</v>
      </c>
      <c r="AM329" s="13" t="str">
        <f t="shared" si="285"/>
        <v>Decrecimiento Fuerte</v>
      </c>
      <c r="AN329" s="13" t="str">
        <f t="shared" si="287"/>
        <v>Ocupaciones Medianas</v>
      </c>
    </row>
    <row r="330" spans="1:40" x14ac:dyDescent="0.35">
      <c r="A330" s="10">
        <v>8282</v>
      </c>
      <c r="B330" t="s">
        <v>363</v>
      </c>
      <c r="C330" s="10" t="s">
        <v>65</v>
      </c>
      <c r="D330" s="10" t="s">
        <v>149</v>
      </c>
      <c r="E330" s="11">
        <v>2931.5833425670862</v>
      </c>
      <c r="F330" s="11">
        <v>2670.5833418667316</v>
      </c>
      <c r="G330" s="11">
        <v>2881.7500076144934</v>
      </c>
      <c r="H330" s="11">
        <v>3175.666674785316</v>
      </c>
      <c r="I330" s="11">
        <v>3413.5000094547868</v>
      </c>
      <c r="J330" s="11">
        <v>3600.3333416059613</v>
      </c>
      <c r="K330" s="11">
        <v>3656.3333416432142</v>
      </c>
      <c r="L330" s="11">
        <v>3730.666677236557</v>
      </c>
      <c r="M330" s="11">
        <v>3691.7500078529119</v>
      </c>
      <c r="N330" s="11">
        <v>3550.6666760519147</v>
      </c>
      <c r="O330" s="11">
        <v>3556.4166758060455</v>
      </c>
      <c r="P330" s="11">
        <v>3528.916673630476</v>
      </c>
      <c r="Q330" s="11">
        <v>3526.7500053718686</v>
      </c>
      <c r="R330" s="11">
        <v>3715.7500073760748</v>
      </c>
      <c r="S330" s="11">
        <v>3826.5833420306444</v>
      </c>
      <c r="T330" s="11">
        <v>3813.8333404585719</v>
      </c>
      <c r="U330" s="11">
        <f>COUNT(E330:L330)-1</f>
        <v>7</v>
      </c>
      <c r="V330" s="11">
        <f>COUNT(M330:P330)-1</f>
        <v>3</v>
      </c>
      <c r="W330" s="11">
        <f>COUNT(Q330:T330)-1</f>
        <v>3</v>
      </c>
      <c r="X330" s="11">
        <f>COUNT(E330:T330)-1</f>
        <v>15</v>
      </c>
      <c r="Y330" s="12">
        <f t="shared" si="272"/>
        <v>0.27257738951734556</v>
      </c>
      <c r="Z330" s="12">
        <f t="shared" si="273"/>
        <v>-4.4107356640093354E-2</v>
      </c>
      <c r="AA330" s="12">
        <f t="shared" si="274"/>
        <v>8.1401668575721065E-2</v>
      </c>
      <c r="AB330" s="12">
        <f t="shared" si="275"/>
        <v>0.30094658578559463</v>
      </c>
      <c r="AC330" s="14">
        <f t="shared" si="276"/>
        <v>3.5034643135953392E-2</v>
      </c>
      <c r="AD330" s="14">
        <f t="shared" si="277"/>
        <v>-1.4924072140044542E-2</v>
      </c>
      <c r="AE330" s="14">
        <f t="shared" si="278"/>
        <v>2.6429231598529945E-2</v>
      </c>
      <c r="AF330" s="14">
        <f t="shared" si="279"/>
        <v>1.7694196017532304E-2</v>
      </c>
      <c r="AG330" s="12">
        <f t="shared" si="280"/>
        <v>7.9287694795589836E-2</v>
      </c>
      <c r="AH330" s="15">
        <f t="shared" si="281"/>
        <v>3720.7291738092899</v>
      </c>
      <c r="AI330" s="16">
        <f t="shared" si="282"/>
        <v>119.92310105160641</v>
      </c>
      <c r="AJ330" s="17">
        <f t="shared" si="283"/>
        <v>3.2231074998890308</v>
      </c>
      <c r="AK330" t="str">
        <f t="shared" si="284"/>
        <v>Crecimiento</v>
      </c>
      <c r="AL330" s="18">
        <f t="shared" si="286"/>
        <v>2.6429231598529945E-2</v>
      </c>
      <c r="AM330" s="13" t="str">
        <f t="shared" si="285"/>
        <v>Crecimiento Moderado</v>
      </c>
      <c r="AN330" s="13" t="str">
        <f t="shared" si="287"/>
        <v>Ocupaciones Medianas</v>
      </c>
    </row>
    <row r="331" spans="1:40" x14ac:dyDescent="0.35">
      <c r="A331" s="10">
        <v>8283</v>
      </c>
      <c r="B331" t="s">
        <v>364</v>
      </c>
      <c r="C331" s="10" t="s">
        <v>65</v>
      </c>
      <c r="D331" s="10" t="s">
        <v>149</v>
      </c>
      <c r="E331" s="11">
        <v>2194.0000115633011</v>
      </c>
      <c r="F331" s="11">
        <v>1911.0833420604467</v>
      </c>
      <c r="G331" s="11">
        <v>1810.1666747778654</v>
      </c>
      <c r="H331" s="11">
        <v>1959.0833438262343</v>
      </c>
      <c r="I331" s="11">
        <v>1846.8333417624235</v>
      </c>
      <c r="J331" s="11">
        <v>1869.5000076293945</v>
      </c>
      <c r="K331" s="11">
        <v>1895.0833402723074</v>
      </c>
      <c r="L331" s="11">
        <v>1889.2500080913305</v>
      </c>
      <c r="M331" s="11">
        <v>1776.5000087544322</v>
      </c>
      <c r="N331" s="11">
        <v>1927.5833429321647</v>
      </c>
      <c r="O331" s="11">
        <v>1611.5000065416098</v>
      </c>
      <c r="P331" s="11">
        <v>1386.7500028908253</v>
      </c>
      <c r="Q331" s="11">
        <v>1292.500003233552</v>
      </c>
      <c r="R331" s="11">
        <v>1146.6666708290577</v>
      </c>
      <c r="S331" s="11">
        <v>1153.833335801959</v>
      </c>
      <c r="T331" s="11">
        <v>1124.1666698977351</v>
      </c>
      <c r="U331" s="11">
        <f>COUNT(E331:L331)</f>
        <v>8</v>
      </c>
      <c r="V331" s="11">
        <f>COUNT(M331:P331)</f>
        <v>4</v>
      </c>
      <c r="W331" s="11">
        <f>COUNT(Q331:T331)</f>
        <v>4</v>
      </c>
      <c r="X331" s="11">
        <f>COUNT(E331:T331)</f>
        <v>16</v>
      </c>
      <c r="Y331" s="12">
        <f t="shared" si="272"/>
        <v>-0.13890155053136288</v>
      </c>
      <c r="Z331" s="12">
        <f t="shared" si="273"/>
        <v>-0.21939206526482069</v>
      </c>
      <c r="AA331" s="12">
        <f t="shared" si="274"/>
        <v>-0.13023855544656382</v>
      </c>
      <c r="AB331" s="12">
        <f t="shared" si="275"/>
        <v>-0.48761774659393575</v>
      </c>
      <c r="AC331" s="14">
        <f t="shared" si="276"/>
        <v>-1.8519668547266277E-2</v>
      </c>
      <c r="AD331" s="14">
        <f t="shared" si="277"/>
        <v>-6.0042450498159705E-2</v>
      </c>
      <c r="AE331" s="14">
        <f t="shared" si="278"/>
        <v>-3.4282641038666184E-2</v>
      </c>
      <c r="AF331" s="14">
        <f t="shared" si="279"/>
        <v>-4.0931493680152031E-2</v>
      </c>
      <c r="AG331" s="12">
        <f t="shared" si="280"/>
        <v>-0.13713056415466474</v>
      </c>
      <c r="AH331" s="15">
        <f t="shared" si="281"/>
        <v>1179.291669940576</v>
      </c>
      <c r="AI331" s="16">
        <f t="shared" si="282"/>
        <v>66.271052694288741</v>
      </c>
      <c r="AJ331" s="17">
        <f t="shared" si="283"/>
        <v>5.6195642166817068</v>
      </c>
      <c r="AK331" t="str">
        <f t="shared" si="284"/>
        <v>Decrecimiento</v>
      </c>
      <c r="AL331" s="18">
        <f t="shared" si="286"/>
        <v>-3.4282641038666184E-2</v>
      </c>
      <c r="AM331" s="13" t="str">
        <f t="shared" si="285"/>
        <v>Decrecimiento Fuerte</v>
      </c>
      <c r="AN331" s="13" t="str">
        <f t="shared" si="287"/>
        <v>Ocupaciones Medianas</v>
      </c>
    </row>
    <row r="332" spans="1:40" x14ac:dyDescent="0.35">
      <c r="A332" s="10">
        <v>8284</v>
      </c>
      <c r="B332" t="s">
        <v>365</v>
      </c>
      <c r="C332" s="10" t="s">
        <v>65</v>
      </c>
      <c r="D332" s="10" t="s">
        <v>149</v>
      </c>
      <c r="E332" s="11">
        <v>2084.0833438411355</v>
      </c>
      <c r="F332" s="11">
        <v>1491.3333418294787</v>
      </c>
      <c r="G332" s="11">
        <v>1793.5833462551236</v>
      </c>
      <c r="H332" s="11">
        <v>1965.0833411738276</v>
      </c>
      <c r="I332" s="11">
        <v>2223.0000073090196</v>
      </c>
      <c r="J332" s="11">
        <v>2678.2500033527613</v>
      </c>
      <c r="K332" s="11">
        <v>2998.0833365768194</v>
      </c>
      <c r="L332" s="11">
        <v>2915.9166704714298</v>
      </c>
      <c r="M332" s="11">
        <v>2843.083337277174</v>
      </c>
      <c r="N332" s="11">
        <v>2856.5000025853515</v>
      </c>
      <c r="O332" s="11">
        <v>2791.583338111639</v>
      </c>
      <c r="P332" s="11">
        <v>2660.2500027045608</v>
      </c>
      <c r="Q332" s="11">
        <v>2616.3333357870579</v>
      </c>
      <c r="R332" s="11">
        <v>2501.3333361297846</v>
      </c>
      <c r="S332" s="11">
        <v>2532.9166711196303</v>
      </c>
      <c r="T332" s="11">
        <v>2335.6666719689965</v>
      </c>
      <c r="U332" s="11">
        <f>COUNT(E332:L332)</f>
        <v>8</v>
      </c>
      <c r="V332" s="11">
        <f>COUNT(M332:P332)</f>
        <v>4</v>
      </c>
      <c r="W332" s="11">
        <f>COUNT(Q332:T332)</f>
        <v>4</v>
      </c>
      <c r="X332" s="11">
        <f>COUNT(E332:T332)</f>
        <v>16</v>
      </c>
      <c r="Y332" s="12">
        <f t="shared" si="272"/>
        <v>0.39913630569934777</v>
      </c>
      <c r="Z332" s="12">
        <f t="shared" si="273"/>
        <v>-6.4308116535097049E-2</v>
      </c>
      <c r="AA332" s="12">
        <f t="shared" si="274"/>
        <v>-0.10727481088858648</v>
      </c>
      <c r="AB332" s="12">
        <f t="shared" si="275"/>
        <v>0.12071653893849188</v>
      </c>
      <c r="AC332" s="14">
        <f t="shared" si="276"/>
        <v>4.2875592330187562E-2</v>
      </c>
      <c r="AD332" s="14">
        <f t="shared" si="277"/>
        <v>-1.6479955184980355E-2</v>
      </c>
      <c r="AE332" s="14">
        <f t="shared" si="278"/>
        <v>-2.7970496032163839E-2</v>
      </c>
      <c r="AF332" s="14">
        <f t="shared" si="279"/>
        <v>7.148444494285533E-3</v>
      </c>
      <c r="AG332" s="12">
        <f t="shared" si="280"/>
        <v>-0.11188198412865535</v>
      </c>
      <c r="AH332" s="15">
        <f t="shared" si="281"/>
        <v>2496.5625037513673</v>
      </c>
      <c r="AI332" s="16">
        <f t="shared" si="282"/>
        <v>101.95208092295762</v>
      </c>
      <c r="AJ332" s="17">
        <f t="shared" si="283"/>
        <v>4.0836983159749893</v>
      </c>
      <c r="AK332" t="str">
        <f t="shared" si="284"/>
        <v>Decrecimiento</v>
      </c>
      <c r="AL332" s="18">
        <f t="shared" si="286"/>
        <v>-2.7970496032163839E-2</v>
      </c>
      <c r="AM332" s="13" t="str">
        <f t="shared" si="285"/>
        <v>Decrecimiento Fuerte</v>
      </c>
      <c r="AN332" s="13" t="str">
        <f t="shared" si="287"/>
        <v>Ocupaciones Medianas</v>
      </c>
    </row>
    <row r="333" spans="1:40" x14ac:dyDescent="0.35">
      <c r="A333" s="10">
        <v>8285</v>
      </c>
      <c r="B333" t="s">
        <v>366</v>
      </c>
      <c r="C333" s="10" t="s">
        <v>65</v>
      </c>
      <c r="D333" s="10" t="s">
        <v>149</v>
      </c>
      <c r="E333" s="11">
        <v>2077.916674412787</v>
      </c>
      <c r="F333" s="11">
        <v>1723.3333405032754</v>
      </c>
      <c r="G333" s="11">
        <v>1600.0000059381127</v>
      </c>
      <c r="H333" s="11">
        <v>1630.9166720211506</v>
      </c>
      <c r="I333" s="11">
        <v>1655.1666707098484</v>
      </c>
      <c r="J333" s="11">
        <v>1580.7500039711595</v>
      </c>
      <c r="K333" s="11">
        <v>1488.0000037029386</v>
      </c>
      <c r="L333" s="11">
        <v>1496.5833364352584</v>
      </c>
      <c r="M333" s="11">
        <v>1440.4166694656014</v>
      </c>
      <c r="N333" s="11">
        <v>1418.4166690707207</v>
      </c>
      <c r="O333" s="11">
        <v>1318.8333353102207</v>
      </c>
      <c r="P333" s="11">
        <v>1241.9166687577963</v>
      </c>
      <c r="Q333" s="11">
        <v>1207.6666686758399</v>
      </c>
      <c r="R333" s="11">
        <v>1222.0000021010637</v>
      </c>
      <c r="S333" s="11">
        <v>1308.5833365097642</v>
      </c>
      <c r="T333" s="11">
        <v>1424.5000028908253</v>
      </c>
      <c r="U333" s="11">
        <f>COUNT(E333:L333)-1</f>
        <v>7</v>
      </c>
      <c r="V333" s="11">
        <f>COUNT(M333:P333)-1</f>
        <v>3</v>
      </c>
      <c r="W333" s="11">
        <f>COUNT(Q333:T333)-1</f>
        <v>3</v>
      </c>
      <c r="X333" s="11">
        <f>COUNT(E333:T333)-1</f>
        <v>15</v>
      </c>
      <c r="Y333" s="12">
        <f t="shared" si="272"/>
        <v>-0.27976739641969117</v>
      </c>
      <c r="Z333" s="12">
        <f t="shared" si="273"/>
        <v>-0.13780734763465996</v>
      </c>
      <c r="AA333" s="12">
        <f t="shared" si="274"/>
        <v>0.1795473368928322</v>
      </c>
      <c r="AB333" s="12">
        <f t="shared" si="275"/>
        <v>-0.31445759089767888</v>
      </c>
      <c r="AC333" s="14">
        <f t="shared" si="276"/>
        <v>-4.5800975643882968E-2</v>
      </c>
      <c r="AD333" s="14">
        <f t="shared" si="277"/>
        <v>-4.8223949455304171E-2</v>
      </c>
      <c r="AE333" s="14">
        <f t="shared" si="278"/>
        <v>5.6586663972147289E-2</v>
      </c>
      <c r="AF333" s="14">
        <f t="shared" si="279"/>
        <v>-2.4855546052305111E-2</v>
      </c>
      <c r="AG333" s="12">
        <f t="shared" si="280"/>
        <v>0.16975999191644187</v>
      </c>
      <c r="AH333" s="15">
        <f t="shared" si="281"/>
        <v>1290.6875025443733</v>
      </c>
      <c r="AI333" s="16">
        <f t="shared" si="282"/>
        <v>86.366193756096379</v>
      </c>
      <c r="AJ333" s="17">
        <f t="shared" si="283"/>
        <v>6.6914875665751747</v>
      </c>
      <c r="AK333" t="str">
        <f t="shared" si="284"/>
        <v>Crecimiento</v>
      </c>
      <c r="AL333" s="18">
        <f t="shared" si="286"/>
        <v>5.6586663972147289E-2</v>
      </c>
      <c r="AM333" s="13" t="str">
        <f t="shared" si="285"/>
        <v>Crecimiento Moderado</v>
      </c>
      <c r="AN333" s="13" t="str">
        <f t="shared" si="287"/>
        <v>Ocupaciones Medianas</v>
      </c>
    </row>
    <row r="334" spans="1:40" x14ac:dyDescent="0.35">
      <c r="A334" s="10">
        <v>8286</v>
      </c>
      <c r="B334" t="s">
        <v>367</v>
      </c>
      <c r="C334" s="10" t="s">
        <v>65</v>
      </c>
      <c r="D334" s="10" t="s">
        <v>149</v>
      </c>
      <c r="E334" s="11">
        <v>1143.3333388790488</v>
      </c>
      <c r="F334" s="11">
        <v>996.41666956245899</v>
      </c>
      <c r="G334" s="11">
        <v>852.58333580940962</v>
      </c>
      <c r="H334" s="11">
        <v>842.58333668857813</v>
      </c>
      <c r="I334" s="11">
        <v>848.41666919738054</v>
      </c>
      <c r="J334" s="11">
        <v>784.83333516865969</v>
      </c>
      <c r="K334" s="11">
        <v>739.08333529531956</v>
      </c>
      <c r="L334" s="11">
        <v>683.75000134855509</v>
      </c>
      <c r="M334" s="11">
        <v>616.16666778922081</v>
      </c>
      <c r="N334" s="11">
        <v>593.50000178813934</v>
      </c>
      <c r="O334" s="11">
        <v>575.9166678711772</v>
      </c>
      <c r="P334" s="11">
        <v>525.41666732728481</v>
      </c>
      <c r="Q334" s="11">
        <v>488.75000110268593</v>
      </c>
      <c r="R334" s="11">
        <v>475.50000132620335</v>
      </c>
      <c r="S334" s="11">
        <v>483.91666772216558</v>
      </c>
      <c r="T334" s="11">
        <v>477.83333493769169</v>
      </c>
      <c r="U334" s="11">
        <f>COUNT(E334:L334)</f>
        <v>8</v>
      </c>
      <c r="V334" s="11">
        <f>COUNT(M334:P334)</f>
        <v>4</v>
      </c>
      <c r="W334" s="11">
        <f>COUNT(Q334:T334)</f>
        <v>4</v>
      </c>
      <c r="X334" s="11">
        <f>COUNT(E334:T334)</f>
        <v>16</v>
      </c>
      <c r="Y334" s="12">
        <f t="shared" si="272"/>
        <v>-0.40196793175040291</v>
      </c>
      <c r="Z334" s="12">
        <f t="shared" si="273"/>
        <v>-0.14728158014055359</v>
      </c>
      <c r="AA334" s="12">
        <f t="shared" si="274"/>
        <v>-2.2335889801257891E-2</v>
      </c>
      <c r="AB334" s="12">
        <f t="shared" si="275"/>
        <v>-0.58206997146941342</v>
      </c>
      <c r="AC334" s="14">
        <f t="shared" si="276"/>
        <v>-6.2242472237075797E-2</v>
      </c>
      <c r="AD334" s="14">
        <f t="shared" si="277"/>
        <v>-3.9048628160056276E-2</v>
      </c>
      <c r="AE334" s="14">
        <f t="shared" si="278"/>
        <v>-5.6313624837278642E-3</v>
      </c>
      <c r="AF334" s="14">
        <f t="shared" si="279"/>
        <v>-5.3067606496798203E-2</v>
      </c>
      <c r="AG334" s="12">
        <f t="shared" si="280"/>
        <v>-2.2525449934911457E-2</v>
      </c>
      <c r="AH334" s="15">
        <f t="shared" si="281"/>
        <v>481.50000127218664</v>
      </c>
      <c r="AI334" s="16">
        <f t="shared" si="282"/>
        <v>5.1924757012674529</v>
      </c>
      <c r="AJ334" s="17">
        <f t="shared" si="283"/>
        <v>1.0783957814222733</v>
      </c>
      <c r="AK334" t="str">
        <f t="shared" si="284"/>
        <v>Decrecimiento</v>
      </c>
      <c r="AL334" s="18">
        <f t="shared" si="286"/>
        <v>-5.6313624837278642E-3</v>
      </c>
      <c r="AM334" s="13" t="str">
        <f t="shared" si="285"/>
        <v>Decrecimiento Moderado</v>
      </c>
      <c r="AN334" s="13" t="str">
        <f t="shared" si="287"/>
        <v>Ocupaciones Medianas</v>
      </c>
    </row>
    <row r="335" spans="1:40" x14ac:dyDescent="0.35">
      <c r="A335" s="10">
        <v>8290</v>
      </c>
      <c r="B335" t="s">
        <v>368</v>
      </c>
      <c r="C335" s="10" t="s">
        <v>65</v>
      </c>
      <c r="D335" s="10" t="s">
        <v>149</v>
      </c>
      <c r="E335" s="11">
        <v>585.75000165402889</v>
      </c>
      <c r="F335" s="11">
        <v>575.16666813194752</v>
      </c>
      <c r="G335" s="11">
        <v>601.58333469927311</v>
      </c>
      <c r="H335" s="11">
        <v>690.16666893661022</v>
      </c>
      <c r="I335" s="11">
        <v>710.91666872799397</v>
      </c>
      <c r="J335" s="11">
        <v>701.75000179558992</v>
      </c>
      <c r="K335" s="11">
        <v>722.58333539962769</v>
      </c>
      <c r="L335" s="11">
        <v>789.75000235438347</v>
      </c>
      <c r="M335" s="11">
        <v>805.58333531022072</v>
      </c>
      <c r="N335" s="11">
        <v>748.58333514630795</v>
      </c>
      <c r="O335" s="11">
        <v>740.33333452790976</v>
      </c>
      <c r="P335" s="11">
        <v>689.50000093132257</v>
      </c>
      <c r="Q335" s="11">
        <v>716.25000143051147</v>
      </c>
      <c r="R335" s="11">
        <v>776.08333461731672</v>
      </c>
      <c r="S335" s="11">
        <v>814.50000102072954</v>
      </c>
      <c r="T335" s="11">
        <v>809.08333469182253</v>
      </c>
      <c r="U335" s="11">
        <f t="shared" ref="U335:U336" si="292">COUNT(E335:L335)-1</f>
        <v>7</v>
      </c>
      <c r="V335" s="11">
        <f t="shared" ref="V335:V336" si="293">COUNT(M335:P335)-1</f>
        <v>3</v>
      </c>
      <c r="W335" s="11">
        <f t="shared" ref="W335:W336" si="294">COUNT(Q335:T335)-1</f>
        <v>3</v>
      </c>
      <c r="X335" s="11">
        <f t="shared" ref="X335:X336" si="295">COUNT(E335:T335)-1</f>
        <v>15</v>
      </c>
      <c r="Y335" s="12">
        <f t="shared" si="272"/>
        <v>0.34827144707520885</v>
      </c>
      <c r="Z335" s="12">
        <f t="shared" si="273"/>
        <v>-0.14409848030706318</v>
      </c>
      <c r="AA335" s="12">
        <f t="shared" si="274"/>
        <v>0.12961023815134687</v>
      </c>
      <c r="AB335" s="12">
        <f t="shared" si="275"/>
        <v>0.38127756279496294</v>
      </c>
      <c r="AC335" s="14">
        <f t="shared" si="276"/>
        <v>4.3613334682496951E-2</v>
      </c>
      <c r="AD335" s="14">
        <f t="shared" si="277"/>
        <v>-5.0544533783626222E-2</v>
      </c>
      <c r="AE335" s="14">
        <f t="shared" si="278"/>
        <v>4.1460668869534922E-2</v>
      </c>
      <c r="AF335" s="14">
        <f t="shared" si="279"/>
        <v>2.1767450897625995E-2</v>
      </c>
      <c r="AG335" s="12">
        <f t="shared" si="280"/>
        <v>0.12438200660860477</v>
      </c>
      <c r="AH335" s="15">
        <f t="shared" si="281"/>
        <v>778.97916794009507</v>
      </c>
      <c r="AI335" s="16">
        <f t="shared" si="282"/>
        <v>39.087480796856454</v>
      </c>
      <c r="AJ335" s="17">
        <f t="shared" si="283"/>
        <v>5.017782555112225</v>
      </c>
      <c r="AK335" t="str">
        <f t="shared" si="284"/>
        <v>Crecimiento</v>
      </c>
      <c r="AL335" s="18">
        <f t="shared" si="286"/>
        <v>4.1460668869534922E-2</v>
      </c>
      <c r="AM335" s="13" t="str">
        <f t="shared" si="285"/>
        <v>Crecimiento Moderado</v>
      </c>
      <c r="AN335" s="13" t="str">
        <f t="shared" si="287"/>
        <v>Ocupaciones Medianas</v>
      </c>
    </row>
    <row r="336" spans="1:40" x14ac:dyDescent="0.35">
      <c r="A336" s="10">
        <v>8311</v>
      </c>
      <c r="B336" t="s">
        <v>369</v>
      </c>
      <c r="C336" s="10" t="s">
        <v>65</v>
      </c>
      <c r="D336" s="10" t="s">
        <v>149</v>
      </c>
      <c r="E336" s="11">
        <v>64017.750208310783</v>
      </c>
      <c r="F336" s="11">
        <v>59616.41680983454</v>
      </c>
      <c r="G336" s="11">
        <v>64570.083506949246</v>
      </c>
      <c r="H336" s="11">
        <v>72500.000216767192</v>
      </c>
      <c r="I336" s="11">
        <v>74459.333510309458</v>
      </c>
      <c r="J336" s="11">
        <v>75529.083505481482</v>
      </c>
      <c r="K336" s="11">
        <v>73727.666845537722</v>
      </c>
      <c r="L336" s="11">
        <v>75144.000193074346</v>
      </c>
      <c r="M336" s="11">
        <v>73422.666849866509</v>
      </c>
      <c r="N336" s="11">
        <v>72814.583510540426</v>
      </c>
      <c r="O336" s="11">
        <v>71683.83348620683</v>
      </c>
      <c r="P336" s="11">
        <v>65342.500122226775</v>
      </c>
      <c r="Q336" s="11">
        <v>66608.083467140794</v>
      </c>
      <c r="R336" s="11">
        <v>72747.8335134238</v>
      </c>
      <c r="S336" s="11">
        <v>77897.833535730839</v>
      </c>
      <c r="T336" s="11">
        <v>79368.583521150053</v>
      </c>
      <c r="U336" s="11">
        <f t="shared" si="292"/>
        <v>7</v>
      </c>
      <c r="V336" s="11">
        <f t="shared" si="293"/>
        <v>3</v>
      </c>
      <c r="W336" s="11">
        <f t="shared" si="294"/>
        <v>3</v>
      </c>
      <c r="X336" s="11">
        <f t="shared" si="295"/>
        <v>15</v>
      </c>
      <c r="Y336" s="12">
        <f t="shared" si="272"/>
        <v>0.17379945325412494</v>
      </c>
      <c r="Z336" s="12">
        <f t="shared" si="273"/>
        <v>-0.11005003051934803</v>
      </c>
      <c r="AA336" s="12">
        <f t="shared" si="274"/>
        <v>0.19157584770179259</v>
      </c>
      <c r="AB336" s="12">
        <f t="shared" si="275"/>
        <v>0.23979026540121096</v>
      </c>
      <c r="AC336" s="14">
        <f t="shared" si="276"/>
        <v>2.3156308008684512E-2</v>
      </c>
      <c r="AD336" s="14">
        <f t="shared" si="277"/>
        <v>-3.811785283683844E-2</v>
      </c>
      <c r="AE336" s="14">
        <f t="shared" si="278"/>
        <v>6.0166061470340315E-2</v>
      </c>
      <c r="AF336" s="14">
        <f t="shared" si="279"/>
        <v>1.4432640805850161E-2</v>
      </c>
      <c r="AG336" s="12">
        <f t="shared" si="280"/>
        <v>0.18049818441102095</v>
      </c>
      <c r="AH336" s="15">
        <f t="shared" si="281"/>
        <v>74155.583509361371</v>
      </c>
      <c r="AI336" s="16">
        <f t="shared" si="282"/>
        <v>5003.1570363409774</v>
      </c>
      <c r="AJ336" s="17">
        <f t="shared" si="283"/>
        <v>6.7468379312386917</v>
      </c>
      <c r="AK336" t="str">
        <f t="shared" si="284"/>
        <v>Crecimiento</v>
      </c>
      <c r="AL336" s="18">
        <f t="shared" si="286"/>
        <v>6.0166061470340315E-2</v>
      </c>
      <c r="AM336" s="13" t="str">
        <f t="shared" si="285"/>
        <v>Crecimiento Fuerte</v>
      </c>
      <c r="AN336" s="13" t="str">
        <f t="shared" si="287"/>
        <v>Ocupaciones Grandes</v>
      </c>
    </row>
    <row r="337" spans="1:40" x14ac:dyDescent="0.35">
      <c r="A337" s="10">
        <v>8312</v>
      </c>
      <c r="B337" t="s">
        <v>370</v>
      </c>
      <c r="C337" s="10" t="s">
        <v>65</v>
      </c>
      <c r="D337" s="10" t="s">
        <v>149</v>
      </c>
      <c r="E337" s="11">
        <v>773.75000062584877</v>
      </c>
      <c r="F337" s="11">
        <v>737.75000042468309</v>
      </c>
      <c r="G337" s="11">
        <v>773.83333320170641</v>
      </c>
      <c r="H337" s="11">
        <v>897.33333468437195</v>
      </c>
      <c r="I337" s="11">
        <v>1063.4166688993573</v>
      </c>
      <c r="J337" s="11">
        <v>1205.5000011622906</v>
      </c>
      <c r="K337" s="11">
        <v>1495.5833357349038</v>
      </c>
      <c r="L337" s="11">
        <v>2053.2500033602118</v>
      </c>
      <c r="M337" s="11">
        <v>2435.5833379775286</v>
      </c>
      <c r="N337" s="11">
        <v>2661.4166690036654</v>
      </c>
      <c r="O337" s="11">
        <v>2051.5000008642673</v>
      </c>
      <c r="P337" s="11">
        <v>1324.8333344310522</v>
      </c>
      <c r="Q337" s="11">
        <v>892.33333371579647</v>
      </c>
      <c r="R337" s="11">
        <v>719.66666736453772</v>
      </c>
      <c r="S337" s="11">
        <v>701.99999994784594</v>
      </c>
      <c r="T337" s="11">
        <v>663.41666728258133</v>
      </c>
      <c r="U337" s="11">
        <f>COUNT(E337:L337)</f>
        <v>8</v>
      </c>
      <c r="V337" s="11">
        <f>COUNT(M337:P337)</f>
        <v>4</v>
      </c>
      <c r="W337" s="11">
        <f>COUNT(Q337:T337)</f>
        <v>4</v>
      </c>
      <c r="X337" s="11">
        <f>COUNT(E337:T337)</f>
        <v>16</v>
      </c>
      <c r="Y337" s="12">
        <f t="shared" si="272"/>
        <v>1.6536348971882879</v>
      </c>
      <c r="Z337" s="12">
        <f t="shared" si="273"/>
        <v>-0.45605091241461126</v>
      </c>
      <c r="AA337" s="12">
        <f t="shared" si="274"/>
        <v>-0.25653716810059668</v>
      </c>
      <c r="AB337" s="12">
        <f t="shared" si="275"/>
        <v>-0.14259558417321383</v>
      </c>
      <c r="AC337" s="14">
        <f t="shared" si="276"/>
        <v>0.12974426723588128</v>
      </c>
      <c r="AD337" s="14">
        <f t="shared" si="277"/>
        <v>-0.14120488947656706</v>
      </c>
      <c r="AE337" s="14">
        <f t="shared" si="278"/>
        <v>-7.1429643100825557E-2</v>
      </c>
      <c r="AF337" s="14">
        <f t="shared" si="279"/>
        <v>-9.5692687575404944E-3</v>
      </c>
      <c r="AG337" s="12">
        <f t="shared" si="280"/>
        <v>-0.28571857240330223</v>
      </c>
      <c r="AH337" s="15">
        <f t="shared" si="281"/>
        <v>744.35416707769036</v>
      </c>
      <c r="AI337" s="16">
        <f t="shared" si="282"/>
        <v>87.823773471853443</v>
      </c>
      <c r="AJ337" s="17">
        <f t="shared" si="283"/>
        <v>11.798654102609065</v>
      </c>
      <c r="AK337" t="str">
        <f t="shared" si="284"/>
        <v>Decrecimiento</v>
      </c>
      <c r="AL337" s="18">
        <f t="shared" si="286"/>
        <v>-7.1429643100825557E-2</v>
      </c>
      <c r="AM337" s="13" t="str">
        <f t="shared" si="285"/>
        <v>Decrecimiento Fuerte</v>
      </c>
      <c r="AN337" s="13" t="str">
        <f t="shared" si="287"/>
        <v>Ocupaciones Medianas</v>
      </c>
    </row>
    <row r="338" spans="1:40" x14ac:dyDescent="0.35">
      <c r="A338" s="10">
        <v>8321</v>
      </c>
      <c r="B338" t="s">
        <v>371</v>
      </c>
      <c r="C338" s="10" t="s">
        <v>65</v>
      </c>
      <c r="D338" s="10" t="s">
        <v>149</v>
      </c>
      <c r="E338" s="11">
        <v>51.750000022351742</v>
      </c>
      <c r="F338" s="11">
        <v>51.416666723787785</v>
      </c>
      <c r="G338" s="11">
        <v>66.250000342726707</v>
      </c>
      <c r="H338" s="11">
        <v>85.416667215526104</v>
      </c>
      <c r="I338" s="11">
        <v>103.91666745394468</v>
      </c>
      <c r="J338" s="11">
        <v>119.33333384245634</v>
      </c>
      <c r="K338" s="11">
        <v>114.50000034272671</v>
      </c>
      <c r="L338" s="11">
        <v>105.16666676104069</v>
      </c>
      <c r="M338" s="11">
        <v>102.50000011920929</v>
      </c>
      <c r="N338" s="11">
        <v>99.833333447575569</v>
      </c>
      <c r="O338" s="11">
        <v>74.416667275130749</v>
      </c>
      <c r="P338" s="11">
        <v>56.000000007450581</v>
      </c>
      <c r="Q338" s="11">
        <v>54.166666753590107</v>
      </c>
      <c r="R338" s="11">
        <v>51.916666768491268</v>
      </c>
      <c r="S338" s="11">
        <v>46.166666708886623</v>
      </c>
      <c r="T338" s="11">
        <v>39.083333484828472</v>
      </c>
      <c r="U338" s="11">
        <f>COUNT(E338:L338)</f>
        <v>8</v>
      </c>
      <c r="V338" s="11">
        <f>COUNT(M338:P338)</f>
        <v>4</v>
      </c>
      <c r="W338" s="11">
        <f>COUNT(Q338:T338)</f>
        <v>4</v>
      </c>
      <c r="X338" s="11">
        <f>COUNT(E338:T338)</f>
        <v>16</v>
      </c>
      <c r="Y338" s="12">
        <f t="shared" si="272"/>
        <v>1.0322061201085475</v>
      </c>
      <c r="Z338" s="12">
        <f t="shared" si="273"/>
        <v>-0.45365853714808191</v>
      </c>
      <c r="AA338" s="12">
        <f t="shared" si="274"/>
        <v>-0.27846153682258712</v>
      </c>
      <c r="AB338" s="12">
        <f t="shared" si="275"/>
        <v>-0.24476650303482728</v>
      </c>
      <c r="AC338" s="14">
        <f t="shared" si="276"/>
        <v>9.2687486044645162E-2</v>
      </c>
      <c r="AD338" s="14">
        <f t="shared" si="277"/>
        <v>-0.14026216326883389</v>
      </c>
      <c r="AE338" s="14">
        <f t="shared" si="278"/>
        <v>-7.8352452510179083E-2</v>
      </c>
      <c r="AF338" s="14">
        <f t="shared" si="279"/>
        <v>-1.7392493035152889E-2</v>
      </c>
      <c r="AG338" s="12">
        <f t="shared" si="280"/>
        <v>-0.31340981004071633</v>
      </c>
      <c r="AH338" s="15">
        <f t="shared" si="281"/>
        <v>47.833333428949118</v>
      </c>
      <c r="AI338" s="16">
        <f t="shared" si="282"/>
        <v>5.8336309263763528</v>
      </c>
      <c r="AJ338" s="17">
        <f t="shared" si="283"/>
        <v>12.195744072575533</v>
      </c>
      <c r="AK338" t="str">
        <f t="shared" si="284"/>
        <v>Decrecimiento</v>
      </c>
      <c r="AL338" s="18">
        <f t="shared" si="286"/>
        <v>-7.8352452510179083E-2</v>
      </c>
      <c r="AM338" s="13" t="str">
        <f t="shared" si="285"/>
        <v>Decrecimiento Fuerte</v>
      </c>
      <c r="AN338" s="13" t="str">
        <f t="shared" si="287"/>
        <v>Ocupaciones Pequeñas</v>
      </c>
    </row>
    <row r="339" spans="1:40" x14ac:dyDescent="0.35">
      <c r="A339" s="10">
        <v>8322</v>
      </c>
      <c r="B339" t="s">
        <v>372</v>
      </c>
      <c r="C339" s="10" t="s">
        <v>65</v>
      </c>
      <c r="D339" s="10" t="s">
        <v>149</v>
      </c>
      <c r="E339" s="11">
        <v>4043.0000320002437</v>
      </c>
      <c r="F339" s="11">
        <v>3815.8333578184247</v>
      </c>
      <c r="G339" s="11">
        <v>3341.8333580344915</v>
      </c>
      <c r="H339" s="11">
        <v>3135.4166869446635</v>
      </c>
      <c r="I339" s="11">
        <v>3170.2500186637044</v>
      </c>
      <c r="J339" s="11">
        <v>3039.8333488926291</v>
      </c>
      <c r="K339" s="11">
        <v>2990.0000161007047</v>
      </c>
      <c r="L339" s="11">
        <v>2866.0833470672369</v>
      </c>
      <c r="M339" s="11">
        <v>2732.5833456218243</v>
      </c>
      <c r="N339" s="11">
        <v>2617.2500114068389</v>
      </c>
      <c r="O339" s="11">
        <v>2522.9166766256094</v>
      </c>
      <c r="P339" s="11">
        <v>2236.3333399221301</v>
      </c>
      <c r="Q339" s="11">
        <v>2081.3333387747407</v>
      </c>
      <c r="R339" s="11">
        <v>1999.833337970078</v>
      </c>
      <c r="S339" s="11">
        <v>1853.7500060498714</v>
      </c>
      <c r="T339" s="11">
        <v>1683.4166712686419</v>
      </c>
      <c r="U339" s="11">
        <f>COUNT(E339:L339)</f>
        <v>8</v>
      </c>
      <c r="V339" s="11">
        <f>COUNT(M339:P339)</f>
        <v>4</v>
      </c>
      <c r="W339" s="11">
        <f>COUNT(Q339:T339)</f>
        <v>4</v>
      </c>
      <c r="X339" s="11">
        <f>COUNT(E339:T339)</f>
        <v>16</v>
      </c>
      <c r="Y339" s="12">
        <f t="shared" si="272"/>
        <v>-0.29109984556461554</v>
      </c>
      <c r="Z339" s="12">
        <f t="shared" si="273"/>
        <v>-0.1816047098782152</v>
      </c>
      <c r="AA339" s="12">
        <f t="shared" si="274"/>
        <v>-0.19118353609823413</v>
      </c>
      <c r="AB339" s="12">
        <f t="shared" si="275"/>
        <v>-0.58362190008794435</v>
      </c>
      <c r="AC339" s="14">
        <f t="shared" si="276"/>
        <v>-4.2093469916293369E-2</v>
      </c>
      <c r="AD339" s="14">
        <f t="shared" si="277"/>
        <v>-4.8868028561721455E-2</v>
      </c>
      <c r="AE339" s="14">
        <f t="shared" si="278"/>
        <v>-5.1663435490858389E-2</v>
      </c>
      <c r="AF339" s="14">
        <f t="shared" si="279"/>
        <v>-5.3287759322926065E-2</v>
      </c>
      <c r="AG339" s="12">
        <f t="shared" si="280"/>
        <v>-0.20665374196343356</v>
      </c>
      <c r="AH339" s="15">
        <f t="shared" si="281"/>
        <v>1904.583338515833</v>
      </c>
      <c r="AI339" s="16">
        <f t="shared" si="282"/>
        <v>151.50234930388228</v>
      </c>
      <c r="AJ339" s="17">
        <f t="shared" si="283"/>
        <v>7.9546190623478896</v>
      </c>
      <c r="AK339" t="str">
        <f t="shared" si="284"/>
        <v>Decrecimiento</v>
      </c>
      <c r="AL339" s="18">
        <f t="shared" si="286"/>
        <v>-5.1663435490858389E-2</v>
      </c>
      <c r="AM339" s="13" t="str">
        <f t="shared" si="285"/>
        <v>Decrecimiento Fuerte</v>
      </c>
      <c r="AN339" s="13" t="str">
        <f t="shared" si="287"/>
        <v>Ocupaciones Medianas</v>
      </c>
    </row>
    <row r="340" spans="1:40" x14ac:dyDescent="0.35">
      <c r="A340" s="10">
        <v>8323</v>
      </c>
      <c r="B340" t="s">
        <v>373</v>
      </c>
      <c r="C340" s="10" t="s">
        <v>65</v>
      </c>
      <c r="D340" s="10" t="s">
        <v>149</v>
      </c>
      <c r="E340" s="11">
        <v>60981.166962847114</v>
      </c>
      <c r="F340" s="11">
        <v>61905.583606034517</v>
      </c>
      <c r="G340" s="11">
        <v>62659.166932225227</v>
      </c>
      <c r="H340" s="11">
        <v>64703.500278741121</v>
      </c>
      <c r="I340" s="11">
        <v>65770.0836013183</v>
      </c>
      <c r="J340" s="11">
        <v>65582.916943341494</v>
      </c>
      <c r="K340" s="11">
        <v>65407.250246942043</v>
      </c>
      <c r="L340" s="11">
        <v>64829.083587929606</v>
      </c>
      <c r="M340" s="11">
        <v>63376.166930101812</v>
      </c>
      <c r="N340" s="11">
        <v>60214.166902057827</v>
      </c>
      <c r="O340" s="11">
        <v>57460.500239744782</v>
      </c>
      <c r="P340" s="11">
        <v>52696.916872255504</v>
      </c>
      <c r="Q340" s="11">
        <v>46111.833444550633</v>
      </c>
      <c r="R340" s="11">
        <v>41254.666761361063</v>
      </c>
      <c r="S340" s="11">
        <v>40552.416785597801</v>
      </c>
      <c r="T340" s="11">
        <v>39872.166794814169</v>
      </c>
      <c r="U340" s="11">
        <f>COUNT(E340:L340)</f>
        <v>8</v>
      </c>
      <c r="V340" s="11">
        <f>COUNT(M340:P340)</f>
        <v>4</v>
      </c>
      <c r="W340" s="11">
        <f>COUNT(Q340:T340)</f>
        <v>4</v>
      </c>
      <c r="X340" s="11">
        <f>COUNT(E340:T340)</f>
        <v>16</v>
      </c>
      <c r="Y340" s="12">
        <f t="shared" si="272"/>
        <v>6.3100081824062793E-2</v>
      </c>
      <c r="Z340" s="12">
        <f t="shared" si="273"/>
        <v>-0.16850577393903543</v>
      </c>
      <c r="AA340" s="12">
        <f t="shared" si="274"/>
        <v>-0.13531595218914139</v>
      </c>
      <c r="AB340" s="12">
        <f t="shared" si="275"/>
        <v>-0.34615605471921584</v>
      </c>
      <c r="AC340" s="14">
        <f t="shared" si="276"/>
        <v>7.6779813463612179E-3</v>
      </c>
      <c r="AD340" s="14">
        <f t="shared" si="277"/>
        <v>-4.5084793161586867E-2</v>
      </c>
      <c r="AE340" s="14">
        <f t="shared" si="278"/>
        <v>-3.5695126308957659E-2</v>
      </c>
      <c r="AF340" s="14">
        <f t="shared" si="279"/>
        <v>-2.6205916306377142E-2</v>
      </c>
      <c r="AG340" s="12">
        <f t="shared" si="280"/>
        <v>-0.14278050523583063</v>
      </c>
      <c r="AH340" s="15">
        <f t="shared" si="281"/>
        <v>41947.770946580917</v>
      </c>
      <c r="AI340" s="16">
        <f t="shared" si="282"/>
        <v>2453.3118293427015</v>
      </c>
      <c r="AJ340" s="17">
        <f t="shared" si="283"/>
        <v>5.8484915264434711</v>
      </c>
      <c r="AK340" t="str">
        <f t="shared" si="284"/>
        <v>Decrecimiento</v>
      </c>
      <c r="AL340" s="18">
        <f t="shared" si="286"/>
        <v>-3.5695126308957659E-2</v>
      </c>
      <c r="AM340" s="13" t="str">
        <f t="shared" si="285"/>
        <v>Decrecimiento Fuerte</v>
      </c>
      <c r="AN340" s="13" t="str">
        <f t="shared" si="287"/>
        <v>Ocupaciones Grandes</v>
      </c>
    </row>
    <row r="341" spans="1:40" x14ac:dyDescent="0.35">
      <c r="A341" s="10">
        <v>8324</v>
      </c>
      <c r="B341" t="s">
        <v>374</v>
      </c>
      <c r="C341" s="10" t="s">
        <v>65</v>
      </c>
      <c r="D341" s="10" t="s">
        <v>149</v>
      </c>
      <c r="E341" s="11">
        <v>55186.4167374596</v>
      </c>
      <c r="F341" s="11">
        <v>55643.33340125531</v>
      </c>
      <c r="G341" s="11">
        <v>55886.166737422347</v>
      </c>
      <c r="H341" s="11">
        <v>58038.916729345918</v>
      </c>
      <c r="I341" s="11">
        <v>59508.000083401799</v>
      </c>
      <c r="J341" s="11">
        <v>60394.250088900328</v>
      </c>
      <c r="K341" s="11">
        <v>62539.5834300071</v>
      </c>
      <c r="L341" s="11">
        <v>64941.333421349525</v>
      </c>
      <c r="M341" s="11">
        <v>65862.416743151844</v>
      </c>
      <c r="N341" s="11">
        <v>66076.916769318283</v>
      </c>
      <c r="O341" s="11">
        <v>66237.583434678614</v>
      </c>
      <c r="P341" s="11">
        <v>65263.666761487722</v>
      </c>
      <c r="Q341" s="11">
        <v>62314.083374731243</v>
      </c>
      <c r="R341" s="11">
        <v>59054.916745014489</v>
      </c>
      <c r="S341" s="11">
        <v>58973.333437085152</v>
      </c>
      <c r="T341" s="11">
        <v>60412.250102683902</v>
      </c>
      <c r="U341" s="11">
        <f>COUNT(E341:L341)</f>
        <v>8</v>
      </c>
      <c r="V341" s="11">
        <f>COUNT(M341:P341)</f>
        <v>4</v>
      </c>
      <c r="W341" s="11">
        <f>COUNT(Q341:T341)</f>
        <v>4</v>
      </c>
      <c r="X341" s="11">
        <f>COUNT(E341:T341)</f>
        <v>16</v>
      </c>
      <c r="Y341" s="12">
        <f t="shared" si="272"/>
        <v>0.17676300185057059</v>
      </c>
      <c r="Z341" s="12">
        <f t="shared" si="273"/>
        <v>-9.0909203043536557E-3</v>
      </c>
      <c r="AA341" s="12">
        <f t="shared" si="274"/>
        <v>-3.0520119514725108E-2</v>
      </c>
      <c r="AB341" s="12">
        <f t="shared" si="275"/>
        <v>9.4694196038952017E-2</v>
      </c>
      <c r="AC341" s="14">
        <f t="shared" si="276"/>
        <v>2.055432062539575E-2</v>
      </c>
      <c r="AD341" s="14">
        <f t="shared" si="277"/>
        <v>-2.2805193753286934E-3</v>
      </c>
      <c r="AE341" s="14">
        <f t="shared" si="278"/>
        <v>-7.7189440000352549E-3</v>
      </c>
      <c r="AF341" s="14">
        <f t="shared" si="279"/>
        <v>5.6707086439500287E-3</v>
      </c>
      <c r="AG341" s="12">
        <f t="shared" si="280"/>
        <v>-3.087577600014102E-2</v>
      </c>
      <c r="AH341" s="15">
        <f t="shared" si="281"/>
        <v>60188.645914878696</v>
      </c>
      <c r="AI341" s="16">
        <f t="shared" si="282"/>
        <v>1353.6810442114993</v>
      </c>
      <c r="AJ341" s="17">
        <f t="shared" si="283"/>
        <v>2.2490637953974439</v>
      </c>
      <c r="AK341" t="str">
        <f t="shared" si="284"/>
        <v>Decrecimiento</v>
      </c>
      <c r="AL341" s="18">
        <f t="shared" si="286"/>
        <v>-7.7189440000352549E-3</v>
      </c>
      <c r="AM341" s="13" t="str">
        <f t="shared" si="285"/>
        <v>Decrecimiento Moderado</v>
      </c>
      <c r="AN341" s="13" t="str">
        <f t="shared" si="287"/>
        <v>Ocupaciones Grandes</v>
      </c>
    </row>
    <row r="342" spans="1:40" x14ac:dyDescent="0.35">
      <c r="A342" s="10">
        <v>8331</v>
      </c>
      <c r="B342" t="s">
        <v>375</v>
      </c>
      <c r="C342" s="10" t="s">
        <v>65</v>
      </c>
      <c r="D342" s="10" t="s">
        <v>149</v>
      </c>
      <c r="E342" s="11">
        <v>104039.66701255739</v>
      </c>
      <c r="F342" s="11">
        <v>104233.91694840044</v>
      </c>
      <c r="G342" s="11">
        <v>106666.00029921532</v>
      </c>
      <c r="H342" s="11">
        <v>114245.66701581329</v>
      </c>
      <c r="I342" s="11">
        <v>117234.83364699781</v>
      </c>
      <c r="J342" s="11">
        <v>118108.08366106451</v>
      </c>
      <c r="K342" s="11">
        <v>118448.25030270219</v>
      </c>
      <c r="L342" s="11">
        <v>119286.00030072033</v>
      </c>
      <c r="M342" s="11">
        <v>116993.41696622968</v>
      </c>
      <c r="N342" s="11">
        <v>116755.91699572653</v>
      </c>
      <c r="O342" s="11">
        <v>116125.66697849333</v>
      </c>
      <c r="P342" s="11">
        <v>111501.91693793982</v>
      </c>
      <c r="Q342" s="11">
        <v>109379.83354623616</v>
      </c>
      <c r="R342" s="11">
        <v>111896.41693635285</v>
      </c>
      <c r="S342" s="11">
        <v>115454.41698690504</v>
      </c>
      <c r="T342" s="11">
        <v>115735.91696381569</v>
      </c>
      <c r="U342" s="11">
        <f t="shared" ref="U342:U344" si="296">COUNT(E342:L342)-1</f>
        <v>7</v>
      </c>
      <c r="V342" s="11">
        <f t="shared" ref="V342:V344" si="297">COUNT(M342:P342)-1</f>
        <v>3</v>
      </c>
      <c r="W342" s="11">
        <f t="shared" ref="W342:W344" si="298">COUNT(Q342:T342)-1</f>
        <v>3</v>
      </c>
      <c r="X342" s="11">
        <f t="shared" ref="X342:X344" si="299">COUNT(E342:T342)-1</f>
        <v>15</v>
      </c>
      <c r="Y342" s="12">
        <f t="shared" si="272"/>
        <v>0.14654346487213132</v>
      </c>
      <c r="Z342" s="12">
        <f t="shared" si="273"/>
        <v>-4.6938538686112419E-2</v>
      </c>
      <c r="AA342" s="12">
        <f t="shared" si="274"/>
        <v>5.8110194644726221E-2</v>
      </c>
      <c r="AB342" s="12">
        <f t="shared" si="275"/>
        <v>0.11242106291869036</v>
      </c>
      <c r="AC342" s="14">
        <f t="shared" si="276"/>
        <v>1.9728037590936998E-2</v>
      </c>
      <c r="AD342" s="14">
        <f t="shared" si="277"/>
        <v>-1.5897573113380359E-2</v>
      </c>
      <c r="AE342" s="14">
        <f t="shared" si="278"/>
        <v>1.9006528081097374E-2</v>
      </c>
      <c r="AF342" s="14">
        <f t="shared" si="279"/>
        <v>7.1278683721347491E-3</v>
      </c>
      <c r="AG342" s="12">
        <f t="shared" si="280"/>
        <v>5.7019584243292121E-2</v>
      </c>
      <c r="AH342" s="15">
        <f t="shared" si="281"/>
        <v>113116.64610832743</v>
      </c>
      <c r="AI342" s="16">
        <f t="shared" si="282"/>
        <v>2635.2646855428316</v>
      </c>
      <c r="AJ342" s="17">
        <f t="shared" si="283"/>
        <v>2.3296877835461465</v>
      </c>
      <c r="AK342" t="str">
        <f t="shared" si="284"/>
        <v>Crecimiento</v>
      </c>
      <c r="AL342" s="18">
        <f t="shared" si="286"/>
        <v>1.9006528081097374E-2</v>
      </c>
      <c r="AM342" s="13" t="str">
        <f t="shared" si="285"/>
        <v>Crecimiento Moderado</v>
      </c>
      <c r="AN342" s="13" t="str">
        <f t="shared" si="287"/>
        <v>Ocupaciones Grandes</v>
      </c>
    </row>
    <row r="343" spans="1:40" x14ac:dyDescent="0.35">
      <c r="A343" s="10">
        <v>8332</v>
      </c>
      <c r="B343" t="s">
        <v>376</v>
      </c>
      <c r="C343" s="10" t="s">
        <v>65</v>
      </c>
      <c r="D343" s="10" t="s">
        <v>149</v>
      </c>
      <c r="E343" s="11">
        <v>12575.833402380347</v>
      </c>
      <c r="F343" s="11">
        <v>11883.500058196485</v>
      </c>
      <c r="G343" s="11">
        <v>12275.666731737554</v>
      </c>
      <c r="H343" s="11">
        <v>13847.083416044712</v>
      </c>
      <c r="I343" s="11">
        <v>13697.083402402699</v>
      </c>
      <c r="J343" s="11">
        <v>13402.416730299592</v>
      </c>
      <c r="K343" s="11">
        <v>13345.333397805691</v>
      </c>
      <c r="L343" s="11">
        <v>12822.750052124262</v>
      </c>
      <c r="M343" s="11">
        <v>12546.500052109361</v>
      </c>
      <c r="N343" s="11">
        <v>12737.250048153102</v>
      </c>
      <c r="O343" s="11">
        <v>12738.583384029567</v>
      </c>
      <c r="P343" s="11">
        <v>12966.333388343453</v>
      </c>
      <c r="Q343" s="11">
        <v>13055.333379477262</v>
      </c>
      <c r="R343" s="11">
        <v>13314.416720792651</v>
      </c>
      <c r="S343" s="11">
        <v>13431.750050537288</v>
      </c>
      <c r="T343" s="11">
        <v>13167.8333786726</v>
      </c>
      <c r="U343" s="11">
        <f t="shared" si="296"/>
        <v>7</v>
      </c>
      <c r="V343" s="11">
        <f t="shared" si="297"/>
        <v>3</v>
      </c>
      <c r="W343" s="11">
        <f t="shared" si="298"/>
        <v>3</v>
      </c>
      <c r="X343" s="11">
        <f t="shared" si="299"/>
        <v>15</v>
      </c>
      <c r="Y343" s="12">
        <f t="shared" si="272"/>
        <v>1.9634217617512162E-2</v>
      </c>
      <c r="Z343" s="12">
        <f t="shared" si="273"/>
        <v>3.3462187422022005E-2</v>
      </c>
      <c r="AA343" s="12">
        <f t="shared" si="274"/>
        <v>8.6171678597029011E-3</v>
      </c>
      <c r="AB343" s="12">
        <f t="shared" si="275"/>
        <v>4.7074413070723242E-2</v>
      </c>
      <c r="AC343" s="14">
        <f t="shared" si="276"/>
        <v>2.7815689470909177E-3</v>
      </c>
      <c r="AD343" s="14">
        <f t="shared" si="277"/>
        <v>1.1031911855603482E-2</v>
      </c>
      <c r="AE343" s="14">
        <f t="shared" si="278"/>
        <v>2.8641779391911371E-3</v>
      </c>
      <c r="AF343" s="14">
        <f t="shared" si="279"/>
        <v>3.0713738342893482E-3</v>
      </c>
      <c r="AG343" s="12">
        <f t="shared" si="280"/>
        <v>8.5925338175734112E-3</v>
      </c>
      <c r="AH343" s="15">
        <f t="shared" si="281"/>
        <v>13242.33338236995</v>
      </c>
      <c r="AI343" s="16">
        <f t="shared" si="282"/>
        <v>142.82325921444615</v>
      </c>
      <c r="AJ343" s="17">
        <f t="shared" si="283"/>
        <v>1.0785354445508257</v>
      </c>
      <c r="AK343" t="str">
        <f t="shared" si="284"/>
        <v>Crecimiento</v>
      </c>
      <c r="AL343" s="18">
        <f t="shared" si="286"/>
        <v>2.8641779391911371E-3</v>
      </c>
      <c r="AM343" s="13" t="str">
        <f t="shared" si="285"/>
        <v>Crecimiento Moderado</v>
      </c>
      <c r="AN343" s="13" t="str">
        <f t="shared" si="287"/>
        <v>Ocupaciones Grandes</v>
      </c>
    </row>
    <row r="344" spans="1:40" x14ac:dyDescent="0.35">
      <c r="A344" s="10">
        <v>8333</v>
      </c>
      <c r="B344" t="s">
        <v>377</v>
      </c>
      <c r="C344" s="10" t="s">
        <v>65</v>
      </c>
      <c r="D344" s="10" t="s">
        <v>149</v>
      </c>
      <c r="E344" s="11">
        <v>3684.1666847914457</v>
      </c>
      <c r="F344" s="11">
        <v>3427.8333469107747</v>
      </c>
      <c r="G344" s="11">
        <v>3332.7500156834722</v>
      </c>
      <c r="H344" s="11">
        <v>3273.0000142529607</v>
      </c>
      <c r="I344" s="11">
        <v>3166.083347402513</v>
      </c>
      <c r="J344" s="11">
        <v>3109.833345875144</v>
      </c>
      <c r="K344" s="11">
        <v>3146.8333433642983</v>
      </c>
      <c r="L344" s="11">
        <v>2981.0833437219262</v>
      </c>
      <c r="M344" s="11">
        <v>2651.2500091865659</v>
      </c>
      <c r="N344" s="11">
        <v>2864.416678018868</v>
      </c>
      <c r="O344" s="11">
        <v>2680.9166762828827</v>
      </c>
      <c r="P344" s="11">
        <v>2472.9166756570339</v>
      </c>
      <c r="Q344" s="11">
        <v>2179.1666721329093</v>
      </c>
      <c r="R344" s="11">
        <v>2378.5000072792172</v>
      </c>
      <c r="S344" s="11">
        <v>2466.083340510726</v>
      </c>
      <c r="T344" s="11">
        <v>2421.9166733473539</v>
      </c>
      <c r="U344" s="11">
        <f t="shared" si="296"/>
        <v>7</v>
      </c>
      <c r="V344" s="11">
        <f t="shared" si="297"/>
        <v>3</v>
      </c>
      <c r="W344" s="11">
        <f t="shared" si="298"/>
        <v>3</v>
      </c>
      <c r="X344" s="11">
        <f t="shared" si="299"/>
        <v>15</v>
      </c>
      <c r="Y344" s="12">
        <f t="shared" si="272"/>
        <v>-0.19083917781785165</v>
      </c>
      <c r="Z344" s="12">
        <f t="shared" si="273"/>
        <v>-6.7263869085000705E-2</v>
      </c>
      <c r="AA344" s="12">
        <f t="shared" si="274"/>
        <v>0.11139579377691544</v>
      </c>
      <c r="AB344" s="12">
        <f t="shared" si="275"/>
        <v>-0.34261479445399889</v>
      </c>
      <c r="AC344" s="14">
        <f t="shared" si="276"/>
        <v>-2.979809953678203E-2</v>
      </c>
      <c r="AD344" s="14">
        <f t="shared" si="277"/>
        <v>-2.2943676020130144E-2</v>
      </c>
      <c r="AE344" s="14">
        <f t="shared" si="278"/>
        <v>3.5832618620971202E-2</v>
      </c>
      <c r="AF344" s="14">
        <f t="shared" si="279"/>
        <v>-2.7578255233065119E-2</v>
      </c>
      <c r="AG344" s="12">
        <f t="shared" si="280"/>
        <v>0.1074978558629136</v>
      </c>
      <c r="AH344" s="15">
        <f t="shared" si="281"/>
        <v>2361.4166733175516</v>
      </c>
      <c r="AI344" s="16">
        <f t="shared" si="282"/>
        <v>109.68393735636582</v>
      </c>
      <c r="AJ344" s="17">
        <f t="shared" si="283"/>
        <v>4.6448362373198195</v>
      </c>
      <c r="AK344" t="str">
        <f t="shared" si="284"/>
        <v>Crecimiento</v>
      </c>
      <c r="AL344" s="18">
        <f t="shared" si="286"/>
        <v>3.5832618620971202E-2</v>
      </c>
      <c r="AM344" s="13" t="str">
        <f t="shared" si="285"/>
        <v>Crecimiento Moderado</v>
      </c>
      <c r="AN344" s="13" t="str">
        <f t="shared" si="287"/>
        <v>Ocupaciones Medianas</v>
      </c>
    </row>
    <row r="345" spans="1:40" x14ac:dyDescent="0.35">
      <c r="A345" s="10">
        <v>8334</v>
      </c>
      <c r="B345" t="s">
        <v>378</v>
      </c>
      <c r="C345" s="10" t="s">
        <v>65</v>
      </c>
      <c r="D345" s="10" t="s">
        <v>149</v>
      </c>
      <c r="E345" s="11">
        <v>9838.6666906401515</v>
      </c>
      <c r="F345" s="11">
        <v>9986.0000205039978</v>
      </c>
      <c r="G345" s="11">
        <v>10736.500023923814</v>
      </c>
      <c r="H345" s="11">
        <v>11993.916697978973</v>
      </c>
      <c r="I345" s="11">
        <v>12105.75002707541</v>
      </c>
      <c r="J345" s="11">
        <v>12223.16669049114</v>
      </c>
      <c r="K345" s="11">
        <v>12298.500023700297</v>
      </c>
      <c r="L345" s="11">
        <v>12390.416696861386</v>
      </c>
      <c r="M345" s="11">
        <v>12217.75003413856</v>
      </c>
      <c r="N345" s="11">
        <v>12185.000028401613</v>
      </c>
      <c r="O345" s="11">
        <v>11675.916696049273</v>
      </c>
      <c r="P345" s="11">
        <v>10751.416691310704</v>
      </c>
      <c r="Q345" s="11">
        <v>10378.66668485105</v>
      </c>
      <c r="R345" s="11">
        <v>10283.416690029204</v>
      </c>
      <c r="S345" s="11">
        <v>10186.250033736229</v>
      </c>
      <c r="T345" s="11">
        <v>10255.500034764409</v>
      </c>
      <c r="U345" s="11">
        <f>COUNT(E345:L345)</f>
        <v>8</v>
      </c>
      <c r="V345" s="11">
        <f>COUNT(M345:P345)</f>
        <v>4</v>
      </c>
      <c r="W345" s="11">
        <f>COUNT(Q345:T345)</f>
        <v>4</v>
      </c>
      <c r="X345" s="11">
        <f>COUNT(E345:T345)</f>
        <v>16</v>
      </c>
      <c r="Y345" s="12">
        <f t="shared" si="272"/>
        <v>0.25935933053294691</v>
      </c>
      <c r="Z345" s="12">
        <f t="shared" si="273"/>
        <v>-0.12001664289502245</v>
      </c>
      <c r="AA345" s="12">
        <f t="shared" si="274"/>
        <v>-1.1867290262478347E-2</v>
      </c>
      <c r="AB345" s="12">
        <f t="shared" si="275"/>
        <v>4.2366852870501681E-2</v>
      </c>
      <c r="AC345" s="14">
        <f t="shared" si="276"/>
        <v>2.9244862829968854E-2</v>
      </c>
      <c r="AD345" s="14">
        <f t="shared" si="277"/>
        <v>-3.1457651297636113E-2</v>
      </c>
      <c r="AE345" s="14">
        <f t="shared" si="278"/>
        <v>-2.9801177715064187E-3</v>
      </c>
      <c r="AF345" s="14">
        <f t="shared" si="279"/>
        <v>2.5967374138640142E-3</v>
      </c>
      <c r="AG345" s="12">
        <f t="shared" si="280"/>
        <v>-1.1920471086025675E-2</v>
      </c>
      <c r="AH345" s="15">
        <f t="shared" si="281"/>
        <v>10275.958360845223</v>
      </c>
      <c r="AI345" s="16">
        <f t="shared" si="282"/>
        <v>69.048449571706215</v>
      </c>
      <c r="AJ345" s="17">
        <f t="shared" si="283"/>
        <v>0.67194170263285113</v>
      </c>
      <c r="AK345" t="str">
        <f t="shared" si="284"/>
        <v>Decrecimiento</v>
      </c>
      <c r="AL345" s="18">
        <f t="shared" si="286"/>
        <v>-2.9801177715064187E-3</v>
      </c>
      <c r="AM345" s="13" t="str">
        <f t="shared" si="285"/>
        <v>Decrecimiento Moderado</v>
      </c>
      <c r="AN345" s="13" t="str">
        <f t="shared" si="287"/>
        <v>Ocupaciones Grandes</v>
      </c>
    </row>
    <row r="346" spans="1:40" x14ac:dyDescent="0.35">
      <c r="A346" s="10">
        <v>8340</v>
      </c>
      <c r="B346" t="s">
        <v>379</v>
      </c>
      <c r="C346" s="10" t="s">
        <v>65</v>
      </c>
      <c r="D346" s="10" t="s">
        <v>149</v>
      </c>
      <c r="E346" s="11">
        <v>1262.5000054314733</v>
      </c>
      <c r="F346" s="11">
        <v>1059.2500031217933</v>
      </c>
      <c r="G346" s="11">
        <v>1033.6666694059968</v>
      </c>
      <c r="H346" s="11">
        <v>996.91666922718287</v>
      </c>
      <c r="I346" s="11">
        <v>996.7500011920929</v>
      </c>
      <c r="J346" s="11">
        <v>999.33333586156368</v>
      </c>
      <c r="K346" s="11">
        <v>957.75000113993883</v>
      </c>
      <c r="L346" s="11">
        <v>935.75000146776438</v>
      </c>
      <c r="M346" s="11">
        <v>963.83333478868008</v>
      </c>
      <c r="N346" s="11">
        <v>932.3333342820406</v>
      </c>
      <c r="O346" s="11">
        <v>897.66666769981384</v>
      </c>
      <c r="P346" s="11">
        <v>887.00000071525574</v>
      </c>
      <c r="Q346" s="11">
        <v>900.9166672155261</v>
      </c>
      <c r="R346" s="11">
        <v>902.00000085681677</v>
      </c>
      <c r="S346" s="11">
        <v>877.58333452045918</v>
      </c>
      <c r="T346" s="11">
        <v>861.91666761785746</v>
      </c>
      <c r="U346" s="11">
        <f>COUNT(E346:L346)</f>
        <v>8</v>
      </c>
      <c r="V346" s="11">
        <f>COUNT(M346:P346)</f>
        <v>4</v>
      </c>
      <c r="W346" s="11">
        <f>COUNT(Q346:T346)</f>
        <v>4</v>
      </c>
      <c r="X346" s="11">
        <f>COUNT(E346:T346)</f>
        <v>16</v>
      </c>
      <c r="Y346" s="12">
        <f t="shared" si="272"/>
        <v>-0.25881188321424087</v>
      </c>
      <c r="Z346" s="12">
        <f t="shared" si="273"/>
        <v>-7.9716410815226735E-2</v>
      </c>
      <c r="AA346" s="12">
        <f t="shared" si="274"/>
        <v>-4.3289241965304481E-2</v>
      </c>
      <c r="AB346" s="12">
        <f t="shared" si="275"/>
        <v>-0.31729373155662843</v>
      </c>
      <c r="AC346" s="14">
        <f t="shared" si="276"/>
        <v>-3.6745479131036318E-2</v>
      </c>
      <c r="AD346" s="14">
        <f t="shared" si="277"/>
        <v>-2.0554174875486386E-2</v>
      </c>
      <c r="AE346" s="14">
        <f t="shared" si="278"/>
        <v>-1.1002566941944458E-2</v>
      </c>
      <c r="AF346" s="14">
        <f t="shared" si="279"/>
        <v>-2.3573363770865274E-2</v>
      </c>
      <c r="AG346" s="12">
        <f t="shared" si="280"/>
        <v>-4.4010267767777833E-2</v>
      </c>
      <c r="AH346" s="15">
        <f t="shared" si="281"/>
        <v>885.60416755266488</v>
      </c>
      <c r="AI346" s="16">
        <f t="shared" si="282"/>
        <v>16.798269340580038</v>
      </c>
      <c r="AJ346" s="17">
        <f t="shared" si="283"/>
        <v>1.8968146217063824</v>
      </c>
      <c r="AK346" t="str">
        <f t="shared" si="284"/>
        <v>Decrecimiento</v>
      </c>
      <c r="AL346" s="18">
        <f t="shared" si="286"/>
        <v>-1.1002566941944458E-2</v>
      </c>
      <c r="AM346" s="13" t="str">
        <f t="shared" si="285"/>
        <v>Decrecimiento Fuerte</v>
      </c>
      <c r="AN346" s="13" t="str">
        <f t="shared" si="287"/>
        <v>Ocupaciones Medianas</v>
      </c>
    </row>
    <row r="347" spans="1:40" x14ac:dyDescent="0.35">
      <c r="A347" s="10">
        <v>9111</v>
      </c>
      <c r="B347" t="s">
        <v>380</v>
      </c>
      <c r="C347" s="10" t="s">
        <v>219</v>
      </c>
      <c r="D347" s="10" t="s">
        <v>43</v>
      </c>
      <c r="E347" s="11">
        <v>7356.3333661481738</v>
      </c>
      <c r="F347" s="11">
        <v>7070.2500334978104</v>
      </c>
      <c r="G347" s="11">
        <v>6405.5833614766598</v>
      </c>
      <c r="H347" s="11">
        <v>6205.666699193418</v>
      </c>
      <c r="I347" s="11">
        <v>6065.3333576843143</v>
      </c>
      <c r="J347" s="11">
        <v>5954.9166897460818</v>
      </c>
      <c r="K347" s="11">
        <v>5985.7500241622329</v>
      </c>
      <c r="L347" s="11">
        <v>5905.0833614468575</v>
      </c>
      <c r="M347" s="11">
        <v>5786.0833550989628</v>
      </c>
      <c r="N347" s="11">
        <v>5730.0000185370445</v>
      </c>
      <c r="O347" s="11">
        <v>5621.1666841953993</v>
      </c>
      <c r="P347" s="11">
        <v>5438.25001437217</v>
      </c>
      <c r="Q347" s="11">
        <v>4932.2500080689788</v>
      </c>
      <c r="R347" s="11">
        <v>4790.6666768044233</v>
      </c>
      <c r="S347" s="11">
        <v>5088.6666802689433</v>
      </c>
      <c r="T347" s="11">
        <v>5351.9166886210442</v>
      </c>
      <c r="U347" s="11">
        <f t="shared" ref="U347:U350" si="300">COUNT(E347:L347)-1</f>
        <v>7</v>
      </c>
      <c r="V347" s="11">
        <f t="shared" ref="V347:V350" si="301">COUNT(M347:P347)-1</f>
        <v>3</v>
      </c>
      <c r="W347" s="11">
        <f t="shared" ref="W347:W350" si="302">COUNT(Q347:T347)-1</f>
        <v>3</v>
      </c>
      <c r="X347" s="11">
        <f t="shared" ref="X347:X350" si="303">COUNT(E347:T347)-1</f>
        <v>15</v>
      </c>
      <c r="Y347" s="12">
        <f t="shared" si="272"/>
        <v>-0.19727898838565017</v>
      </c>
      <c r="Z347" s="12">
        <f t="shared" si="273"/>
        <v>-6.0115508087222103E-2</v>
      </c>
      <c r="AA347" s="12">
        <f t="shared" si="274"/>
        <v>8.5086254724619836E-2</v>
      </c>
      <c r="AB347" s="12">
        <f t="shared" si="275"/>
        <v>-0.27247496514376368</v>
      </c>
      <c r="AC347" s="14">
        <f t="shared" si="276"/>
        <v>-3.09049486719295E-2</v>
      </c>
      <c r="AD347" s="14">
        <f t="shared" si="277"/>
        <v>-2.0454017083256892E-2</v>
      </c>
      <c r="AE347" s="14">
        <f t="shared" si="278"/>
        <v>2.7593670864599407E-2</v>
      </c>
      <c r="AF347" s="14">
        <f t="shared" si="279"/>
        <v>-2.0983834721704731E-2</v>
      </c>
      <c r="AG347" s="12">
        <f t="shared" si="280"/>
        <v>8.278101259379822E-2</v>
      </c>
      <c r="AH347" s="15">
        <f t="shared" si="281"/>
        <v>5040.8750134408474</v>
      </c>
      <c r="AI347" s="16">
        <f t="shared" si="282"/>
        <v>208.22738210398467</v>
      </c>
      <c r="AJ347" s="17">
        <f t="shared" si="283"/>
        <v>4.1307785166022377</v>
      </c>
      <c r="AK347" t="str">
        <f t="shared" si="284"/>
        <v>Crecimiento</v>
      </c>
      <c r="AL347" s="18">
        <f t="shared" si="286"/>
        <v>2.7593670864599407E-2</v>
      </c>
      <c r="AM347" s="13" t="str">
        <f t="shared" si="285"/>
        <v>Crecimiento Moderado</v>
      </c>
      <c r="AN347" s="13" t="str">
        <f t="shared" si="287"/>
        <v>Ocupaciones Medianas</v>
      </c>
    </row>
    <row r="348" spans="1:40" x14ac:dyDescent="0.35">
      <c r="A348" s="10">
        <v>9112</v>
      </c>
      <c r="B348" t="s">
        <v>381</v>
      </c>
      <c r="C348" s="10" t="s">
        <v>219</v>
      </c>
      <c r="D348" s="10" t="s">
        <v>43</v>
      </c>
      <c r="E348" s="11">
        <v>8860.0833770185709</v>
      </c>
      <c r="F348" s="11">
        <v>7804.4167031645775</v>
      </c>
      <c r="G348" s="11">
        <v>7000.8333695158362</v>
      </c>
      <c r="H348" s="11">
        <v>6998.5000249296427</v>
      </c>
      <c r="I348" s="11">
        <v>6903.1666962504387</v>
      </c>
      <c r="J348" s="11">
        <v>7232.5833530500531</v>
      </c>
      <c r="K348" s="11">
        <v>6869.083355858922</v>
      </c>
      <c r="L348" s="11">
        <v>6596.2500208988786</v>
      </c>
      <c r="M348" s="11">
        <v>6820.8333536162972</v>
      </c>
      <c r="N348" s="11">
        <v>7314.5000267848372</v>
      </c>
      <c r="O348" s="11">
        <v>7541.0000282824039</v>
      </c>
      <c r="P348" s="11">
        <v>6573.4166893959045</v>
      </c>
      <c r="Q348" s="11">
        <v>5710.9166784510016</v>
      </c>
      <c r="R348" s="11">
        <v>5579.0000120252371</v>
      </c>
      <c r="S348" s="11">
        <v>6225.8333595842123</v>
      </c>
      <c r="T348" s="11">
        <v>6137.0833706706762</v>
      </c>
      <c r="U348" s="11">
        <f t="shared" si="300"/>
        <v>7</v>
      </c>
      <c r="V348" s="11">
        <f t="shared" si="301"/>
        <v>3</v>
      </c>
      <c r="W348" s="11">
        <f t="shared" si="302"/>
        <v>3</v>
      </c>
      <c r="X348" s="11">
        <f t="shared" si="303"/>
        <v>15</v>
      </c>
      <c r="Y348" s="12">
        <f t="shared" si="272"/>
        <v>-0.25550926100669213</v>
      </c>
      <c r="Z348" s="12">
        <f t="shared" si="273"/>
        <v>-3.6273670883516962E-2</v>
      </c>
      <c r="AA348" s="12">
        <f t="shared" si="274"/>
        <v>7.4623167560424974E-2</v>
      </c>
      <c r="AB348" s="12">
        <f t="shared" si="275"/>
        <v>-0.30733345167054027</v>
      </c>
      <c r="AC348" s="14">
        <f t="shared" si="276"/>
        <v>-4.1274705581778703E-2</v>
      </c>
      <c r="AD348" s="14">
        <f t="shared" si="277"/>
        <v>-1.2240440694397892E-2</v>
      </c>
      <c r="AE348" s="14">
        <f t="shared" si="278"/>
        <v>2.4280094951081743E-2</v>
      </c>
      <c r="AF348" s="14">
        <f t="shared" si="279"/>
        <v>-2.4183222134534832E-2</v>
      </c>
      <c r="AG348" s="12">
        <f t="shared" si="280"/>
        <v>7.284028485324523E-2</v>
      </c>
      <c r="AH348" s="15">
        <f t="shared" si="281"/>
        <v>5913.2083551827818</v>
      </c>
      <c r="AI348" s="16">
        <f t="shared" si="282"/>
        <v>274.0764286872211</v>
      </c>
      <c r="AJ348" s="17">
        <f t="shared" si="283"/>
        <v>4.6349868332814594</v>
      </c>
      <c r="AK348" t="str">
        <f t="shared" si="284"/>
        <v>Crecimiento</v>
      </c>
      <c r="AL348" s="18">
        <f t="shared" si="286"/>
        <v>2.4280094951081743E-2</v>
      </c>
      <c r="AM348" s="13" t="str">
        <f t="shared" si="285"/>
        <v>Crecimiento Moderado</v>
      </c>
      <c r="AN348" s="13" t="str">
        <f t="shared" si="287"/>
        <v>Ocupaciones Medianas</v>
      </c>
    </row>
    <row r="349" spans="1:40" x14ac:dyDescent="0.35">
      <c r="A349" s="10">
        <v>9113</v>
      </c>
      <c r="B349" t="s">
        <v>382</v>
      </c>
      <c r="C349" s="10" t="s">
        <v>219</v>
      </c>
      <c r="D349" s="10" t="s">
        <v>43</v>
      </c>
      <c r="E349" s="11">
        <v>44830.750224366784</v>
      </c>
      <c r="F349" s="11">
        <v>42320.083524361253</v>
      </c>
      <c r="G349" s="11">
        <v>40311.416863873601</v>
      </c>
      <c r="H349" s="11">
        <v>37202.000160932541</v>
      </c>
      <c r="I349" s="11">
        <v>36395.166803516448</v>
      </c>
      <c r="J349" s="11">
        <v>36836.83346606791</v>
      </c>
      <c r="K349" s="11">
        <v>36661.25011909008</v>
      </c>
      <c r="L349" s="11">
        <v>37154.583459369838</v>
      </c>
      <c r="M349" s="11">
        <v>38804.000133000314</v>
      </c>
      <c r="N349" s="11">
        <v>37993.75012613833</v>
      </c>
      <c r="O349" s="11">
        <v>37029.250128626823</v>
      </c>
      <c r="P349" s="11">
        <v>34455.583437032998</v>
      </c>
      <c r="Q349" s="11">
        <v>33712.666726067662</v>
      </c>
      <c r="R349" s="11">
        <v>33685.083414234221</v>
      </c>
      <c r="S349" s="11">
        <v>34327.500097937882</v>
      </c>
      <c r="T349" s="11">
        <v>33821.000096656382</v>
      </c>
      <c r="U349" s="11">
        <f t="shared" si="300"/>
        <v>7</v>
      </c>
      <c r="V349" s="11">
        <f t="shared" si="301"/>
        <v>3</v>
      </c>
      <c r="W349" s="11">
        <f t="shared" si="302"/>
        <v>3</v>
      </c>
      <c r="X349" s="11">
        <f t="shared" si="303"/>
        <v>15</v>
      </c>
      <c r="Y349" s="12">
        <f t="shared" si="272"/>
        <v>-0.17122548087149192</v>
      </c>
      <c r="Z349" s="12">
        <f t="shared" si="273"/>
        <v>-0.11206104218800028</v>
      </c>
      <c r="AA349" s="12">
        <f t="shared" si="274"/>
        <v>3.2134322528971637E-3</v>
      </c>
      <c r="AB349" s="12">
        <f t="shared" si="275"/>
        <v>-0.24558478438592557</v>
      </c>
      <c r="AC349" s="14">
        <f t="shared" si="276"/>
        <v>-2.6472876946328272E-2</v>
      </c>
      <c r="AD349" s="14">
        <f t="shared" si="277"/>
        <v>-3.8842917966212864E-2</v>
      </c>
      <c r="AE349" s="14">
        <f t="shared" si="278"/>
        <v>1.0699987785667275E-3</v>
      </c>
      <c r="AF349" s="14">
        <f t="shared" si="279"/>
        <v>-1.8612107052232152E-2</v>
      </c>
      <c r="AG349" s="12">
        <f t="shared" si="280"/>
        <v>3.2099963357001826E-3</v>
      </c>
      <c r="AH349" s="15">
        <f t="shared" si="281"/>
        <v>33886.562583724037</v>
      </c>
      <c r="AI349" s="16">
        <f t="shared" si="282"/>
        <v>259.59485559229273</v>
      </c>
      <c r="AJ349" s="17">
        <f t="shared" si="283"/>
        <v>0.76607019360818274</v>
      </c>
      <c r="AK349" t="str">
        <f t="shared" si="284"/>
        <v>Crecimiento</v>
      </c>
      <c r="AL349" s="18">
        <f t="shared" si="286"/>
        <v>1.0699987785667275E-3</v>
      </c>
      <c r="AM349" s="13" t="str">
        <f t="shared" si="285"/>
        <v>Crecimiento Moderado</v>
      </c>
      <c r="AN349" s="13" t="str">
        <f t="shared" si="287"/>
        <v>Ocupaciones Grandes</v>
      </c>
    </row>
    <row r="350" spans="1:40" x14ac:dyDescent="0.35">
      <c r="A350" s="10">
        <v>9120</v>
      </c>
      <c r="B350" t="s">
        <v>383</v>
      </c>
      <c r="C350" s="10" t="s">
        <v>219</v>
      </c>
      <c r="D350" s="10" t="s">
        <v>192</v>
      </c>
      <c r="E350" s="11">
        <v>72.416667126119137</v>
      </c>
      <c r="F350" s="11">
        <v>63.583333536982536</v>
      </c>
      <c r="G350" s="11">
        <v>51.750000081956387</v>
      </c>
      <c r="H350" s="11">
        <v>56.750000298023224</v>
      </c>
      <c r="I350" s="11">
        <v>65.250000320374966</v>
      </c>
      <c r="J350" s="11">
        <v>58.250000156462193</v>
      </c>
      <c r="K350" s="11">
        <v>55.000000290572643</v>
      </c>
      <c r="L350" s="11">
        <v>59.583333373069763</v>
      </c>
      <c r="M350" s="11">
        <v>68.250000067055225</v>
      </c>
      <c r="N350" s="11">
        <v>64.416666880249977</v>
      </c>
      <c r="O350" s="11">
        <v>66.416666880249977</v>
      </c>
      <c r="P350" s="11">
        <v>59.083333484828472</v>
      </c>
      <c r="Q350" s="11">
        <v>60.916666828095913</v>
      </c>
      <c r="R350" s="11">
        <v>52.000000134110451</v>
      </c>
      <c r="S350" s="11">
        <v>57.08333345502615</v>
      </c>
      <c r="T350" s="11">
        <v>79.500000283122063</v>
      </c>
      <c r="U350" s="11">
        <f t="shared" si="300"/>
        <v>7</v>
      </c>
      <c r="V350" s="11">
        <f t="shared" si="301"/>
        <v>3</v>
      </c>
      <c r="W350" s="11">
        <f t="shared" si="302"/>
        <v>3</v>
      </c>
      <c r="X350" s="11">
        <f t="shared" si="303"/>
        <v>15</v>
      </c>
      <c r="Y350" s="12">
        <f t="shared" si="272"/>
        <v>-0.17721519454491252</v>
      </c>
      <c r="Z350" s="12">
        <f t="shared" si="273"/>
        <v>-0.1343101329409605</v>
      </c>
      <c r="AA350" s="12">
        <f t="shared" si="274"/>
        <v>0.30506156069680368</v>
      </c>
      <c r="AB350" s="12">
        <f t="shared" si="275"/>
        <v>9.7813575770709926E-2</v>
      </c>
      <c r="AC350" s="14">
        <f t="shared" si="276"/>
        <v>-2.7481128290779755E-2</v>
      </c>
      <c r="AD350" s="14">
        <f t="shared" si="277"/>
        <v>-4.6938824888946074E-2</v>
      </c>
      <c r="AE350" s="14">
        <f t="shared" si="278"/>
        <v>9.2807497765361013E-2</v>
      </c>
      <c r="AF350" s="14">
        <f t="shared" si="279"/>
        <v>6.2407624755473901E-3</v>
      </c>
      <c r="AG350" s="12">
        <f t="shared" si="280"/>
        <v>0.27842249329608304</v>
      </c>
      <c r="AH350" s="15">
        <f t="shared" si="281"/>
        <v>62.375000175088644</v>
      </c>
      <c r="AI350" s="16">
        <f t="shared" si="282"/>
        <v>10.380687927319769</v>
      </c>
      <c r="AJ350" s="17">
        <f t="shared" si="283"/>
        <v>16.642385407905159</v>
      </c>
      <c r="AK350" t="str">
        <f t="shared" si="284"/>
        <v>Crecimiento</v>
      </c>
      <c r="AL350" s="18">
        <f t="shared" si="286"/>
        <v>9.2807497765361013E-2</v>
      </c>
      <c r="AM350" s="13" t="str">
        <f t="shared" si="285"/>
        <v>Crecimiento Fuerte</v>
      </c>
      <c r="AN350" s="13" t="str">
        <f t="shared" si="287"/>
        <v>Ocupaciones Pequeñas</v>
      </c>
    </row>
    <row r="351" spans="1:40" x14ac:dyDescent="0.35">
      <c r="A351" s="10">
        <v>9131</v>
      </c>
      <c r="B351" t="s">
        <v>384</v>
      </c>
      <c r="C351" s="10" t="s">
        <v>219</v>
      </c>
      <c r="D351" s="10" t="s">
        <v>192</v>
      </c>
      <c r="E351" s="11">
        <v>4446.8333496525884</v>
      </c>
      <c r="F351" s="11">
        <v>4422.2500136643648</v>
      </c>
      <c r="G351" s="11">
        <v>4529.5833467543125</v>
      </c>
      <c r="H351" s="11">
        <v>4782.1666799858212</v>
      </c>
      <c r="I351" s="11">
        <v>4881.8333446234465</v>
      </c>
      <c r="J351" s="11">
        <v>4930.1666791141033</v>
      </c>
      <c r="K351" s="11">
        <v>4987.833346426487</v>
      </c>
      <c r="L351" s="11">
        <v>5074.2500118389726</v>
      </c>
      <c r="M351" s="11">
        <v>5008.3333452045918</v>
      </c>
      <c r="N351" s="11">
        <v>5092.6666777655482</v>
      </c>
      <c r="O351" s="11">
        <v>5000.2500091269612</v>
      </c>
      <c r="P351" s="11">
        <v>4918.0000098869205</v>
      </c>
      <c r="Q351" s="11">
        <v>4782.2500054165721</v>
      </c>
      <c r="R351" s="11">
        <v>4599.250007390976</v>
      </c>
      <c r="S351" s="11">
        <v>4642.0000082924962</v>
      </c>
      <c r="T351" s="11">
        <v>4616.5833429694176</v>
      </c>
      <c r="U351" s="11">
        <f>COUNT(E351:L351)</f>
        <v>8</v>
      </c>
      <c r="V351" s="11">
        <f>COUNT(M351:P351)</f>
        <v>4</v>
      </c>
      <c r="W351" s="11">
        <f>COUNT(Q351:T351)</f>
        <v>4</v>
      </c>
      <c r="X351" s="11">
        <f>COUNT(E351:T351)</f>
        <v>16</v>
      </c>
      <c r="Y351" s="12">
        <f t="shared" si="272"/>
        <v>0.14109291103418609</v>
      </c>
      <c r="Z351" s="12">
        <f t="shared" si="273"/>
        <v>-1.8036606010693013E-2</v>
      </c>
      <c r="AA351" s="12">
        <f t="shared" si="274"/>
        <v>-3.4641991167235875E-2</v>
      </c>
      <c r="AB351" s="12">
        <f t="shared" si="275"/>
        <v>3.8173230244864298E-2</v>
      </c>
      <c r="AC351" s="14">
        <f t="shared" si="276"/>
        <v>1.6635160836942831E-2</v>
      </c>
      <c r="AD351" s="14">
        <f t="shared" si="277"/>
        <v>-4.5399750945450679E-3</v>
      </c>
      <c r="AE351" s="14">
        <f t="shared" si="278"/>
        <v>-8.7753332267044293E-3</v>
      </c>
      <c r="AF351" s="14">
        <f t="shared" si="279"/>
        <v>2.3441594619104666E-3</v>
      </c>
      <c r="AG351" s="12">
        <f t="shared" si="280"/>
        <v>-3.5101332906817717E-2</v>
      </c>
      <c r="AH351" s="15">
        <f t="shared" si="281"/>
        <v>4660.0208410173655</v>
      </c>
      <c r="AI351" s="16">
        <f t="shared" si="282"/>
        <v>72.188346528608392</v>
      </c>
      <c r="AJ351" s="17">
        <f t="shared" si="283"/>
        <v>1.5490992206131076</v>
      </c>
      <c r="AK351" t="str">
        <f t="shared" si="284"/>
        <v>Decrecimiento</v>
      </c>
      <c r="AL351" s="18">
        <f t="shared" si="286"/>
        <v>-8.7753332267044293E-3</v>
      </c>
      <c r="AM351" s="13" t="str">
        <f t="shared" si="285"/>
        <v>Decrecimiento Moderado</v>
      </c>
      <c r="AN351" s="13" t="str">
        <f t="shared" si="287"/>
        <v>Ocupaciones Medianas</v>
      </c>
    </row>
    <row r="352" spans="1:40" x14ac:dyDescent="0.35">
      <c r="A352" s="10">
        <v>9132</v>
      </c>
      <c r="B352" t="s">
        <v>385</v>
      </c>
      <c r="C352" s="10" t="s">
        <v>219</v>
      </c>
      <c r="D352" s="10" t="s">
        <v>149</v>
      </c>
      <c r="E352" s="11">
        <v>169624.58407571912</v>
      </c>
      <c r="F352" s="11">
        <v>172927.50064058602</v>
      </c>
      <c r="G352" s="11">
        <v>180793.83404890448</v>
      </c>
      <c r="H352" s="11">
        <v>192800.08409313858</v>
      </c>
      <c r="I352" s="11">
        <v>201725.58404964954</v>
      </c>
      <c r="J352" s="11">
        <v>207538.91739539057</v>
      </c>
      <c r="K352" s="11">
        <v>212674.91736705601</v>
      </c>
      <c r="L352" s="11">
        <v>221524.50073206425</v>
      </c>
      <c r="M352" s="11">
        <v>225356.7507468462</v>
      </c>
      <c r="N352" s="11">
        <v>228941.75071676821</v>
      </c>
      <c r="O352" s="11">
        <v>231151.66732272506</v>
      </c>
      <c r="P352" s="11">
        <v>229036.41727571189</v>
      </c>
      <c r="Q352" s="11">
        <v>224729.66706626862</v>
      </c>
      <c r="R352" s="11">
        <v>226835.50061105937</v>
      </c>
      <c r="S352" s="11">
        <v>239428.41749319434</v>
      </c>
      <c r="T352" s="11">
        <v>248853.50085067749</v>
      </c>
      <c r="U352" s="11">
        <f>COUNT(E352:L352)-1</f>
        <v>7</v>
      </c>
      <c r="V352" s="11">
        <f>COUNT(M352:P352)-1</f>
        <v>3</v>
      </c>
      <c r="W352" s="11">
        <f>COUNT(Q352:T352)-1</f>
        <v>3</v>
      </c>
      <c r="X352" s="11">
        <f>COUNT(E352:T352)-1</f>
        <v>15</v>
      </c>
      <c r="Y352" s="12">
        <f t="shared" si="272"/>
        <v>0.30596930827654911</v>
      </c>
      <c r="Z352" s="12">
        <f t="shared" si="273"/>
        <v>1.6328184164313031E-2</v>
      </c>
      <c r="AA352" s="12">
        <f t="shared" si="274"/>
        <v>0.10734601309801794</v>
      </c>
      <c r="AB352" s="12">
        <f t="shared" si="275"/>
        <v>0.467083926582194</v>
      </c>
      <c r="AC352" s="14">
        <f t="shared" si="276"/>
        <v>3.8871549721799514E-2</v>
      </c>
      <c r="AD352" s="14">
        <f t="shared" si="277"/>
        <v>5.4133705947225774E-3</v>
      </c>
      <c r="AE352" s="14">
        <f t="shared" si="278"/>
        <v>3.4572941224142006E-2</v>
      </c>
      <c r="AF352" s="14">
        <f t="shared" si="279"/>
        <v>2.5881025506533595E-2</v>
      </c>
      <c r="AG352" s="12">
        <f t="shared" si="280"/>
        <v>0.10371882367242602</v>
      </c>
      <c r="AH352" s="15">
        <f t="shared" si="281"/>
        <v>234961.77150529996</v>
      </c>
      <c r="AI352" s="16">
        <f t="shared" si="282"/>
        <v>9793.6626254458897</v>
      </c>
      <c r="AJ352" s="17">
        <f t="shared" si="283"/>
        <v>4.1681940694871615</v>
      </c>
      <c r="AK352" t="str">
        <f t="shared" si="284"/>
        <v>Crecimiento</v>
      </c>
      <c r="AL352" s="18">
        <f t="shared" si="286"/>
        <v>3.4572941224142006E-2</v>
      </c>
      <c r="AM352" s="13" t="str">
        <f t="shared" si="285"/>
        <v>Crecimiento Moderado</v>
      </c>
      <c r="AN352" s="13" t="str">
        <f t="shared" si="287"/>
        <v>Ocupaciones Grandes</v>
      </c>
    </row>
    <row r="353" spans="1:40" x14ac:dyDescent="0.35">
      <c r="A353" s="10">
        <v>9133</v>
      </c>
      <c r="B353" t="s">
        <v>386</v>
      </c>
      <c r="C353" s="10" t="s">
        <v>219</v>
      </c>
      <c r="D353" s="10" t="s">
        <v>192</v>
      </c>
      <c r="E353" s="11">
        <v>7963.1666923910379</v>
      </c>
      <c r="F353" s="11">
        <v>7791.0833547115326</v>
      </c>
      <c r="G353" s="11">
        <v>7925.5833553299308</v>
      </c>
      <c r="H353" s="11">
        <v>8045.1666907221079</v>
      </c>
      <c r="I353" s="11">
        <v>7952.0000211745501</v>
      </c>
      <c r="J353" s="11">
        <v>7803.5833541974425</v>
      </c>
      <c r="K353" s="11">
        <v>7690.9166879355907</v>
      </c>
      <c r="L353" s="11">
        <v>7842.5000209212303</v>
      </c>
      <c r="M353" s="11">
        <v>7825.3333526626229</v>
      </c>
      <c r="N353" s="11">
        <v>7469.0000179708004</v>
      </c>
      <c r="O353" s="11">
        <v>7027.0000152811408</v>
      </c>
      <c r="P353" s="11">
        <v>6447.9166814982891</v>
      </c>
      <c r="Q353" s="11">
        <v>5802.5000073164701</v>
      </c>
      <c r="R353" s="11">
        <v>5105.3333425074816</v>
      </c>
      <c r="S353" s="11">
        <v>5183.9166813269258</v>
      </c>
      <c r="T353" s="11">
        <v>5367.4166822060943</v>
      </c>
      <c r="U353" s="11">
        <f>COUNT(E353:L353)</f>
        <v>8</v>
      </c>
      <c r="V353" s="11">
        <f>COUNT(M353:P353)</f>
        <v>4</v>
      </c>
      <c r="W353" s="11">
        <f>COUNT(Q353:T353)</f>
        <v>4</v>
      </c>
      <c r="X353" s="11">
        <f>COUNT(E353:T353)</f>
        <v>16</v>
      </c>
      <c r="Y353" s="12">
        <f t="shared" si="272"/>
        <v>-1.5153101288851167E-2</v>
      </c>
      <c r="Z353" s="12">
        <f t="shared" si="273"/>
        <v>-0.17602019097316257</v>
      </c>
      <c r="AA353" s="12">
        <f t="shared" si="274"/>
        <v>-7.498204645614337E-2</v>
      </c>
      <c r="AB353" s="12">
        <f t="shared" si="275"/>
        <v>-0.32596956844633607</v>
      </c>
      <c r="AC353" s="14">
        <f t="shared" si="276"/>
        <v>-1.9068150477944412E-3</v>
      </c>
      <c r="AD353" s="14">
        <f t="shared" si="277"/>
        <v>-4.7249594144710527E-2</v>
      </c>
      <c r="AE353" s="14">
        <f t="shared" si="278"/>
        <v>-1.9296917185793849E-2</v>
      </c>
      <c r="AF353" s="14">
        <f t="shared" si="279"/>
        <v>-2.4353549125179841E-2</v>
      </c>
      <c r="AG353" s="12">
        <f t="shared" si="280"/>
        <v>-7.7187668743175397E-2</v>
      </c>
      <c r="AH353" s="15">
        <f t="shared" si="281"/>
        <v>5364.7916783392429</v>
      </c>
      <c r="AI353" s="16">
        <f t="shared" si="282"/>
        <v>270.01382579329635</v>
      </c>
      <c r="AJ353" s="17">
        <f t="shared" si="283"/>
        <v>5.0330719622068054</v>
      </c>
      <c r="AK353" t="str">
        <f t="shared" si="284"/>
        <v>Decrecimiento</v>
      </c>
      <c r="AL353" s="18">
        <f t="shared" si="286"/>
        <v>-1.9296917185793849E-2</v>
      </c>
      <c r="AM353" s="13" t="str">
        <f t="shared" si="285"/>
        <v>Decrecimiento Fuerte</v>
      </c>
      <c r="AN353" s="13" t="str">
        <f t="shared" si="287"/>
        <v>Ocupaciones Medianas</v>
      </c>
    </row>
    <row r="354" spans="1:40" x14ac:dyDescent="0.35">
      <c r="A354" s="10">
        <v>9141</v>
      </c>
      <c r="B354" t="s">
        <v>387</v>
      </c>
      <c r="C354" s="10" t="s">
        <v>219</v>
      </c>
      <c r="D354" s="10" t="s">
        <v>192</v>
      </c>
      <c r="E354" s="11">
        <v>7797.1666886508465</v>
      </c>
      <c r="F354" s="11">
        <v>7702.166686989367</v>
      </c>
      <c r="G354" s="11">
        <v>7581.1666885241866</v>
      </c>
      <c r="H354" s="11">
        <v>7499.5000196248293</v>
      </c>
      <c r="I354" s="11">
        <v>7516.1666856110096</v>
      </c>
      <c r="J354" s="11">
        <v>7338.5000188946724</v>
      </c>
      <c r="K354" s="11">
        <v>7158.8333490863442</v>
      </c>
      <c r="L354" s="11">
        <v>7129.1666825786233</v>
      </c>
      <c r="M354" s="11">
        <v>6991.0833477377892</v>
      </c>
      <c r="N354" s="11">
        <v>6767.7500165775418</v>
      </c>
      <c r="O354" s="11">
        <v>6631.0833470225334</v>
      </c>
      <c r="P354" s="11">
        <v>6421.5000143572688</v>
      </c>
      <c r="Q354" s="11">
        <v>5974.3333427608013</v>
      </c>
      <c r="R354" s="11">
        <v>5393.3333455622196</v>
      </c>
      <c r="S354" s="11">
        <v>5560.500016219914</v>
      </c>
      <c r="T354" s="11">
        <v>5609.3333488628268</v>
      </c>
      <c r="U354" s="11">
        <f>COUNT(E354:L354)</f>
        <v>8</v>
      </c>
      <c r="V354" s="11">
        <f>COUNT(M354:P354)</f>
        <v>4</v>
      </c>
      <c r="W354" s="11">
        <f>COUNT(Q354:T354)</f>
        <v>4</v>
      </c>
      <c r="X354" s="11">
        <f>COUNT(E354:T354)</f>
        <v>16</v>
      </c>
      <c r="Y354" s="12">
        <f t="shared" si="272"/>
        <v>-8.5672146402170579E-2</v>
      </c>
      <c r="Z354" s="12">
        <f t="shared" si="273"/>
        <v>-8.1472828322784796E-2</v>
      </c>
      <c r="AA354" s="12">
        <f t="shared" si="274"/>
        <v>-6.1094681692016928E-2</v>
      </c>
      <c r="AB354" s="12">
        <f t="shared" si="275"/>
        <v>-0.28059337797311901</v>
      </c>
      <c r="AC354" s="14">
        <f t="shared" si="276"/>
        <v>-1.1133319463648705E-2</v>
      </c>
      <c r="AD354" s="14">
        <f t="shared" si="277"/>
        <v>-2.1021842786695943E-2</v>
      </c>
      <c r="AE354" s="14">
        <f t="shared" si="278"/>
        <v>-1.5636617884023485E-2</v>
      </c>
      <c r="AF354" s="14">
        <f t="shared" si="279"/>
        <v>-2.0372649208633575E-2</v>
      </c>
      <c r="AG354" s="12">
        <f t="shared" si="280"/>
        <v>-6.2546471536093939E-2</v>
      </c>
      <c r="AH354" s="15">
        <f t="shared" si="281"/>
        <v>5634.3750133514404</v>
      </c>
      <c r="AI354" s="16">
        <f t="shared" si="282"/>
        <v>211.98900414110864</v>
      </c>
      <c r="AJ354" s="17">
        <f t="shared" si="283"/>
        <v>3.7624226935333738</v>
      </c>
      <c r="AK354" t="str">
        <f t="shared" si="284"/>
        <v>Decrecimiento</v>
      </c>
      <c r="AL354" s="18">
        <f t="shared" si="286"/>
        <v>-1.5636617884023485E-2</v>
      </c>
      <c r="AM354" s="13" t="str">
        <f t="shared" si="285"/>
        <v>Decrecimiento Fuerte</v>
      </c>
      <c r="AN354" s="13" t="str">
        <f t="shared" si="287"/>
        <v>Ocupaciones Medianas</v>
      </c>
    </row>
    <row r="355" spans="1:40" x14ac:dyDescent="0.35">
      <c r="A355" s="10">
        <v>9142</v>
      </c>
      <c r="B355" t="s">
        <v>388</v>
      </c>
      <c r="C355" s="10" t="s">
        <v>219</v>
      </c>
      <c r="D355" s="10" t="s">
        <v>192</v>
      </c>
      <c r="E355" s="11">
        <v>5964.5000315010548</v>
      </c>
      <c r="F355" s="11">
        <v>6281.7500307559967</v>
      </c>
      <c r="G355" s="11">
        <v>6537.0833635032177</v>
      </c>
      <c r="H355" s="11">
        <v>7026.6667026877403</v>
      </c>
      <c r="I355" s="11">
        <v>7414.0833691135049</v>
      </c>
      <c r="J355" s="11">
        <v>7614.0000320523977</v>
      </c>
      <c r="K355" s="11">
        <v>7637.3333687260747</v>
      </c>
      <c r="L355" s="11">
        <v>7653.6666998267174</v>
      </c>
      <c r="M355" s="11">
        <v>7914.8333696946502</v>
      </c>
      <c r="N355" s="11">
        <v>7919.3333641439676</v>
      </c>
      <c r="O355" s="11">
        <v>7851.9166938588023</v>
      </c>
      <c r="P355" s="11">
        <v>7349.5000226795673</v>
      </c>
      <c r="Q355" s="11">
        <v>6805.6666805818677</v>
      </c>
      <c r="R355" s="11">
        <v>6547.2500152736902</v>
      </c>
      <c r="S355" s="11">
        <v>6800.0000200346112</v>
      </c>
      <c r="T355" s="11">
        <v>7438.5000238120556</v>
      </c>
      <c r="U355" s="11">
        <f>COUNT(E355:L355)-1</f>
        <v>7</v>
      </c>
      <c r="V355" s="11">
        <f>COUNT(M355:P355)-1</f>
        <v>3</v>
      </c>
      <c r="W355" s="11">
        <f>COUNT(Q355:T355)-1</f>
        <v>3</v>
      </c>
      <c r="X355" s="11">
        <f>COUNT(E355:T355)-1</f>
        <v>15</v>
      </c>
      <c r="Y355" s="12">
        <f t="shared" si="272"/>
        <v>0.28320339666434013</v>
      </c>
      <c r="Z355" s="12">
        <f t="shared" si="273"/>
        <v>-7.142706872133342E-2</v>
      </c>
      <c r="AA355" s="12">
        <f t="shared" si="274"/>
        <v>9.2986238223480289E-2</v>
      </c>
      <c r="AB355" s="12">
        <f t="shared" si="275"/>
        <v>0.247128843075896</v>
      </c>
      <c r="AC355" s="14">
        <f t="shared" si="276"/>
        <v>3.626489440681735E-2</v>
      </c>
      <c r="AD355" s="14">
        <f t="shared" si="277"/>
        <v>-2.4399517381556768E-2</v>
      </c>
      <c r="AE355" s="14">
        <f t="shared" si="278"/>
        <v>3.0081445855923983E-2</v>
      </c>
      <c r="AF355" s="14">
        <f t="shared" si="279"/>
        <v>1.4831848485718835E-2</v>
      </c>
      <c r="AG355" s="12">
        <f t="shared" si="280"/>
        <v>9.0244337567771948E-2</v>
      </c>
      <c r="AH355" s="15">
        <f t="shared" si="281"/>
        <v>6897.8541849255562</v>
      </c>
      <c r="AI355" s="16">
        <f t="shared" si="282"/>
        <v>329.12580437660267</v>
      </c>
      <c r="AJ355" s="17">
        <f t="shared" si="283"/>
        <v>4.7714230477047215</v>
      </c>
      <c r="AK355" t="str">
        <f t="shared" si="284"/>
        <v>Crecimiento</v>
      </c>
      <c r="AL355" s="18">
        <f t="shared" si="286"/>
        <v>3.0081445855923983E-2</v>
      </c>
      <c r="AM355" s="13" t="str">
        <f t="shared" si="285"/>
        <v>Crecimiento Moderado</v>
      </c>
      <c r="AN355" s="13" t="str">
        <f t="shared" si="287"/>
        <v>Ocupaciones Medianas</v>
      </c>
    </row>
    <row r="356" spans="1:40" x14ac:dyDescent="0.35">
      <c r="A356" s="10">
        <v>9151</v>
      </c>
      <c r="B356" t="s">
        <v>389</v>
      </c>
      <c r="C356" s="10" t="s">
        <v>219</v>
      </c>
      <c r="D356" s="10" t="s">
        <v>192</v>
      </c>
      <c r="E356" s="11">
        <v>12562.916726410389</v>
      </c>
      <c r="F356" s="11">
        <v>12831.66671230644</v>
      </c>
      <c r="G356" s="11">
        <v>14165.833381891251</v>
      </c>
      <c r="H356" s="11">
        <v>16068.000065512955</v>
      </c>
      <c r="I356" s="11">
        <v>17212.583405159414</v>
      </c>
      <c r="J356" s="11">
        <v>17199.666725195944</v>
      </c>
      <c r="K356" s="11">
        <v>17259.333390444517</v>
      </c>
      <c r="L356" s="11">
        <v>17734.750068455935</v>
      </c>
      <c r="M356" s="11">
        <v>18261.916730217636</v>
      </c>
      <c r="N356" s="11">
        <v>18082.25006519258</v>
      </c>
      <c r="O356" s="11">
        <v>18381.333398208022</v>
      </c>
      <c r="P356" s="11">
        <v>16242.083380296826</v>
      </c>
      <c r="Q356" s="11">
        <v>15864.083368867636</v>
      </c>
      <c r="R356" s="11">
        <v>15125.249996073544</v>
      </c>
      <c r="S356" s="11">
        <v>14664.08336995542</v>
      </c>
      <c r="T356" s="11">
        <v>14203.250038661063</v>
      </c>
      <c r="U356" s="11">
        <f>COUNT(E356:L356)</f>
        <v>8</v>
      </c>
      <c r="V356" s="11">
        <f>COUNT(M356:P356)</f>
        <v>4</v>
      </c>
      <c r="W356" s="11">
        <f>COUNT(Q356:T356)</f>
        <v>4</v>
      </c>
      <c r="X356" s="11">
        <f>COUNT(E356:T356)</f>
        <v>16</v>
      </c>
      <c r="Y356" s="12">
        <f t="shared" si="272"/>
        <v>0.41167457006007679</v>
      </c>
      <c r="Z356" s="12">
        <f t="shared" si="273"/>
        <v>-0.11060357900869355</v>
      </c>
      <c r="AA356" s="12">
        <f t="shared" si="274"/>
        <v>-0.10469141466224674</v>
      </c>
      <c r="AB356" s="12">
        <f t="shared" si="275"/>
        <v>0.13056946471692221</v>
      </c>
      <c r="AC356" s="14">
        <f t="shared" si="276"/>
        <v>4.4039245005911054E-2</v>
      </c>
      <c r="AD356" s="14">
        <f t="shared" si="277"/>
        <v>-2.8877884756121075E-2</v>
      </c>
      <c r="AE356" s="14">
        <f t="shared" si="278"/>
        <v>-2.7268035487505005E-2</v>
      </c>
      <c r="AF356" s="14">
        <f t="shared" si="279"/>
        <v>7.699581552218504E-3</v>
      </c>
      <c r="AG356" s="12">
        <f t="shared" si="280"/>
        <v>-0.10907214195002002</v>
      </c>
      <c r="AH356" s="15">
        <f t="shared" si="281"/>
        <v>14964.166693389416</v>
      </c>
      <c r="AI356" s="16">
        <f t="shared" si="282"/>
        <v>613.36001044524778</v>
      </c>
      <c r="AJ356" s="17">
        <f t="shared" si="283"/>
        <v>4.0988584463991993</v>
      </c>
      <c r="AK356" t="str">
        <f t="shared" si="284"/>
        <v>Decrecimiento</v>
      </c>
      <c r="AL356" s="18">
        <f t="shared" si="286"/>
        <v>-2.7268035487505005E-2</v>
      </c>
      <c r="AM356" s="13" t="str">
        <f t="shared" si="285"/>
        <v>Decrecimiento Fuerte</v>
      </c>
      <c r="AN356" s="13" t="str">
        <f t="shared" si="287"/>
        <v>Ocupaciones Grandes</v>
      </c>
    </row>
    <row r="357" spans="1:40" x14ac:dyDescent="0.35">
      <c r="A357" s="10">
        <v>9152</v>
      </c>
      <c r="B357" t="s">
        <v>390</v>
      </c>
      <c r="C357" s="10" t="s">
        <v>219</v>
      </c>
      <c r="D357" s="10" t="s">
        <v>192</v>
      </c>
      <c r="E357" s="11">
        <v>64623.416898779571</v>
      </c>
      <c r="F357" s="11">
        <v>66390.500210620463</v>
      </c>
      <c r="G357" s="11">
        <v>67869.000220447779</v>
      </c>
      <c r="H357" s="11">
        <v>69963.916903629899</v>
      </c>
      <c r="I357" s="11">
        <v>71120.916899323463</v>
      </c>
      <c r="J357" s="11">
        <v>72510.750245399773</v>
      </c>
      <c r="K357" s="11">
        <v>73989.416919887066</v>
      </c>
      <c r="L357" s="11">
        <v>76288.333590000868</v>
      </c>
      <c r="M357" s="11">
        <v>76371.083600647748</v>
      </c>
      <c r="N357" s="11">
        <v>76388.000264391303</v>
      </c>
      <c r="O357" s="11">
        <v>75828.000258013606</v>
      </c>
      <c r="P357" s="11">
        <v>74774.250244304538</v>
      </c>
      <c r="Q357" s="11">
        <v>72645.333495080471</v>
      </c>
      <c r="R357" s="11">
        <v>72655.250225476921</v>
      </c>
      <c r="S357" s="11">
        <v>72693.750253155828</v>
      </c>
      <c r="T357" s="11">
        <v>71188.250255294144</v>
      </c>
      <c r="U357" s="11">
        <f>COUNT(E357:L357)</f>
        <v>8</v>
      </c>
      <c r="V357" s="11">
        <f>COUNT(M357:P357)</f>
        <v>4</v>
      </c>
      <c r="W357" s="11">
        <f>COUNT(Q357:T357)</f>
        <v>4</v>
      </c>
      <c r="X357" s="11">
        <f>COUNT(E357:T357)</f>
        <v>16</v>
      </c>
      <c r="Y357" s="12">
        <f t="shared" si="272"/>
        <v>0.18050603405097254</v>
      </c>
      <c r="Z357" s="12">
        <f t="shared" si="273"/>
        <v>-2.0908873896476554E-2</v>
      </c>
      <c r="AA357" s="12">
        <f t="shared" si="274"/>
        <v>-2.0057492610795147E-2</v>
      </c>
      <c r="AB357" s="12">
        <f t="shared" si="275"/>
        <v>0.10158598340284519</v>
      </c>
      <c r="AC357" s="14">
        <f t="shared" si="276"/>
        <v>2.095952778873067E-2</v>
      </c>
      <c r="AD357" s="14">
        <f t="shared" si="277"/>
        <v>-5.2687113904945626E-3</v>
      </c>
      <c r="AE357" s="14">
        <f t="shared" si="278"/>
        <v>-5.0525365217907181E-3</v>
      </c>
      <c r="AF357" s="14">
        <f t="shared" si="279"/>
        <v>6.0652536439118609E-3</v>
      </c>
      <c r="AG357" s="12">
        <f t="shared" si="280"/>
        <v>-2.0210146087162872E-2</v>
      </c>
      <c r="AH357" s="15">
        <f t="shared" si="281"/>
        <v>72295.646057251841</v>
      </c>
      <c r="AI357" s="16">
        <f t="shared" si="282"/>
        <v>639.61099016704941</v>
      </c>
      <c r="AJ357" s="17">
        <f t="shared" si="283"/>
        <v>0.88471578172291776</v>
      </c>
      <c r="AK357" t="str">
        <f t="shared" si="284"/>
        <v>Decrecimiento</v>
      </c>
      <c r="AL357" s="18">
        <f t="shared" si="286"/>
        <v>-5.0525365217907181E-3</v>
      </c>
      <c r="AM357" s="13" t="str">
        <f t="shared" si="285"/>
        <v>Decrecimiento Moderado</v>
      </c>
      <c r="AN357" s="13" t="str">
        <f t="shared" si="287"/>
        <v>Ocupaciones Grandes</v>
      </c>
    </row>
    <row r="358" spans="1:40" x14ac:dyDescent="0.35">
      <c r="A358" s="10">
        <v>9153</v>
      </c>
      <c r="B358" t="s">
        <v>391</v>
      </c>
      <c r="C358" s="10" t="s">
        <v>219</v>
      </c>
      <c r="D358" s="10" t="s">
        <v>192</v>
      </c>
      <c r="E358" s="11">
        <v>383.58333433419466</v>
      </c>
      <c r="F358" s="11">
        <v>367.75000081956387</v>
      </c>
      <c r="G358" s="11">
        <v>345.83333391696215</v>
      </c>
      <c r="H358" s="11">
        <v>331.8333338946104</v>
      </c>
      <c r="I358" s="11">
        <v>326.25000085681677</v>
      </c>
      <c r="J358" s="11">
        <v>323.83333344012499</v>
      </c>
      <c r="K358" s="11">
        <v>297.58333348482847</v>
      </c>
      <c r="L358" s="11">
        <v>287.00000016391277</v>
      </c>
      <c r="M358" s="11">
        <v>286.58333361893892</v>
      </c>
      <c r="N358" s="11">
        <v>287.49999976158142</v>
      </c>
      <c r="O358" s="11">
        <v>277.75000051409006</v>
      </c>
      <c r="P358" s="11">
        <v>286.91666711121798</v>
      </c>
      <c r="Q358" s="11">
        <v>263.00000016391277</v>
      </c>
      <c r="R358" s="11">
        <v>275.58333369344473</v>
      </c>
      <c r="S358" s="11">
        <v>307.41666699945927</v>
      </c>
      <c r="T358" s="11">
        <v>300.91666690260172</v>
      </c>
      <c r="U358" s="11">
        <f t="shared" ref="U358:U360" si="304">COUNT(E358:L358)-1</f>
        <v>7</v>
      </c>
      <c r="V358" s="11">
        <f t="shared" ref="V358:V360" si="305">COUNT(M358:P358)-1</f>
        <v>3</v>
      </c>
      <c r="W358" s="11">
        <f t="shared" ref="W358:W360" si="306">COUNT(Q358:T358)-1</f>
        <v>3</v>
      </c>
      <c r="X358" s="11">
        <f t="shared" ref="X358:X360" si="307">COUNT(E358:T358)-1</f>
        <v>15</v>
      </c>
      <c r="Y358" s="12">
        <f t="shared" si="272"/>
        <v>-0.25179231088839282</v>
      </c>
      <c r="Z358" s="12">
        <f t="shared" si="273"/>
        <v>1.1631293699803091E-3</v>
      </c>
      <c r="AA358" s="12">
        <f t="shared" si="274"/>
        <v>0.14416983541847017</v>
      </c>
      <c r="AB358" s="12">
        <f t="shared" si="275"/>
        <v>-0.21551162428649762</v>
      </c>
      <c r="AC358" s="14">
        <f t="shared" si="276"/>
        <v>-4.0592372864202031E-2</v>
      </c>
      <c r="AD358" s="14">
        <f t="shared" si="277"/>
        <v>3.875595681703814E-4</v>
      </c>
      <c r="AE358" s="14">
        <f t="shared" si="278"/>
        <v>4.591605926872111E-2</v>
      </c>
      <c r="AF358" s="14">
        <f t="shared" si="279"/>
        <v>-1.6051350039439027E-2</v>
      </c>
      <c r="AG358" s="12">
        <f t="shared" si="280"/>
        <v>0.13774817780616333</v>
      </c>
      <c r="AH358" s="15">
        <f t="shared" si="281"/>
        <v>286.72916693985462</v>
      </c>
      <c r="AI358" s="16">
        <f t="shared" si="282"/>
        <v>18.142221256962511</v>
      </c>
      <c r="AJ358" s="17">
        <f t="shared" si="283"/>
        <v>6.3273023287401005</v>
      </c>
      <c r="AK358" t="str">
        <f t="shared" si="284"/>
        <v>Crecimiento</v>
      </c>
      <c r="AL358" s="18">
        <f t="shared" si="286"/>
        <v>4.591605926872111E-2</v>
      </c>
      <c r="AM358" s="13" t="str">
        <f t="shared" si="285"/>
        <v>Crecimiento Moderado</v>
      </c>
      <c r="AN358" s="13" t="str">
        <f t="shared" si="287"/>
        <v>Ocupaciones Pequeñas</v>
      </c>
    </row>
    <row r="359" spans="1:40" x14ac:dyDescent="0.35">
      <c r="A359" s="10">
        <v>9161</v>
      </c>
      <c r="B359" t="s">
        <v>392</v>
      </c>
      <c r="C359" s="10" t="s">
        <v>219</v>
      </c>
      <c r="D359" s="10" t="s">
        <v>192</v>
      </c>
      <c r="E359" s="11">
        <v>7247.0833519250154</v>
      </c>
      <c r="F359" s="11">
        <v>6761.9166819378734</v>
      </c>
      <c r="G359" s="11">
        <v>6775.0000122189522</v>
      </c>
      <c r="H359" s="11">
        <v>6807.1666806936264</v>
      </c>
      <c r="I359" s="11">
        <v>7811.8333284407854</v>
      </c>
      <c r="J359" s="11">
        <v>8105.166686527431</v>
      </c>
      <c r="K359" s="11">
        <v>8029.6666830331087</v>
      </c>
      <c r="L359" s="11">
        <v>8135.1666719317436</v>
      </c>
      <c r="M359" s="11">
        <v>8741.7500132396817</v>
      </c>
      <c r="N359" s="11">
        <v>8753.4166811853647</v>
      </c>
      <c r="O359" s="11">
        <v>8626.1666858643293</v>
      </c>
      <c r="P359" s="11">
        <v>8291.6666689440608</v>
      </c>
      <c r="Q359" s="11">
        <v>9241.250010997057</v>
      </c>
      <c r="R359" s="11">
        <v>9519.5000141113997</v>
      </c>
      <c r="S359" s="11">
        <v>9722.50001257658</v>
      </c>
      <c r="T359" s="11">
        <v>9889.0833472087979</v>
      </c>
      <c r="U359" s="11">
        <f t="shared" si="304"/>
        <v>7</v>
      </c>
      <c r="V359" s="11">
        <f t="shared" si="305"/>
        <v>3</v>
      </c>
      <c r="W359" s="11">
        <f t="shared" si="306"/>
        <v>3</v>
      </c>
      <c r="X359" s="11">
        <f t="shared" si="307"/>
        <v>15</v>
      </c>
      <c r="Y359" s="12">
        <f t="shared" si="272"/>
        <v>0.12254354985041394</v>
      </c>
      <c r="Z359" s="12">
        <f t="shared" si="273"/>
        <v>-5.148664096021438E-2</v>
      </c>
      <c r="AA359" s="12">
        <f t="shared" si="274"/>
        <v>7.010234929699144E-2</v>
      </c>
      <c r="AB359" s="12">
        <f t="shared" si="275"/>
        <v>0.36456045376958413</v>
      </c>
      <c r="AC359" s="14">
        <f t="shared" si="276"/>
        <v>1.6650984474421815E-2</v>
      </c>
      <c r="AD359" s="14">
        <f t="shared" si="277"/>
        <v>-1.7465480764068619E-2</v>
      </c>
      <c r="AE359" s="14">
        <f t="shared" si="278"/>
        <v>2.2841732503925405E-2</v>
      </c>
      <c r="AF359" s="14">
        <f t="shared" si="279"/>
        <v>2.0938352325995835E-2</v>
      </c>
      <c r="AG359" s="12">
        <f t="shared" si="280"/>
        <v>6.8525197511776215E-2</v>
      </c>
      <c r="AH359" s="15">
        <f t="shared" si="281"/>
        <v>9593.0833462234586</v>
      </c>
      <c r="AI359" s="16">
        <f t="shared" si="282"/>
        <v>241.64326840123391</v>
      </c>
      <c r="AJ359" s="17">
        <f t="shared" si="283"/>
        <v>2.5189322314849107</v>
      </c>
      <c r="AK359" t="str">
        <f t="shared" si="284"/>
        <v>Crecimiento</v>
      </c>
      <c r="AL359" s="18">
        <f t="shared" si="286"/>
        <v>2.2841732503925405E-2</v>
      </c>
      <c r="AM359" s="13" t="str">
        <f t="shared" si="285"/>
        <v>Crecimiento Moderado</v>
      </c>
      <c r="AN359" s="13" t="str">
        <f t="shared" si="287"/>
        <v>Ocupaciones Grandes</v>
      </c>
    </row>
    <row r="360" spans="1:40" x14ac:dyDescent="0.35">
      <c r="A360" s="10">
        <v>9162</v>
      </c>
      <c r="B360" t="s">
        <v>393</v>
      </c>
      <c r="C360" s="10" t="s">
        <v>219</v>
      </c>
      <c r="D360" s="10" t="s">
        <v>192</v>
      </c>
      <c r="E360" s="11">
        <v>5907.1666827052832</v>
      </c>
      <c r="F360" s="11">
        <v>5707.6666802614927</v>
      </c>
      <c r="G360" s="11">
        <v>5563.0833444520831</v>
      </c>
      <c r="H360" s="11">
        <v>5663.4166783317924</v>
      </c>
      <c r="I360" s="11">
        <v>6116.4166699051857</v>
      </c>
      <c r="J360" s="11">
        <v>6504.8333473205566</v>
      </c>
      <c r="K360" s="11">
        <v>6628.750011689961</v>
      </c>
      <c r="L360" s="11">
        <v>7160.5833400562406</v>
      </c>
      <c r="M360" s="11">
        <v>7330.5833438932896</v>
      </c>
      <c r="N360" s="11">
        <v>7393.5833468958735</v>
      </c>
      <c r="O360" s="11">
        <v>7546.5833416879177</v>
      </c>
      <c r="P360" s="11">
        <v>6882.500007763505</v>
      </c>
      <c r="Q360" s="11">
        <v>7709.6666750907898</v>
      </c>
      <c r="R360" s="11">
        <v>7764.0000092461705</v>
      </c>
      <c r="S360" s="11">
        <v>7904.3333440050483</v>
      </c>
      <c r="T360" s="11">
        <v>7912.166677378118</v>
      </c>
      <c r="U360" s="11">
        <f t="shared" si="304"/>
        <v>7</v>
      </c>
      <c r="V360" s="11">
        <f t="shared" si="305"/>
        <v>3</v>
      </c>
      <c r="W360" s="11">
        <f t="shared" si="306"/>
        <v>3</v>
      </c>
      <c r="X360" s="11">
        <f t="shared" si="307"/>
        <v>15</v>
      </c>
      <c r="Y360" s="12">
        <f t="shared" si="272"/>
        <v>0.21218576090304841</v>
      </c>
      <c r="Z360" s="12">
        <f t="shared" si="273"/>
        <v>-6.112519496870028E-2</v>
      </c>
      <c r="AA360" s="12">
        <f t="shared" si="274"/>
        <v>2.6265727277365647E-2</v>
      </c>
      <c r="AB360" s="12">
        <f t="shared" si="275"/>
        <v>0.33941821898186442</v>
      </c>
      <c r="AC360" s="14">
        <f t="shared" si="276"/>
        <v>2.7870623289982355E-2</v>
      </c>
      <c r="AD360" s="14">
        <f t="shared" si="277"/>
        <v>-2.0804907400539752E-2</v>
      </c>
      <c r="AE360" s="14">
        <f t="shared" si="278"/>
        <v>8.6796874838390714E-3</v>
      </c>
      <c r="AF360" s="14">
        <f t="shared" si="279"/>
        <v>1.9673376587377778E-2</v>
      </c>
      <c r="AG360" s="12">
        <f t="shared" si="280"/>
        <v>2.6039062451517214E-2</v>
      </c>
      <c r="AH360" s="15">
        <f t="shared" si="281"/>
        <v>7822.5416764300317</v>
      </c>
      <c r="AI360" s="16">
        <f t="shared" si="282"/>
        <v>87.878339771024244</v>
      </c>
      <c r="AJ360" s="17">
        <f t="shared" si="283"/>
        <v>1.1233988057335507</v>
      </c>
      <c r="AK360" t="str">
        <f t="shared" si="284"/>
        <v>Crecimiento</v>
      </c>
      <c r="AL360" s="18">
        <f t="shared" si="286"/>
        <v>8.6796874838390714E-3</v>
      </c>
      <c r="AM360" s="13" t="str">
        <f t="shared" si="285"/>
        <v>Crecimiento Moderado</v>
      </c>
      <c r="AN360" s="13" t="str">
        <f t="shared" si="287"/>
        <v>Ocupaciones Grandes</v>
      </c>
    </row>
    <row r="361" spans="1:40" x14ac:dyDescent="0.35">
      <c r="A361" s="10">
        <v>9211</v>
      </c>
      <c r="B361" t="s">
        <v>394</v>
      </c>
      <c r="C361" s="10" t="s">
        <v>219</v>
      </c>
      <c r="D361" s="10" t="s">
        <v>149</v>
      </c>
      <c r="E361" s="11">
        <v>82446.917338624597</v>
      </c>
      <c r="F361" s="11">
        <v>82178.583938352764</v>
      </c>
      <c r="G361" s="11">
        <v>80907.083945140243</v>
      </c>
      <c r="H361" s="11">
        <v>83442.667246855795</v>
      </c>
      <c r="I361" s="11">
        <v>81732.833901241422</v>
      </c>
      <c r="J361" s="11">
        <v>89598.000525742769</v>
      </c>
      <c r="K361" s="11">
        <v>93726.000581383705</v>
      </c>
      <c r="L361" s="11">
        <v>93892.417191252112</v>
      </c>
      <c r="M361" s="11">
        <v>88320.167178153992</v>
      </c>
      <c r="N361" s="11">
        <v>92209.083880230784</v>
      </c>
      <c r="O361" s="11">
        <v>92200.083843581378</v>
      </c>
      <c r="P361" s="11">
        <v>95359.000527769327</v>
      </c>
      <c r="Q361" s="11">
        <v>94517.333764567971</v>
      </c>
      <c r="R361" s="11">
        <v>94337.500456050038</v>
      </c>
      <c r="S361" s="11">
        <v>93255.333798147738</v>
      </c>
      <c r="T361" s="11">
        <v>94348.000458478928</v>
      </c>
      <c r="U361" s="11">
        <f>COUNT(E361:L361)</f>
        <v>8</v>
      </c>
      <c r="V361" s="11">
        <f>COUNT(M361:P361)</f>
        <v>4</v>
      </c>
      <c r="W361" s="11">
        <f>COUNT(Q361:T361)</f>
        <v>4</v>
      </c>
      <c r="X361" s="11">
        <f>COUNT(E361:T361)</f>
        <v>16</v>
      </c>
      <c r="Y361" s="12">
        <f t="shared" si="272"/>
        <v>0.13882265367932134</v>
      </c>
      <c r="Z361" s="12">
        <f t="shared" si="273"/>
        <v>7.9696784715285185E-2</v>
      </c>
      <c r="AA361" s="12">
        <f t="shared" si="274"/>
        <v>-1.7915582184198087E-3</v>
      </c>
      <c r="AB361" s="12">
        <f t="shared" si="275"/>
        <v>0.14434843052984503</v>
      </c>
      <c r="AC361" s="14">
        <f t="shared" si="276"/>
        <v>1.6382110132726613E-2</v>
      </c>
      <c r="AD361" s="14">
        <f t="shared" si="277"/>
        <v>1.9354987125958623E-2</v>
      </c>
      <c r="AE361" s="14">
        <f t="shared" si="278"/>
        <v>-4.4819077704372212E-4</v>
      </c>
      <c r="AF361" s="14">
        <f t="shared" si="279"/>
        <v>8.4628225932379397E-3</v>
      </c>
      <c r="AG361" s="12">
        <f t="shared" si="280"/>
        <v>-1.7927631081748885E-3</v>
      </c>
      <c r="AH361" s="15">
        <f t="shared" si="281"/>
        <v>94114.542119311169</v>
      </c>
      <c r="AI361" s="16">
        <f t="shared" si="282"/>
        <v>501.17194272362616</v>
      </c>
      <c r="AJ361" s="17">
        <f t="shared" si="283"/>
        <v>0.53251275673028187</v>
      </c>
      <c r="AK361" t="str">
        <f t="shared" si="284"/>
        <v>Decrecimiento</v>
      </c>
      <c r="AL361" s="18">
        <f t="shared" si="286"/>
        <v>-4.4819077704372212E-4</v>
      </c>
      <c r="AM361" s="13" t="str">
        <f t="shared" si="285"/>
        <v>Decrecimiento Moderado</v>
      </c>
      <c r="AN361" s="13" t="str">
        <f t="shared" si="287"/>
        <v>Ocupaciones Grandes</v>
      </c>
    </row>
    <row r="362" spans="1:40" x14ac:dyDescent="0.35">
      <c r="A362" s="10">
        <v>9212</v>
      </c>
      <c r="B362" t="s">
        <v>395</v>
      </c>
      <c r="C362" s="10" t="s">
        <v>219</v>
      </c>
      <c r="D362" s="10" t="s">
        <v>149</v>
      </c>
      <c r="E362" s="11">
        <v>20783.083473309875</v>
      </c>
      <c r="F362" s="11">
        <v>19891.50012358278</v>
      </c>
      <c r="G362" s="11">
        <v>20269.000141434371</v>
      </c>
      <c r="H362" s="11">
        <v>21269.666849039495</v>
      </c>
      <c r="I362" s="11">
        <v>20058.833479046822</v>
      </c>
      <c r="J362" s="11">
        <v>18205.500109791756</v>
      </c>
      <c r="K362" s="11">
        <v>17782.666773632169</v>
      </c>
      <c r="L362" s="11">
        <v>18205.083426602185</v>
      </c>
      <c r="M362" s="11">
        <v>17224.583423964679</v>
      </c>
      <c r="N362" s="11">
        <v>16651.666755892336</v>
      </c>
      <c r="O362" s="11">
        <v>16313.833423092961</v>
      </c>
      <c r="P362" s="11">
        <v>15944.416751816869</v>
      </c>
      <c r="Q362" s="11">
        <v>15140.083403535187</v>
      </c>
      <c r="R362" s="11">
        <v>15510.000077329576</v>
      </c>
      <c r="S362" s="11">
        <v>15469.583410821855</v>
      </c>
      <c r="T362" s="11">
        <v>14825.000078901649</v>
      </c>
      <c r="U362" s="11">
        <f>COUNT(E362:L362)</f>
        <v>8</v>
      </c>
      <c r="V362" s="11">
        <f>COUNT(M362:P362)</f>
        <v>4</v>
      </c>
      <c r="W362" s="11">
        <f>COUNT(Q362:T362)</f>
        <v>4</v>
      </c>
      <c r="X362" s="11">
        <f>COUNT(E362:T362)</f>
        <v>16</v>
      </c>
      <c r="Y362" s="12">
        <f t="shared" si="272"/>
        <v>-0.12404319359148119</v>
      </c>
      <c r="Z362" s="12">
        <f t="shared" si="273"/>
        <v>-7.4322068675791941E-2</v>
      </c>
      <c r="AA362" s="12">
        <f t="shared" si="274"/>
        <v>-2.0811201380830369E-2</v>
      </c>
      <c r="AB362" s="12">
        <f t="shared" si="275"/>
        <v>-0.28667947189163423</v>
      </c>
      <c r="AC362" s="14">
        <f t="shared" si="276"/>
        <v>-1.6418534278873742E-2</v>
      </c>
      <c r="AD362" s="14">
        <f t="shared" si="277"/>
        <v>-1.9122037027658356E-2</v>
      </c>
      <c r="AE362" s="14">
        <f t="shared" si="278"/>
        <v>-5.243904130385113E-3</v>
      </c>
      <c r="AF362" s="14">
        <f t="shared" si="279"/>
        <v>-2.0892685183377835E-2</v>
      </c>
      <c r="AG362" s="12">
        <f t="shared" si="280"/>
        <v>-2.0975616521540452E-2</v>
      </c>
      <c r="AH362" s="15">
        <f t="shared" si="281"/>
        <v>15236.166742647067</v>
      </c>
      <c r="AI362" s="16">
        <f t="shared" si="282"/>
        <v>277.37973501843487</v>
      </c>
      <c r="AJ362" s="17">
        <f t="shared" si="283"/>
        <v>1.8205349134308837</v>
      </c>
      <c r="AK362" t="str">
        <f t="shared" si="284"/>
        <v>Decrecimiento</v>
      </c>
      <c r="AL362" s="18">
        <f t="shared" si="286"/>
        <v>-5.243904130385113E-3</v>
      </c>
      <c r="AM362" s="13" t="str">
        <f t="shared" si="285"/>
        <v>Decrecimiento Moderado</v>
      </c>
      <c r="AN362" s="13" t="str">
        <f t="shared" si="287"/>
        <v>Ocupaciones Grandes</v>
      </c>
    </row>
    <row r="363" spans="1:40" x14ac:dyDescent="0.35">
      <c r="A363" s="10">
        <v>9213</v>
      </c>
      <c r="B363" t="s">
        <v>396</v>
      </c>
      <c r="C363" s="10" t="s">
        <v>219</v>
      </c>
      <c r="D363" s="10" t="s">
        <v>149</v>
      </c>
      <c r="E363" s="11">
        <v>3318.0833451300859</v>
      </c>
      <c r="F363" s="11">
        <v>3076.7500082328916</v>
      </c>
      <c r="G363" s="11">
        <v>2910.8333472087979</v>
      </c>
      <c r="H363" s="11">
        <v>2910.083345644176</v>
      </c>
      <c r="I363" s="11">
        <v>2498.6666757315397</v>
      </c>
      <c r="J363" s="11">
        <v>2608.2500174641609</v>
      </c>
      <c r="K363" s="11">
        <v>2970.0000185295939</v>
      </c>
      <c r="L363" s="11">
        <v>3079.8333494067192</v>
      </c>
      <c r="M363" s="11">
        <v>3531.83335839957</v>
      </c>
      <c r="N363" s="11">
        <v>4375.0833739042282</v>
      </c>
      <c r="O363" s="11">
        <v>4777.0000499561429</v>
      </c>
      <c r="P363" s="11">
        <v>4549.8333725109696</v>
      </c>
      <c r="Q363" s="11">
        <v>4974.8333736732602</v>
      </c>
      <c r="R363" s="11">
        <v>5697.5000546351075</v>
      </c>
      <c r="S363" s="11">
        <v>5488.0000451058149</v>
      </c>
      <c r="T363" s="11">
        <v>5269.6667064651847</v>
      </c>
      <c r="U363" s="11">
        <f t="shared" ref="U363:U368" si="308">COUNT(E363:L363)-1</f>
        <v>7</v>
      </c>
      <c r="V363" s="11">
        <f t="shared" ref="V363:V368" si="309">COUNT(M363:P363)-1</f>
        <v>3</v>
      </c>
      <c r="W363" s="11">
        <f t="shared" ref="W363:W368" si="310">COUNT(Q363:T363)-1</f>
        <v>3</v>
      </c>
      <c r="X363" s="11">
        <f t="shared" ref="X363:X368" si="311">COUNT(E363:T363)-1</f>
        <v>15</v>
      </c>
      <c r="Y363" s="12">
        <f t="shared" si="272"/>
        <v>-7.1803499472984478E-2</v>
      </c>
      <c r="Z363" s="12">
        <f t="shared" si="273"/>
        <v>0.28823557365478325</v>
      </c>
      <c r="AA363" s="12">
        <f t="shared" si="274"/>
        <v>5.9264966411172182E-2</v>
      </c>
      <c r="AB363" s="12">
        <f t="shared" si="275"/>
        <v>0.58816586515206626</v>
      </c>
      <c r="AC363" s="14">
        <f t="shared" si="276"/>
        <v>-1.0588093352184358E-2</v>
      </c>
      <c r="AD363" s="14">
        <f t="shared" si="277"/>
        <v>8.8090693822997501E-2</v>
      </c>
      <c r="AE363" s="14">
        <f t="shared" si="278"/>
        <v>1.9377091928939771E-2</v>
      </c>
      <c r="AF363" s="14">
        <f t="shared" si="279"/>
        <v>3.131909100830077E-2</v>
      </c>
      <c r="AG363" s="12">
        <f t="shared" si="280"/>
        <v>5.8131275786819314E-2</v>
      </c>
      <c r="AH363" s="15">
        <f t="shared" si="281"/>
        <v>5357.5000449698418</v>
      </c>
      <c r="AI363" s="16">
        <f t="shared" si="282"/>
        <v>267.75862884412777</v>
      </c>
      <c r="AJ363" s="17">
        <f t="shared" si="283"/>
        <v>4.9978278412806807</v>
      </c>
      <c r="AK363" t="str">
        <f t="shared" si="284"/>
        <v>Crecimiento</v>
      </c>
      <c r="AL363" s="18">
        <f t="shared" si="286"/>
        <v>1.9377091928939771E-2</v>
      </c>
      <c r="AM363" s="13" t="str">
        <f t="shared" si="285"/>
        <v>Crecimiento Moderado</v>
      </c>
      <c r="AN363" s="13" t="str">
        <f t="shared" si="287"/>
        <v>Ocupaciones Medianas</v>
      </c>
    </row>
    <row r="364" spans="1:40" x14ac:dyDescent="0.35">
      <c r="A364" s="10">
        <v>9311</v>
      </c>
      <c r="B364" t="s">
        <v>397</v>
      </c>
      <c r="C364" s="10" t="s">
        <v>219</v>
      </c>
      <c r="D364" s="10" t="s">
        <v>149</v>
      </c>
      <c r="E364" s="11">
        <v>2043.5833416879177</v>
      </c>
      <c r="F364" s="11">
        <v>1633.1666724011302</v>
      </c>
      <c r="G364" s="11">
        <v>1787.1666749343276</v>
      </c>
      <c r="H364" s="11">
        <v>2004.9166759848595</v>
      </c>
      <c r="I364" s="11">
        <v>2072.7500081658363</v>
      </c>
      <c r="J364" s="11">
        <v>1942.6666713133454</v>
      </c>
      <c r="K364" s="11">
        <v>1845.583338342607</v>
      </c>
      <c r="L364" s="11">
        <v>1799.4166706651449</v>
      </c>
      <c r="M364" s="11">
        <v>1621.5000047311187</v>
      </c>
      <c r="N364" s="11">
        <v>1584.6666710302234</v>
      </c>
      <c r="O364" s="11">
        <v>1653.833338201046</v>
      </c>
      <c r="P364" s="11">
        <v>1539.5833362787962</v>
      </c>
      <c r="Q364" s="11">
        <v>1484.2500030472875</v>
      </c>
      <c r="R364" s="11">
        <v>1598.1666696071625</v>
      </c>
      <c r="S364" s="11">
        <v>1786.5000049322844</v>
      </c>
      <c r="T364" s="11">
        <v>1856.5000050142407</v>
      </c>
      <c r="U364" s="11">
        <f t="shared" si="308"/>
        <v>7</v>
      </c>
      <c r="V364" s="11">
        <f t="shared" si="309"/>
        <v>3</v>
      </c>
      <c r="W364" s="11">
        <f t="shared" si="310"/>
        <v>3</v>
      </c>
      <c r="X364" s="11">
        <f t="shared" si="311"/>
        <v>15</v>
      </c>
      <c r="Y364" s="12">
        <f t="shared" si="272"/>
        <v>-0.11947967378766211</v>
      </c>
      <c r="Z364" s="12">
        <f t="shared" si="273"/>
        <v>-5.051906766161629E-2</v>
      </c>
      <c r="AA364" s="12">
        <f t="shared" si="274"/>
        <v>0.25080006818439848</v>
      </c>
      <c r="AB364" s="12">
        <f t="shared" si="275"/>
        <v>-9.1546712510953254E-2</v>
      </c>
      <c r="AC364" s="14">
        <f t="shared" si="276"/>
        <v>-1.8013252991891493E-2</v>
      </c>
      <c r="AD364" s="14">
        <f t="shared" si="277"/>
        <v>-1.7131501602326127E-2</v>
      </c>
      <c r="AE364" s="14">
        <f t="shared" si="278"/>
        <v>7.7447121953102327E-2</v>
      </c>
      <c r="AF364" s="14">
        <f t="shared" si="279"/>
        <v>-6.3803459079174729E-3</v>
      </c>
      <c r="AG364" s="12">
        <f t="shared" si="280"/>
        <v>0.23234136585930698</v>
      </c>
      <c r="AH364" s="15">
        <f t="shared" si="281"/>
        <v>1681.3541706502438</v>
      </c>
      <c r="AI364" s="16">
        <f t="shared" si="282"/>
        <v>147.90361978174667</v>
      </c>
      <c r="AJ364" s="17">
        <f t="shared" si="283"/>
        <v>8.7966962799126787</v>
      </c>
      <c r="AK364" t="str">
        <f t="shared" si="284"/>
        <v>Crecimiento</v>
      </c>
      <c r="AL364" s="18">
        <f t="shared" si="286"/>
        <v>7.7447121953102327E-2</v>
      </c>
      <c r="AM364" s="13" t="str">
        <f t="shared" si="285"/>
        <v>Crecimiento Fuerte</v>
      </c>
      <c r="AN364" s="13" t="str">
        <f t="shared" si="287"/>
        <v>Ocupaciones Medianas</v>
      </c>
    </row>
    <row r="365" spans="1:40" x14ac:dyDescent="0.35">
      <c r="A365" s="10">
        <v>9312</v>
      </c>
      <c r="B365" t="s">
        <v>398</v>
      </c>
      <c r="C365" s="10" t="s">
        <v>219</v>
      </c>
      <c r="D365" s="10" t="s">
        <v>149</v>
      </c>
      <c r="E365" s="11">
        <v>8299.5000714436173</v>
      </c>
      <c r="F365" s="11">
        <v>7457.8333894237876</v>
      </c>
      <c r="G365" s="11">
        <v>6145.6667106747627</v>
      </c>
      <c r="H365" s="11">
        <v>6211.4167040139437</v>
      </c>
      <c r="I365" s="11">
        <v>5345.8333688080311</v>
      </c>
      <c r="J365" s="11">
        <v>5625.2500310614705</v>
      </c>
      <c r="K365" s="11">
        <v>5752.6666953191161</v>
      </c>
      <c r="L365" s="11">
        <v>5803.166696600616</v>
      </c>
      <c r="M365" s="11">
        <v>4984.0000285729766</v>
      </c>
      <c r="N365" s="11">
        <v>5753.250028885901</v>
      </c>
      <c r="O365" s="11">
        <v>5459.5000265091658</v>
      </c>
      <c r="P365" s="11">
        <v>5046.5833584368229</v>
      </c>
      <c r="Q365" s="11">
        <v>3935.1666787192225</v>
      </c>
      <c r="R365" s="11">
        <v>4689.0833519175649</v>
      </c>
      <c r="S365" s="11">
        <v>5378.0000222325325</v>
      </c>
      <c r="T365" s="11">
        <v>5500.583360761404</v>
      </c>
      <c r="U365" s="11">
        <f t="shared" si="308"/>
        <v>7</v>
      </c>
      <c r="V365" s="11">
        <f t="shared" si="309"/>
        <v>3</v>
      </c>
      <c r="W365" s="11">
        <f t="shared" si="310"/>
        <v>3</v>
      </c>
      <c r="X365" s="11">
        <f t="shared" si="311"/>
        <v>15</v>
      </c>
      <c r="Y365" s="12">
        <f t="shared" si="272"/>
        <v>-0.3007811739688061</v>
      </c>
      <c r="Z365" s="12">
        <f t="shared" si="273"/>
        <v>1.2556847814016781E-2</v>
      </c>
      <c r="AA365" s="12">
        <f t="shared" si="274"/>
        <v>0.39780187469763728</v>
      </c>
      <c r="AB365" s="12">
        <f t="shared" si="275"/>
        <v>-0.33723919351631126</v>
      </c>
      <c r="AC365" s="14">
        <f t="shared" si="276"/>
        <v>-4.9828776818680587E-2</v>
      </c>
      <c r="AD365" s="14">
        <f t="shared" si="277"/>
        <v>4.1682177591251257E-3</v>
      </c>
      <c r="AE365" s="14">
        <f t="shared" si="278"/>
        <v>0.11810315480698907</v>
      </c>
      <c r="AF365" s="14">
        <f t="shared" si="279"/>
        <v>-2.7050152088670787E-2</v>
      </c>
      <c r="AG365" s="12">
        <f t="shared" si="280"/>
        <v>0.35430946442096722</v>
      </c>
      <c r="AH365" s="15">
        <f t="shared" si="281"/>
        <v>4875.708353407681</v>
      </c>
      <c r="AI365" s="16">
        <f t="shared" si="282"/>
        <v>624.94264304676847</v>
      </c>
      <c r="AJ365" s="17">
        <f t="shared" si="283"/>
        <v>12.817473846851193</v>
      </c>
      <c r="AK365" t="str">
        <f t="shared" si="284"/>
        <v>Crecimiento</v>
      </c>
      <c r="AL365" s="18">
        <f t="shared" si="286"/>
        <v>0.11810315480698907</v>
      </c>
      <c r="AM365" s="13" t="str">
        <f t="shared" si="285"/>
        <v>Crecimiento Fuerte</v>
      </c>
      <c r="AN365" s="13" t="str">
        <f t="shared" si="287"/>
        <v>Ocupaciones Medianas</v>
      </c>
    </row>
    <row r="366" spans="1:40" x14ac:dyDescent="0.35">
      <c r="A366" s="10">
        <v>9313</v>
      </c>
      <c r="B366" t="s">
        <v>399</v>
      </c>
      <c r="C366" s="10" t="s">
        <v>219</v>
      </c>
      <c r="D366" s="10" t="s">
        <v>149</v>
      </c>
      <c r="E366" s="11">
        <v>27651.666994132102</v>
      </c>
      <c r="F366" s="11">
        <v>20899.416891679168</v>
      </c>
      <c r="G366" s="11">
        <v>15504.750183619559</v>
      </c>
      <c r="H366" s="11">
        <v>10914.166783086956</v>
      </c>
      <c r="I366" s="11">
        <v>9521.0834233090281</v>
      </c>
      <c r="J366" s="11">
        <v>8131.0834044665098</v>
      </c>
      <c r="K366" s="11">
        <v>6682.3333884328604</v>
      </c>
      <c r="L366" s="11">
        <v>6131.0833818167448</v>
      </c>
      <c r="M366" s="11">
        <v>5748.083376377821</v>
      </c>
      <c r="N366" s="11">
        <v>5821.250043772161</v>
      </c>
      <c r="O366" s="11">
        <v>5251.0833718031645</v>
      </c>
      <c r="P366" s="11">
        <v>4871.5000333487988</v>
      </c>
      <c r="Q366" s="11">
        <v>3916.7500181570649</v>
      </c>
      <c r="R366" s="11">
        <v>4044.2500227615237</v>
      </c>
      <c r="S366" s="11">
        <v>4794.5000310242176</v>
      </c>
      <c r="T366" s="11">
        <v>5115.0833688154817</v>
      </c>
      <c r="U366" s="11">
        <f t="shared" si="308"/>
        <v>7</v>
      </c>
      <c r="V366" s="11">
        <f t="shared" si="309"/>
        <v>3</v>
      </c>
      <c r="W366" s="11">
        <f t="shared" si="310"/>
        <v>3</v>
      </c>
      <c r="X366" s="11">
        <f t="shared" si="311"/>
        <v>15</v>
      </c>
      <c r="Y366" s="12">
        <f t="shared" si="272"/>
        <v>-0.77827436649234172</v>
      </c>
      <c r="Z366" s="12">
        <f t="shared" si="273"/>
        <v>-0.15250010927666902</v>
      </c>
      <c r="AA366" s="12">
        <f t="shared" si="274"/>
        <v>0.30595094021912184</v>
      </c>
      <c r="AB366" s="12">
        <f t="shared" si="275"/>
        <v>-0.8150171788955457</v>
      </c>
      <c r="AC366" s="14">
        <f t="shared" si="276"/>
        <v>-0.1936100079253491</v>
      </c>
      <c r="AD366" s="14">
        <f t="shared" si="277"/>
        <v>-5.3661409813216321E-2</v>
      </c>
      <c r="AE366" s="14">
        <f t="shared" si="278"/>
        <v>9.3055685268578214E-2</v>
      </c>
      <c r="AF366" s="14">
        <f t="shared" si="279"/>
        <v>-0.10640219519737737</v>
      </c>
      <c r="AG366" s="12">
        <f t="shared" si="280"/>
        <v>0.27916705580573464</v>
      </c>
      <c r="AH366" s="15">
        <f t="shared" si="281"/>
        <v>4467.645860189572</v>
      </c>
      <c r="AI366" s="16">
        <f t="shared" si="282"/>
        <v>502.1850357407688</v>
      </c>
      <c r="AJ366" s="17">
        <f t="shared" si="283"/>
        <v>11.240484395051402</v>
      </c>
      <c r="AK366" t="str">
        <f t="shared" si="284"/>
        <v>Crecimiento</v>
      </c>
      <c r="AL366" s="18">
        <f t="shared" si="286"/>
        <v>9.3055685268578214E-2</v>
      </c>
      <c r="AM366" s="13" t="str">
        <f t="shared" si="285"/>
        <v>Crecimiento Fuerte</v>
      </c>
      <c r="AN366" s="13" t="str">
        <f t="shared" si="287"/>
        <v>Ocupaciones Medianas</v>
      </c>
    </row>
    <row r="367" spans="1:40" x14ac:dyDescent="0.35">
      <c r="A367" s="10">
        <v>9321</v>
      </c>
      <c r="B367" t="s">
        <v>400</v>
      </c>
      <c r="C367" s="10" t="s">
        <v>219</v>
      </c>
      <c r="D367" s="10" t="s">
        <v>149</v>
      </c>
      <c r="E367" s="11">
        <v>16762.083448059857</v>
      </c>
      <c r="F367" s="11">
        <v>13380.000077217817</v>
      </c>
      <c r="G367" s="11">
        <v>12224.166740655899</v>
      </c>
      <c r="H367" s="11">
        <v>12576.000070594251</v>
      </c>
      <c r="I367" s="11">
        <v>12611.16672449559</v>
      </c>
      <c r="J367" s="11">
        <v>12401.083386987448</v>
      </c>
      <c r="K367" s="11">
        <v>12042.166711136699</v>
      </c>
      <c r="L367" s="11">
        <v>12033.333374947309</v>
      </c>
      <c r="M367" s="11">
        <v>11856.250042699277</v>
      </c>
      <c r="N367" s="11">
        <v>11630.16670871526</v>
      </c>
      <c r="O367" s="11">
        <v>11215.583377070725</v>
      </c>
      <c r="P367" s="11">
        <v>10423.666701719165</v>
      </c>
      <c r="Q367" s="11">
        <v>9622.4166906476021</v>
      </c>
      <c r="R367" s="11">
        <v>9824.8333619907498</v>
      </c>
      <c r="S367" s="11">
        <v>10249.833369500935</v>
      </c>
      <c r="T367" s="11">
        <v>10197.666699707508</v>
      </c>
      <c r="U367" s="11">
        <f t="shared" si="308"/>
        <v>7</v>
      </c>
      <c r="V367" s="11">
        <f t="shared" si="309"/>
        <v>3</v>
      </c>
      <c r="W367" s="11">
        <f t="shared" si="310"/>
        <v>3</v>
      </c>
      <c r="X367" s="11">
        <f t="shared" si="311"/>
        <v>15</v>
      </c>
      <c r="Y367" s="12">
        <f t="shared" si="272"/>
        <v>-0.28210992313487626</v>
      </c>
      <c r="Z367" s="12">
        <f t="shared" si="273"/>
        <v>-0.12082937993216958</v>
      </c>
      <c r="AA367" s="12">
        <f t="shared" si="274"/>
        <v>5.9782280019011536E-2</v>
      </c>
      <c r="AB367" s="12">
        <f t="shared" si="275"/>
        <v>-0.39162296075504588</v>
      </c>
      <c r="AC367" s="14">
        <f t="shared" si="276"/>
        <v>-4.624495100556314E-2</v>
      </c>
      <c r="AD367" s="14">
        <f t="shared" si="277"/>
        <v>-4.2017176812382373E-2</v>
      </c>
      <c r="AE367" s="14">
        <f t="shared" si="278"/>
        <v>1.9543009439609849E-2</v>
      </c>
      <c r="AF367" s="14">
        <f t="shared" si="279"/>
        <v>-3.2587886785098608E-2</v>
      </c>
      <c r="AG367" s="12">
        <f t="shared" si="280"/>
        <v>5.8629028318829546E-2</v>
      </c>
      <c r="AH367" s="15">
        <f t="shared" si="281"/>
        <v>9973.6875304616988</v>
      </c>
      <c r="AI367" s="16">
        <f t="shared" si="282"/>
        <v>260.7546543446565</v>
      </c>
      <c r="AJ367" s="17">
        <f t="shared" si="283"/>
        <v>2.6144257432194262</v>
      </c>
      <c r="AK367" t="str">
        <f t="shared" si="284"/>
        <v>Crecimiento</v>
      </c>
      <c r="AL367" s="18">
        <f t="shared" si="286"/>
        <v>1.9543009439609849E-2</v>
      </c>
      <c r="AM367" s="13" t="str">
        <f t="shared" si="285"/>
        <v>Crecimiento Moderado</v>
      </c>
      <c r="AN367" s="13" t="str">
        <f t="shared" si="287"/>
        <v>Ocupaciones Grandes</v>
      </c>
    </row>
    <row r="368" spans="1:40" x14ac:dyDescent="0.35">
      <c r="A368" s="10">
        <v>9322</v>
      </c>
      <c r="B368" t="s">
        <v>401</v>
      </c>
      <c r="C368" s="10" t="s">
        <v>219</v>
      </c>
      <c r="D368" s="10" t="s">
        <v>149</v>
      </c>
      <c r="E368" s="11">
        <v>28449.916887328029</v>
      </c>
      <c r="F368" s="11">
        <v>27068.583519689739</v>
      </c>
      <c r="G368" s="11">
        <v>27851.583532825112</v>
      </c>
      <c r="H368" s="11">
        <v>31413.333536677063</v>
      </c>
      <c r="I368" s="11">
        <v>32028.583520166576</v>
      </c>
      <c r="J368" s="11">
        <v>32433.916819252074</v>
      </c>
      <c r="K368" s="11">
        <v>31953.83347081393</v>
      </c>
      <c r="L368" s="11">
        <v>33026.916821941733</v>
      </c>
      <c r="M368" s="11">
        <v>32233.500153005123</v>
      </c>
      <c r="N368" s="11">
        <v>31266.333462484181</v>
      </c>
      <c r="O368" s="11">
        <v>31442.666788376868</v>
      </c>
      <c r="P368" s="11">
        <v>28875.583416037261</v>
      </c>
      <c r="Q368" s="11">
        <v>29544.083413429558</v>
      </c>
      <c r="R368" s="11">
        <v>30369.916764415801</v>
      </c>
      <c r="S368" s="11">
        <v>30711.500106781721</v>
      </c>
      <c r="T368" s="11">
        <v>30712.2501193434</v>
      </c>
      <c r="U368" s="11">
        <f t="shared" si="308"/>
        <v>7</v>
      </c>
      <c r="V368" s="11">
        <f t="shared" si="309"/>
        <v>3</v>
      </c>
      <c r="W368" s="11">
        <f t="shared" si="310"/>
        <v>3</v>
      </c>
      <c r="X368" s="11">
        <f t="shared" si="311"/>
        <v>15</v>
      </c>
      <c r="Y368" s="12">
        <f t="shared" si="272"/>
        <v>0.16087920230980934</v>
      </c>
      <c r="Z368" s="12">
        <f t="shared" si="273"/>
        <v>-0.10417474742204824</v>
      </c>
      <c r="AA368" s="12">
        <f t="shared" si="274"/>
        <v>3.9539784990684224E-2</v>
      </c>
      <c r="AB368" s="12">
        <f t="shared" si="275"/>
        <v>7.9519853818027952E-2</v>
      </c>
      <c r="AC368" s="14">
        <f t="shared" si="276"/>
        <v>2.1539796099146802E-2</v>
      </c>
      <c r="AD368" s="14">
        <f t="shared" si="277"/>
        <v>-3.6005771938612985E-2</v>
      </c>
      <c r="AE368" s="14">
        <f t="shared" si="278"/>
        <v>1.300993588472199E-2</v>
      </c>
      <c r="AF368" s="14">
        <f t="shared" si="279"/>
        <v>5.1141235469769342E-3</v>
      </c>
      <c r="AG368" s="12">
        <f t="shared" si="280"/>
        <v>3.9029807654165971E-2</v>
      </c>
      <c r="AH368" s="15">
        <f t="shared" si="281"/>
        <v>30334.43760099262</v>
      </c>
      <c r="AI368" s="16">
        <f t="shared" si="282"/>
        <v>477.18888952127503</v>
      </c>
      <c r="AJ368" s="17">
        <f t="shared" si="283"/>
        <v>1.5730929176865971</v>
      </c>
      <c r="AK368" t="str">
        <f t="shared" si="284"/>
        <v>Crecimiento</v>
      </c>
      <c r="AL368" s="18">
        <f t="shared" si="286"/>
        <v>1.300993588472199E-2</v>
      </c>
      <c r="AM368" s="13" t="str">
        <f t="shared" si="285"/>
        <v>Crecimiento Moderado</v>
      </c>
      <c r="AN368" s="13" t="str">
        <f t="shared" si="287"/>
        <v>Ocupaciones Grandes</v>
      </c>
    </row>
    <row r="369" spans="1:40" x14ac:dyDescent="0.35">
      <c r="A369" s="10">
        <v>9331</v>
      </c>
      <c r="B369" t="s">
        <v>402</v>
      </c>
      <c r="C369" s="10" t="s">
        <v>219</v>
      </c>
      <c r="D369" s="10" t="s">
        <v>149</v>
      </c>
      <c r="E369" s="11">
        <v>2527.9166805446148</v>
      </c>
      <c r="F369" s="11">
        <v>2344.1666750907898</v>
      </c>
      <c r="G369" s="11">
        <v>2314.2500095441937</v>
      </c>
      <c r="H369" s="11">
        <v>2293.4166766777635</v>
      </c>
      <c r="I369" s="11">
        <v>2200.250006750226</v>
      </c>
      <c r="J369" s="11">
        <v>2138.3333415389061</v>
      </c>
      <c r="K369" s="11">
        <v>1914.5833403915167</v>
      </c>
      <c r="L369" s="11">
        <v>1887.8333399370313</v>
      </c>
      <c r="M369" s="11">
        <v>1843.083339959383</v>
      </c>
      <c r="N369" s="11">
        <v>1796.5000063329935</v>
      </c>
      <c r="O369" s="11">
        <v>1731.0833399817348</v>
      </c>
      <c r="P369" s="11">
        <v>1668.6666724532843</v>
      </c>
      <c r="Q369" s="11">
        <v>1661.6666710078716</v>
      </c>
      <c r="R369" s="11">
        <v>1637.3333387225866</v>
      </c>
      <c r="S369" s="11">
        <v>1593.3333383128047</v>
      </c>
      <c r="T369" s="11">
        <v>1552.2500054836273</v>
      </c>
      <c r="U369" s="11">
        <f>COUNT(E369:L369)</f>
        <v>8</v>
      </c>
      <c r="V369" s="11">
        <f>COUNT(M369:P369)</f>
        <v>4</v>
      </c>
      <c r="W369" s="11">
        <f>COUNT(Q369:T369)</f>
        <v>4</v>
      </c>
      <c r="X369" s="11">
        <f>COUNT(E369:T369)</f>
        <v>16</v>
      </c>
      <c r="Y369" s="12">
        <f t="shared" si="272"/>
        <v>-0.25320586929695954</v>
      </c>
      <c r="Z369" s="12">
        <f t="shared" si="273"/>
        <v>-9.4633087785353509E-2</v>
      </c>
      <c r="AA369" s="12">
        <f t="shared" si="274"/>
        <v>-6.5847541768336959E-2</v>
      </c>
      <c r="AB369" s="12">
        <f t="shared" si="275"/>
        <v>-0.3859568167613775</v>
      </c>
      <c r="AC369" s="14">
        <f t="shared" si="276"/>
        <v>-3.5837775473740008E-2</v>
      </c>
      <c r="AD369" s="14">
        <f t="shared" si="277"/>
        <v>-2.4547435926059347E-2</v>
      </c>
      <c r="AE369" s="14">
        <f t="shared" si="278"/>
        <v>-1.6884733352446224E-2</v>
      </c>
      <c r="AF369" s="14">
        <f t="shared" si="279"/>
        <v>-3.0020776119303427E-2</v>
      </c>
      <c r="AG369" s="12">
        <f t="shared" si="280"/>
        <v>-6.7538933409784896E-2</v>
      </c>
      <c r="AH369" s="15">
        <f t="shared" si="281"/>
        <v>1611.1458383817226</v>
      </c>
      <c r="AI369" s="16">
        <f t="shared" si="282"/>
        <v>41.905083208387978</v>
      </c>
      <c r="AJ369" s="17">
        <f t="shared" si="283"/>
        <v>2.6009491015710005</v>
      </c>
      <c r="AK369" t="str">
        <f t="shared" si="284"/>
        <v>Decrecimiento</v>
      </c>
      <c r="AL369" s="18">
        <f t="shared" si="286"/>
        <v>-1.6884733352446224E-2</v>
      </c>
      <c r="AM369" s="13" t="str">
        <f t="shared" si="285"/>
        <v>Decrecimiento Fuerte</v>
      </c>
      <c r="AN369" s="13" t="str">
        <f t="shared" si="287"/>
        <v>Ocupaciones Medianas</v>
      </c>
    </row>
    <row r="370" spans="1:40" x14ac:dyDescent="0.35">
      <c r="A370" s="10">
        <v>9332</v>
      </c>
      <c r="B370" t="s">
        <v>403</v>
      </c>
      <c r="C370" s="10" t="s">
        <v>219</v>
      </c>
      <c r="D370" s="10" t="s">
        <v>149</v>
      </c>
      <c r="E370" s="11">
        <v>719.08333657681942</v>
      </c>
      <c r="F370" s="11">
        <v>672.41666930168867</v>
      </c>
      <c r="G370" s="11">
        <v>701.58333633095026</v>
      </c>
      <c r="H370" s="11">
        <v>747.91667008399963</v>
      </c>
      <c r="I370" s="11">
        <v>725.2500030323863</v>
      </c>
      <c r="J370" s="11">
        <v>699.0000022649765</v>
      </c>
      <c r="K370" s="11">
        <v>653.83333534747362</v>
      </c>
      <c r="L370" s="11">
        <v>645.2500022649765</v>
      </c>
      <c r="M370" s="11">
        <v>617.50000232458115</v>
      </c>
      <c r="N370" s="11">
        <v>631.91666883975267</v>
      </c>
      <c r="O370" s="11">
        <v>651.9166686013341</v>
      </c>
      <c r="P370" s="11">
        <v>648.58333525061607</v>
      </c>
      <c r="Q370" s="11">
        <v>658.16666822880507</v>
      </c>
      <c r="R370" s="11">
        <v>662.25000156462193</v>
      </c>
      <c r="S370" s="11">
        <v>667.00000157207251</v>
      </c>
      <c r="T370" s="11">
        <v>667.33333548158407</v>
      </c>
      <c r="U370" s="11">
        <f t="shared" ref="U370:U371" si="312">COUNT(E370:L370)-1</f>
        <v>7</v>
      </c>
      <c r="V370" s="11">
        <f t="shared" ref="V370:V371" si="313">COUNT(M370:P370)-1</f>
        <v>3</v>
      </c>
      <c r="W370" s="11">
        <f t="shared" ref="W370:W371" si="314">COUNT(Q370:T370)-1</f>
        <v>3</v>
      </c>
      <c r="X370" s="11">
        <f t="shared" ref="X370:X371" si="315">COUNT(E370:T370)-1</f>
        <v>15</v>
      </c>
      <c r="Y370" s="12">
        <f t="shared" si="272"/>
        <v>-0.10267702025098357</v>
      </c>
      <c r="Z370" s="12">
        <f t="shared" si="273"/>
        <v>5.0337381067241393E-2</v>
      </c>
      <c r="AA370" s="12">
        <f t="shared" si="274"/>
        <v>1.3927577459137197E-2</v>
      </c>
      <c r="AB370" s="12">
        <f t="shared" si="275"/>
        <v>-7.1966625372783755E-2</v>
      </c>
      <c r="AC370" s="14">
        <f t="shared" si="276"/>
        <v>-1.5357905131541671E-2</v>
      </c>
      <c r="AD370" s="14">
        <f t="shared" si="277"/>
        <v>1.6505206391500327E-2</v>
      </c>
      <c r="AE370" s="14">
        <f t="shared" si="278"/>
        <v>4.6211380085463549E-3</v>
      </c>
      <c r="AF370" s="14">
        <f t="shared" si="279"/>
        <v>-4.9667966576284472E-3</v>
      </c>
      <c r="AG370" s="12">
        <f t="shared" si="280"/>
        <v>1.3863414025639065E-2</v>
      </c>
      <c r="AH370" s="15">
        <f t="shared" si="281"/>
        <v>663.68750171177089</v>
      </c>
      <c r="AI370" s="16">
        <f t="shared" si="282"/>
        <v>3.7686459180088239</v>
      </c>
      <c r="AJ370" s="17">
        <f t="shared" si="283"/>
        <v>0.56783439620134479</v>
      </c>
      <c r="AK370" t="str">
        <f t="shared" si="284"/>
        <v>Crecimiento</v>
      </c>
      <c r="AL370" s="18">
        <f t="shared" si="286"/>
        <v>4.6211380085463549E-3</v>
      </c>
      <c r="AM370" s="13" t="str">
        <f t="shared" si="285"/>
        <v>Crecimiento Moderado</v>
      </c>
      <c r="AN370" s="13" t="str">
        <f t="shared" si="287"/>
        <v>Ocupaciones Medianas</v>
      </c>
    </row>
    <row r="371" spans="1:40" x14ac:dyDescent="0.35">
      <c r="A371" s="10">
        <v>9333</v>
      </c>
      <c r="B371" t="s">
        <v>404</v>
      </c>
      <c r="C371" s="10" t="s">
        <v>219</v>
      </c>
      <c r="D371" s="10" t="s">
        <v>149</v>
      </c>
      <c r="E371" s="11">
        <v>83835.917230077088</v>
      </c>
      <c r="F371" s="11">
        <v>79738.50045414269</v>
      </c>
      <c r="G371" s="11">
        <v>82584.333824522793</v>
      </c>
      <c r="H371" s="11">
        <v>89618.167199037969</v>
      </c>
      <c r="I371" s="11">
        <v>92959.583824664354</v>
      </c>
      <c r="J371" s="11">
        <v>94841.250475361943</v>
      </c>
      <c r="K371" s="11">
        <v>94530.500456593931</v>
      </c>
      <c r="L371" s="11">
        <v>98695.417127422988</v>
      </c>
      <c r="M371" s="11">
        <v>101791.83381418139</v>
      </c>
      <c r="N371" s="11">
        <v>103359.75052332133</v>
      </c>
      <c r="O371" s="11">
        <v>106371.41719106585</v>
      </c>
      <c r="P371" s="11">
        <v>97628.750407002866</v>
      </c>
      <c r="Q371" s="11">
        <v>103023.75045930594</v>
      </c>
      <c r="R371" s="11">
        <v>107207.08382645994</v>
      </c>
      <c r="S371" s="11">
        <v>110790.00058280677</v>
      </c>
      <c r="T371" s="11">
        <v>112921.41725816578</v>
      </c>
      <c r="U371" s="11">
        <f t="shared" si="312"/>
        <v>7</v>
      </c>
      <c r="V371" s="11">
        <f t="shared" si="313"/>
        <v>3</v>
      </c>
      <c r="W371" s="11">
        <f t="shared" si="314"/>
        <v>3</v>
      </c>
      <c r="X371" s="11">
        <f t="shared" si="315"/>
        <v>15</v>
      </c>
      <c r="Y371" s="12">
        <f t="shared" si="272"/>
        <v>0.17724503277713155</v>
      </c>
      <c r="Z371" s="12">
        <f t="shared" si="273"/>
        <v>-4.089800970457147E-2</v>
      </c>
      <c r="AA371" s="12">
        <f t="shared" si="274"/>
        <v>9.6071699532714883E-2</v>
      </c>
      <c r="AB371" s="12">
        <f t="shared" si="275"/>
        <v>0.34693364120138637</v>
      </c>
      <c r="AC371" s="14">
        <f t="shared" si="276"/>
        <v>2.3584823584864356E-2</v>
      </c>
      <c r="AD371" s="14">
        <f t="shared" si="277"/>
        <v>-1.3822861002965481E-2</v>
      </c>
      <c r="AE371" s="14">
        <f t="shared" si="278"/>
        <v>3.104982962770908E-2</v>
      </c>
      <c r="AF371" s="14">
        <f t="shared" si="279"/>
        <v>2.005380455790795E-2</v>
      </c>
      <c r="AG371" s="12">
        <f t="shared" si="280"/>
        <v>9.3149488883127241E-2</v>
      </c>
      <c r="AH371" s="15">
        <f t="shared" si="281"/>
        <v>108485.56303168461</v>
      </c>
      <c r="AI371" s="16">
        <f t="shared" si="282"/>
        <v>3756.7652574920853</v>
      </c>
      <c r="AJ371" s="17">
        <f t="shared" si="283"/>
        <v>3.4629172329546503</v>
      </c>
      <c r="AK371" t="str">
        <f t="shared" si="284"/>
        <v>Crecimiento</v>
      </c>
      <c r="AL371" s="18">
        <f t="shared" si="286"/>
        <v>3.104982962770908E-2</v>
      </c>
      <c r="AM371" s="13" t="str">
        <f t="shared" si="285"/>
        <v>Crecimiento Moderado</v>
      </c>
      <c r="AN371" s="13" t="str">
        <f t="shared" si="287"/>
        <v>Ocupaciones Grandes</v>
      </c>
    </row>
  </sheetData>
  <conditionalFormatting sqref="AJ2:AJ371">
    <cfRule type="colorScale" priority="3">
      <colorScale>
        <cfvo type="min"/>
        <cfvo type="max"/>
        <color rgb="FFFCFCFF"/>
        <color rgb="FF63BE7B"/>
      </colorScale>
    </cfRule>
  </conditionalFormatting>
  <conditionalFormatting sqref="AL1:A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1:AN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Breard</dc:creator>
  <cp:lastModifiedBy>Gerardo Breard</cp:lastModifiedBy>
  <dcterms:created xsi:type="dcterms:W3CDTF">2024-04-14T17:41:03Z</dcterms:created>
  <dcterms:modified xsi:type="dcterms:W3CDTF">2024-04-14T17:42:18Z</dcterms:modified>
</cp:coreProperties>
</file>