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Documents\GitHub\8DOF_quadrabot\documentation\"/>
    </mc:Choice>
  </mc:AlternateContent>
  <xr:revisionPtr revIDLastSave="0" documentId="13_ncr:1_{457D6DA5-3971-41B6-BE75-7C38E0E98F0E}" xr6:coauthVersionLast="47" xr6:coauthVersionMax="47" xr10:uidLastSave="{00000000-0000-0000-0000-000000000000}"/>
  <bookViews>
    <workbookView xWindow="-120" yWindow="-120" windowWidth="29040" windowHeight="15840" tabRatio="803" firstSheet="3" activeTab="9" xr2:uid="{465F75C5-5DC9-47BA-B512-E923D8D0CA41}"/>
  </bookViews>
  <sheets>
    <sheet name="FWD line diagram" sheetId="9" r:id="rId1"/>
    <sheet name="FWD servo calibrations" sheetId="7" r:id="rId2"/>
    <sheet name="FWD servo raw settings" sheetId="4" r:id="rId3"/>
    <sheet name="BACK line diagram" sheetId="5" r:id="rId4"/>
    <sheet name="BACK servo calibrations" sheetId="8" r:id="rId5"/>
    <sheet name="BACK servo raw settings" sheetId="6" r:id="rId6"/>
    <sheet name="RIGHT turn line diagram" sheetId="1" r:id="rId7"/>
    <sheet name="RIGHT turn servo calibrations" sheetId="10" r:id="rId8"/>
    <sheet name="RIGHT turn servo raw settings" sheetId="11" r:id="rId9"/>
    <sheet name="LEFT turn line diagram" sheetId="12" r:id="rId10"/>
    <sheet name="LEFT turn servo calibration" sheetId="13" r:id="rId11"/>
    <sheet name="LEFT turn servo raw set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7" l="1"/>
  <c r="F27" i="7" s="1"/>
  <c r="G27" i="7" s="1"/>
  <c r="H27" i="7" s="1"/>
  <c r="I27" i="7" s="1"/>
  <c r="J27" i="7" s="1"/>
  <c r="K27" i="7" s="1"/>
  <c r="L27" i="7" s="1"/>
  <c r="M27" i="7" s="1"/>
  <c r="E23" i="13"/>
  <c r="F23" i="13" s="1"/>
  <c r="G23" i="13" s="1"/>
  <c r="H23" i="13" s="1"/>
  <c r="I23" i="13" s="1"/>
  <c r="J23" i="13" s="1"/>
  <c r="K23" i="13" s="1"/>
  <c r="L23" i="13" s="1"/>
  <c r="M23" i="13" s="1"/>
  <c r="E11" i="13"/>
  <c r="F11" i="13" s="1"/>
  <c r="G11" i="13" s="1"/>
  <c r="H11" i="13" s="1"/>
  <c r="I11" i="13" s="1"/>
  <c r="J11" i="13" s="1"/>
  <c r="K11" i="13" s="1"/>
  <c r="L11" i="13" s="1"/>
  <c r="M11" i="13" s="1"/>
  <c r="E21" i="13"/>
  <c r="F21" i="13" s="1"/>
  <c r="G21" i="13" s="1"/>
  <c r="H21" i="13" s="1"/>
  <c r="I21" i="13" s="1"/>
  <c r="J21" i="13" s="1"/>
  <c r="K21" i="13" s="1"/>
  <c r="L21" i="13" s="1"/>
  <c r="M21" i="13" s="1"/>
  <c r="E9" i="13"/>
  <c r="F9" i="13" s="1"/>
  <c r="G9" i="13" s="1"/>
  <c r="H9" i="13" s="1"/>
  <c r="I9" i="13" s="1"/>
  <c r="J9" i="13" s="1"/>
  <c r="K9" i="13" s="1"/>
  <c r="L9" i="13" s="1"/>
  <c r="M9" i="13" s="1"/>
  <c r="E27" i="10" l="1"/>
  <c r="F27" i="10" s="1"/>
  <c r="G27" i="10" s="1"/>
  <c r="H27" i="10" s="1"/>
  <c r="I27" i="10" s="1"/>
  <c r="J27" i="10" s="1"/>
  <c r="K27" i="10" s="1"/>
  <c r="L27" i="10" s="1"/>
  <c r="M27" i="10" s="1"/>
  <c r="E15" i="10"/>
  <c r="F15" i="10" s="1"/>
  <c r="G15" i="10" s="1"/>
  <c r="H15" i="10" s="1"/>
  <c r="I15" i="10" s="1"/>
  <c r="J15" i="10" s="1"/>
  <c r="K15" i="10" s="1"/>
  <c r="L15" i="10" s="1"/>
  <c r="M15" i="10" s="1"/>
  <c r="E17" i="10"/>
  <c r="F17" i="10" s="1"/>
  <c r="G17" i="10" s="1"/>
  <c r="H17" i="10" s="1"/>
  <c r="I17" i="10" s="1"/>
  <c r="J17" i="10" s="1"/>
  <c r="K17" i="10" s="1"/>
  <c r="L17" i="10" s="1"/>
  <c r="M17" i="10" s="1"/>
  <c r="E5" i="10"/>
  <c r="F5" i="10" s="1"/>
  <c r="G5" i="10" s="1"/>
  <c r="H5" i="10" s="1"/>
  <c r="I5" i="10" s="1"/>
  <c r="J5" i="10" s="1"/>
  <c r="K5" i="10" s="1"/>
  <c r="L5" i="10" s="1"/>
  <c r="M5" i="10" s="1"/>
  <c r="E11" i="8" l="1"/>
  <c r="F11" i="8" s="1"/>
  <c r="G11" i="8" s="1"/>
  <c r="H11" i="8" s="1"/>
  <c r="I11" i="8" s="1"/>
  <c r="J11" i="8" s="1"/>
  <c r="K11" i="8" s="1"/>
  <c r="L11" i="8" s="1"/>
  <c r="M11" i="8" s="1"/>
  <c r="E18" i="8"/>
  <c r="F18" i="8" s="1"/>
  <c r="G18" i="8" s="1"/>
  <c r="H18" i="8" s="1"/>
  <c r="I18" i="8" s="1"/>
  <c r="J18" i="8" s="1"/>
  <c r="K18" i="8" s="1"/>
  <c r="L18" i="8" s="1"/>
  <c r="M18" i="8" s="1"/>
  <c r="E24" i="8"/>
  <c r="F24" i="8" s="1"/>
  <c r="G24" i="8" s="1"/>
  <c r="H24" i="8" s="1"/>
  <c r="I24" i="8" s="1"/>
  <c r="J24" i="8" s="1"/>
  <c r="K24" i="8" s="1"/>
  <c r="L24" i="8" s="1"/>
  <c r="M24" i="8" s="1"/>
  <c r="E5" i="8"/>
  <c r="F5" i="8" s="1"/>
  <c r="G5" i="8" s="1"/>
  <c r="H5" i="8" s="1"/>
  <c r="I5" i="8" s="1"/>
  <c r="J5" i="8" s="1"/>
  <c r="K5" i="8" s="1"/>
  <c r="L5" i="8" s="1"/>
  <c r="M5" i="8" s="1"/>
  <c r="F14" i="7"/>
  <c r="G14" i="7" s="1"/>
  <c r="H14" i="7" s="1"/>
  <c r="I14" i="7" s="1"/>
  <c r="J14" i="7" s="1"/>
  <c r="K14" i="7" s="1"/>
  <c r="L14" i="7" s="1"/>
  <c r="M14" i="7" s="1"/>
  <c r="E14" i="7"/>
  <c r="E8" i="7"/>
  <c r="F8" i="7" s="1"/>
  <c r="G8" i="7" s="1"/>
  <c r="H8" i="7" s="1"/>
  <c r="I8" i="7" s="1"/>
  <c r="J8" i="7" s="1"/>
  <c r="K8" i="7" s="1"/>
  <c r="L8" i="7" s="1"/>
  <c r="M8" i="7" s="1"/>
  <c r="C5" i="11"/>
  <c r="D5" i="11"/>
  <c r="E5" i="11"/>
</calcChain>
</file>

<file path=xl/sharedStrings.xml><?xml version="1.0" encoding="utf-8"?>
<sst xmlns="http://schemas.openxmlformats.org/spreadsheetml/2006/main" count="670" uniqueCount="71">
  <si>
    <t>front right</t>
  </si>
  <si>
    <t>leg: up/down</t>
  </si>
  <si>
    <t>hip: fwd/back</t>
  </si>
  <si>
    <t>back right</t>
  </si>
  <si>
    <t>front left</t>
  </si>
  <si>
    <t>back  left</t>
  </si>
  <si>
    <t>*</t>
  </si>
  <si>
    <r>
      <t xml:space="preserve">Each leg in 'stepped rotation' when it is </t>
    </r>
    <r>
      <rPr>
        <b/>
        <u/>
        <sz val="16"/>
        <color theme="1"/>
        <rFont val="Calibri"/>
        <family val="2"/>
        <scheme val="minor"/>
      </rPr>
      <t>fully forward</t>
    </r>
    <r>
      <rPr>
        <b/>
        <sz val="16"/>
        <color theme="1"/>
        <rFont val="Calibri"/>
        <family val="2"/>
        <scheme val="minor"/>
      </rPr>
      <t xml:space="preserve"> is lifted to go </t>
    </r>
    <r>
      <rPr>
        <b/>
        <u/>
        <sz val="16"/>
        <color theme="1"/>
        <rFont val="Calibri"/>
        <family val="2"/>
        <scheme val="minor"/>
      </rPr>
      <t>fully back</t>
    </r>
    <r>
      <rPr>
        <b/>
        <sz val="16"/>
        <color theme="1"/>
        <rFont val="Calibri"/>
        <family val="2"/>
        <scheme val="minor"/>
      </rPr>
      <t xml:space="preserve"> and then when on the ground again is 'dragged' </t>
    </r>
    <r>
      <rPr>
        <b/>
        <u/>
        <sz val="16"/>
        <color theme="1"/>
        <rFont val="Calibri"/>
        <family val="2"/>
        <scheme val="minor"/>
      </rPr>
      <t>fully forward</t>
    </r>
  </si>
  <si>
    <r>
      <t xml:space="preserve">Each leg in 'stepped rotation' when it is </t>
    </r>
    <r>
      <rPr>
        <b/>
        <u/>
        <sz val="16"/>
        <color theme="1"/>
        <rFont val="Calibri"/>
        <family val="2"/>
        <scheme val="minor"/>
      </rPr>
      <t>fully back</t>
    </r>
    <r>
      <rPr>
        <b/>
        <sz val="16"/>
        <color theme="1"/>
        <rFont val="Calibri"/>
        <family val="2"/>
        <scheme val="minor"/>
      </rPr>
      <t xml:space="preserve">, is lifted to go </t>
    </r>
    <r>
      <rPr>
        <b/>
        <u/>
        <sz val="16"/>
        <color theme="1"/>
        <rFont val="Calibri"/>
        <family val="2"/>
        <scheme val="minor"/>
      </rPr>
      <t>fully forward</t>
    </r>
    <r>
      <rPr>
        <b/>
        <sz val="16"/>
        <color theme="1"/>
        <rFont val="Calibri"/>
        <family val="2"/>
        <scheme val="minor"/>
      </rPr>
      <t xml:space="preserve"> and then when on the ground again is 'dragged' </t>
    </r>
    <r>
      <rPr>
        <b/>
        <u/>
        <sz val="16"/>
        <color theme="1"/>
        <rFont val="Calibri"/>
        <family val="2"/>
        <scheme val="minor"/>
      </rPr>
      <t>fully back</t>
    </r>
  </si>
  <si>
    <t>FRONT_RIGHT_HIP_back100 = 150</t>
  </si>
  <si>
    <t>FRONT_RIGHT_HIP_back75  = 230</t>
  </si>
  <si>
    <t>FRONT_RIGHT_HIP_fwd50   = 310</t>
  </si>
  <si>
    <t>FRONT_RIGHT_HIP_fwd75   = 450</t>
  </si>
  <si>
    <t>FRONT_RIGHT_HIP_fwd100  = 490</t>
  </si>
  <si>
    <t>FRONT_LEFT_HIP_back100 = 560</t>
  </si>
  <si>
    <t>FRONT_LEFT_HIP_back75  = 450</t>
  </si>
  <si>
    <t>FRONT_LEFT_HIP_fwd50   = 350</t>
  </si>
  <si>
    <t>FRONT_LEFT_HIP_fwd75   = 230</t>
  </si>
  <si>
    <t>FRONT_LEFT_HIP_fwd100  = 180</t>
  </si>
  <si>
    <t>BACK_RIGHT_HIP_back100 = 205</t>
  </si>
  <si>
    <t>BACK_RIGHT_HIP_back75  = 250</t>
  </si>
  <si>
    <t>BACK_RIGHT_HIP_back50  = 350</t>
  </si>
  <si>
    <t>BACK_RIGHT_HIP_fwd75   = 450</t>
  </si>
  <si>
    <t>BACK_RIGHT_HIP_fwd100  = 520</t>
  </si>
  <si>
    <t>BACK_LEFT_HIP_back100 = 520</t>
  </si>
  <si>
    <t>BACK_LEFT_HIP_back75  = 460</t>
  </si>
  <si>
    <t>BACK_LEFT_HIP_back50  = 350</t>
  </si>
  <si>
    <t>BACK_LEFT_HIP_fwd75   = 270</t>
  </si>
  <si>
    <t>BACK_LEFT_HIP_fwd100  = 205</t>
  </si>
  <si>
    <t>FRONT_RIGHT_LEG_up100   = 110</t>
  </si>
  <si>
    <t>FRONT_RIGHT_LEG_up75    = 210</t>
  </si>
  <si>
    <t>FRONT_RIGHT_LEG_down50  = 300</t>
  </si>
  <si>
    <t>FRONT_RIGHT_LEG_down75  = 405</t>
  </si>
  <si>
    <t>FRONT_RIGHT_LEG_down100 = 520</t>
  </si>
  <si>
    <t>FRONT_LEFT_LEG_up100   = 540</t>
  </si>
  <si>
    <t>FRONT_LEFT_LEG_up75    = 440</t>
  </si>
  <si>
    <t>FRONT_LEFT_LEG_down50  = 350</t>
  </si>
  <si>
    <t>FRONT_LEFT_LEG_down75  = 240</t>
  </si>
  <si>
    <t>FRONT_LEFT_LEG_down100 = 170</t>
  </si>
  <si>
    <t>BACK_RIGHT_LEG_up100   = 540</t>
  </si>
  <si>
    <t>BACK_RIGHT_LEG_up75    = 440</t>
  </si>
  <si>
    <t>BACK_RIGHT_LEG_down50  = 330</t>
  </si>
  <si>
    <t>BACK_RIGHT_LEG_down75  = 240</t>
  </si>
  <si>
    <t>BACK_RIGHT_LEG_down100 = 160</t>
  </si>
  <si>
    <t>BACK_LEFT_LEG_up100   = 110</t>
  </si>
  <si>
    <t>BACK_LEFT_LEG_up75    = 200</t>
  </si>
  <si>
    <t>BACK_LEFT_LEG_down50  = 320</t>
  </si>
  <si>
    <t>BACK_LEFT_LEG_down75  = 415</t>
  </si>
  <si>
    <t>BACK_LEFT_LEG_down100 = 490</t>
  </si>
  <si>
    <t xml:space="preserve">Servo </t>
  </si>
  <si>
    <t>position</t>
  </si>
  <si>
    <t>PWM value</t>
  </si>
  <si>
    <t>back = 0 fwd =100</t>
  </si>
  <si>
    <t>channel</t>
  </si>
  <si>
    <r>
      <t xml:space="preserve">Each leg in 'stepped rotation': when it is </t>
    </r>
    <r>
      <rPr>
        <b/>
        <u/>
        <sz val="16"/>
        <color theme="1"/>
        <rFont val="Calibri"/>
        <family val="2"/>
        <scheme val="minor"/>
      </rPr>
      <t>fully back</t>
    </r>
    <r>
      <rPr>
        <b/>
        <sz val="16"/>
        <color theme="1"/>
        <rFont val="Calibri"/>
        <family val="2"/>
        <scheme val="minor"/>
      </rPr>
      <t xml:space="preserve">, is lifted to go </t>
    </r>
    <r>
      <rPr>
        <b/>
        <u/>
        <sz val="16"/>
        <color theme="1"/>
        <rFont val="Calibri"/>
        <family val="2"/>
        <scheme val="minor"/>
      </rPr>
      <t>fully forward</t>
    </r>
    <r>
      <rPr>
        <b/>
        <sz val="16"/>
        <color theme="1"/>
        <rFont val="Calibri"/>
        <family val="2"/>
        <scheme val="minor"/>
      </rPr>
      <t xml:space="preserve"> and then when on the ground again is 'dragged' </t>
    </r>
    <r>
      <rPr>
        <b/>
        <u/>
        <sz val="16"/>
        <color theme="1"/>
        <rFont val="Calibri"/>
        <family val="2"/>
        <scheme val="minor"/>
      </rPr>
      <t>fully back</t>
    </r>
  </si>
  <si>
    <t>FORWARD movement servo calibrations - with interplolation for fractional movement</t>
  </si>
  <si>
    <t>BACKWARD movement servo calibrations - with interplolation for fractional movement</t>
  </si>
  <si>
    <t>leg lift reduced: so 110 --&gt; 300  and 540 --&gt; 350</t>
  </si>
  <si>
    <t>hip movement  speeded up after leg lift:</t>
  </si>
  <si>
    <t>FR 310 --&gt; 450  BR 450 --&gt; 520  FL 350 --&gt; 230  BL 270 --&gt; 205</t>
  </si>
  <si>
    <t>FR 230 --&gt; 150  BR 350 --&gt; 250  FL 450 --&gt; 560  BL 350 --&gt; 460</t>
  </si>
  <si>
    <t>RIGHT turn servo calibrations - with interplolation for fractional movement</t>
  </si>
  <si>
    <t>LEFT turn servo calibrations - with interplolation for fractional movement</t>
  </si>
  <si>
    <r>
      <t>8DOF quadrabot: creeping gait timing diagram - LEF</t>
    </r>
    <r>
      <rPr>
        <b/>
        <u/>
        <sz val="22"/>
        <color theme="1"/>
        <rFont val="Calibri"/>
        <family val="2"/>
        <scheme val="minor"/>
      </rPr>
      <t>T turn</t>
    </r>
    <r>
      <rPr>
        <b/>
        <sz val="22"/>
        <color theme="1"/>
        <rFont val="Calibri"/>
        <family val="2"/>
        <scheme val="minor"/>
      </rPr>
      <t xml:space="preserve"> motion</t>
    </r>
  </si>
  <si>
    <t>8DOF quadrabot: creeping gait timing diagram - LEFT turn motion</t>
  </si>
  <si>
    <r>
      <t xml:space="preserve">8DOF quadrabot: creeping gait timing diagram - </t>
    </r>
    <r>
      <rPr>
        <b/>
        <u/>
        <sz val="22"/>
        <color theme="1"/>
        <rFont val="Calibri"/>
        <family val="2"/>
        <scheme val="minor"/>
      </rPr>
      <t>RIGHT turn</t>
    </r>
    <r>
      <rPr>
        <b/>
        <sz val="22"/>
        <color theme="1"/>
        <rFont val="Calibri"/>
        <family val="2"/>
        <scheme val="minor"/>
      </rPr>
      <t xml:space="preserve"> motion</t>
    </r>
  </si>
  <si>
    <t>8DOF quadrabot: creeping gait timing diagram - RIGHT turn motion</t>
  </si>
  <si>
    <r>
      <t>8DOF quadrabot: creeping gait timing diagram - back</t>
    </r>
    <r>
      <rPr>
        <b/>
        <u/>
        <sz val="22"/>
        <color theme="1"/>
        <rFont val="Calibri"/>
        <family val="2"/>
        <scheme val="minor"/>
      </rPr>
      <t>ward</t>
    </r>
    <r>
      <rPr>
        <b/>
        <sz val="22"/>
        <color theme="1"/>
        <rFont val="Calibri"/>
        <family val="2"/>
        <scheme val="minor"/>
      </rPr>
      <t xml:space="preserve"> motion</t>
    </r>
  </si>
  <si>
    <r>
      <t xml:space="preserve">8DOF quadrabot: creeping gait timing diagram - </t>
    </r>
    <r>
      <rPr>
        <b/>
        <u/>
        <sz val="22"/>
        <color theme="1"/>
        <rFont val="Calibri"/>
        <family val="2"/>
        <scheme val="minor"/>
      </rPr>
      <t>backward</t>
    </r>
    <r>
      <rPr>
        <b/>
        <sz val="22"/>
        <color theme="1"/>
        <rFont val="Calibri"/>
        <family val="2"/>
        <scheme val="minor"/>
      </rPr>
      <t xml:space="preserve"> motion</t>
    </r>
  </si>
  <si>
    <r>
      <t xml:space="preserve">8DOF quadrabot: creeping gait timing diagram - </t>
    </r>
    <r>
      <rPr>
        <b/>
        <u/>
        <sz val="22"/>
        <color theme="1"/>
        <rFont val="Calibri"/>
        <family val="2"/>
        <scheme val="minor"/>
      </rPr>
      <t>forward</t>
    </r>
    <r>
      <rPr>
        <b/>
        <sz val="22"/>
        <color theme="1"/>
        <rFont val="Calibri"/>
        <family val="2"/>
        <scheme val="minor"/>
      </rPr>
      <t xml:space="preserve"> motion</t>
    </r>
  </si>
  <si>
    <t>8DOF quadrabot: creeping gait timing diagram - forward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</si>
</sst>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10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0" xfId="0" applyFont="1"/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4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85725</xdr:rowOff>
    </xdr:from>
    <xdr:to>
      <xdr:col>6</xdr:col>
      <xdr:colOff>304800</xdr:colOff>
      <xdr:row>6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3528732-22A1-48E2-91D0-422B00E1B78E}"/>
            </a:ext>
          </a:extLst>
        </xdr:cNvPr>
        <xdr:cNvCxnSpPr/>
      </xdr:nvCxnSpPr>
      <xdr:spPr>
        <a:xfrm>
          <a:off x="1924050" y="1628775"/>
          <a:ext cx="2438400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5</xdr:row>
      <xdr:rowOff>95250</xdr:rowOff>
    </xdr:from>
    <xdr:to>
      <xdr:col>7</xdr:col>
      <xdr:colOff>333375</xdr:colOff>
      <xdr:row>6</xdr:row>
      <xdr:rowOff>114301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A60B6-13F2-4A62-BB5E-C8C85601D864}"/>
            </a:ext>
          </a:extLst>
        </xdr:cNvPr>
        <xdr:cNvCxnSpPr/>
      </xdr:nvCxnSpPr>
      <xdr:spPr>
        <a:xfrm flipV="1">
          <a:off x="4352925" y="1400175"/>
          <a:ext cx="647700" cy="25717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5</xdr:row>
      <xdr:rowOff>114300</xdr:rowOff>
    </xdr:from>
    <xdr:to>
      <xdr:col>8</xdr:col>
      <xdr:colOff>304800</xdr:colOff>
      <xdr:row>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1D5B2EC-D589-43B6-87A5-5A2F3025663E}"/>
            </a:ext>
          </a:extLst>
        </xdr:cNvPr>
        <xdr:cNvCxnSpPr/>
      </xdr:nvCxnSpPr>
      <xdr:spPr>
        <a:xfrm>
          <a:off x="4991100" y="1419225"/>
          <a:ext cx="59055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5</xdr:row>
      <xdr:rowOff>104775</xdr:rowOff>
    </xdr:from>
    <xdr:to>
      <xdr:col>9</xdr:col>
      <xdr:colOff>285750</xdr:colOff>
      <xdr:row>6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471D961-D224-4D47-9B6B-C0B0F267B04C}"/>
            </a:ext>
          </a:extLst>
        </xdr:cNvPr>
        <xdr:cNvCxnSpPr/>
      </xdr:nvCxnSpPr>
      <xdr:spPr>
        <a:xfrm>
          <a:off x="5572125" y="1409700"/>
          <a:ext cx="600075" cy="2476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6</xdr:row>
      <xdr:rowOff>95250</xdr:rowOff>
    </xdr:from>
    <xdr:to>
      <xdr:col>17</xdr:col>
      <xdr:colOff>314325</xdr:colOff>
      <xdr:row>6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CDADDBC-1D24-451F-877F-370836371E7F}"/>
            </a:ext>
          </a:extLst>
        </xdr:cNvPr>
        <xdr:cNvCxnSpPr/>
      </xdr:nvCxnSpPr>
      <xdr:spPr>
        <a:xfrm flipV="1">
          <a:off x="6200775" y="1638300"/>
          <a:ext cx="4876800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9</xdr:row>
      <xdr:rowOff>104775</xdr:rowOff>
    </xdr:from>
    <xdr:to>
      <xdr:col>5</xdr:col>
      <xdr:colOff>314325</xdr:colOff>
      <xdr:row>10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FC2EA85-0DD2-464F-82EF-657599CCE310}"/>
            </a:ext>
          </a:extLst>
        </xdr:cNvPr>
        <xdr:cNvCxnSpPr/>
      </xdr:nvCxnSpPr>
      <xdr:spPr>
        <a:xfrm>
          <a:off x="1924050" y="2371725"/>
          <a:ext cx="1838325" cy="2476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10</xdr:row>
      <xdr:rowOff>114300</xdr:rowOff>
    </xdr:from>
    <xdr:to>
      <xdr:col>6</xdr:col>
      <xdr:colOff>314325</xdr:colOff>
      <xdr:row>10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892E771-5627-4C6A-8F1C-61B0B2A49032}"/>
            </a:ext>
          </a:extLst>
        </xdr:cNvPr>
        <xdr:cNvCxnSpPr/>
      </xdr:nvCxnSpPr>
      <xdr:spPr>
        <a:xfrm>
          <a:off x="3752850" y="2619375"/>
          <a:ext cx="6191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</xdr:row>
      <xdr:rowOff>104775</xdr:rowOff>
    </xdr:from>
    <xdr:to>
      <xdr:col>8</xdr:col>
      <xdr:colOff>304800</xdr:colOff>
      <xdr:row>10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3D0F2B4-CE21-42CD-BE26-191CC684916C}"/>
            </a:ext>
          </a:extLst>
        </xdr:cNvPr>
        <xdr:cNvCxnSpPr/>
      </xdr:nvCxnSpPr>
      <xdr:spPr>
        <a:xfrm flipV="1">
          <a:off x="4400550" y="1895475"/>
          <a:ext cx="1181100" cy="704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7</xdr:row>
      <xdr:rowOff>123825</xdr:rowOff>
    </xdr:from>
    <xdr:to>
      <xdr:col>11</xdr:col>
      <xdr:colOff>323850</xdr:colOff>
      <xdr:row>7</xdr:row>
      <xdr:rowOff>133350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2C9241B-36B3-4786-AE66-5A8709D2FF36}"/>
            </a:ext>
          </a:extLst>
        </xdr:cNvPr>
        <xdr:cNvCxnSpPr/>
      </xdr:nvCxnSpPr>
      <xdr:spPr>
        <a:xfrm>
          <a:off x="5572125" y="1914525"/>
          <a:ext cx="1857375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7</xdr:row>
      <xdr:rowOff>123825</xdr:rowOff>
    </xdr:from>
    <xdr:to>
      <xdr:col>17</xdr:col>
      <xdr:colOff>304800</xdr:colOff>
      <xdr:row>8</xdr:row>
      <xdr:rowOff>123825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40DC254-A3DC-4E71-A511-29A8818B3764}"/>
            </a:ext>
          </a:extLst>
        </xdr:cNvPr>
        <xdr:cNvCxnSpPr/>
      </xdr:nvCxnSpPr>
      <xdr:spPr>
        <a:xfrm>
          <a:off x="7486650" y="1914525"/>
          <a:ext cx="3581400" cy="2381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14</xdr:row>
      <xdr:rowOff>76200</xdr:rowOff>
    </xdr:from>
    <xdr:to>
      <xdr:col>3</xdr:col>
      <xdr:colOff>295275</xdr:colOff>
      <xdr:row>15</xdr:row>
      <xdr:rowOff>104777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50387BE-10D0-4B29-AB0A-581253EFD192}"/>
            </a:ext>
          </a:extLst>
        </xdr:cNvPr>
        <xdr:cNvCxnSpPr/>
      </xdr:nvCxnSpPr>
      <xdr:spPr>
        <a:xfrm flipV="1">
          <a:off x="1924050" y="3552825"/>
          <a:ext cx="600075" cy="266702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14</xdr:row>
      <xdr:rowOff>66675</xdr:rowOff>
    </xdr:from>
    <xdr:to>
      <xdr:col>4</xdr:col>
      <xdr:colOff>295275</xdr:colOff>
      <xdr:row>14</xdr:row>
      <xdr:rowOff>66675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2BA67B2-5A6F-43B0-BB7E-F641201E0515}"/>
            </a:ext>
          </a:extLst>
        </xdr:cNvPr>
        <xdr:cNvCxnSpPr/>
      </xdr:nvCxnSpPr>
      <xdr:spPr>
        <a:xfrm>
          <a:off x="2533650" y="3543300"/>
          <a:ext cx="60007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</xdr:row>
      <xdr:rowOff>57150</xdr:rowOff>
    </xdr:from>
    <xdr:to>
      <xdr:col>5</xdr:col>
      <xdr:colOff>304800</xdr:colOff>
      <xdr:row>15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5913987-9614-4874-A67C-E6A6A8DBBE57}"/>
            </a:ext>
          </a:extLst>
        </xdr:cNvPr>
        <xdr:cNvCxnSpPr/>
      </xdr:nvCxnSpPr>
      <xdr:spPr>
        <a:xfrm>
          <a:off x="3152775" y="3533775"/>
          <a:ext cx="600075" cy="2952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15</xdr:row>
      <xdr:rowOff>104775</xdr:rowOff>
    </xdr:from>
    <xdr:to>
      <xdr:col>17</xdr:col>
      <xdr:colOff>314325</xdr:colOff>
      <xdr:row>15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649E8E9-4602-45F2-9C1A-92975FC155DB}"/>
            </a:ext>
          </a:extLst>
        </xdr:cNvPr>
        <xdr:cNvCxnSpPr/>
      </xdr:nvCxnSpPr>
      <xdr:spPr>
        <a:xfrm>
          <a:off x="3762375" y="3819525"/>
          <a:ext cx="73152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16</xdr:row>
      <xdr:rowOff>104775</xdr:rowOff>
    </xdr:from>
    <xdr:to>
      <xdr:col>4</xdr:col>
      <xdr:colOff>314325</xdr:colOff>
      <xdr:row>19</xdr:row>
      <xdr:rowOff>95251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30E1F8CE-F380-4063-8890-DE4C41828BB7}"/>
            </a:ext>
          </a:extLst>
        </xdr:cNvPr>
        <xdr:cNvCxnSpPr/>
      </xdr:nvCxnSpPr>
      <xdr:spPr>
        <a:xfrm flipV="1">
          <a:off x="1924050" y="4067175"/>
          <a:ext cx="1228725" cy="704851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16</xdr:row>
      <xdr:rowOff>95250</xdr:rowOff>
    </xdr:from>
    <xdr:to>
      <xdr:col>7</xdr:col>
      <xdr:colOff>295275</xdr:colOff>
      <xdr:row>16</xdr:row>
      <xdr:rowOff>104775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7EDFC6A-5A12-4550-BA63-595AD4DC770A}"/>
            </a:ext>
          </a:extLst>
        </xdr:cNvPr>
        <xdr:cNvCxnSpPr/>
      </xdr:nvCxnSpPr>
      <xdr:spPr>
        <a:xfrm>
          <a:off x="3133725" y="4057650"/>
          <a:ext cx="18288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16</xdr:row>
      <xdr:rowOff>114300</xdr:rowOff>
    </xdr:from>
    <xdr:to>
      <xdr:col>17</xdr:col>
      <xdr:colOff>333375</xdr:colOff>
      <xdr:row>19</xdr:row>
      <xdr:rowOff>104775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2B17111-3408-4F15-A18A-67D5F7DF2F9C}"/>
            </a:ext>
          </a:extLst>
        </xdr:cNvPr>
        <xdr:cNvCxnSpPr/>
      </xdr:nvCxnSpPr>
      <xdr:spPr>
        <a:xfrm>
          <a:off x="4972050" y="4076700"/>
          <a:ext cx="6124575" cy="704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24</xdr:row>
      <xdr:rowOff>95251</xdr:rowOff>
    </xdr:from>
    <xdr:to>
      <xdr:col>14</xdr:col>
      <xdr:colOff>314325</xdr:colOff>
      <xdr:row>24</xdr:row>
      <xdr:rowOff>104775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55E1245-2438-49BA-BB42-EF69EF91B57A}"/>
            </a:ext>
          </a:extLst>
        </xdr:cNvPr>
        <xdr:cNvCxnSpPr/>
      </xdr:nvCxnSpPr>
      <xdr:spPr>
        <a:xfrm>
          <a:off x="1952625" y="5981701"/>
          <a:ext cx="7296150" cy="9524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23</xdr:row>
      <xdr:rowOff>85725</xdr:rowOff>
    </xdr:from>
    <xdr:to>
      <xdr:col>15</xdr:col>
      <xdr:colOff>352425</xdr:colOff>
      <xdr:row>24</xdr:row>
      <xdr:rowOff>104775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C1AB40A-D155-4DFA-8F6E-DE66B5AC462A}"/>
            </a:ext>
          </a:extLst>
        </xdr:cNvPr>
        <xdr:cNvCxnSpPr/>
      </xdr:nvCxnSpPr>
      <xdr:spPr>
        <a:xfrm flipV="1">
          <a:off x="9239250" y="5734050"/>
          <a:ext cx="657225" cy="2571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23</xdr:row>
      <xdr:rowOff>95250</xdr:rowOff>
    </xdr:from>
    <xdr:to>
      <xdr:col>16</xdr:col>
      <xdr:colOff>295275</xdr:colOff>
      <xdr:row>23</xdr:row>
      <xdr:rowOff>95250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3C1E6E5-B263-4F75-A639-9EAAFD35225C}"/>
            </a:ext>
          </a:extLst>
        </xdr:cNvPr>
        <xdr:cNvCxnSpPr/>
      </xdr:nvCxnSpPr>
      <xdr:spPr>
        <a:xfrm>
          <a:off x="9867900" y="5743575"/>
          <a:ext cx="5810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23</xdr:row>
      <xdr:rowOff>85725</xdr:rowOff>
    </xdr:from>
    <xdr:to>
      <xdr:col>17</xdr:col>
      <xdr:colOff>314325</xdr:colOff>
      <xdr:row>24</xdr:row>
      <xdr:rowOff>104775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B82CFA6-D1A6-4E8A-868F-6E6B41684CF0}"/>
            </a:ext>
          </a:extLst>
        </xdr:cNvPr>
        <xdr:cNvCxnSpPr/>
      </xdr:nvCxnSpPr>
      <xdr:spPr>
        <a:xfrm>
          <a:off x="10410825" y="5734050"/>
          <a:ext cx="666750" cy="2571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25</xdr:row>
      <xdr:rowOff>85725</xdr:rowOff>
    </xdr:from>
    <xdr:to>
      <xdr:col>3</xdr:col>
      <xdr:colOff>304800</xdr:colOff>
      <xdr:row>25</xdr:row>
      <xdr:rowOff>95251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C67AE73-BF23-4EC0-B051-67BCE9472F77}"/>
            </a:ext>
          </a:extLst>
        </xdr:cNvPr>
        <xdr:cNvCxnSpPr/>
      </xdr:nvCxnSpPr>
      <xdr:spPr>
        <a:xfrm flipV="1">
          <a:off x="1924050" y="6219825"/>
          <a:ext cx="609600" cy="9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25</xdr:row>
      <xdr:rowOff>95250</xdr:rowOff>
    </xdr:from>
    <xdr:to>
      <xdr:col>13</xdr:col>
      <xdr:colOff>314325</xdr:colOff>
      <xdr:row>28</xdr:row>
      <xdr:rowOff>95250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455D114-8F14-4C49-BBFC-81C022BDAC2C}"/>
            </a:ext>
          </a:extLst>
        </xdr:cNvPr>
        <xdr:cNvCxnSpPr/>
      </xdr:nvCxnSpPr>
      <xdr:spPr>
        <a:xfrm>
          <a:off x="2543175" y="6229350"/>
          <a:ext cx="6096000" cy="7143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33</xdr:row>
      <xdr:rowOff>85725</xdr:rowOff>
    </xdr:from>
    <xdr:to>
      <xdr:col>10</xdr:col>
      <xdr:colOff>304800</xdr:colOff>
      <xdr:row>33</xdr:row>
      <xdr:rowOff>114300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27AF1F16-EA30-4A34-B97A-0354DAEB471B}"/>
            </a:ext>
          </a:extLst>
        </xdr:cNvPr>
        <xdr:cNvCxnSpPr/>
      </xdr:nvCxnSpPr>
      <xdr:spPr>
        <a:xfrm>
          <a:off x="1933575" y="8143875"/>
          <a:ext cx="4867275" cy="285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32</xdr:row>
      <xdr:rowOff>66675</xdr:rowOff>
    </xdr:from>
    <xdr:to>
      <xdr:col>11</xdr:col>
      <xdr:colOff>295275</xdr:colOff>
      <xdr:row>33</xdr:row>
      <xdr:rowOff>104775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73974FB-458B-4886-9C80-72AC01A7A62E}"/>
            </a:ext>
          </a:extLst>
        </xdr:cNvPr>
        <xdr:cNvCxnSpPr/>
      </xdr:nvCxnSpPr>
      <xdr:spPr>
        <a:xfrm flipV="1">
          <a:off x="6829425" y="7886700"/>
          <a:ext cx="571500" cy="2762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32</xdr:row>
      <xdr:rowOff>85725</xdr:rowOff>
    </xdr:from>
    <xdr:to>
      <xdr:col>12</xdr:col>
      <xdr:colOff>276225</xdr:colOff>
      <xdr:row>32</xdr:row>
      <xdr:rowOff>85725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9065A9F-8D28-4A39-8D2C-82DF15CAA565}"/>
            </a:ext>
          </a:extLst>
        </xdr:cNvPr>
        <xdr:cNvCxnSpPr/>
      </xdr:nvCxnSpPr>
      <xdr:spPr>
        <a:xfrm>
          <a:off x="7410450" y="7905750"/>
          <a:ext cx="5810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32</xdr:row>
      <xdr:rowOff>85725</xdr:rowOff>
    </xdr:from>
    <xdr:to>
      <xdr:col>13</xdr:col>
      <xdr:colOff>314325</xdr:colOff>
      <xdr:row>33</xdr:row>
      <xdr:rowOff>95250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04D1891-30EC-49CE-A636-1C3C3FFAB9C3}"/>
            </a:ext>
          </a:extLst>
        </xdr:cNvPr>
        <xdr:cNvCxnSpPr/>
      </xdr:nvCxnSpPr>
      <xdr:spPr>
        <a:xfrm>
          <a:off x="7991475" y="7905750"/>
          <a:ext cx="647700" cy="2476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33</xdr:row>
      <xdr:rowOff>95250</xdr:rowOff>
    </xdr:from>
    <xdr:to>
      <xdr:col>17</xdr:col>
      <xdr:colOff>314325</xdr:colOff>
      <xdr:row>33</xdr:row>
      <xdr:rowOff>95250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828BD004-CC1D-4BEA-9539-9755114EFCCD}"/>
            </a:ext>
          </a:extLst>
        </xdr:cNvPr>
        <xdr:cNvCxnSpPr/>
      </xdr:nvCxnSpPr>
      <xdr:spPr>
        <a:xfrm>
          <a:off x="8639175" y="8153400"/>
          <a:ext cx="243840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35</xdr:row>
      <xdr:rowOff>104775</xdr:rowOff>
    </xdr:from>
    <xdr:to>
      <xdr:col>9</xdr:col>
      <xdr:colOff>314325</xdr:colOff>
      <xdr:row>37</xdr:row>
      <xdr:rowOff>95250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2947A5E-6D82-4BA1-8824-C5AB389DE2C9}"/>
            </a:ext>
          </a:extLst>
        </xdr:cNvPr>
        <xdr:cNvCxnSpPr/>
      </xdr:nvCxnSpPr>
      <xdr:spPr>
        <a:xfrm>
          <a:off x="1924050" y="8648700"/>
          <a:ext cx="4276725" cy="4667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333375</xdr:colOff>
      <xdr:row>34</xdr:row>
      <xdr:rowOff>104775</xdr:rowOff>
    </xdr:from>
    <xdr:to>
      <xdr:col>14</xdr:col>
      <xdr:colOff>285750</xdr:colOff>
      <xdr:row>34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695A3476-041B-4870-B203-1203E159C510}"/>
            </a:ext>
          </a:extLst>
        </xdr:cNvPr>
        <xdr:cNvCxnSpPr/>
      </xdr:nvCxnSpPr>
      <xdr:spPr>
        <a:xfrm>
          <a:off x="8048625" y="8410575"/>
          <a:ext cx="117157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34</xdr:row>
      <xdr:rowOff>104775</xdr:rowOff>
    </xdr:from>
    <xdr:to>
      <xdr:col>17</xdr:col>
      <xdr:colOff>314325</xdr:colOff>
      <xdr:row>35</xdr:row>
      <xdr:rowOff>85725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3950A3C-CC65-49BB-8640-4740DE4DF5F0}"/>
            </a:ext>
          </a:extLst>
        </xdr:cNvPr>
        <xdr:cNvCxnSpPr/>
      </xdr:nvCxnSpPr>
      <xdr:spPr>
        <a:xfrm>
          <a:off x="9248775" y="8410575"/>
          <a:ext cx="1828800" cy="2190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123825</xdr:rowOff>
    </xdr:from>
    <xdr:to>
      <xdr:col>16</xdr:col>
      <xdr:colOff>323850</xdr:colOff>
      <xdr:row>28</xdr:row>
      <xdr:rowOff>104775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B8C7C72C-60AB-494B-AF7F-E7DD1EC25D63}"/>
            </a:ext>
          </a:extLst>
        </xdr:cNvPr>
        <xdr:cNvCxnSpPr/>
      </xdr:nvCxnSpPr>
      <xdr:spPr>
        <a:xfrm flipV="1">
          <a:off x="9248775" y="6257925"/>
          <a:ext cx="1228725" cy="6953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323850</xdr:colOff>
      <xdr:row>28</xdr:row>
      <xdr:rowOff>95250</xdr:rowOff>
    </xdr:from>
    <xdr:to>
      <xdr:col>14</xdr:col>
      <xdr:colOff>323850</xdr:colOff>
      <xdr:row>28</xdr:row>
      <xdr:rowOff>104776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5913DF0-D0B3-4432-97CD-7FDE632559F4}"/>
            </a:ext>
          </a:extLst>
        </xdr:cNvPr>
        <xdr:cNvCxnSpPr/>
      </xdr:nvCxnSpPr>
      <xdr:spPr>
        <a:xfrm flipV="1">
          <a:off x="8648700" y="6943725"/>
          <a:ext cx="609600" cy="9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34</xdr:row>
      <xdr:rowOff>104775</xdr:rowOff>
    </xdr:from>
    <xdr:to>
      <xdr:col>12</xdr:col>
      <xdr:colOff>342900</xdr:colOff>
      <xdr:row>37</xdr:row>
      <xdr:rowOff>85725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2C2B646C-7CDE-4A12-8151-E7DE5023E9E4}"/>
            </a:ext>
          </a:extLst>
        </xdr:cNvPr>
        <xdr:cNvCxnSpPr/>
      </xdr:nvCxnSpPr>
      <xdr:spPr>
        <a:xfrm flipV="1">
          <a:off x="6800850" y="8410575"/>
          <a:ext cx="1257300" cy="6953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37</xdr:row>
      <xdr:rowOff>95250</xdr:rowOff>
    </xdr:from>
    <xdr:to>
      <xdr:col>10</xdr:col>
      <xdr:colOff>314325</xdr:colOff>
      <xdr:row>37</xdr:row>
      <xdr:rowOff>95250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3E5A431-917A-463D-A151-99D50B599518}"/>
            </a:ext>
          </a:extLst>
        </xdr:cNvPr>
        <xdr:cNvCxnSpPr/>
      </xdr:nvCxnSpPr>
      <xdr:spPr>
        <a:xfrm>
          <a:off x="6238875" y="9115425"/>
          <a:ext cx="57150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25</xdr:row>
      <xdr:rowOff>95250</xdr:rowOff>
    </xdr:from>
    <xdr:to>
      <xdr:col>17</xdr:col>
      <xdr:colOff>323850</xdr:colOff>
      <xdr:row>25</xdr:row>
      <xdr:rowOff>104776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D33504BD-49F5-4FCA-B905-26F101D8C9D8}"/>
            </a:ext>
          </a:extLst>
        </xdr:cNvPr>
        <xdr:cNvCxnSpPr/>
      </xdr:nvCxnSpPr>
      <xdr:spPr>
        <a:xfrm flipV="1">
          <a:off x="10477500" y="6229350"/>
          <a:ext cx="609600" cy="9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85725</xdr:rowOff>
    </xdr:from>
    <xdr:to>
      <xdr:col>6</xdr:col>
      <xdr:colOff>304800</xdr:colOff>
      <xdr:row>6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BB56059-B1B9-4447-B1D1-A9D7453E5DE1}"/>
            </a:ext>
          </a:extLst>
        </xdr:cNvPr>
        <xdr:cNvCxnSpPr/>
      </xdr:nvCxnSpPr>
      <xdr:spPr>
        <a:xfrm>
          <a:off x="1924050" y="1362075"/>
          <a:ext cx="2438400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5</xdr:row>
      <xdr:rowOff>85725</xdr:rowOff>
    </xdr:from>
    <xdr:to>
      <xdr:col>7</xdr:col>
      <xdr:colOff>304800</xdr:colOff>
      <xdr:row>6</xdr:row>
      <xdr:rowOff>114301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A336F08-428C-47E5-96CE-F2749A69BFBC}"/>
            </a:ext>
          </a:extLst>
        </xdr:cNvPr>
        <xdr:cNvCxnSpPr/>
      </xdr:nvCxnSpPr>
      <xdr:spPr>
        <a:xfrm flipV="1">
          <a:off x="4352925" y="1466850"/>
          <a:ext cx="619125" cy="266701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5</xdr:row>
      <xdr:rowOff>95250</xdr:rowOff>
    </xdr:from>
    <xdr:to>
      <xdr:col>8</xdr:col>
      <xdr:colOff>285750</xdr:colOff>
      <xdr:row>5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7B1CD70-09B2-4B42-B7D7-7FB395BB0565}"/>
            </a:ext>
          </a:extLst>
        </xdr:cNvPr>
        <xdr:cNvCxnSpPr/>
      </xdr:nvCxnSpPr>
      <xdr:spPr>
        <a:xfrm>
          <a:off x="4972050" y="1476375"/>
          <a:ext cx="59055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5</xdr:row>
      <xdr:rowOff>95250</xdr:rowOff>
    </xdr:from>
    <xdr:to>
      <xdr:col>9</xdr:col>
      <xdr:colOff>285750</xdr:colOff>
      <xdr:row>6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EEE5EC6-1189-4D68-A927-B57C68EA01A4}"/>
            </a:ext>
          </a:extLst>
        </xdr:cNvPr>
        <xdr:cNvCxnSpPr/>
      </xdr:nvCxnSpPr>
      <xdr:spPr>
        <a:xfrm>
          <a:off x="5562600" y="1476375"/>
          <a:ext cx="609600" cy="2571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6</xdr:row>
      <xdr:rowOff>95250</xdr:rowOff>
    </xdr:from>
    <xdr:to>
      <xdr:col>17</xdr:col>
      <xdr:colOff>314325</xdr:colOff>
      <xdr:row>6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7E165BD-9B29-4670-8D16-E2A3EA6D6CFA}"/>
            </a:ext>
          </a:extLst>
        </xdr:cNvPr>
        <xdr:cNvCxnSpPr/>
      </xdr:nvCxnSpPr>
      <xdr:spPr>
        <a:xfrm flipV="1">
          <a:off x="6200775" y="1371600"/>
          <a:ext cx="4876800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7</xdr:row>
      <xdr:rowOff>104775</xdr:rowOff>
    </xdr:from>
    <xdr:to>
      <xdr:col>5</xdr:col>
      <xdr:colOff>314325</xdr:colOff>
      <xdr:row>8</xdr:row>
      <xdr:rowOff>104776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2275DA2-FD75-45D0-8381-D3114C94306A}"/>
            </a:ext>
          </a:extLst>
        </xdr:cNvPr>
        <xdr:cNvCxnSpPr/>
      </xdr:nvCxnSpPr>
      <xdr:spPr>
        <a:xfrm flipV="1">
          <a:off x="1905000" y="1971675"/>
          <a:ext cx="1857375" cy="2381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7</xdr:row>
      <xdr:rowOff>104775</xdr:rowOff>
    </xdr:from>
    <xdr:to>
      <xdr:col>6</xdr:col>
      <xdr:colOff>285750</xdr:colOff>
      <xdr:row>7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3EF6232-6636-46A4-834F-FC7414B959B4}"/>
            </a:ext>
          </a:extLst>
        </xdr:cNvPr>
        <xdr:cNvCxnSpPr/>
      </xdr:nvCxnSpPr>
      <xdr:spPr>
        <a:xfrm flipV="1">
          <a:off x="3771900" y="1971675"/>
          <a:ext cx="5715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7</xdr:row>
      <xdr:rowOff>95250</xdr:rowOff>
    </xdr:from>
    <xdr:to>
      <xdr:col>8</xdr:col>
      <xdr:colOff>342900</xdr:colOff>
      <xdr:row>10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D73F39C-2945-44E3-BF87-CB79555D7969}"/>
            </a:ext>
          </a:extLst>
        </xdr:cNvPr>
        <xdr:cNvCxnSpPr/>
      </xdr:nvCxnSpPr>
      <xdr:spPr>
        <a:xfrm>
          <a:off x="4381500" y="1962150"/>
          <a:ext cx="1238250" cy="7334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10</xdr:row>
      <xdr:rowOff>85725</xdr:rowOff>
    </xdr:from>
    <xdr:to>
      <xdr:col>11</xdr:col>
      <xdr:colOff>333375</xdr:colOff>
      <xdr:row>10</xdr:row>
      <xdr:rowOff>123825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C6676E9-6372-420B-B81A-8BC71DBC7DCF}"/>
            </a:ext>
          </a:extLst>
        </xdr:cNvPr>
        <xdr:cNvCxnSpPr/>
      </xdr:nvCxnSpPr>
      <xdr:spPr>
        <a:xfrm>
          <a:off x="5591175" y="2667000"/>
          <a:ext cx="1847850" cy="381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8</xdr:row>
      <xdr:rowOff>123825</xdr:rowOff>
    </xdr:from>
    <xdr:to>
      <xdr:col>17</xdr:col>
      <xdr:colOff>323850</xdr:colOff>
      <xdr:row>10</xdr:row>
      <xdr:rowOff>123825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20F6773-125C-4418-A803-54C691606ED4}"/>
            </a:ext>
          </a:extLst>
        </xdr:cNvPr>
        <xdr:cNvCxnSpPr/>
      </xdr:nvCxnSpPr>
      <xdr:spPr>
        <a:xfrm flipV="1">
          <a:off x="7410450" y="2228850"/>
          <a:ext cx="3676650" cy="4762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14</xdr:row>
      <xdr:rowOff>133350</xdr:rowOff>
    </xdr:from>
    <xdr:to>
      <xdr:col>3</xdr:col>
      <xdr:colOff>342900</xdr:colOff>
      <xdr:row>15</xdr:row>
      <xdr:rowOff>104777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A7A42BA-9D3A-4999-BB17-E9927ED75583}"/>
            </a:ext>
          </a:extLst>
        </xdr:cNvPr>
        <xdr:cNvCxnSpPr/>
      </xdr:nvCxnSpPr>
      <xdr:spPr>
        <a:xfrm flipV="1">
          <a:off x="1924050" y="3686175"/>
          <a:ext cx="647700" cy="209552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14</xdr:row>
      <xdr:rowOff>123825</xdr:rowOff>
    </xdr:from>
    <xdr:to>
      <xdr:col>4</xdr:col>
      <xdr:colOff>304800</xdr:colOff>
      <xdr:row>14</xdr:row>
      <xdr:rowOff>123825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3D13AF2-C4AE-4109-AF6D-03AC85C4C58F}"/>
            </a:ext>
          </a:extLst>
        </xdr:cNvPr>
        <xdr:cNvCxnSpPr/>
      </xdr:nvCxnSpPr>
      <xdr:spPr>
        <a:xfrm>
          <a:off x="2543175" y="3676650"/>
          <a:ext cx="60007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14</xdr:row>
      <xdr:rowOff>123825</xdr:rowOff>
    </xdr:from>
    <xdr:to>
      <xdr:col>5</xdr:col>
      <xdr:colOff>295275</xdr:colOff>
      <xdr:row>15</xdr:row>
      <xdr:rowOff>95250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886D6A0-707F-4220-BAE1-85280F3BDFD1}"/>
            </a:ext>
          </a:extLst>
        </xdr:cNvPr>
        <xdr:cNvCxnSpPr/>
      </xdr:nvCxnSpPr>
      <xdr:spPr>
        <a:xfrm>
          <a:off x="3133725" y="3676650"/>
          <a:ext cx="609600" cy="2095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15</xdr:row>
      <xdr:rowOff>104775</xdr:rowOff>
    </xdr:from>
    <xdr:to>
      <xdr:col>17</xdr:col>
      <xdr:colOff>314325</xdr:colOff>
      <xdr:row>15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599A331-0D21-4139-9933-1AACEFA06D47}"/>
            </a:ext>
          </a:extLst>
        </xdr:cNvPr>
        <xdr:cNvCxnSpPr/>
      </xdr:nvCxnSpPr>
      <xdr:spPr>
        <a:xfrm>
          <a:off x="3762375" y="3552825"/>
          <a:ext cx="73152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16</xdr:row>
      <xdr:rowOff>85725</xdr:rowOff>
    </xdr:from>
    <xdr:to>
      <xdr:col>4</xdr:col>
      <xdr:colOff>352425</xdr:colOff>
      <xdr:row>19</xdr:row>
      <xdr:rowOff>76200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9FD1FA8-10A3-4ECD-9C69-30B7CE4EE61A}"/>
            </a:ext>
          </a:extLst>
        </xdr:cNvPr>
        <xdr:cNvCxnSpPr/>
      </xdr:nvCxnSpPr>
      <xdr:spPr>
        <a:xfrm>
          <a:off x="1895475" y="4124325"/>
          <a:ext cx="1295400" cy="704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16</xdr:row>
      <xdr:rowOff>123825</xdr:rowOff>
    </xdr:from>
    <xdr:to>
      <xdr:col>17</xdr:col>
      <xdr:colOff>323850</xdr:colOff>
      <xdr:row>19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B2E8CFA-6927-451E-9F6C-7F884024F342}"/>
            </a:ext>
          </a:extLst>
        </xdr:cNvPr>
        <xdr:cNvCxnSpPr/>
      </xdr:nvCxnSpPr>
      <xdr:spPr>
        <a:xfrm flipV="1">
          <a:off x="4991100" y="4162425"/>
          <a:ext cx="6096000" cy="704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24</xdr:row>
      <xdr:rowOff>95251</xdr:rowOff>
    </xdr:from>
    <xdr:to>
      <xdr:col>14</xdr:col>
      <xdr:colOff>314325</xdr:colOff>
      <xdr:row>24</xdr:row>
      <xdr:rowOff>104775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C5497130-3BFA-4F44-963C-983F19EAEB00}"/>
            </a:ext>
          </a:extLst>
        </xdr:cNvPr>
        <xdr:cNvCxnSpPr/>
      </xdr:nvCxnSpPr>
      <xdr:spPr>
        <a:xfrm>
          <a:off x="1952625" y="5715001"/>
          <a:ext cx="7296150" cy="9524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23</xdr:row>
      <xdr:rowOff>85725</xdr:rowOff>
    </xdr:from>
    <xdr:to>
      <xdr:col>15</xdr:col>
      <xdr:colOff>304800</xdr:colOff>
      <xdr:row>24</xdr:row>
      <xdr:rowOff>104775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674C698-28C7-4403-B2FE-A20C4ECF0A95}"/>
            </a:ext>
          </a:extLst>
        </xdr:cNvPr>
        <xdr:cNvCxnSpPr/>
      </xdr:nvCxnSpPr>
      <xdr:spPr>
        <a:xfrm flipV="1">
          <a:off x="9239250" y="5810250"/>
          <a:ext cx="609600" cy="2571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23</xdr:row>
      <xdr:rowOff>104775</xdr:rowOff>
    </xdr:from>
    <xdr:to>
      <xdr:col>16</xdr:col>
      <xdr:colOff>276225</xdr:colOff>
      <xdr:row>23</xdr:row>
      <xdr:rowOff>104775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8C04FC0-9FE6-45F2-9294-D1F2351979B5}"/>
            </a:ext>
          </a:extLst>
        </xdr:cNvPr>
        <xdr:cNvCxnSpPr/>
      </xdr:nvCxnSpPr>
      <xdr:spPr>
        <a:xfrm>
          <a:off x="9848850" y="5829300"/>
          <a:ext cx="5810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23</xdr:row>
      <xdr:rowOff>76200</xdr:rowOff>
    </xdr:from>
    <xdr:to>
      <xdr:col>17</xdr:col>
      <xdr:colOff>314325</xdr:colOff>
      <xdr:row>24</xdr:row>
      <xdr:rowOff>104775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6B87ABD-44B3-4783-A2E4-0EF1152FFAB7}"/>
            </a:ext>
          </a:extLst>
        </xdr:cNvPr>
        <xdr:cNvCxnSpPr/>
      </xdr:nvCxnSpPr>
      <xdr:spPr>
        <a:xfrm>
          <a:off x="10420350" y="5800725"/>
          <a:ext cx="657225" cy="2667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33</xdr:row>
      <xdr:rowOff>85725</xdr:rowOff>
    </xdr:from>
    <xdr:to>
      <xdr:col>10</xdr:col>
      <xdr:colOff>304800</xdr:colOff>
      <xdr:row>33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8CC8FBCF-90A5-4033-AF72-2B85EBED74B6}"/>
            </a:ext>
          </a:extLst>
        </xdr:cNvPr>
        <xdr:cNvCxnSpPr/>
      </xdr:nvCxnSpPr>
      <xdr:spPr>
        <a:xfrm>
          <a:off x="1933575" y="7877175"/>
          <a:ext cx="4867275" cy="285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32</xdr:row>
      <xdr:rowOff>66675</xdr:rowOff>
    </xdr:from>
    <xdr:to>
      <xdr:col>11</xdr:col>
      <xdr:colOff>295275</xdr:colOff>
      <xdr:row>33</xdr:row>
      <xdr:rowOff>104775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DDD580B8-85BA-47CB-B7C8-CACC0D7E3835}"/>
            </a:ext>
          </a:extLst>
        </xdr:cNvPr>
        <xdr:cNvCxnSpPr/>
      </xdr:nvCxnSpPr>
      <xdr:spPr>
        <a:xfrm flipV="1">
          <a:off x="6829425" y="7962900"/>
          <a:ext cx="571500" cy="2762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32</xdr:row>
      <xdr:rowOff>85725</xdr:rowOff>
    </xdr:from>
    <xdr:to>
      <xdr:col>12</xdr:col>
      <xdr:colOff>285750</xdr:colOff>
      <xdr:row>32</xdr:row>
      <xdr:rowOff>85725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6823BC3-76FF-4A9B-9B2E-63245296A768}"/>
            </a:ext>
          </a:extLst>
        </xdr:cNvPr>
        <xdr:cNvCxnSpPr/>
      </xdr:nvCxnSpPr>
      <xdr:spPr>
        <a:xfrm>
          <a:off x="7419975" y="7981950"/>
          <a:ext cx="5810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32</xdr:row>
      <xdr:rowOff>95250</xdr:rowOff>
    </xdr:from>
    <xdr:to>
      <xdr:col>13</xdr:col>
      <xdr:colOff>314325</xdr:colOff>
      <xdr:row>33</xdr:row>
      <xdr:rowOff>95250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5CD0B3D-B2E4-477A-8DC8-54AE147C1900}"/>
            </a:ext>
          </a:extLst>
        </xdr:cNvPr>
        <xdr:cNvCxnSpPr/>
      </xdr:nvCxnSpPr>
      <xdr:spPr>
        <a:xfrm>
          <a:off x="8010525" y="7991475"/>
          <a:ext cx="628650" cy="2381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33</xdr:row>
      <xdr:rowOff>95250</xdr:rowOff>
    </xdr:from>
    <xdr:to>
      <xdr:col>17</xdr:col>
      <xdr:colOff>314325</xdr:colOff>
      <xdr:row>33</xdr:row>
      <xdr:rowOff>95250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1C893E4E-6DDF-4D0F-944F-44282B7E6946}"/>
            </a:ext>
          </a:extLst>
        </xdr:cNvPr>
        <xdr:cNvCxnSpPr/>
      </xdr:nvCxnSpPr>
      <xdr:spPr>
        <a:xfrm>
          <a:off x="8639175" y="7886700"/>
          <a:ext cx="243840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34</xdr:row>
      <xdr:rowOff>114300</xdr:rowOff>
    </xdr:from>
    <xdr:to>
      <xdr:col>9</xdr:col>
      <xdr:colOff>371475</xdr:colOff>
      <xdr:row>36</xdr:row>
      <xdr:rowOff>133350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A860F2CE-5764-4DDF-98DF-7D66344532E9}"/>
            </a:ext>
          </a:extLst>
        </xdr:cNvPr>
        <xdr:cNvCxnSpPr/>
      </xdr:nvCxnSpPr>
      <xdr:spPr>
        <a:xfrm flipV="1">
          <a:off x="1914525" y="8496300"/>
          <a:ext cx="4343400" cy="4953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37</xdr:row>
      <xdr:rowOff>95250</xdr:rowOff>
    </xdr:from>
    <xdr:to>
      <xdr:col>14</xdr:col>
      <xdr:colOff>314325</xdr:colOff>
      <xdr:row>37</xdr:row>
      <xdr:rowOff>104775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301EEBF-9F6E-499D-BC6F-9F0BECF3AAA6}"/>
            </a:ext>
          </a:extLst>
        </xdr:cNvPr>
        <xdr:cNvCxnSpPr/>
      </xdr:nvCxnSpPr>
      <xdr:spPr>
        <a:xfrm flipV="1">
          <a:off x="8058150" y="9191625"/>
          <a:ext cx="1190625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36</xdr:row>
      <xdr:rowOff>114300</xdr:rowOff>
    </xdr:from>
    <xdr:to>
      <xdr:col>17</xdr:col>
      <xdr:colOff>304800</xdr:colOff>
      <xdr:row>37</xdr:row>
      <xdr:rowOff>85726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BB961B6-0C11-4743-BF3F-3551172AB2CE}"/>
            </a:ext>
          </a:extLst>
        </xdr:cNvPr>
        <xdr:cNvCxnSpPr/>
      </xdr:nvCxnSpPr>
      <xdr:spPr>
        <a:xfrm flipV="1">
          <a:off x="9239250" y="8972550"/>
          <a:ext cx="1828800" cy="209551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19</xdr:row>
      <xdr:rowOff>104775</xdr:rowOff>
    </xdr:from>
    <xdr:to>
      <xdr:col>7</xdr:col>
      <xdr:colOff>333375</xdr:colOff>
      <xdr:row>19</xdr:row>
      <xdr:rowOff>123825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3A3A9F61-2E8E-4AD3-8942-4930EE2D441D}"/>
            </a:ext>
          </a:extLst>
        </xdr:cNvPr>
        <xdr:cNvCxnSpPr/>
      </xdr:nvCxnSpPr>
      <xdr:spPr>
        <a:xfrm>
          <a:off x="3162300" y="4857750"/>
          <a:ext cx="1838325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25</xdr:row>
      <xdr:rowOff>85725</xdr:rowOff>
    </xdr:from>
    <xdr:to>
      <xdr:col>16</xdr:col>
      <xdr:colOff>352425</xdr:colOff>
      <xdr:row>28</xdr:row>
      <xdr:rowOff>95250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E1EC754D-D924-42B1-9082-7F5429DC362E}"/>
            </a:ext>
          </a:extLst>
        </xdr:cNvPr>
        <xdr:cNvCxnSpPr/>
      </xdr:nvCxnSpPr>
      <xdr:spPr>
        <a:xfrm>
          <a:off x="9239250" y="6296025"/>
          <a:ext cx="1266825" cy="7239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25</xdr:row>
      <xdr:rowOff>123825</xdr:rowOff>
    </xdr:from>
    <xdr:to>
      <xdr:col>13</xdr:col>
      <xdr:colOff>323850</xdr:colOff>
      <xdr:row>28</xdr:row>
      <xdr:rowOff>114300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BE910BB-FB8F-49EA-A24B-8D9BFA0CC716}"/>
            </a:ext>
          </a:extLst>
        </xdr:cNvPr>
        <xdr:cNvCxnSpPr/>
      </xdr:nvCxnSpPr>
      <xdr:spPr>
        <a:xfrm flipV="1">
          <a:off x="4991100" y="4162425"/>
          <a:ext cx="6096000" cy="704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28</xdr:row>
      <xdr:rowOff>123825</xdr:rowOff>
    </xdr:from>
    <xdr:to>
      <xdr:col>3</xdr:col>
      <xdr:colOff>333375</xdr:colOff>
      <xdr:row>28</xdr:row>
      <xdr:rowOff>123825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31467D9-98EE-43BD-8B2C-5896AC296DEC}"/>
            </a:ext>
          </a:extLst>
        </xdr:cNvPr>
        <xdr:cNvCxnSpPr/>
      </xdr:nvCxnSpPr>
      <xdr:spPr>
        <a:xfrm>
          <a:off x="1905000" y="7048500"/>
          <a:ext cx="6572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25</xdr:row>
      <xdr:rowOff>95250</xdr:rowOff>
    </xdr:from>
    <xdr:to>
      <xdr:col>14</xdr:col>
      <xdr:colOff>333375</xdr:colOff>
      <xdr:row>25</xdr:row>
      <xdr:rowOff>104775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59FB8264-7EDB-4E60-B178-4F83672DCF0E}"/>
            </a:ext>
          </a:extLst>
        </xdr:cNvPr>
        <xdr:cNvCxnSpPr/>
      </xdr:nvCxnSpPr>
      <xdr:spPr>
        <a:xfrm flipV="1">
          <a:off x="8696325" y="6305550"/>
          <a:ext cx="5715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34</xdr:row>
      <xdr:rowOff>85725</xdr:rowOff>
    </xdr:from>
    <xdr:to>
      <xdr:col>12</xdr:col>
      <xdr:colOff>295275</xdr:colOff>
      <xdr:row>37</xdr:row>
      <xdr:rowOff>95250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F4B1A6D9-E2AA-4EC6-A420-5D746DDB7E92}"/>
            </a:ext>
          </a:extLst>
        </xdr:cNvPr>
        <xdr:cNvCxnSpPr/>
      </xdr:nvCxnSpPr>
      <xdr:spPr>
        <a:xfrm>
          <a:off x="6800850" y="8467725"/>
          <a:ext cx="1209675" cy="7239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34</xdr:row>
      <xdr:rowOff>95250</xdr:rowOff>
    </xdr:from>
    <xdr:to>
      <xdr:col>10</xdr:col>
      <xdr:colOff>333375</xdr:colOff>
      <xdr:row>34</xdr:row>
      <xdr:rowOff>104775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C13F3B0A-3199-4EB5-B25F-8EE8DBF0FE27}"/>
            </a:ext>
          </a:extLst>
        </xdr:cNvPr>
        <xdr:cNvCxnSpPr/>
      </xdr:nvCxnSpPr>
      <xdr:spPr>
        <a:xfrm flipV="1">
          <a:off x="8696325" y="6305550"/>
          <a:ext cx="5715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28</xdr:row>
      <xdr:rowOff>104775</xdr:rowOff>
    </xdr:from>
    <xdr:to>
      <xdr:col>17</xdr:col>
      <xdr:colOff>323850</xdr:colOff>
      <xdr:row>28</xdr:row>
      <xdr:rowOff>104775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285E8072-C19E-4B5A-97D2-47F644FE32ED}"/>
            </a:ext>
          </a:extLst>
        </xdr:cNvPr>
        <xdr:cNvCxnSpPr/>
      </xdr:nvCxnSpPr>
      <xdr:spPr>
        <a:xfrm>
          <a:off x="10429875" y="7029450"/>
          <a:ext cx="6572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85725</xdr:rowOff>
    </xdr:from>
    <xdr:to>
      <xdr:col>6</xdr:col>
      <xdr:colOff>304800</xdr:colOff>
      <xdr:row>6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C50A3F9-980D-42D3-B1E2-2466E7313865}"/>
            </a:ext>
          </a:extLst>
        </xdr:cNvPr>
        <xdr:cNvCxnSpPr/>
      </xdr:nvCxnSpPr>
      <xdr:spPr>
        <a:xfrm>
          <a:off x="1924050" y="1362075"/>
          <a:ext cx="2438400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5</xdr:row>
      <xdr:rowOff>95250</xdr:rowOff>
    </xdr:from>
    <xdr:to>
      <xdr:col>7</xdr:col>
      <xdr:colOff>342900</xdr:colOff>
      <xdr:row>6</xdr:row>
      <xdr:rowOff>114301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91C96FF-3446-4BF5-9DD8-2FC860D50A83}"/>
            </a:ext>
          </a:extLst>
        </xdr:cNvPr>
        <xdr:cNvCxnSpPr/>
      </xdr:nvCxnSpPr>
      <xdr:spPr>
        <a:xfrm flipV="1">
          <a:off x="4352925" y="1400175"/>
          <a:ext cx="657225" cy="25717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5</xdr:row>
      <xdr:rowOff>76200</xdr:rowOff>
    </xdr:from>
    <xdr:to>
      <xdr:col>8</xdr:col>
      <xdr:colOff>314325</xdr:colOff>
      <xdr:row>5</xdr:row>
      <xdr:rowOff>76200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A81AEE3-622D-46E0-836D-C19F932B3F6A}"/>
            </a:ext>
          </a:extLst>
        </xdr:cNvPr>
        <xdr:cNvCxnSpPr/>
      </xdr:nvCxnSpPr>
      <xdr:spPr>
        <a:xfrm>
          <a:off x="5000625" y="1381125"/>
          <a:ext cx="59055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5</xdr:row>
      <xdr:rowOff>76200</xdr:rowOff>
    </xdr:from>
    <xdr:to>
      <xdr:col>9</xdr:col>
      <xdr:colOff>285750</xdr:colOff>
      <xdr:row>6</xdr:row>
      <xdr:rowOff>114300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7574560-E9AA-4255-9908-A52513C8695F}"/>
            </a:ext>
          </a:extLst>
        </xdr:cNvPr>
        <xdr:cNvCxnSpPr/>
      </xdr:nvCxnSpPr>
      <xdr:spPr>
        <a:xfrm>
          <a:off x="5600700" y="1381125"/>
          <a:ext cx="571500" cy="2762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6</xdr:row>
      <xdr:rowOff>95250</xdr:rowOff>
    </xdr:from>
    <xdr:to>
      <xdr:col>17</xdr:col>
      <xdr:colOff>314325</xdr:colOff>
      <xdr:row>6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56DD437-78B2-4CB2-9F47-6DF21E4EAF3E}"/>
            </a:ext>
          </a:extLst>
        </xdr:cNvPr>
        <xdr:cNvCxnSpPr/>
      </xdr:nvCxnSpPr>
      <xdr:spPr>
        <a:xfrm flipV="1">
          <a:off x="6200775" y="1371600"/>
          <a:ext cx="4876800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7</xdr:row>
      <xdr:rowOff>95250</xdr:rowOff>
    </xdr:from>
    <xdr:to>
      <xdr:col>5</xdr:col>
      <xdr:colOff>314325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FDF4500-3ADD-41D4-BCD2-B8853553B111}"/>
            </a:ext>
          </a:extLst>
        </xdr:cNvPr>
        <xdr:cNvCxnSpPr/>
      </xdr:nvCxnSpPr>
      <xdr:spPr>
        <a:xfrm flipV="1">
          <a:off x="1952625" y="1885950"/>
          <a:ext cx="1809750" cy="2571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7</xdr:row>
      <xdr:rowOff>104775</xdr:rowOff>
    </xdr:from>
    <xdr:to>
      <xdr:col>6</xdr:col>
      <xdr:colOff>314325</xdr:colOff>
      <xdr:row>7</xdr:row>
      <xdr:rowOff>104775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A457CA7-5BB2-429A-ABBD-8346C2A5B56D}"/>
            </a:ext>
          </a:extLst>
        </xdr:cNvPr>
        <xdr:cNvCxnSpPr/>
      </xdr:nvCxnSpPr>
      <xdr:spPr>
        <a:xfrm>
          <a:off x="3752850" y="1895475"/>
          <a:ext cx="6191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</xdr:row>
      <xdr:rowOff>133350</xdr:rowOff>
    </xdr:from>
    <xdr:to>
      <xdr:col>8</xdr:col>
      <xdr:colOff>323850</xdr:colOff>
      <xdr:row>10</xdr:row>
      <xdr:rowOff>76200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5A81267-DDC9-4B14-AB39-08ED6AA5BA73}"/>
            </a:ext>
          </a:extLst>
        </xdr:cNvPr>
        <xdr:cNvCxnSpPr/>
      </xdr:nvCxnSpPr>
      <xdr:spPr>
        <a:xfrm>
          <a:off x="4400550" y="1924050"/>
          <a:ext cx="1200150" cy="6572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10</xdr:row>
      <xdr:rowOff>104775</xdr:rowOff>
    </xdr:from>
    <xdr:to>
      <xdr:col>11</xdr:col>
      <xdr:colOff>333375</xdr:colOff>
      <xdr:row>10</xdr:row>
      <xdr:rowOff>104775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EAB2A48A-A18D-4CF6-8BC3-F9E494D81D9F}"/>
            </a:ext>
          </a:extLst>
        </xdr:cNvPr>
        <xdr:cNvCxnSpPr/>
      </xdr:nvCxnSpPr>
      <xdr:spPr>
        <a:xfrm>
          <a:off x="5638800" y="2609850"/>
          <a:ext cx="18002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8</xdr:row>
      <xdr:rowOff>104775</xdr:rowOff>
    </xdr:from>
    <xdr:to>
      <xdr:col>17</xdr:col>
      <xdr:colOff>323850</xdr:colOff>
      <xdr:row>10</xdr:row>
      <xdr:rowOff>95251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BB563B84-5D3E-4D96-8326-C8E836C85011}"/>
            </a:ext>
          </a:extLst>
        </xdr:cNvPr>
        <xdr:cNvCxnSpPr/>
      </xdr:nvCxnSpPr>
      <xdr:spPr>
        <a:xfrm flipV="1">
          <a:off x="7439025" y="2133600"/>
          <a:ext cx="3648075" cy="4667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14</xdr:row>
      <xdr:rowOff>76200</xdr:rowOff>
    </xdr:from>
    <xdr:to>
      <xdr:col>3</xdr:col>
      <xdr:colOff>314325</xdr:colOff>
      <xdr:row>15</xdr:row>
      <xdr:rowOff>104777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6057EC83-C78D-4E17-A72C-16552B89F6E3}"/>
            </a:ext>
          </a:extLst>
        </xdr:cNvPr>
        <xdr:cNvCxnSpPr/>
      </xdr:nvCxnSpPr>
      <xdr:spPr>
        <a:xfrm flipV="1">
          <a:off x="1924050" y="3552825"/>
          <a:ext cx="619125" cy="266702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14</xdr:row>
      <xdr:rowOff>85725</xdr:rowOff>
    </xdr:from>
    <xdr:to>
      <xdr:col>4</xdr:col>
      <xdr:colOff>276225</xdr:colOff>
      <xdr:row>14</xdr:row>
      <xdr:rowOff>85725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02C415D-0341-4B26-BF5E-A1663A5A7E07}"/>
            </a:ext>
          </a:extLst>
        </xdr:cNvPr>
        <xdr:cNvCxnSpPr/>
      </xdr:nvCxnSpPr>
      <xdr:spPr>
        <a:xfrm>
          <a:off x="2514600" y="3562350"/>
          <a:ext cx="60007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</xdr:row>
      <xdr:rowOff>104775</xdr:rowOff>
    </xdr:from>
    <xdr:to>
      <xdr:col>5</xdr:col>
      <xdr:colOff>304800</xdr:colOff>
      <xdr:row>15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43433E67-D1E6-4213-9325-6705CEB461B5}"/>
            </a:ext>
          </a:extLst>
        </xdr:cNvPr>
        <xdr:cNvCxnSpPr/>
      </xdr:nvCxnSpPr>
      <xdr:spPr>
        <a:xfrm>
          <a:off x="3152775" y="3581400"/>
          <a:ext cx="600075" cy="2476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15</xdr:row>
      <xdr:rowOff>104775</xdr:rowOff>
    </xdr:from>
    <xdr:to>
      <xdr:col>17</xdr:col>
      <xdr:colOff>314325</xdr:colOff>
      <xdr:row>15</xdr:row>
      <xdr:rowOff>114300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90352E96-36A8-4EB7-A958-71F31E558CCC}"/>
            </a:ext>
          </a:extLst>
        </xdr:cNvPr>
        <xdr:cNvCxnSpPr/>
      </xdr:nvCxnSpPr>
      <xdr:spPr>
        <a:xfrm>
          <a:off x="3762375" y="3552825"/>
          <a:ext cx="73152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16</xdr:row>
      <xdr:rowOff>123825</xdr:rowOff>
    </xdr:from>
    <xdr:to>
      <xdr:col>4</xdr:col>
      <xdr:colOff>304800</xdr:colOff>
      <xdr:row>19</xdr:row>
      <xdr:rowOff>95250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359D801-7592-41ED-8984-865833FC5C45}"/>
            </a:ext>
          </a:extLst>
        </xdr:cNvPr>
        <xdr:cNvCxnSpPr/>
      </xdr:nvCxnSpPr>
      <xdr:spPr>
        <a:xfrm>
          <a:off x="1914525" y="4086225"/>
          <a:ext cx="1228725" cy="6858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19</xdr:row>
      <xdr:rowOff>95250</xdr:rowOff>
    </xdr:from>
    <xdr:to>
      <xdr:col>7</xdr:col>
      <xdr:colOff>295275</xdr:colOff>
      <xdr:row>19</xdr:row>
      <xdr:rowOff>95251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F94EF82-A6CC-4078-995B-1CA5D5FFC2B6}"/>
            </a:ext>
          </a:extLst>
        </xdr:cNvPr>
        <xdr:cNvCxnSpPr/>
      </xdr:nvCxnSpPr>
      <xdr:spPr>
        <a:xfrm>
          <a:off x="3152775" y="4772025"/>
          <a:ext cx="1809750" cy="1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16</xdr:row>
      <xdr:rowOff>104775</xdr:rowOff>
    </xdr:from>
    <xdr:to>
      <xdr:col>17</xdr:col>
      <xdr:colOff>314325</xdr:colOff>
      <xdr:row>19</xdr:row>
      <xdr:rowOff>76200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CA329AFA-EA09-4884-972C-C60AE53EC5AA}"/>
            </a:ext>
          </a:extLst>
        </xdr:cNvPr>
        <xdr:cNvCxnSpPr/>
      </xdr:nvCxnSpPr>
      <xdr:spPr>
        <a:xfrm flipV="1">
          <a:off x="4991100" y="4067175"/>
          <a:ext cx="6086475" cy="6858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24</xdr:row>
      <xdr:rowOff>95251</xdr:rowOff>
    </xdr:from>
    <xdr:to>
      <xdr:col>14</xdr:col>
      <xdr:colOff>314325</xdr:colOff>
      <xdr:row>24</xdr:row>
      <xdr:rowOff>104775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7A1EE66C-03C5-423A-B5FF-D59F48D38DA8}"/>
            </a:ext>
          </a:extLst>
        </xdr:cNvPr>
        <xdr:cNvCxnSpPr/>
      </xdr:nvCxnSpPr>
      <xdr:spPr>
        <a:xfrm>
          <a:off x="1952625" y="5715001"/>
          <a:ext cx="7296150" cy="9524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23</xdr:row>
      <xdr:rowOff>104775</xdr:rowOff>
    </xdr:from>
    <xdr:to>
      <xdr:col>15</xdr:col>
      <xdr:colOff>304800</xdr:colOff>
      <xdr:row>24</xdr:row>
      <xdr:rowOff>104775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FCED5B6-E899-469D-A580-0F1517EA8E74}"/>
            </a:ext>
          </a:extLst>
        </xdr:cNvPr>
        <xdr:cNvCxnSpPr/>
      </xdr:nvCxnSpPr>
      <xdr:spPr>
        <a:xfrm flipV="1">
          <a:off x="9239250" y="5753100"/>
          <a:ext cx="609600" cy="2381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23</xdr:row>
      <xdr:rowOff>95250</xdr:rowOff>
    </xdr:from>
    <xdr:to>
      <xdr:col>16</xdr:col>
      <xdr:colOff>276225</xdr:colOff>
      <xdr:row>23</xdr:row>
      <xdr:rowOff>95250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59A48445-F282-404E-A718-984F713EA994}"/>
            </a:ext>
          </a:extLst>
        </xdr:cNvPr>
        <xdr:cNvCxnSpPr/>
      </xdr:nvCxnSpPr>
      <xdr:spPr>
        <a:xfrm>
          <a:off x="9848850" y="5743575"/>
          <a:ext cx="5810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23</xdr:row>
      <xdr:rowOff>95250</xdr:rowOff>
    </xdr:from>
    <xdr:to>
      <xdr:col>17</xdr:col>
      <xdr:colOff>314325</xdr:colOff>
      <xdr:row>24</xdr:row>
      <xdr:rowOff>104775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7359CD25-0EF5-461A-9D0F-65A63CF6EE2B}"/>
            </a:ext>
          </a:extLst>
        </xdr:cNvPr>
        <xdr:cNvCxnSpPr/>
      </xdr:nvCxnSpPr>
      <xdr:spPr>
        <a:xfrm>
          <a:off x="10439400" y="5743575"/>
          <a:ext cx="638175" cy="2476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25</xdr:row>
      <xdr:rowOff>85725</xdr:rowOff>
    </xdr:from>
    <xdr:to>
      <xdr:col>3</xdr:col>
      <xdr:colOff>304800</xdr:colOff>
      <xdr:row>25</xdr:row>
      <xdr:rowOff>95251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5BEBF732-9A7A-404A-9282-3C35EB809A2D}"/>
            </a:ext>
          </a:extLst>
        </xdr:cNvPr>
        <xdr:cNvCxnSpPr/>
      </xdr:nvCxnSpPr>
      <xdr:spPr>
        <a:xfrm flipV="1">
          <a:off x="1924050" y="5953125"/>
          <a:ext cx="609600" cy="9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25</xdr:row>
      <xdr:rowOff>95250</xdr:rowOff>
    </xdr:from>
    <xdr:to>
      <xdr:col>13</xdr:col>
      <xdr:colOff>314325</xdr:colOff>
      <xdr:row>28</xdr:row>
      <xdr:rowOff>95250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CF6A8291-2C09-4AE7-87DF-89120DD87F5A}"/>
            </a:ext>
          </a:extLst>
        </xdr:cNvPr>
        <xdr:cNvCxnSpPr/>
      </xdr:nvCxnSpPr>
      <xdr:spPr>
        <a:xfrm>
          <a:off x="2543175" y="5962650"/>
          <a:ext cx="6096000" cy="7239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33</xdr:row>
      <xdr:rowOff>85725</xdr:rowOff>
    </xdr:from>
    <xdr:to>
      <xdr:col>10</xdr:col>
      <xdr:colOff>304800</xdr:colOff>
      <xdr:row>33</xdr:row>
      <xdr:rowOff>114300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40A91C8A-91F9-4A2F-9CFF-4BF5188948B8}"/>
            </a:ext>
          </a:extLst>
        </xdr:cNvPr>
        <xdr:cNvCxnSpPr/>
      </xdr:nvCxnSpPr>
      <xdr:spPr>
        <a:xfrm>
          <a:off x="1933575" y="7877175"/>
          <a:ext cx="4867275" cy="285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32</xdr:row>
      <xdr:rowOff>76200</xdr:rowOff>
    </xdr:from>
    <xdr:to>
      <xdr:col>11</xdr:col>
      <xdr:colOff>323850</xdr:colOff>
      <xdr:row>33</xdr:row>
      <xdr:rowOff>104775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19C09AA-76EC-4763-A72C-A1523B2B416E}"/>
            </a:ext>
          </a:extLst>
        </xdr:cNvPr>
        <xdr:cNvCxnSpPr/>
      </xdr:nvCxnSpPr>
      <xdr:spPr>
        <a:xfrm flipV="1">
          <a:off x="6829425" y="7896225"/>
          <a:ext cx="600075" cy="2667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32</xdr:row>
      <xdr:rowOff>85725</xdr:rowOff>
    </xdr:from>
    <xdr:to>
      <xdr:col>12</xdr:col>
      <xdr:colOff>295275</xdr:colOff>
      <xdr:row>32</xdr:row>
      <xdr:rowOff>85725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2176788C-8639-4469-871E-89D0204619CF}"/>
            </a:ext>
          </a:extLst>
        </xdr:cNvPr>
        <xdr:cNvCxnSpPr/>
      </xdr:nvCxnSpPr>
      <xdr:spPr>
        <a:xfrm>
          <a:off x="7429500" y="7905750"/>
          <a:ext cx="5810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32</xdr:row>
      <xdr:rowOff>76200</xdr:rowOff>
    </xdr:from>
    <xdr:to>
      <xdr:col>13</xdr:col>
      <xdr:colOff>314325</xdr:colOff>
      <xdr:row>33</xdr:row>
      <xdr:rowOff>95250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AB0BBCD0-2BDA-44E4-8CC1-A62A3F9340FD}"/>
            </a:ext>
          </a:extLst>
        </xdr:cNvPr>
        <xdr:cNvCxnSpPr/>
      </xdr:nvCxnSpPr>
      <xdr:spPr>
        <a:xfrm>
          <a:off x="8020050" y="7896225"/>
          <a:ext cx="619125" cy="2571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33</xdr:row>
      <xdr:rowOff>95250</xdr:rowOff>
    </xdr:from>
    <xdr:to>
      <xdr:col>17</xdr:col>
      <xdr:colOff>314325</xdr:colOff>
      <xdr:row>33</xdr:row>
      <xdr:rowOff>95250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8F83AD5D-D816-41C7-95B9-45C4CFD78C42}"/>
            </a:ext>
          </a:extLst>
        </xdr:cNvPr>
        <xdr:cNvCxnSpPr/>
      </xdr:nvCxnSpPr>
      <xdr:spPr>
        <a:xfrm>
          <a:off x="8639175" y="7886700"/>
          <a:ext cx="243840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35</xdr:row>
      <xdr:rowOff>104775</xdr:rowOff>
    </xdr:from>
    <xdr:to>
      <xdr:col>9</xdr:col>
      <xdr:colOff>314325</xdr:colOff>
      <xdr:row>37</xdr:row>
      <xdr:rowOff>95250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C9FD7486-7549-452F-9E0D-1D888B52E448}"/>
            </a:ext>
          </a:extLst>
        </xdr:cNvPr>
        <xdr:cNvCxnSpPr/>
      </xdr:nvCxnSpPr>
      <xdr:spPr>
        <a:xfrm>
          <a:off x="1924050" y="8382000"/>
          <a:ext cx="4276725" cy="4667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34</xdr:row>
      <xdr:rowOff>85725</xdr:rowOff>
    </xdr:from>
    <xdr:to>
      <xdr:col>14</xdr:col>
      <xdr:colOff>285750</xdr:colOff>
      <xdr:row>34</xdr:row>
      <xdr:rowOff>104775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1AE434D4-B947-402F-B407-CC15D30904A9}"/>
            </a:ext>
          </a:extLst>
        </xdr:cNvPr>
        <xdr:cNvCxnSpPr/>
      </xdr:nvCxnSpPr>
      <xdr:spPr>
        <a:xfrm>
          <a:off x="8058150" y="8391525"/>
          <a:ext cx="1162050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34</xdr:row>
      <xdr:rowOff>104775</xdr:rowOff>
    </xdr:from>
    <xdr:to>
      <xdr:col>17</xdr:col>
      <xdr:colOff>314325</xdr:colOff>
      <xdr:row>35</xdr:row>
      <xdr:rowOff>85725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7CE6FB92-7655-4DDA-B61B-DD5609C39070}"/>
            </a:ext>
          </a:extLst>
        </xdr:cNvPr>
        <xdr:cNvCxnSpPr/>
      </xdr:nvCxnSpPr>
      <xdr:spPr>
        <a:xfrm>
          <a:off x="9248775" y="8143875"/>
          <a:ext cx="1828800" cy="2190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25</xdr:row>
      <xdr:rowOff>114300</xdr:rowOff>
    </xdr:from>
    <xdr:to>
      <xdr:col>16</xdr:col>
      <xdr:colOff>314325</xdr:colOff>
      <xdr:row>28</xdr:row>
      <xdr:rowOff>85725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D2B4AC67-E86E-42AE-B9CF-F9CCA369FA52}"/>
            </a:ext>
          </a:extLst>
        </xdr:cNvPr>
        <xdr:cNvCxnSpPr/>
      </xdr:nvCxnSpPr>
      <xdr:spPr>
        <a:xfrm flipV="1">
          <a:off x="9239250" y="6248400"/>
          <a:ext cx="1228725" cy="6858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323850</xdr:colOff>
      <xdr:row>28</xdr:row>
      <xdr:rowOff>95250</xdr:rowOff>
    </xdr:from>
    <xdr:to>
      <xdr:col>14</xdr:col>
      <xdr:colOff>323850</xdr:colOff>
      <xdr:row>28</xdr:row>
      <xdr:rowOff>104776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822A44C-81AE-4A85-90CC-0FF3AA36F7A4}"/>
            </a:ext>
          </a:extLst>
        </xdr:cNvPr>
        <xdr:cNvCxnSpPr/>
      </xdr:nvCxnSpPr>
      <xdr:spPr>
        <a:xfrm flipV="1">
          <a:off x="8648700" y="6943725"/>
          <a:ext cx="609600" cy="9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34</xdr:row>
      <xdr:rowOff>104775</xdr:rowOff>
    </xdr:from>
    <xdr:to>
      <xdr:col>12</xdr:col>
      <xdr:colOff>314325</xdr:colOff>
      <xdr:row>37</xdr:row>
      <xdr:rowOff>85726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E6BEDDD-854D-4598-9177-31933A4E11A1}"/>
            </a:ext>
          </a:extLst>
        </xdr:cNvPr>
        <xdr:cNvCxnSpPr/>
      </xdr:nvCxnSpPr>
      <xdr:spPr>
        <a:xfrm flipV="1">
          <a:off x="6829425" y="8410575"/>
          <a:ext cx="1200150" cy="6953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37</xdr:row>
      <xdr:rowOff>95250</xdr:rowOff>
    </xdr:from>
    <xdr:to>
      <xdr:col>10</xdr:col>
      <xdr:colOff>314325</xdr:colOff>
      <xdr:row>37</xdr:row>
      <xdr:rowOff>95250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EA534AFC-40A5-4285-A903-F47F2E8897E5}"/>
            </a:ext>
          </a:extLst>
        </xdr:cNvPr>
        <xdr:cNvCxnSpPr/>
      </xdr:nvCxnSpPr>
      <xdr:spPr>
        <a:xfrm>
          <a:off x="6238875" y="9115425"/>
          <a:ext cx="57150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25</xdr:row>
      <xdr:rowOff>104775</xdr:rowOff>
    </xdr:from>
    <xdr:to>
      <xdr:col>17</xdr:col>
      <xdr:colOff>352425</xdr:colOff>
      <xdr:row>25</xdr:row>
      <xdr:rowOff>114301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F5FC0C0D-BB57-40F5-915C-F5A9837E4510}"/>
            </a:ext>
          </a:extLst>
        </xdr:cNvPr>
        <xdr:cNvCxnSpPr/>
      </xdr:nvCxnSpPr>
      <xdr:spPr>
        <a:xfrm flipV="1">
          <a:off x="10506075" y="6238875"/>
          <a:ext cx="609600" cy="9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85725</xdr:rowOff>
    </xdr:from>
    <xdr:to>
      <xdr:col>6</xdr:col>
      <xdr:colOff>304800</xdr:colOff>
      <xdr:row>6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9EA4275-E398-4428-85C8-6146E9F3959F}"/>
            </a:ext>
          </a:extLst>
        </xdr:cNvPr>
        <xdr:cNvCxnSpPr/>
      </xdr:nvCxnSpPr>
      <xdr:spPr>
        <a:xfrm>
          <a:off x="1924050" y="1704975"/>
          <a:ext cx="2438400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5</xdr:row>
      <xdr:rowOff>85725</xdr:rowOff>
    </xdr:from>
    <xdr:to>
      <xdr:col>7</xdr:col>
      <xdr:colOff>323850</xdr:colOff>
      <xdr:row>6</xdr:row>
      <xdr:rowOff>114301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6C66ED-66DB-41AB-B83E-B39639F80DC2}"/>
            </a:ext>
          </a:extLst>
        </xdr:cNvPr>
        <xdr:cNvCxnSpPr/>
      </xdr:nvCxnSpPr>
      <xdr:spPr>
        <a:xfrm flipV="1">
          <a:off x="4352925" y="1466850"/>
          <a:ext cx="638175" cy="266701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5</xdr:row>
      <xdr:rowOff>95250</xdr:rowOff>
    </xdr:from>
    <xdr:to>
      <xdr:col>8</xdr:col>
      <xdr:colOff>333375</xdr:colOff>
      <xdr:row>5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E59FCBD-28B5-4FF4-A5EE-36D2F01ABAEC}"/>
            </a:ext>
          </a:extLst>
        </xdr:cNvPr>
        <xdr:cNvCxnSpPr/>
      </xdr:nvCxnSpPr>
      <xdr:spPr>
        <a:xfrm>
          <a:off x="5019675" y="1476375"/>
          <a:ext cx="59055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5</xdr:row>
      <xdr:rowOff>95250</xdr:rowOff>
    </xdr:from>
    <xdr:to>
      <xdr:col>9</xdr:col>
      <xdr:colOff>285750</xdr:colOff>
      <xdr:row>6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156D559-038A-45FC-9D82-C4FA96A45044}"/>
            </a:ext>
          </a:extLst>
        </xdr:cNvPr>
        <xdr:cNvCxnSpPr/>
      </xdr:nvCxnSpPr>
      <xdr:spPr>
        <a:xfrm>
          <a:off x="5572125" y="1476375"/>
          <a:ext cx="600075" cy="2571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6</xdr:row>
      <xdr:rowOff>95250</xdr:rowOff>
    </xdr:from>
    <xdr:to>
      <xdr:col>17</xdr:col>
      <xdr:colOff>314325</xdr:colOff>
      <xdr:row>6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24F4F78-6D08-44E0-8C89-413428FEFA55}"/>
            </a:ext>
          </a:extLst>
        </xdr:cNvPr>
        <xdr:cNvCxnSpPr/>
      </xdr:nvCxnSpPr>
      <xdr:spPr>
        <a:xfrm flipV="1">
          <a:off x="6200775" y="1714500"/>
          <a:ext cx="4876800" cy="190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9</xdr:row>
      <xdr:rowOff>133351</xdr:rowOff>
    </xdr:from>
    <xdr:to>
      <xdr:col>5</xdr:col>
      <xdr:colOff>361950</xdr:colOff>
      <xdr:row>10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C0CBA11-B71D-4F2A-B8EF-89B511647E4D}"/>
            </a:ext>
          </a:extLst>
        </xdr:cNvPr>
        <xdr:cNvCxnSpPr/>
      </xdr:nvCxnSpPr>
      <xdr:spPr>
        <a:xfrm>
          <a:off x="1914525" y="2476501"/>
          <a:ext cx="1895475" cy="219074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10</xdr:row>
      <xdr:rowOff>114300</xdr:rowOff>
    </xdr:from>
    <xdr:to>
      <xdr:col>6</xdr:col>
      <xdr:colOff>323850</xdr:colOff>
      <xdr:row>10</xdr:row>
      <xdr:rowOff>123825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4035283-289C-412B-B71B-27A1EE6ECD15}"/>
            </a:ext>
          </a:extLst>
        </xdr:cNvPr>
        <xdr:cNvCxnSpPr/>
      </xdr:nvCxnSpPr>
      <xdr:spPr>
        <a:xfrm flipV="1">
          <a:off x="3810000" y="2695575"/>
          <a:ext cx="5715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7</xdr:row>
      <xdr:rowOff>104775</xdr:rowOff>
    </xdr:from>
    <xdr:to>
      <xdr:col>8</xdr:col>
      <xdr:colOff>342900</xdr:colOff>
      <xdr:row>10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2949828-C98B-447D-B0E4-999516FFDA19}"/>
            </a:ext>
          </a:extLst>
        </xdr:cNvPr>
        <xdr:cNvCxnSpPr/>
      </xdr:nvCxnSpPr>
      <xdr:spPr>
        <a:xfrm flipV="1">
          <a:off x="4352925" y="1971675"/>
          <a:ext cx="1266825" cy="7239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7</xdr:row>
      <xdr:rowOff>104775</xdr:rowOff>
    </xdr:from>
    <xdr:to>
      <xdr:col>11</xdr:col>
      <xdr:colOff>323850</xdr:colOff>
      <xdr:row>7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C2A4280-5CB2-480D-85BE-F3965A89E406}"/>
            </a:ext>
          </a:extLst>
        </xdr:cNvPr>
        <xdr:cNvCxnSpPr/>
      </xdr:nvCxnSpPr>
      <xdr:spPr>
        <a:xfrm>
          <a:off x="5619750" y="1971675"/>
          <a:ext cx="180975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7</xdr:row>
      <xdr:rowOff>114300</xdr:rowOff>
    </xdr:from>
    <xdr:to>
      <xdr:col>17</xdr:col>
      <xdr:colOff>314325</xdr:colOff>
      <xdr:row>9</xdr:row>
      <xdr:rowOff>123825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8667CEB-9D30-4E6E-A9E5-555F4BB9B337}"/>
            </a:ext>
          </a:extLst>
        </xdr:cNvPr>
        <xdr:cNvCxnSpPr/>
      </xdr:nvCxnSpPr>
      <xdr:spPr>
        <a:xfrm>
          <a:off x="7419975" y="1981200"/>
          <a:ext cx="3657600" cy="4857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14</xdr:row>
      <xdr:rowOff>76200</xdr:rowOff>
    </xdr:from>
    <xdr:to>
      <xdr:col>3</xdr:col>
      <xdr:colOff>333375</xdr:colOff>
      <xdr:row>15</xdr:row>
      <xdr:rowOff>104777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6830EF9-6877-43B5-94DE-88AB06864FBE}"/>
            </a:ext>
          </a:extLst>
        </xdr:cNvPr>
        <xdr:cNvCxnSpPr/>
      </xdr:nvCxnSpPr>
      <xdr:spPr>
        <a:xfrm flipV="1">
          <a:off x="1924050" y="3629025"/>
          <a:ext cx="638175" cy="266702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14</xdr:row>
      <xdr:rowOff>104775</xdr:rowOff>
    </xdr:from>
    <xdr:to>
      <xdr:col>4</xdr:col>
      <xdr:colOff>304800</xdr:colOff>
      <xdr:row>14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AEB3440-A062-43EE-AAEE-7F8050F134E1}"/>
            </a:ext>
          </a:extLst>
        </xdr:cNvPr>
        <xdr:cNvCxnSpPr/>
      </xdr:nvCxnSpPr>
      <xdr:spPr>
        <a:xfrm>
          <a:off x="2543175" y="3657600"/>
          <a:ext cx="60007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</xdr:row>
      <xdr:rowOff>76200</xdr:rowOff>
    </xdr:from>
    <xdr:to>
      <xdr:col>5</xdr:col>
      <xdr:colOff>304800</xdr:colOff>
      <xdr:row>15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0817528-2F40-4A5C-939A-8C16F6DCD33E}"/>
            </a:ext>
          </a:extLst>
        </xdr:cNvPr>
        <xdr:cNvCxnSpPr/>
      </xdr:nvCxnSpPr>
      <xdr:spPr>
        <a:xfrm>
          <a:off x="3152775" y="3629025"/>
          <a:ext cx="600075" cy="2762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15</xdr:row>
      <xdr:rowOff>104775</xdr:rowOff>
    </xdr:from>
    <xdr:to>
      <xdr:col>17</xdr:col>
      <xdr:colOff>314325</xdr:colOff>
      <xdr:row>15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5A29B1B-4604-4A8A-A100-AA9AD6EB929E}"/>
            </a:ext>
          </a:extLst>
        </xdr:cNvPr>
        <xdr:cNvCxnSpPr/>
      </xdr:nvCxnSpPr>
      <xdr:spPr>
        <a:xfrm>
          <a:off x="3762375" y="3895725"/>
          <a:ext cx="73152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16</xdr:row>
      <xdr:rowOff>123825</xdr:rowOff>
    </xdr:from>
    <xdr:to>
      <xdr:col>4</xdr:col>
      <xdr:colOff>333375</xdr:colOff>
      <xdr:row>19</xdr:row>
      <xdr:rowOff>123827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57F0E49-1E7E-476E-90DA-5E4432B9EF5E}"/>
            </a:ext>
          </a:extLst>
        </xdr:cNvPr>
        <xdr:cNvCxnSpPr/>
      </xdr:nvCxnSpPr>
      <xdr:spPr>
        <a:xfrm flipV="1">
          <a:off x="1924050" y="4162425"/>
          <a:ext cx="1247775" cy="714377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16</xdr:row>
      <xdr:rowOff>123825</xdr:rowOff>
    </xdr:from>
    <xdr:to>
      <xdr:col>17</xdr:col>
      <xdr:colOff>323850</xdr:colOff>
      <xdr:row>19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32E03E97-BB36-4116-9A9B-2E5D9419868C}"/>
            </a:ext>
          </a:extLst>
        </xdr:cNvPr>
        <xdr:cNvCxnSpPr/>
      </xdr:nvCxnSpPr>
      <xdr:spPr>
        <a:xfrm>
          <a:off x="4991100" y="4162425"/>
          <a:ext cx="6096000" cy="704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24</xdr:row>
      <xdr:rowOff>95251</xdr:rowOff>
    </xdr:from>
    <xdr:to>
      <xdr:col>14</xdr:col>
      <xdr:colOff>314325</xdr:colOff>
      <xdr:row>24</xdr:row>
      <xdr:rowOff>104775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0D091C-5023-482B-BC83-95C66D7804CC}"/>
            </a:ext>
          </a:extLst>
        </xdr:cNvPr>
        <xdr:cNvCxnSpPr/>
      </xdr:nvCxnSpPr>
      <xdr:spPr>
        <a:xfrm>
          <a:off x="1952625" y="6057901"/>
          <a:ext cx="7296150" cy="9524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23</xdr:row>
      <xdr:rowOff>66675</xdr:rowOff>
    </xdr:from>
    <xdr:to>
      <xdr:col>15</xdr:col>
      <xdr:colOff>323850</xdr:colOff>
      <xdr:row>24</xdr:row>
      <xdr:rowOff>95250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F370F7B-7BA7-41CF-9F14-7632405CABFB}"/>
            </a:ext>
          </a:extLst>
        </xdr:cNvPr>
        <xdr:cNvCxnSpPr/>
      </xdr:nvCxnSpPr>
      <xdr:spPr>
        <a:xfrm flipV="1">
          <a:off x="9248775" y="5791200"/>
          <a:ext cx="619125" cy="2667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23</xdr:row>
      <xdr:rowOff>85725</xdr:rowOff>
    </xdr:from>
    <xdr:to>
      <xdr:col>16</xdr:col>
      <xdr:colOff>285750</xdr:colOff>
      <xdr:row>23</xdr:row>
      <xdr:rowOff>85725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84F24F5A-27FC-4BEE-B31C-EEECB103A3E6}"/>
            </a:ext>
          </a:extLst>
        </xdr:cNvPr>
        <xdr:cNvCxnSpPr/>
      </xdr:nvCxnSpPr>
      <xdr:spPr>
        <a:xfrm>
          <a:off x="9858375" y="5810250"/>
          <a:ext cx="5810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23</xdr:row>
      <xdr:rowOff>76200</xdr:rowOff>
    </xdr:from>
    <xdr:to>
      <xdr:col>17</xdr:col>
      <xdr:colOff>314325</xdr:colOff>
      <xdr:row>24</xdr:row>
      <xdr:rowOff>104775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BD70275-6E45-40C0-B8AD-5BE8EFE03D02}"/>
            </a:ext>
          </a:extLst>
        </xdr:cNvPr>
        <xdr:cNvCxnSpPr/>
      </xdr:nvCxnSpPr>
      <xdr:spPr>
        <a:xfrm>
          <a:off x="10420350" y="5800725"/>
          <a:ext cx="657225" cy="2667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33</xdr:row>
      <xdr:rowOff>85725</xdr:rowOff>
    </xdr:from>
    <xdr:to>
      <xdr:col>10</xdr:col>
      <xdr:colOff>304800</xdr:colOff>
      <xdr:row>33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F58CC68-D459-44EE-B240-E597DC5703AE}"/>
            </a:ext>
          </a:extLst>
        </xdr:cNvPr>
        <xdr:cNvCxnSpPr/>
      </xdr:nvCxnSpPr>
      <xdr:spPr>
        <a:xfrm>
          <a:off x="1933575" y="8220075"/>
          <a:ext cx="4867275" cy="285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32</xdr:row>
      <xdr:rowOff>104775</xdr:rowOff>
    </xdr:from>
    <xdr:to>
      <xdr:col>11</xdr:col>
      <xdr:colOff>352425</xdr:colOff>
      <xdr:row>33</xdr:row>
      <xdr:rowOff>104775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E2BB05A-E9CD-4B66-A7D2-A6B5C209397D}"/>
            </a:ext>
          </a:extLst>
        </xdr:cNvPr>
        <xdr:cNvCxnSpPr/>
      </xdr:nvCxnSpPr>
      <xdr:spPr>
        <a:xfrm flipV="1">
          <a:off x="6829425" y="8001000"/>
          <a:ext cx="628650" cy="2381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32</xdr:row>
      <xdr:rowOff>104775</xdr:rowOff>
    </xdr:from>
    <xdr:to>
      <xdr:col>12</xdr:col>
      <xdr:colOff>285750</xdr:colOff>
      <xdr:row>32</xdr:row>
      <xdr:rowOff>104775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8FDFF540-5DC2-4950-BE65-D544D24A4E57}"/>
            </a:ext>
          </a:extLst>
        </xdr:cNvPr>
        <xdr:cNvCxnSpPr/>
      </xdr:nvCxnSpPr>
      <xdr:spPr>
        <a:xfrm>
          <a:off x="7419975" y="8001000"/>
          <a:ext cx="5810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32</xdr:row>
      <xdr:rowOff>104775</xdr:rowOff>
    </xdr:from>
    <xdr:to>
      <xdr:col>13</xdr:col>
      <xdr:colOff>295275</xdr:colOff>
      <xdr:row>33</xdr:row>
      <xdr:rowOff>57150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6434049-6CEC-4E82-BF4C-DE7A4833118C}"/>
            </a:ext>
          </a:extLst>
        </xdr:cNvPr>
        <xdr:cNvCxnSpPr/>
      </xdr:nvCxnSpPr>
      <xdr:spPr>
        <a:xfrm>
          <a:off x="7962900" y="8001000"/>
          <a:ext cx="657225" cy="1905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33</xdr:row>
      <xdr:rowOff>95250</xdr:rowOff>
    </xdr:from>
    <xdr:to>
      <xdr:col>17</xdr:col>
      <xdr:colOff>314325</xdr:colOff>
      <xdr:row>33</xdr:row>
      <xdr:rowOff>95250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56F18CC-1DE3-4C49-843E-2A311DA5CBDF}"/>
            </a:ext>
          </a:extLst>
        </xdr:cNvPr>
        <xdr:cNvCxnSpPr/>
      </xdr:nvCxnSpPr>
      <xdr:spPr>
        <a:xfrm>
          <a:off x="8639175" y="8229600"/>
          <a:ext cx="243840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34</xdr:row>
      <xdr:rowOff>114300</xdr:rowOff>
    </xdr:from>
    <xdr:to>
      <xdr:col>9</xdr:col>
      <xdr:colOff>371475</xdr:colOff>
      <xdr:row>36</xdr:row>
      <xdr:rowOff>133350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EF9B428E-9645-43EA-A010-1CD5300D5908}"/>
            </a:ext>
          </a:extLst>
        </xdr:cNvPr>
        <xdr:cNvCxnSpPr/>
      </xdr:nvCxnSpPr>
      <xdr:spPr>
        <a:xfrm flipV="1">
          <a:off x="1914525" y="8496300"/>
          <a:ext cx="4343400" cy="4953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37</xdr:row>
      <xdr:rowOff>95250</xdr:rowOff>
    </xdr:from>
    <xdr:to>
      <xdr:col>14</xdr:col>
      <xdr:colOff>257175</xdr:colOff>
      <xdr:row>37</xdr:row>
      <xdr:rowOff>95250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836F68B-A91E-4821-8039-04BFBAED4C0A}"/>
            </a:ext>
          </a:extLst>
        </xdr:cNvPr>
        <xdr:cNvCxnSpPr/>
      </xdr:nvCxnSpPr>
      <xdr:spPr>
        <a:xfrm>
          <a:off x="8058150" y="9191625"/>
          <a:ext cx="113347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36</xdr:row>
      <xdr:rowOff>114300</xdr:rowOff>
    </xdr:from>
    <xdr:to>
      <xdr:col>17</xdr:col>
      <xdr:colOff>304800</xdr:colOff>
      <xdr:row>37</xdr:row>
      <xdr:rowOff>85726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9F6C9F8-042A-4EDC-898E-B62F9C3AFC45}"/>
            </a:ext>
          </a:extLst>
        </xdr:cNvPr>
        <xdr:cNvCxnSpPr/>
      </xdr:nvCxnSpPr>
      <xdr:spPr>
        <a:xfrm flipV="1">
          <a:off x="9239250" y="8972550"/>
          <a:ext cx="1828800" cy="209551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16</xdr:row>
      <xdr:rowOff>104775</xdr:rowOff>
    </xdr:from>
    <xdr:to>
      <xdr:col>7</xdr:col>
      <xdr:colOff>333375</xdr:colOff>
      <xdr:row>16</xdr:row>
      <xdr:rowOff>104775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3C9EE50-E1C5-4CE2-90AA-8A76396B1989}"/>
            </a:ext>
          </a:extLst>
        </xdr:cNvPr>
        <xdr:cNvCxnSpPr/>
      </xdr:nvCxnSpPr>
      <xdr:spPr>
        <a:xfrm>
          <a:off x="3162300" y="4143375"/>
          <a:ext cx="18383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25</xdr:row>
      <xdr:rowOff>85725</xdr:rowOff>
    </xdr:from>
    <xdr:to>
      <xdr:col>16</xdr:col>
      <xdr:colOff>314325</xdr:colOff>
      <xdr:row>28</xdr:row>
      <xdr:rowOff>66675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648999E7-D4F8-43AD-92F9-00CDE2104325}"/>
            </a:ext>
          </a:extLst>
        </xdr:cNvPr>
        <xdr:cNvCxnSpPr/>
      </xdr:nvCxnSpPr>
      <xdr:spPr>
        <a:xfrm>
          <a:off x="9239250" y="6296025"/>
          <a:ext cx="1228725" cy="6953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25</xdr:row>
      <xdr:rowOff>123825</xdr:rowOff>
    </xdr:from>
    <xdr:to>
      <xdr:col>13</xdr:col>
      <xdr:colOff>323850</xdr:colOff>
      <xdr:row>28</xdr:row>
      <xdr:rowOff>114300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0EE32D9-E691-4F1D-A6C3-2DF938BE3C5B}"/>
            </a:ext>
          </a:extLst>
        </xdr:cNvPr>
        <xdr:cNvCxnSpPr/>
      </xdr:nvCxnSpPr>
      <xdr:spPr>
        <a:xfrm flipV="1">
          <a:off x="2552700" y="6334125"/>
          <a:ext cx="6096000" cy="704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28</xdr:row>
      <xdr:rowOff>123825</xdr:rowOff>
    </xdr:from>
    <xdr:to>
      <xdr:col>3</xdr:col>
      <xdr:colOff>333375</xdr:colOff>
      <xdr:row>28</xdr:row>
      <xdr:rowOff>123825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2B49741B-290D-47A1-BE86-0CA4210907B3}"/>
            </a:ext>
          </a:extLst>
        </xdr:cNvPr>
        <xdr:cNvCxnSpPr/>
      </xdr:nvCxnSpPr>
      <xdr:spPr>
        <a:xfrm>
          <a:off x="1905000" y="7048500"/>
          <a:ext cx="6572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25</xdr:row>
      <xdr:rowOff>95250</xdr:rowOff>
    </xdr:from>
    <xdr:to>
      <xdr:col>14</xdr:col>
      <xdr:colOff>333375</xdr:colOff>
      <xdr:row>25</xdr:row>
      <xdr:rowOff>104775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AF8F1494-2E67-4EA2-8743-73618D1A54C2}"/>
            </a:ext>
          </a:extLst>
        </xdr:cNvPr>
        <xdr:cNvCxnSpPr/>
      </xdr:nvCxnSpPr>
      <xdr:spPr>
        <a:xfrm flipV="1">
          <a:off x="8696325" y="6305550"/>
          <a:ext cx="5715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34</xdr:row>
      <xdr:rowOff>85725</xdr:rowOff>
    </xdr:from>
    <xdr:to>
      <xdr:col>12</xdr:col>
      <xdr:colOff>314325</xdr:colOff>
      <xdr:row>37</xdr:row>
      <xdr:rowOff>66675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4635017-45FD-4BA2-B966-EF24FF79A212}"/>
            </a:ext>
          </a:extLst>
        </xdr:cNvPr>
        <xdr:cNvCxnSpPr/>
      </xdr:nvCxnSpPr>
      <xdr:spPr>
        <a:xfrm>
          <a:off x="6800850" y="8467725"/>
          <a:ext cx="1228725" cy="6953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34</xdr:row>
      <xdr:rowOff>95250</xdr:rowOff>
    </xdr:from>
    <xdr:to>
      <xdr:col>10</xdr:col>
      <xdr:colOff>333375</xdr:colOff>
      <xdr:row>34</xdr:row>
      <xdr:rowOff>104775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F8A72419-8C55-4C16-98DE-7AC1489AEF55}"/>
            </a:ext>
          </a:extLst>
        </xdr:cNvPr>
        <xdr:cNvCxnSpPr/>
      </xdr:nvCxnSpPr>
      <xdr:spPr>
        <a:xfrm flipV="1">
          <a:off x="6257925" y="8477250"/>
          <a:ext cx="571500" cy="9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28</xdr:row>
      <xdr:rowOff>95250</xdr:rowOff>
    </xdr:from>
    <xdr:to>
      <xdr:col>17</xdr:col>
      <xdr:colOff>352425</xdr:colOff>
      <xdr:row>28</xdr:row>
      <xdr:rowOff>95250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FB46A178-9CDF-4F9E-B710-984ACB7C4BEE}"/>
            </a:ext>
          </a:extLst>
        </xdr:cNvPr>
        <xdr:cNvCxnSpPr/>
      </xdr:nvCxnSpPr>
      <xdr:spPr>
        <a:xfrm>
          <a:off x="10458450" y="7019925"/>
          <a:ext cx="65722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FB7C-F8F3-4AFB-A90A-0E18BF0A71C5}">
  <sheetPr>
    <pageSetUpPr fitToPage="1"/>
  </sheetPr>
  <dimension ref="A1:R43"/>
  <sheetViews>
    <sheetView zoomScale="73" zoomScaleNormal="73" workbookViewId="0">
      <selection activeCell="Z14" sqref="Z14"/>
    </sheetView>
  </sheetViews>
  <sheetFormatPr defaultRowHeight="15" x14ac:dyDescent="0.25"/>
  <cols>
    <col min="1" max="1" width="13.42578125" customWidth="1"/>
    <col min="2" max="2" width="10.85546875" customWidth="1"/>
  </cols>
  <sheetData>
    <row r="1" spans="1:18" ht="28.5" x14ac:dyDescent="0.45">
      <c r="A1" s="11" t="s">
        <v>70</v>
      </c>
    </row>
    <row r="2" spans="1:18" ht="21" x14ac:dyDescent="0.35">
      <c r="A2" s="22" t="s">
        <v>8</v>
      </c>
    </row>
    <row r="3" spans="1:18" ht="15.75" thickBot="1" x14ac:dyDescent="0.3"/>
    <row r="4" spans="1:18" ht="18.75" x14ac:dyDescent="0.3">
      <c r="A4" s="96" t="s">
        <v>0</v>
      </c>
      <c r="B4" s="99" t="s">
        <v>1</v>
      </c>
      <c r="C4" s="1"/>
      <c r="D4" s="2"/>
      <c r="E4" s="2"/>
      <c r="F4" s="3"/>
      <c r="G4" s="1"/>
      <c r="H4" s="2"/>
      <c r="I4" s="2"/>
      <c r="J4" s="3"/>
      <c r="K4" s="1"/>
      <c r="L4" s="2"/>
      <c r="M4" s="2"/>
      <c r="N4" s="3"/>
      <c r="O4" s="1"/>
      <c r="P4" s="2"/>
      <c r="Q4" s="2"/>
      <c r="R4" s="3"/>
    </row>
    <row r="5" spans="1:18" ht="18.75" x14ac:dyDescent="0.3">
      <c r="A5" s="97"/>
      <c r="B5" s="100"/>
      <c r="C5" s="4"/>
      <c r="D5" s="5"/>
      <c r="E5" s="5"/>
      <c r="F5" s="6"/>
      <c r="G5" s="4"/>
      <c r="H5" s="5"/>
      <c r="I5" s="5"/>
      <c r="J5" s="6"/>
      <c r="K5" s="4"/>
      <c r="L5" s="5"/>
      <c r="M5" s="5"/>
      <c r="N5" s="6"/>
      <c r="O5" s="4"/>
      <c r="P5" s="5"/>
      <c r="Q5" s="5"/>
      <c r="R5" s="6"/>
    </row>
    <row r="6" spans="1:18" ht="18.75" x14ac:dyDescent="0.3">
      <c r="A6" s="97"/>
      <c r="B6" s="100"/>
      <c r="C6" s="4"/>
      <c r="D6" s="5"/>
      <c r="E6" s="5"/>
      <c r="F6" s="6"/>
      <c r="G6" s="4"/>
      <c r="H6" s="5" t="s">
        <v>6</v>
      </c>
      <c r="I6" s="5" t="s">
        <v>6</v>
      </c>
      <c r="J6" s="6"/>
      <c r="K6" s="4"/>
      <c r="L6" s="5"/>
      <c r="M6" s="5"/>
      <c r="N6" s="6"/>
      <c r="O6" s="4"/>
      <c r="P6" s="5"/>
      <c r="Q6" s="5"/>
      <c r="R6" s="6"/>
    </row>
    <row r="7" spans="1:18" ht="19.5" thickBot="1" x14ac:dyDescent="0.35">
      <c r="A7" s="97"/>
      <c r="B7" s="101"/>
      <c r="C7" s="7" t="s">
        <v>6</v>
      </c>
      <c r="D7" s="8" t="s">
        <v>6</v>
      </c>
      <c r="E7" s="8" t="s">
        <v>6</v>
      </c>
      <c r="F7" s="9" t="s">
        <v>6</v>
      </c>
      <c r="G7" s="7" t="s">
        <v>6</v>
      </c>
      <c r="H7" s="8"/>
      <c r="I7" s="8"/>
      <c r="J7" s="9" t="s">
        <v>6</v>
      </c>
      <c r="K7" s="7" t="s">
        <v>6</v>
      </c>
      <c r="L7" s="8" t="s">
        <v>6</v>
      </c>
      <c r="M7" s="8" t="s">
        <v>6</v>
      </c>
      <c r="N7" s="9" t="s">
        <v>6</v>
      </c>
      <c r="O7" s="7" t="s">
        <v>6</v>
      </c>
      <c r="P7" s="8" t="s">
        <v>6</v>
      </c>
      <c r="Q7" s="8" t="s">
        <v>6</v>
      </c>
      <c r="R7" s="9" t="s">
        <v>6</v>
      </c>
    </row>
    <row r="8" spans="1:18" ht="18.75" x14ac:dyDescent="0.3">
      <c r="A8" s="97"/>
      <c r="B8" s="99" t="s">
        <v>2</v>
      </c>
      <c r="C8" s="1"/>
      <c r="D8" s="2"/>
      <c r="E8" s="2"/>
      <c r="F8" s="3"/>
      <c r="G8" s="1"/>
      <c r="H8" s="2"/>
      <c r="I8" s="2" t="s">
        <v>6</v>
      </c>
      <c r="J8" s="3" t="s">
        <v>6</v>
      </c>
      <c r="K8" s="1" t="s">
        <v>6</v>
      </c>
      <c r="L8" s="2" t="s">
        <v>6</v>
      </c>
      <c r="M8" s="2"/>
      <c r="N8" s="3"/>
      <c r="O8" s="1"/>
      <c r="P8" s="2"/>
      <c r="Q8" s="2"/>
      <c r="R8" s="3"/>
    </row>
    <row r="9" spans="1:18" ht="18.75" x14ac:dyDescent="0.3">
      <c r="A9" s="97"/>
      <c r="B9" s="100"/>
      <c r="C9" s="4"/>
      <c r="D9" s="5"/>
      <c r="E9" s="5"/>
      <c r="F9" s="6"/>
      <c r="G9" s="4"/>
      <c r="H9" s="5"/>
      <c r="I9" s="5"/>
      <c r="J9" s="6"/>
      <c r="K9" s="4"/>
      <c r="L9" s="5"/>
      <c r="M9" s="5"/>
      <c r="N9" s="6"/>
      <c r="O9" s="4"/>
      <c r="P9" s="5"/>
      <c r="Q9" s="5"/>
      <c r="R9" s="6" t="s">
        <v>6</v>
      </c>
    </row>
    <row r="10" spans="1:18" ht="18.75" x14ac:dyDescent="0.3">
      <c r="A10" s="97"/>
      <c r="B10" s="100"/>
      <c r="C10" s="4" t="s">
        <v>6</v>
      </c>
      <c r="D10" s="5"/>
      <c r="E10" s="5"/>
      <c r="F10" s="6"/>
      <c r="G10" s="4"/>
      <c r="H10" s="5"/>
      <c r="I10" s="5"/>
      <c r="J10" s="6"/>
      <c r="K10" s="4"/>
      <c r="L10" s="5"/>
      <c r="M10" s="5"/>
      <c r="N10" s="6"/>
      <c r="O10" s="4"/>
      <c r="P10" s="5"/>
      <c r="Q10" s="5"/>
      <c r="R10" s="6"/>
    </row>
    <row r="11" spans="1:18" ht="19.5" thickBot="1" x14ac:dyDescent="0.35">
      <c r="A11" s="98"/>
      <c r="B11" s="101"/>
      <c r="C11" s="7"/>
      <c r="D11" s="8"/>
      <c r="E11" s="8"/>
      <c r="F11" s="9" t="s">
        <v>6</v>
      </c>
      <c r="G11" s="7" t="s">
        <v>6</v>
      </c>
      <c r="H11" s="8"/>
      <c r="I11" s="8"/>
      <c r="J11" s="9"/>
      <c r="K11" s="7"/>
      <c r="L11" s="8"/>
      <c r="M11" s="8"/>
      <c r="N11" s="9"/>
      <c r="O11" s="7"/>
      <c r="P11" s="8"/>
      <c r="Q11" s="8"/>
      <c r="R11" s="9"/>
    </row>
    <row r="12" spans="1:18" ht="19.5" thickBot="1" x14ac:dyDescent="0.3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8.75" x14ac:dyDescent="0.3">
      <c r="A13" s="96" t="s">
        <v>3</v>
      </c>
      <c r="B13" s="99" t="s">
        <v>1</v>
      </c>
      <c r="C13" s="1"/>
      <c r="D13" s="2"/>
      <c r="E13" s="2"/>
      <c r="F13" s="3"/>
      <c r="G13" s="1"/>
      <c r="H13" s="2"/>
      <c r="I13" s="2"/>
      <c r="J13" s="3"/>
      <c r="K13" s="1"/>
      <c r="L13" s="2"/>
      <c r="M13" s="2"/>
      <c r="N13" s="3"/>
      <c r="O13" s="1"/>
      <c r="P13" s="2"/>
      <c r="Q13" s="2"/>
      <c r="R13" s="3"/>
    </row>
    <row r="14" spans="1:18" ht="18.75" x14ac:dyDescent="0.3">
      <c r="A14" s="97"/>
      <c r="B14" s="100"/>
      <c r="C14" s="4"/>
      <c r="D14" s="5"/>
      <c r="E14" s="5"/>
      <c r="F14" s="6"/>
      <c r="G14" s="4"/>
      <c r="H14" s="5"/>
      <c r="I14" s="5"/>
      <c r="J14" s="6"/>
      <c r="K14" s="4"/>
      <c r="L14" s="5"/>
      <c r="M14" s="5"/>
      <c r="N14" s="6"/>
      <c r="O14" s="4"/>
      <c r="P14" s="5"/>
      <c r="Q14" s="5"/>
      <c r="R14" s="6"/>
    </row>
    <row r="15" spans="1:18" ht="18.75" x14ac:dyDescent="0.3">
      <c r="A15" s="97"/>
      <c r="B15" s="100"/>
      <c r="C15" s="4"/>
      <c r="D15" s="5" t="s">
        <v>6</v>
      </c>
      <c r="E15" s="5" t="s">
        <v>6</v>
      </c>
      <c r="F15" s="6"/>
      <c r="G15" s="4"/>
      <c r="H15" s="5"/>
      <c r="I15" s="5"/>
      <c r="J15" s="6"/>
      <c r="K15" s="4"/>
      <c r="L15" s="5"/>
      <c r="M15" s="5"/>
      <c r="N15" s="6"/>
      <c r="O15" s="4"/>
      <c r="P15" s="5"/>
      <c r="Q15" s="5"/>
      <c r="R15" s="6"/>
    </row>
    <row r="16" spans="1:18" ht="19.5" thickBot="1" x14ac:dyDescent="0.35">
      <c r="A16" s="97"/>
      <c r="B16" s="101"/>
      <c r="C16" s="7"/>
      <c r="D16" s="8"/>
      <c r="E16" s="8"/>
      <c r="F16" s="9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</row>
    <row r="17" spans="1:18" ht="18.75" x14ac:dyDescent="0.3">
      <c r="A17" s="97"/>
      <c r="B17" s="99" t="s">
        <v>2</v>
      </c>
      <c r="C17" s="1"/>
      <c r="D17" s="2"/>
      <c r="E17" s="2" t="s">
        <v>6</v>
      </c>
      <c r="F17" s="3"/>
      <c r="G17" s="1"/>
      <c r="H17" s="2" t="s">
        <v>6</v>
      </c>
      <c r="I17" s="2"/>
      <c r="J17" s="3"/>
      <c r="K17" s="1"/>
      <c r="L17" s="2"/>
      <c r="M17" s="2"/>
      <c r="N17" s="3"/>
      <c r="O17" s="1"/>
      <c r="P17" s="2"/>
      <c r="Q17" s="2"/>
      <c r="R17" s="3"/>
    </row>
    <row r="18" spans="1:18" ht="18.75" x14ac:dyDescent="0.3">
      <c r="A18" s="97"/>
      <c r="B18" s="100"/>
      <c r="C18" s="4"/>
      <c r="D18" s="5"/>
      <c r="E18" s="5"/>
      <c r="F18" s="6"/>
      <c r="G18" s="4"/>
      <c r="H18" s="5"/>
      <c r="I18" s="5"/>
      <c r="J18" s="6"/>
      <c r="K18" s="4"/>
      <c r="L18" s="5"/>
      <c r="M18" s="5"/>
      <c r="N18" s="6"/>
      <c r="O18" s="4"/>
      <c r="P18" s="5"/>
      <c r="Q18" s="5"/>
      <c r="R18" s="6"/>
    </row>
    <row r="19" spans="1:18" ht="18.75" x14ac:dyDescent="0.3">
      <c r="A19" s="97"/>
      <c r="B19" s="100"/>
      <c r="C19" s="4"/>
      <c r="D19" s="5"/>
      <c r="E19" s="5"/>
      <c r="F19" s="6"/>
      <c r="G19" s="4"/>
      <c r="H19" s="5"/>
      <c r="I19" s="5"/>
      <c r="J19" s="6"/>
      <c r="K19" s="4"/>
      <c r="L19" s="5"/>
      <c r="M19" s="5"/>
      <c r="N19" s="6"/>
      <c r="O19" s="4"/>
      <c r="P19" s="5"/>
      <c r="Q19" s="5"/>
      <c r="R19" s="6"/>
    </row>
    <row r="20" spans="1:18" ht="19.5" thickBot="1" x14ac:dyDescent="0.35">
      <c r="A20" s="98"/>
      <c r="B20" s="101"/>
      <c r="C20" s="7" t="s">
        <v>6</v>
      </c>
      <c r="D20" s="8"/>
      <c r="E20" s="8"/>
      <c r="F20" s="9"/>
      <c r="G20" s="7"/>
      <c r="H20" s="8"/>
      <c r="I20" s="8"/>
      <c r="J20" s="9"/>
      <c r="K20" s="7"/>
      <c r="L20" s="8"/>
      <c r="M20" s="8"/>
      <c r="N20" s="9"/>
      <c r="O20" s="7"/>
      <c r="P20" s="8"/>
      <c r="Q20" s="8"/>
      <c r="R20" s="9" t="s">
        <v>6</v>
      </c>
    </row>
    <row r="21" spans="1:18" ht="19.5" thickBot="1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8.75" x14ac:dyDescent="0.3">
      <c r="A22" s="96" t="s">
        <v>4</v>
      </c>
      <c r="B22" s="102" t="s">
        <v>1</v>
      </c>
      <c r="C22" s="1"/>
      <c r="D22" s="2"/>
      <c r="E22" s="2"/>
      <c r="F22" s="3"/>
      <c r="G22" s="1"/>
      <c r="H22" s="2"/>
      <c r="I22" s="2"/>
      <c r="J22" s="3"/>
      <c r="K22" s="1"/>
      <c r="L22" s="2"/>
      <c r="M22" s="2"/>
      <c r="N22" s="3"/>
      <c r="O22" s="23"/>
      <c r="P22" s="2"/>
      <c r="Q22" s="2"/>
      <c r="R22" s="3"/>
    </row>
    <row r="23" spans="1:18" ht="18.75" x14ac:dyDescent="0.3">
      <c r="A23" s="97"/>
      <c r="B23" s="103"/>
      <c r="C23" s="4"/>
      <c r="D23" s="5"/>
      <c r="E23" s="5"/>
      <c r="F23" s="6"/>
      <c r="G23" s="4"/>
      <c r="H23" s="5"/>
      <c r="I23" s="5"/>
      <c r="J23" s="6"/>
      <c r="K23" s="4"/>
      <c r="L23" s="5"/>
      <c r="M23" s="5"/>
      <c r="N23" s="6"/>
      <c r="O23" s="24"/>
      <c r="P23" s="5"/>
      <c r="Q23" s="5"/>
      <c r="R23" s="6"/>
    </row>
    <row r="24" spans="1:18" ht="18.75" x14ac:dyDescent="0.3">
      <c r="A24" s="97"/>
      <c r="B24" s="103"/>
      <c r="C24" s="4"/>
      <c r="D24" s="5"/>
      <c r="E24" s="5"/>
      <c r="F24" s="6"/>
      <c r="G24" s="4"/>
      <c r="H24" s="5"/>
      <c r="I24" s="5"/>
      <c r="J24" s="6"/>
      <c r="K24" s="4"/>
      <c r="L24" s="5"/>
      <c r="M24" s="5"/>
      <c r="N24" s="6"/>
      <c r="O24" s="24"/>
      <c r="P24" s="5" t="s">
        <v>6</v>
      </c>
      <c r="Q24" s="5" t="s">
        <v>6</v>
      </c>
      <c r="R24" s="6"/>
    </row>
    <row r="25" spans="1:18" ht="19.5" thickBot="1" x14ac:dyDescent="0.35">
      <c r="A25" s="97"/>
      <c r="B25" s="104"/>
      <c r="C25" s="7" t="s">
        <v>6</v>
      </c>
      <c r="D25" s="8" t="s">
        <v>6</v>
      </c>
      <c r="E25" s="8" t="s">
        <v>6</v>
      </c>
      <c r="F25" s="9" t="s">
        <v>6</v>
      </c>
      <c r="G25" s="7" t="s">
        <v>6</v>
      </c>
      <c r="H25" s="8" t="s">
        <v>6</v>
      </c>
      <c r="I25" s="8" t="s">
        <v>6</v>
      </c>
      <c r="J25" s="9" t="s">
        <v>6</v>
      </c>
      <c r="K25" s="7" t="s">
        <v>6</v>
      </c>
      <c r="L25" s="8" t="s">
        <v>6</v>
      </c>
      <c r="M25" s="8" t="s">
        <v>6</v>
      </c>
      <c r="N25" s="9" t="s">
        <v>6</v>
      </c>
      <c r="O25" s="25" t="s">
        <v>6</v>
      </c>
      <c r="P25" s="8"/>
      <c r="Q25" s="8"/>
      <c r="R25" s="9" t="s">
        <v>6</v>
      </c>
    </row>
    <row r="26" spans="1:18" ht="18.75" x14ac:dyDescent="0.3">
      <c r="A26" s="97"/>
      <c r="B26" s="102" t="s">
        <v>2</v>
      </c>
      <c r="C26" s="1" t="s">
        <v>6</v>
      </c>
      <c r="D26" s="2" t="s">
        <v>6</v>
      </c>
      <c r="E26" s="2"/>
      <c r="F26" s="3"/>
      <c r="G26" s="1"/>
      <c r="H26" s="2"/>
      <c r="I26" s="2"/>
      <c r="J26" s="3"/>
      <c r="K26" s="1"/>
      <c r="L26" s="2"/>
      <c r="M26" s="2"/>
      <c r="N26" s="3"/>
      <c r="O26" s="23"/>
      <c r="P26" s="2"/>
      <c r="Q26" s="2" t="s">
        <v>6</v>
      </c>
      <c r="R26" s="3" t="s">
        <v>6</v>
      </c>
    </row>
    <row r="27" spans="1:18" ht="18.75" x14ac:dyDescent="0.3">
      <c r="A27" s="97"/>
      <c r="B27" s="103"/>
      <c r="C27" s="4"/>
      <c r="D27" s="5"/>
      <c r="E27" s="5"/>
      <c r="F27" s="6"/>
      <c r="G27" s="4"/>
      <c r="H27" s="5"/>
      <c r="I27" s="5"/>
      <c r="J27" s="6"/>
      <c r="K27" s="4"/>
      <c r="L27" s="5"/>
      <c r="M27" s="5"/>
      <c r="N27" s="6"/>
      <c r="O27" s="24"/>
      <c r="P27" s="5"/>
      <c r="Q27" s="5"/>
      <c r="R27" s="6"/>
    </row>
    <row r="28" spans="1:18" ht="18.75" x14ac:dyDescent="0.3">
      <c r="A28" s="97"/>
      <c r="B28" s="103"/>
      <c r="C28" s="4"/>
      <c r="D28" s="5"/>
      <c r="E28" s="5"/>
      <c r="F28" s="6"/>
      <c r="G28" s="4"/>
      <c r="H28" s="5"/>
      <c r="I28" s="5"/>
      <c r="J28" s="6"/>
      <c r="K28" s="4"/>
      <c r="L28" s="5"/>
      <c r="M28" s="5"/>
      <c r="N28" s="6"/>
      <c r="O28" s="24"/>
      <c r="P28" s="5"/>
      <c r="Q28" s="5"/>
      <c r="R28" s="6"/>
    </row>
    <row r="29" spans="1:18" ht="19.5" thickBot="1" x14ac:dyDescent="0.35">
      <c r="A29" s="98"/>
      <c r="B29" s="104"/>
      <c r="C29" s="7"/>
      <c r="D29" s="8"/>
      <c r="E29" s="8"/>
      <c r="F29" s="9"/>
      <c r="G29" s="7"/>
      <c r="H29" s="8"/>
      <c r="I29" s="8"/>
      <c r="J29" s="9"/>
      <c r="K29" s="7"/>
      <c r="L29" s="8"/>
      <c r="M29" s="8"/>
      <c r="N29" s="9" t="s">
        <v>6</v>
      </c>
      <c r="O29" s="25" t="s">
        <v>6</v>
      </c>
      <c r="P29" s="8"/>
      <c r="Q29" s="8"/>
      <c r="R29" s="9"/>
    </row>
    <row r="30" spans="1:18" ht="19.5" thickBot="1" x14ac:dyDescent="0.3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8.75" x14ac:dyDescent="0.3">
      <c r="A31" s="96" t="s">
        <v>5</v>
      </c>
      <c r="B31" s="102" t="s">
        <v>1</v>
      </c>
      <c r="C31" s="1"/>
      <c r="D31" s="2"/>
      <c r="E31" s="2"/>
      <c r="F31" s="3"/>
      <c r="G31" s="1"/>
      <c r="H31" s="2"/>
      <c r="I31" s="2"/>
      <c r="J31" s="3"/>
      <c r="K31" s="1"/>
      <c r="L31" s="2"/>
      <c r="M31" s="2"/>
      <c r="N31" s="3"/>
      <c r="O31" s="23"/>
      <c r="P31" s="2"/>
      <c r="Q31" s="2"/>
      <c r="R31" s="3"/>
    </row>
    <row r="32" spans="1:18" ht="18.75" x14ac:dyDescent="0.3">
      <c r="A32" s="97"/>
      <c r="B32" s="103"/>
      <c r="C32" s="4"/>
      <c r="D32" s="5"/>
      <c r="E32" s="5"/>
      <c r="F32" s="6"/>
      <c r="G32" s="4"/>
      <c r="H32" s="5"/>
      <c r="I32" s="5"/>
      <c r="J32" s="6"/>
      <c r="K32" s="4"/>
      <c r="L32" s="5"/>
      <c r="M32" s="5"/>
      <c r="N32" s="6"/>
      <c r="O32" s="24"/>
      <c r="P32" s="5"/>
      <c r="Q32" s="5"/>
      <c r="R32" s="6"/>
    </row>
    <row r="33" spans="1:18" ht="18.75" x14ac:dyDescent="0.3">
      <c r="A33" s="97"/>
      <c r="B33" s="103"/>
      <c r="C33" s="4"/>
      <c r="D33" s="5"/>
      <c r="E33" s="5"/>
      <c r="F33" s="6"/>
      <c r="G33" s="4"/>
      <c r="H33" s="5"/>
      <c r="I33" s="5"/>
      <c r="J33" s="6"/>
      <c r="K33" s="4"/>
      <c r="L33" s="5" t="s">
        <v>6</v>
      </c>
      <c r="M33" s="5" t="s">
        <v>6</v>
      </c>
      <c r="N33" s="6"/>
      <c r="O33" s="24"/>
      <c r="P33" s="5"/>
      <c r="Q33" s="5"/>
      <c r="R33" s="6"/>
    </row>
    <row r="34" spans="1:18" ht="19.5" thickBot="1" x14ac:dyDescent="0.35">
      <c r="A34" s="97"/>
      <c r="B34" s="104"/>
      <c r="C34" s="12" t="s">
        <v>6</v>
      </c>
      <c r="D34" s="13" t="s">
        <v>6</v>
      </c>
      <c r="E34" s="13" t="s">
        <v>6</v>
      </c>
      <c r="F34" s="14" t="s">
        <v>6</v>
      </c>
      <c r="G34" s="12" t="s">
        <v>6</v>
      </c>
      <c r="H34" s="13" t="s">
        <v>6</v>
      </c>
      <c r="I34" s="13" t="s">
        <v>6</v>
      </c>
      <c r="J34" s="14" t="s">
        <v>6</v>
      </c>
      <c r="K34" s="12" t="s">
        <v>6</v>
      </c>
      <c r="L34" s="13"/>
      <c r="M34" s="13"/>
      <c r="N34" s="14" t="s">
        <v>6</v>
      </c>
      <c r="O34" s="111" t="s">
        <v>6</v>
      </c>
      <c r="P34" s="13" t="s">
        <v>6</v>
      </c>
      <c r="Q34" s="13" t="s">
        <v>6</v>
      </c>
      <c r="R34" s="14" t="s">
        <v>6</v>
      </c>
    </row>
    <row r="35" spans="1:18" ht="18.75" x14ac:dyDescent="0.3">
      <c r="A35" s="97"/>
      <c r="B35" s="102" t="s">
        <v>2</v>
      </c>
      <c r="C35" s="1"/>
      <c r="D35" s="2"/>
      <c r="E35" s="2"/>
      <c r="F35" s="3"/>
      <c r="G35" s="1"/>
      <c r="H35" s="2"/>
      <c r="I35" s="2"/>
      <c r="J35" s="3"/>
      <c r="K35" s="1"/>
      <c r="L35" s="2"/>
      <c r="M35" s="2" t="s">
        <v>6</v>
      </c>
      <c r="N35" s="3" t="s">
        <v>6</v>
      </c>
      <c r="O35" s="23" t="s">
        <v>6</v>
      </c>
      <c r="P35" s="2"/>
      <c r="Q35" s="2"/>
      <c r="R35" s="3"/>
    </row>
    <row r="36" spans="1:18" ht="18.75" x14ac:dyDescent="0.3">
      <c r="A36" s="97"/>
      <c r="B36" s="103"/>
      <c r="C36" s="4" t="s">
        <v>6</v>
      </c>
      <c r="D36" s="5"/>
      <c r="E36" s="5"/>
      <c r="F36" s="6"/>
      <c r="G36" s="4"/>
      <c r="H36" s="5"/>
      <c r="I36" s="5"/>
      <c r="J36" s="6"/>
      <c r="K36" s="4"/>
      <c r="L36" s="5"/>
      <c r="M36" s="5"/>
      <c r="N36" s="6"/>
      <c r="O36" s="24"/>
      <c r="P36" s="5"/>
      <c r="Q36" s="5"/>
      <c r="R36" s="6" t="s">
        <v>6</v>
      </c>
    </row>
    <row r="37" spans="1:18" ht="18.75" x14ac:dyDescent="0.3">
      <c r="A37" s="97"/>
      <c r="B37" s="103"/>
      <c r="C37" s="4"/>
      <c r="D37" s="5"/>
      <c r="E37" s="5"/>
      <c r="F37" s="6"/>
      <c r="G37" s="4"/>
      <c r="H37" s="5"/>
      <c r="I37" s="5"/>
      <c r="J37" s="6"/>
      <c r="K37" s="4"/>
      <c r="L37" s="5"/>
      <c r="M37" s="5"/>
      <c r="N37" s="6"/>
      <c r="O37" s="24"/>
      <c r="P37" s="5"/>
      <c r="Q37" s="5"/>
      <c r="R37" s="6"/>
    </row>
    <row r="38" spans="1:18" ht="19.5" thickBot="1" x14ac:dyDescent="0.35">
      <c r="A38" s="98"/>
      <c r="B38" s="104"/>
      <c r="C38" s="7"/>
      <c r="D38" s="8"/>
      <c r="E38" s="8"/>
      <c r="F38" s="9"/>
      <c r="G38" s="7"/>
      <c r="H38" s="8"/>
      <c r="I38" s="8"/>
      <c r="J38" s="9" t="s">
        <v>6</v>
      </c>
      <c r="K38" s="7" t="s">
        <v>6</v>
      </c>
      <c r="L38" s="8"/>
      <c r="M38" s="8"/>
      <c r="N38" s="9"/>
      <c r="O38" s="25"/>
      <c r="P38" s="8"/>
      <c r="Q38" s="8"/>
      <c r="R38" s="9"/>
    </row>
    <row r="40" spans="1:18" ht="15.75" x14ac:dyDescent="0.25">
      <c r="A40" s="27" t="s">
        <v>57</v>
      </c>
    </row>
    <row r="42" spans="1:18" ht="15.75" x14ac:dyDescent="0.25">
      <c r="A42" s="27" t="s">
        <v>58</v>
      </c>
    </row>
    <row r="43" spans="1:18" ht="15.75" x14ac:dyDescent="0.25">
      <c r="A43" s="27" t="s">
        <v>59</v>
      </c>
    </row>
  </sheetData>
  <mergeCells count="12">
    <mergeCell ref="A22:A29"/>
    <mergeCell ref="B22:B25"/>
    <mergeCell ref="B26:B29"/>
    <mergeCell ref="A31:A38"/>
    <mergeCell ref="B31:B34"/>
    <mergeCell ref="B35:B38"/>
    <mergeCell ref="A4:A11"/>
    <mergeCell ref="B4:B7"/>
    <mergeCell ref="B8:B11"/>
    <mergeCell ref="A13:A20"/>
    <mergeCell ref="B13:B16"/>
    <mergeCell ref="B17:B20"/>
  </mergeCells>
  <pageMargins left="0.62992125984251968" right="0.23622047244094491" top="0.35433070866141736" bottom="0.35433070866141736" header="0.31496062992125984" footer="0.31496062992125984"/>
  <pageSetup paperSize="9" scale="6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0CC2-F61F-4905-9E99-5F11C02069FE}">
  <sheetPr>
    <pageSetUpPr fitToPage="1"/>
  </sheetPr>
  <dimension ref="A1:R38"/>
  <sheetViews>
    <sheetView tabSelected="1" zoomScale="73" zoomScaleNormal="73" workbookViewId="0">
      <selection activeCell="AB28" sqref="AB28"/>
    </sheetView>
  </sheetViews>
  <sheetFormatPr defaultRowHeight="15" x14ac:dyDescent="0.25"/>
  <cols>
    <col min="1" max="1" width="13.42578125" customWidth="1"/>
    <col min="2" max="2" width="10.85546875" customWidth="1"/>
  </cols>
  <sheetData>
    <row r="1" spans="1:18" ht="28.5" x14ac:dyDescent="0.45">
      <c r="A1" s="11" t="s">
        <v>64</v>
      </c>
    </row>
    <row r="2" spans="1:18" ht="21" x14ac:dyDescent="0.35">
      <c r="A2" s="22" t="s">
        <v>7</v>
      </c>
    </row>
    <row r="3" spans="1:18" ht="21.75" thickBot="1" x14ac:dyDescent="0.4">
      <c r="A3" s="22"/>
    </row>
    <row r="4" spans="1:18" ht="18.75" x14ac:dyDescent="0.3">
      <c r="A4" s="96" t="s">
        <v>0</v>
      </c>
      <c r="B4" s="99" t="s">
        <v>1</v>
      </c>
      <c r="C4" s="1"/>
      <c r="D4" s="2"/>
      <c r="E4" s="2"/>
      <c r="F4" s="3"/>
      <c r="G4" s="1"/>
      <c r="H4" s="2"/>
      <c r="I4" s="2"/>
      <c r="J4" s="3"/>
      <c r="K4" s="1"/>
      <c r="L4" s="2"/>
      <c r="M4" s="2"/>
      <c r="N4" s="3"/>
      <c r="O4" s="1"/>
      <c r="P4" s="2"/>
      <c r="Q4" s="2"/>
      <c r="R4" s="3"/>
    </row>
    <row r="5" spans="1:18" ht="18.75" x14ac:dyDescent="0.3">
      <c r="A5" s="97"/>
      <c r="B5" s="100"/>
      <c r="C5" s="4"/>
      <c r="D5" s="5"/>
      <c r="E5" s="5"/>
      <c r="F5" s="6"/>
      <c r="G5" s="4"/>
      <c r="H5" s="5"/>
      <c r="I5" s="5"/>
      <c r="J5" s="6"/>
      <c r="K5" s="4"/>
      <c r="L5" s="5"/>
      <c r="M5" s="5"/>
      <c r="N5" s="6"/>
      <c r="O5" s="4"/>
      <c r="P5" s="5"/>
      <c r="Q5" s="5"/>
      <c r="R5" s="6"/>
    </row>
    <row r="6" spans="1:18" ht="18.75" x14ac:dyDescent="0.3">
      <c r="A6" s="97"/>
      <c r="B6" s="100"/>
      <c r="C6" s="4"/>
      <c r="D6" s="5"/>
      <c r="E6" s="5"/>
      <c r="F6" s="6"/>
      <c r="G6" s="4"/>
      <c r="H6" s="5" t="s">
        <v>6</v>
      </c>
      <c r="I6" s="5" t="s">
        <v>6</v>
      </c>
      <c r="J6" s="6"/>
      <c r="K6" s="4"/>
      <c r="L6" s="5"/>
      <c r="M6" s="5"/>
      <c r="N6" s="6"/>
      <c r="O6" s="4"/>
      <c r="P6" s="5"/>
      <c r="Q6" s="5"/>
      <c r="R6" s="6"/>
    </row>
    <row r="7" spans="1:18" ht="19.5" thickBot="1" x14ac:dyDescent="0.35">
      <c r="A7" s="97"/>
      <c r="B7" s="101"/>
      <c r="C7" s="7" t="s">
        <v>6</v>
      </c>
      <c r="D7" s="8" t="s">
        <v>6</v>
      </c>
      <c r="E7" s="8" t="s">
        <v>6</v>
      </c>
      <c r="F7" s="9" t="s">
        <v>6</v>
      </c>
      <c r="G7" s="7" t="s">
        <v>6</v>
      </c>
      <c r="H7" s="8"/>
      <c r="I7" s="8"/>
      <c r="J7" s="9" t="s">
        <v>6</v>
      </c>
      <c r="K7" s="7" t="s">
        <v>6</v>
      </c>
      <c r="L7" s="8" t="s">
        <v>6</v>
      </c>
      <c r="M7" s="8" t="s">
        <v>6</v>
      </c>
      <c r="N7" s="9" t="s">
        <v>6</v>
      </c>
      <c r="O7" s="7" t="s">
        <v>6</v>
      </c>
      <c r="P7" s="8" t="s">
        <v>6</v>
      </c>
      <c r="Q7" s="8" t="s">
        <v>6</v>
      </c>
      <c r="R7" s="9" t="s">
        <v>6</v>
      </c>
    </row>
    <row r="8" spans="1:18" ht="18.75" x14ac:dyDescent="0.3">
      <c r="A8" s="97"/>
      <c r="B8" s="99" t="s">
        <v>2</v>
      </c>
      <c r="C8" s="1"/>
      <c r="D8" s="2"/>
      <c r="E8" s="2"/>
      <c r="F8" s="3"/>
      <c r="G8" s="1"/>
      <c r="H8" s="2"/>
      <c r="I8" s="2" t="s">
        <v>6</v>
      </c>
      <c r="J8" s="3" t="s">
        <v>6</v>
      </c>
      <c r="K8" s="1" t="s">
        <v>6</v>
      </c>
      <c r="L8" s="2" t="s">
        <v>6</v>
      </c>
      <c r="M8" s="2"/>
      <c r="N8" s="3"/>
      <c r="O8" s="1"/>
      <c r="P8" s="2"/>
      <c r="Q8" s="2"/>
      <c r="R8" s="3"/>
    </row>
    <row r="9" spans="1:18" ht="18.75" x14ac:dyDescent="0.3">
      <c r="A9" s="97"/>
      <c r="B9" s="100"/>
      <c r="C9" s="4"/>
      <c r="D9" s="5"/>
      <c r="E9" s="5"/>
      <c r="F9" s="6"/>
      <c r="G9" s="4"/>
      <c r="H9" s="5"/>
      <c r="I9" s="5"/>
      <c r="J9" s="6"/>
      <c r="K9" s="4"/>
      <c r="L9" s="5"/>
      <c r="M9" s="5"/>
      <c r="N9" s="6"/>
      <c r="O9" s="4"/>
      <c r="P9" s="5"/>
      <c r="Q9" s="5"/>
      <c r="R9" s="6"/>
    </row>
    <row r="10" spans="1:18" ht="18.75" x14ac:dyDescent="0.3">
      <c r="A10" s="97"/>
      <c r="B10" s="100"/>
      <c r="C10" s="4" t="s">
        <v>6</v>
      </c>
      <c r="D10" s="5"/>
      <c r="E10" s="5"/>
      <c r="F10" s="6"/>
      <c r="G10" s="4"/>
      <c r="H10" s="5"/>
      <c r="I10" s="5"/>
      <c r="J10" s="6"/>
      <c r="K10" s="4"/>
      <c r="L10" s="5"/>
      <c r="M10" s="5"/>
      <c r="N10" s="6"/>
      <c r="O10" s="4"/>
      <c r="P10" s="5"/>
      <c r="Q10" s="5"/>
      <c r="R10" s="6" t="s">
        <v>6</v>
      </c>
    </row>
    <row r="11" spans="1:18" ht="19.5" thickBot="1" x14ac:dyDescent="0.35">
      <c r="A11" s="98"/>
      <c r="B11" s="101"/>
      <c r="C11" s="7"/>
      <c r="D11" s="8"/>
      <c r="E11" s="8"/>
      <c r="F11" s="9" t="s">
        <v>6</v>
      </c>
      <c r="G11" s="7" t="s">
        <v>6</v>
      </c>
      <c r="H11" s="8"/>
      <c r="I11" s="8"/>
      <c r="J11" s="9"/>
      <c r="K11" s="7"/>
      <c r="L11" s="8"/>
      <c r="M11" s="8"/>
      <c r="N11" s="9"/>
      <c r="O11" s="7"/>
      <c r="P11" s="8"/>
      <c r="Q11" s="8"/>
      <c r="R11" s="9"/>
    </row>
    <row r="12" spans="1:18" ht="19.5" thickBot="1" x14ac:dyDescent="0.3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8.75" x14ac:dyDescent="0.3">
      <c r="A13" s="96" t="s">
        <v>3</v>
      </c>
      <c r="B13" s="99" t="s">
        <v>1</v>
      </c>
      <c r="C13" s="1"/>
      <c r="D13" s="2"/>
      <c r="E13" s="2"/>
      <c r="F13" s="3"/>
      <c r="G13" s="1"/>
      <c r="H13" s="2"/>
      <c r="I13" s="2"/>
      <c r="J13" s="3"/>
      <c r="K13" s="1"/>
      <c r="L13" s="2"/>
      <c r="M13" s="2"/>
      <c r="N13" s="3"/>
      <c r="O13" s="1"/>
      <c r="P13" s="2"/>
      <c r="Q13" s="2"/>
      <c r="R13" s="3"/>
    </row>
    <row r="14" spans="1:18" ht="18.75" x14ac:dyDescent="0.3">
      <c r="A14" s="97"/>
      <c r="B14" s="100"/>
      <c r="C14" s="4"/>
      <c r="D14" s="5"/>
      <c r="E14" s="5"/>
      <c r="F14" s="6"/>
      <c r="G14" s="4"/>
      <c r="H14" s="5"/>
      <c r="I14" s="5"/>
      <c r="J14" s="6"/>
      <c r="K14" s="4"/>
      <c r="L14" s="5"/>
      <c r="M14" s="5"/>
      <c r="N14" s="6"/>
      <c r="O14" s="4"/>
      <c r="P14" s="5"/>
      <c r="Q14" s="5"/>
      <c r="R14" s="6"/>
    </row>
    <row r="15" spans="1:18" ht="18.75" x14ac:dyDescent="0.3">
      <c r="A15" s="97"/>
      <c r="B15" s="100"/>
      <c r="C15" s="4"/>
      <c r="D15" s="5" t="s">
        <v>6</v>
      </c>
      <c r="E15" s="5" t="s">
        <v>6</v>
      </c>
      <c r="F15" s="6"/>
      <c r="G15" s="4"/>
      <c r="H15" s="5"/>
      <c r="I15" s="5"/>
      <c r="J15" s="6"/>
      <c r="K15" s="4"/>
      <c r="L15" s="5"/>
      <c r="M15" s="5"/>
      <c r="N15" s="6"/>
      <c r="O15" s="4"/>
      <c r="P15" s="5"/>
      <c r="Q15" s="5"/>
      <c r="R15" s="6"/>
    </row>
    <row r="16" spans="1:18" ht="19.5" thickBot="1" x14ac:dyDescent="0.35">
      <c r="A16" s="97"/>
      <c r="B16" s="101"/>
      <c r="C16" s="7" t="s">
        <v>6</v>
      </c>
      <c r="D16" s="8"/>
      <c r="E16" s="8"/>
      <c r="F16" s="9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</row>
    <row r="17" spans="1:18" ht="18.75" x14ac:dyDescent="0.3">
      <c r="A17" s="97"/>
      <c r="B17" s="99" t="s">
        <v>2</v>
      </c>
      <c r="C17" s="1"/>
      <c r="D17" s="2"/>
      <c r="E17" s="2" t="s">
        <v>6</v>
      </c>
      <c r="F17" s="3" t="s">
        <v>6</v>
      </c>
      <c r="G17" s="1" t="s">
        <v>6</v>
      </c>
      <c r="H17" s="2" t="s">
        <v>6</v>
      </c>
      <c r="I17" s="2"/>
      <c r="J17" s="3"/>
      <c r="K17" s="1"/>
      <c r="L17" s="2"/>
      <c r="M17" s="2"/>
      <c r="N17" s="3"/>
      <c r="O17" s="1"/>
      <c r="P17" s="2"/>
      <c r="Q17" s="2"/>
      <c r="R17" s="3"/>
    </row>
    <row r="18" spans="1:18" ht="18.75" x14ac:dyDescent="0.3">
      <c r="A18" s="97"/>
      <c r="B18" s="100"/>
      <c r="C18" s="4"/>
      <c r="D18" s="5"/>
      <c r="E18" s="5"/>
      <c r="F18" s="6"/>
      <c r="G18" s="4"/>
      <c r="H18" s="5"/>
      <c r="I18" s="5"/>
      <c r="J18" s="6"/>
      <c r="K18" s="4"/>
      <c r="L18" s="5"/>
      <c r="M18" s="5"/>
      <c r="N18" s="6"/>
      <c r="O18" s="4"/>
      <c r="P18" s="5"/>
      <c r="Q18" s="5"/>
      <c r="R18" s="6"/>
    </row>
    <row r="19" spans="1:18" ht="18.75" x14ac:dyDescent="0.3">
      <c r="A19" s="97"/>
      <c r="B19" s="100"/>
      <c r="C19" s="4"/>
      <c r="D19" s="5"/>
      <c r="E19" s="5"/>
      <c r="F19" s="6"/>
      <c r="G19" s="4"/>
      <c r="H19" s="5"/>
      <c r="I19" s="5"/>
      <c r="J19" s="6"/>
      <c r="K19" s="4"/>
      <c r="L19" s="5"/>
      <c r="M19" s="5"/>
      <c r="N19" s="6"/>
      <c r="O19" s="4"/>
      <c r="P19" s="5"/>
      <c r="Q19" s="5"/>
      <c r="R19" s="6"/>
    </row>
    <row r="20" spans="1:18" ht="19.5" thickBot="1" x14ac:dyDescent="0.35">
      <c r="A20" s="98"/>
      <c r="B20" s="101"/>
      <c r="C20" s="7" t="s">
        <v>6</v>
      </c>
      <c r="D20" s="8"/>
      <c r="E20" s="8"/>
      <c r="F20" s="9"/>
      <c r="G20" s="7"/>
      <c r="H20" s="8"/>
      <c r="I20" s="8"/>
      <c r="J20" s="9"/>
      <c r="K20" s="7"/>
      <c r="L20" s="8"/>
      <c r="M20" s="8"/>
      <c r="N20" s="9"/>
      <c r="O20" s="7"/>
      <c r="P20" s="8"/>
      <c r="Q20" s="8"/>
      <c r="R20" s="9" t="s">
        <v>6</v>
      </c>
    </row>
    <row r="21" spans="1:18" ht="19.5" thickBot="1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8.75" x14ac:dyDescent="0.3">
      <c r="A22" s="96" t="s">
        <v>4</v>
      </c>
      <c r="B22" s="102" t="s">
        <v>1</v>
      </c>
      <c r="C22" s="1"/>
      <c r="D22" s="2"/>
      <c r="E22" s="2"/>
      <c r="F22" s="3"/>
      <c r="G22" s="1"/>
      <c r="H22" s="2"/>
      <c r="I22" s="2"/>
      <c r="J22" s="3"/>
      <c r="K22" s="1"/>
      <c r="L22" s="2"/>
      <c r="M22" s="2"/>
      <c r="N22" s="3"/>
      <c r="O22" s="23"/>
      <c r="P22" s="2"/>
      <c r="Q22" s="2"/>
      <c r="R22" s="3"/>
    </row>
    <row r="23" spans="1:18" ht="18.75" x14ac:dyDescent="0.3">
      <c r="A23" s="97"/>
      <c r="B23" s="103"/>
      <c r="C23" s="4"/>
      <c r="D23" s="5"/>
      <c r="E23" s="5"/>
      <c r="F23" s="6"/>
      <c r="G23" s="4"/>
      <c r="H23" s="5"/>
      <c r="I23" s="5"/>
      <c r="J23" s="6"/>
      <c r="K23" s="4"/>
      <c r="L23" s="5"/>
      <c r="M23" s="5"/>
      <c r="N23" s="6"/>
      <c r="O23" s="24"/>
      <c r="P23" s="5"/>
      <c r="Q23" s="5"/>
      <c r="R23" s="6"/>
    </row>
    <row r="24" spans="1:18" ht="18.75" x14ac:dyDescent="0.3">
      <c r="A24" s="97"/>
      <c r="B24" s="103"/>
      <c r="C24" s="4"/>
      <c r="D24" s="5"/>
      <c r="E24" s="5"/>
      <c r="F24" s="6"/>
      <c r="G24" s="4"/>
      <c r="H24" s="5"/>
      <c r="I24" s="5"/>
      <c r="J24" s="6"/>
      <c r="K24" s="4"/>
      <c r="L24" s="5"/>
      <c r="M24" s="5"/>
      <c r="N24" s="6"/>
      <c r="O24" s="24"/>
      <c r="P24" s="5" t="s">
        <v>6</v>
      </c>
      <c r="Q24" s="5" t="s">
        <v>6</v>
      </c>
      <c r="R24" s="6"/>
    </row>
    <row r="25" spans="1:18" ht="19.5" thickBot="1" x14ac:dyDescent="0.35">
      <c r="A25" s="97"/>
      <c r="B25" s="104"/>
      <c r="C25" s="7" t="s">
        <v>6</v>
      </c>
      <c r="D25" s="8" t="s">
        <v>6</v>
      </c>
      <c r="E25" s="8" t="s">
        <v>6</v>
      </c>
      <c r="F25" s="9" t="s">
        <v>6</v>
      </c>
      <c r="G25" s="7" t="s">
        <v>6</v>
      </c>
      <c r="H25" s="8" t="s">
        <v>6</v>
      </c>
      <c r="I25" s="8" t="s">
        <v>6</v>
      </c>
      <c r="J25" s="9" t="s">
        <v>6</v>
      </c>
      <c r="K25" s="7" t="s">
        <v>6</v>
      </c>
      <c r="L25" s="8" t="s">
        <v>6</v>
      </c>
      <c r="M25" s="8" t="s">
        <v>6</v>
      </c>
      <c r="N25" s="9" t="s">
        <v>6</v>
      </c>
      <c r="O25" s="25" t="s">
        <v>6</v>
      </c>
      <c r="P25" s="8"/>
      <c r="Q25" s="8"/>
      <c r="R25" s="9" t="s">
        <v>6</v>
      </c>
    </row>
    <row r="26" spans="1:18" ht="18.75" x14ac:dyDescent="0.3">
      <c r="A26" s="97"/>
      <c r="B26" s="102" t="s">
        <v>2</v>
      </c>
      <c r="C26" s="1"/>
      <c r="D26" s="2"/>
      <c r="E26" s="2"/>
      <c r="F26" s="3"/>
      <c r="G26" s="1"/>
      <c r="H26" s="2"/>
      <c r="I26" s="2"/>
      <c r="J26" s="3"/>
      <c r="K26" s="1"/>
      <c r="L26" s="2"/>
      <c r="M26" s="2"/>
      <c r="N26" s="3" t="s">
        <v>6</v>
      </c>
      <c r="O26" s="23" t="s">
        <v>6</v>
      </c>
      <c r="P26" s="2"/>
      <c r="Q26" s="2"/>
      <c r="R26" s="3"/>
    </row>
    <row r="27" spans="1:18" ht="18.75" x14ac:dyDescent="0.3">
      <c r="A27" s="97"/>
      <c r="B27" s="103"/>
      <c r="C27" s="4"/>
      <c r="D27" s="5"/>
      <c r="E27" s="5"/>
      <c r="F27" s="6"/>
      <c r="G27" s="4"/>
      <c r="H27" s="5"/>
      <c r="I27" s="5"/>
      <c r="J27" s="6"/>
      <c r="K27" s="4"/>
      <c r="L27" s="5"/>
      <c r="M27" s="5"/>
      <c r="N27" s="6"/>
      <c r="O27" s="24"/>
      <c r="P27" s="5"/>
      <c r="Q27" s="5"/>
      <c r="R27" s="6"/>
    </row>
    <row r="28" spans="1:18" ht="18.75" x14ac:dyDescent="0.3">
      <c r="A28" s="97"/>
      <c r="B28" s="103"/>
      <c r="C28" s="4"/>
      <c r="D28" s="5"/>
      <c r="E28" s="5"/>
      <c r="F28" s="6"/>
      <c r="G28" s="4"/>
      <c r="H28" s="5"/>
      <c r="I28" s="5"/>
      <c r="J28" s="6"/>
      <c r="K28" s="4"/>
      <c r="L28" s="5"/>
      <c r="M28" s="5"/>
      <c r="N28" s="6"/>
      <c r="O28" s="24"/>
      <c r="P28" s="5"/>
      <c r="Q28" s="5"/>
      <c r="R28" s="6"/>
    </row>
    <row r="29" spans="1:18" ht="19.5" thickBot="1" x14ac:dyDescent="0.35">
      <c r="A29" s="98"/>
      <c r="B29" s="104"/>
      <c r="C29" s="7" t="s">
        <v>6</v>
      </c>
      <c r="D29" s="8" t="s">
        <v>6</v>
      </c>
      <c r="E29" s="8"/>
      <c r="F29" s="9"/>
      <c r="G29" s="7"/>
      <c r="H29" s="8"/>
      <c r="I29" s="8"/>
      <c r="J29" s="9"/>
      <c r="K29" s="7"/>
      <c r="L29" s="8"/>
      <c r="M29" s="8"/>
      <c r="N29" s="9"/>
      <c r="O29" s="25"/>
      <c r="P29" s="8"/>
      <c r="Q29" s="8" t="s">
        <v>6</v>
      </c>
      <c r="R29" s="9" t="s">
        <v>6</v>
      </c>
    </row>
    <row r="30" spans="1:18" ht="19.5" thickBot="1" x14ac:dyDescent="0.3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8.75" x14ac:dyDescent="0.3">
      <c r="A31" s="96" t="s">
        <v>5</v>
      </c>
      <c r="B31" s="102" t="s">
        <v>1</v>
      </c>
      <c r="C31" s="1"/>
      <c r="D31" s="2"/>
      <c r="E31" s="2"/>
      <c r="F31" s="3"/>
      <c r="G31" s="1"/>
      <c r="H31" s="2"/>
      <c r="I31" s="2"/>
      <c r="J31" s="3"/>
      <c r="K31" s="1"/>
      <c r="L31" s="2"/>
      <c r="M31" s="2"/>
      <c r="N31" s="3"/>
      <c r="O31" s="23"/>
      <c r="P31" s="2"/>
      <c r="Q31" s="2"/>
      <c r="R31" s="3"/>
    </row>
    <row r="32" spans="1:18" ht="18.75" x14ac:dyDescent="0.3">
      <c r="A32" s="97"/>
      <c r="B32" s="103"/>
      <c r="C32" s="4"/>
      <c r="D32" s="5"/>
      <c r="E32" s="5"/>
      <c r="F32" s="6"/>
      <c r="G32" s="4"/>
      <c r="H32" s="5"/>
      <c r="I32" s="5"/>
      <c r="J32" s="6"/>
      <c r="K32" s="4"/>
      <c r="L32" s="5"/>
      <c r="M32" s="5"/>
      <c r="N32" s="6"/>
      <c r="O32" s="24"/>
      <c r="P32" s="5"/>
      <c r="Q32" s="5"/>
      <c r="R32" s="6"/>
    </row>
    <row r="33" spans="1:18" ht="18.75" x14ac:dyDescent="0.3">
      <c r="A33" s="97"/>
      <c r="B33" s="103"/>
      <c r="C33" s="4"/>
      <c r="D33" s="5"/>
      <c r="E33" s="5"/>
      <c r="F33" s="6"/>
      <c r="G33" s="4"/>
      <c r="H33" s="5"/>
      <c r="I33" s="5"/>
      <c r="J33" s="6"/>
      <c r="K33" s="4"/>
      <c r="L33" s="5" t="s">
        <v>6</v>
      </c>
      <c r="M33" s="5" t="s">
        <v>6</v>
      </c>
      <c r="N33" s="6"/>
      <c r="O33" s="24"/>
      <c r="P33" s="5"/>
      <c r="Q33" s="5"/>
      <c r="R33" s="6"/>
    </row>
    <row r="34" spans="1:18" ht="19.5" thickBot="1" x14ac:dyDescent="0.35">
      <c r="A34" s="97"/>
      <c r="B34" s="104"/>
      <c r="C34" s="12" t="s">
        <v>6</v>
      </c>
      <c r="D34" s="13" t="s">
        <v>6</v>
      </c>
      <c r="E34" s="13" t="s">
        <v>6</v>
      </c>
      <c r="F34" s="14" t="s">
        <v>6</v>
      </c>
      <c r="G34" s="12" t="s">
        <v>6</v>
      </c>
      <c r="H34" s="13" t="s">
        <v>6</v>
      </c>
      <c r="I34" s="13" t="s">
        <v>6</v>
      </c>
      <c r="J34" s="14" t="s">
        <v>6</v>
      </c>
      <c r="K34" s="12" t="s">
        <v>6</v>
      </c>
      <c r="L34" s="13"/>
      <c r="M34" s="13"/>
      <c r="N34" s="14" t="s">
        <v>6</v>
      </c>
      <c r="O34" s="111" t="s">
        <v>6</v>
      </c>
      <c r="P34" s="13" t="s">
        <v>6</v>
      </c>
      <c r="Q34" s="13" t="s">
        <v>6</v>
      </c>
      <c r="R34" s="14" t="s">
        <v>6</v>
      </c>
    </row>
    <row r="35" spans="1:18" ht="18.75" x14ac:dyDescent="0.3">
      <c r="A35" s="97"/>
      <c r="B35" s="102" t="s">
        <v>2</v>
      </c>
      <c r="C35" s="1"/>
      <c r="D35" s="2"/>
      <c r="E35" s="2"/>
      <c r="F35" s="3"/>
      <c r="G35" s="1"/>
      <c r="H35" s="2"/>
      <c r="I35" s="2"/>
      <c r="J35" s="3" t="s">
        <v>6</v>
      </c>
      <c r="K35" s="1" t="s">
        <v>6</v>
      </c>
      <c r="L35" s="2"/>
      <c r="M35" s="2"/>
      <c r="N35" s="3"/>
      <c r="O35" s="23"/>
      <c r="P35" s="2"/>
      <c r="Q35" s="2"/>
      <c r="R35" s="3"/>
    </row>
    <row r="36" spans="1:18" ht="18.75" x14ac:dyDescent="0.3">
      <c r="A36" s="97"/>
      <c r="B36" s="103"/>
      <c r="C36" s="4"/>
      <c r="D36" s="5"/>
      <c r="E36" s="5"/>
      <c r="F36" s="6"/>
      <c r="G36" s="4"/>
      <c r="H36" s="5"/>
      <c r="I36" s="5"/>
      <c r="J36" s="6"/>
      <c r="K36" s="4"/>
      <c r="L36" s="5"/>
      <c r="M36" s="5"/>
      <c r="N36" s="6"/>
      <c r="O36" s="24"/>
      <c r="P36" s="5"/>
      <c r="Q36" s="5"/>
      <c r="R36" s="6"/>
    </row>
    <row r="37" spans="1:18" ht="18.75" x14ac:dyDescent="0.3">
      <c r="A37" s="97"/>
      <c r="B37" s="103"/>
      <c r="C37" s="4" t="s">
        <v>6</v>
      </c>
      <c r="D37" s="5"/>
      <c r="E37" s="5"/>
      <c r="F37" s="6"/>
      <c r="G37" s="4"/>
      <c r="H37" s="5"/>
      <c r="I37" s="5"/>
      <c r="J37" s="6"/>
      <c r="K37" s="4"/>
      <c r="L37" s="5"/>
      <c r="M37" s="5"/>
      <c r="N37" s="6"/>
      <c r="O37" s="24"/>
      <c r="P37" s="5"/>
      <c r="Q37" s="5"/>
      <c r="R37" s="6" t="s">
        <v>6</v>
      </c>
    </row>
    <row r="38" spans="1:18" ht="19.5" thickBot="1" x14ac:dyDescent="0.35">
      <c r="A38" s="98"/>
      <c r="B38" s="104"/>
      <c r="C38" s="7"/>
      <c r="D38" s="8"/>
      <c r="E38" s="8"/>
      <c r="F38" s="9"/>
      <c r="G38" s="7"/>
      <c r="H38" s="8"/>
      <c r="I38" s="8"/>
      <c r="J38" s="9"/>
      <c r="K38" s="7"/>
      <c r="L38" s="8"/>
      <c r="M38" s="8" t="s">
        <v>6</v>
      </c>
      <c r="N38" s="9" t="s">
        <v>6</v>
      </c>
      <c r="O38" s="25" t="s">
        <v>6</v>
      </c>
      <c r="P38" s="8"/>
      <c r="Q38" s="8"/>
      <c r="R38" s="9"/>
    </row>
  </sheetData>
  <mergeCells count="12">
    <mergeCell ref="A4:A11"/>
    <mergeCell ref="B4:B7"/>
    <mergeCell ref="B8:B11"/>
    <mergeCell ref="A13:A20"/>
    <mergeCell ref="B13:B16"/>
    <mergeCell ref="B17:B20"/>
    <mergeCell ref="A22:A29"/>
    <mergeCell ref="B22:B25"/>
    <mergeCell ref="B26:B29"/>
    <mergeCell ref="A31:A38"/>
    <mergeCell ref="B31:B34"/>
    <mergeCell ref="B35:B38"/>
  </mergeCells>
  <pageMargins left="0.62992125984251968" right="0.23622047244094491" top="0.35433070866141736" bottom="0.35433070866141736" header="0.31496062992125984" footer="0.31496062992125984"/>
  <pageSetup paperSize="9" scale="7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CB05-845F-44ED-BE37-48C56B1EE8B3}">
  <sheetPr>
    <pageSetUpPr fitToPage="1"/>
  </sheetPr>
  <dimension ref="A1:M51"/>
  <sheetViews>
    <sheetView workbookViewId="0">
      <selection activeCell="O9" sqref="O9"/>
    </sheetView>
  </sheetViews>
  <sheetFormatPr defaultRowHeight="15" x14ac:dyDescent="0.25"/>
  <cols>
    <col min="1" max="1" width="33.42578125" customWidth="1"/>
    <col min="2" max="2" width="13" style="26" customWidth="1"/>
    <col min="3" max="3" width="16" style="26" customWidth="1"/>
    <col min="4" max="4" width="12.5703125" style="26" customWidth="1"/>
  </cols>
  <sheetData>
    <row r="1" spans="1:13" ht="23.25" x14ac:dyDescent="0.35">
      <c r="A1" s="65" t="s">
        <v>62</v>
      </c>
    </row>
    <row r="2" spans="1:13" ht="15.75" thickBot="1" x14ac:dyDescent="0.3"/>
    <row r="3" spans="1:13" ht="16.5" thickBot="1" x14ac:dyDescent="0.3">
      <c r="A3" s="49" t="s">
        <v>49</v>
      </c>
      <c r="B3" s="50" t="s">
        <v>53</v>
      </c>
      <c r="C3" s="50" t="s">
        <v>50</v>
      </c>
      <c r="D3" s="51" t="s">
        <v>51</v>
      </c>
    </row>
    <row r="4" spans="1:13" ht="15.75" thickBot="1" x14ac:dyDescent="0.3">
      <c r="C4" s="26" t="s">
        <v>52</v>
      </c>
      <c r="E4" s="68"/>
      <c r="F4" s="69"/>
      <c r="G4" s="69"/>
      <c r="H4" s="69"/>
      <c r="I4" s="69"/>
      <c r="J4" s="69"/>
      <c r="K4" s="69"/>
      <c r="L4" s="69"/>
      <c r="M4" s="39"/>
    </row>
    <row r="5" spans="1:13" x14ac:dyDescent="0.25">
      <c r="A5" s="29" t="s">
        <v>9</v>
      </c>
      <c r="B5" s="105">
        <v>8</v>
      </c>
      <c r="C5" s="46">
        <v>0</v>
      </c>
      <c r="D5" s="47">
        <v>150</v>
      </c>
      <c r="E5" s="78"/>
      <c r="F5" s="30"/>
      <c r="G5" s="30"/>
      <c r="H5" s="30"/>
      <c r="I5" s="30"/>
      <c r="J5" s="30"/>
      <c r="K5" s="30"/>
      <c r="L5" s="30"/>
      <c r="M5" s="31"/>
    </row>
    <row r="6" spans="1:13" x14ac:dyDescent="0.25">
      <c r="A6" s="32" t="s">
        <v>10</v>
      </c>
      <c r="B6" s="106"/>
      <c r="C6" s="37">
        <v>25</v>
      </c>
      <c r="D6" s="45">
        <v>239</v>
      </c>
      <c r="E6" s="54"/>
      <c r="F6" s="28"/>
      <c r="G6" s="28"/>
      <c r="H6" s="28"/>
      <c r="I6" s="28"/>
      <c r="J6" s="28"/>
      <c r="K6" s="28"/>
      <c r="L6" s="28"/>
      <c r="M6" s="33"/>
    </row>
    <row r="7" spans="1:13" x14ac:dyDescent="0.25">
      <c r="A7" s="32" t="s">
        <v>11</v>
      </c>
      <c r="B7" s="106"/>
      <c r="C7" s="37">
        <v>50</v>
      </c>
      <c r="D7" s="45">
        <v>310</v>
      </c>
      <c r="E7" s="54"/>
      <c r="F7" s="28"/>
      <c r="G7" s="28"/>
      <c r="H7" s="28"/>
      <c r="I7" s="28"/>
      <c r="J7" s="28"/>
      <c r="K7" s="28"/>
      <c r="L7" s="28"/>
      <c r="M7" s="33"/>
    </row>
    <row r="8" spans="1:13" ht="15.75" thickBot="1" x14ac:dyDescent="0.3">
      <c r="A8" s="32" t="s">
        <v>12</v>
      </c>
      <c r="B8" s="106"/>
      <c r="C8" s="37">
        <v>75</v>
      </c>
      <c r="D8" s="45">
        <v>450</v>
      </c>
      <c r="E8" s="79"/>
      <c r="F8" s="80"/>
      <c r="G8" s="80"/>
      <c r="H8" s="80"/>
      <c r="I8" s="80"/>
      <c r="J8" s="80"/>
      <c r="K8" s="80"/>
      <c r="L8" s="80"/>
      <c r="M8" s="81"/>
    </row>
    <row r="9" spans="1:13" ht="15.75" thickBot="1" x14ac:dyDescent="0.3">
      <c r="A9" s="34" t="s">
        <v>13</v>
      </c>
      <c r="B9" s="107"/>
      <c r="C9" s="41">
        <v>100</v>
      </c>
      <c r="D9" s="59">
        <v>490</v>
      </c>
      <c r="E9" s="42">
        <f>D9 -($D9-$D5)/10</f>
        <v>456</v>
      </c>
      <c r="F9" s="43">
        <f t="shared" ref="F9:M9" si="0">E9 -($D9-$D5)/10</f>
        <v>422</v>
      </c>
      <c r="G9" s="43">
        <f t="shared" si="0"/>
        <v>388</v>
      </c>
      <c r="H9" s="43">
        <f t="shared" si="0"/>
        <v>354</v>
      </c>
      <c r="I9" s="43">
        <f t="shared" si="0"/>
        <v>320</v>
      </c>
      <c r="J9" s="43">
        <f t="shared" si="0"/>
        <v>286</v>
      </c>
      <c r="K9" s="43">
        <f t="shared" si="0"/>
        <v>252</v>
      </c>
      <c r="L9" s="43">
        <f t="shared" si="0"/>
        <v>218</v>
      </c>
      <c r="M9" s="44">
        <f t="shared" si="0"/>
        <v>184</v>
      </c>
    </row>
    <row r="10" spans="1:13" ht="15.75" thickBot="1" x14ac:dyDescent="0.3"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15.75" thickBot="1" x14ac:dyDescent="0.3">
      <c r="A11" s="29" t="s">
        <v>14</v>
      </c>
      <c r="B11" s="105">
        <v>9</v>
      </c>
      <c r="C11" s="46">
        <v>0</v>
      </c>
      <c r="D11" s="47">
        <v>560</v>
      </c>
      <c r="E11" s="42">
        <f>D11-($D11-$D15)/10</f>
        <v>522</v>
      </c>
      <c r="F11" s="43">
        <f t="shared" ref="F11:M11" si="1">E11-($D11-$D15)/10</f>
        <v>484</v>
      </c>
      <c r="G11" s="43">
        <f t="shared" si="1"/>
        <v>446</v>
      </c>
      <c r="H11" s="43">
        <f t="shared" si="1"/>
        <v>408</v>
      </c>
      <c r="I11" s="43">
        <f t="shared" si="1"/>
        <v>370</v>
      </c>
      <c r="J11" s="43">
        <f t="shared" si="1"/>
        <v>332</v>
      </c>
      <c r="K11" s="43">
        <f t="shared" si="1"/>
        <v>294</v>
      </c>
      <c r="L11" s="43">
        <f t="shared" si="1"/>
        <v>256</v>
      </c>
      <c r="M11" s="44">
        <f t="shared" si="1"/>
        <v>218</v>
      </c>
    </row>
    <row r="12" spans="1:13" x14ac:dyDescent="0.25">
      <c r="A12" s="32" t="s">
        <v>15</v>
      </c>
      <c r="B12" s="106"/>
      <c r="C12" s="37">
        <v>25</v>
      </c>
      <c r="D12" s="45">
        <v>450</v>
      </c>
      <c r="E12" s="70"/>
      <c r="F12" s="38"/>
      <c r="G12" s="38"/>
      <c r="H12" s="38"/>
      <c r="I12" s="38"/>
      <c r="J12" s="38"/>
      <c r="K12" s="38"/>
      <c r="L12" s="38"/>
      <c r="M12" s="40"/>
    </row>
    <row r="13" spans="1:13" x14ac:dyDescent="0.25">
      <c r="A13" s="32" t="s">
        <v>16</v>
      </c>
      <c r="B13" s="106"/>
      <c r="C13" s="37">
        <v>50</v>
      </c>
      <c r="D13" s="45">
        <v>350</v>
      </c>
      <c r="E13" s="54"/>
      <c r="F13" s="28"/>
      <c r="G13" s="28"/>
      <c r="H13" s="28"/>
      <c r="I13" s="28"/>
      <c r="J13" s="28"/>
      <c r="K13" s="28"/>
      <c r="L13" s="28"/>
      <c r="M13" s="33"/>
    </row>
    <row r="14" spans="1:13" x14ac:dyDescent="0.25">
      <c r="A14" s="32" t="s">
        <v>17</v>
      </c>
      <c r="B14" s="106"/>
      <c r="C14" s="37">
        <v>75</v>
      </c>
      <c r="D14" s="45">
        <v>230</v>
      </c>
      <c r="E14" s="54"/>
      <c r="F14" s="28"/>
      <c r="G14" s="28"/>
      <c r="H14" s="28"/>
      <c r="I14" s="28"/>
      <c r="J14" s="28"/>
      <c r="K14" s="28"/>
      <c r="L14" s="28"/>
      <c r="M14" s="33"/>
    </row>
    <row r="15" spans="1:13" ht="15.75" thickBot="1" x14ac:dyDescent="0.3">
      <c r="A15" s="34" t="s">
        <v>18</v>
      </c>
      <c r="B15" s="107"/>
      <c r="C15" s="41">
        <v>100</v>
      </c>
      <c r="D15" s="59">
        <v>180</v>
      </c>
      <c r="E15" s="55"/>
      <c r="F15" s="35"/>
      <c r="G15" s="35"/>
      <c r="H15" s="35"/>
      <c r="I15" s="35"/>
      <c r="J15" s="35"/>
      <c r="K15" s="35"/>
      <c r="L15" s="35"/>
      <c r="M15" s="36"/>
    </row>
    <row r="16" spans="1:13" ht="15.75" thickBot="1" x14ac:dyDescent="0.3">
      <c r="E16" s="26"/>
      <c r="F16" s="26"/>
      <c r="G16" s="26"/>
      <c r="H16" s="26"/>
      <c r="I16" s="26"/>
      <c r="J16" s="26"/>
      <c r="K16" s="26"/>
      <c r="L16" s="26"/>
      <c r="M16" s="26"/>
    </row>
    <row r="17" spans="1:13" x14ac:dyDescent="0.25">
      <c r="A17" s="29" t="s">
        <v>19</v>
      </c>
      <c r="B17" s="105">
        <v>4</v>
      </c>
      <c r="C17" s="46">
        <v>0</v>
      </c>
      <c r="D17" s="47">
        <v>205</v>
      </c>
      <c r="E17" s="78"/>
      <c r="F17" s="30"/>
      <c r="G17" s="30"/>
      <c r="H17" s="30"/>
      <c r="I17" s="30"/>
      <c r="J17" s="30"/>
      <c r="K17" s="30"/>
      <c r="L17" s="30"/>
      <c r="M17" s="31"/>
    </row>
    <row r="18" spans="1:13" x14ac:dyDescent="0.25">
      <c r="A18" s="32" t="s">
        <v>20</v>
      </c>
      <c r="B18" s="106"/>
      <c r="C18" s="37">
        <v>25</v>
      </c>
      <c r="D18" s="45">
        <v>250</v>
      </c>
      <c r="E18" s="54"/>
      <c r="F18" s="28"/>
      <c r="G18" s="28"/>
      <c r="H18" s="28"/>
      <c r="I18" s="28"/>
      <c r="J18" s="28"/>
      <c r="K18" s="28"/>
      <c r="L18" s="28"/>
      <c r="M18" s="33"/>
    </row>
    <row r="19" spans="1:13" x14ac:dyDescent="0.25">
      <c r="A19" s="32" t="s">
        <v>21</v>
      </c>
      <c r="B19" s="106"/>
      <c r="C19" s="37">
        <v>50</v>
      </c>
      <c r="D19" s="45">
        <v>350</v>
      </c>
      <c r="E19" s="54"/>
      <c r="F19" s="28"/>
      <c r="G19" s="28"/>
      <c r="H19" s="28"/>
      <c r="I19" s="28"/>
      <c r="J19" s="28"/>
      <c r="K19" s="28"/>
      <c r="L19" s="28"/>
      <c r="M19" s="33"/>
    </row>
    <row r="20" spans="1:13" ht="15.75" thickBot="1" x14ac:dyDescent="0.3">
      <c r="A20" s="32" t="s">
        <v>22</v>
      </c>
      <c r="B20" s="106"/>
      <c r="C20" s="37">
        <v>75</v>
      </c>
      <c r="D20" s="45">
        <v>450</v>
      </c>
      <c r="E20" s="79"/>
      <c r="F20" s="80"/>
      <c r="G20" s="80"/>
      <c r="H20" s="80"/>
      <c r="I20" s="80"/>
      <c r="J20" s="80"/>
      <c r="K20" s="80"/>
      <c r="L20" s="80"/>
      <c r="M20" s="81"/>
    </row>
    <row r="21" spans="1:13" ht="15.75" thickBot="1" x14ac:dyDescent="0.3">
      <c r="A21" s="34" t="s">
        <v>23</v>
      </c>
      <c r="B21" s="107"/>
      <c r="C21" s="41">
        <v>100</v>
      </c>
      <c r="D21" s="59">
        <v>520</v>
      </c>
      <c r="E21" s="42">
        <f>ROUND((D21 -($D21-$D17)/10),0)</f>
        <v>489</v>
      </c>
      <c r="F21" s="43">
        <f t="shared" ref="F21:M21" si="2">ROUND((E21 -($D21-$D17)/10),0)</f>
        <v>458</v>
      </c>
      <c r="G21" s="43">
        <f t="shared" si="2"/>
        <v>427</v>
      </c>
      <c r="H21" s="43">
        <f t="shared" si="2"/>
        <v>396</v>
      </c>
      <c r="I21" s="43">
        <f t="shared" si="2"/>
        <v>365</v>
      </c>
      <c r="J21" s="43">
        <f t="shared" si="2"/>
        <v>334</v>
      </c>
      <c r="K21" s="43">
        <f t="shared" si="2"/>
        <v>303</v>
      </c>
      <c r="L21" s="43">
        <f t="shared" si="2"/>
        <v>272</v>
      </c>
      <c r="M21" s="44">
        <f t="shared" si="2"/>
        <v>241</v>
      </c>
    </row>
    <row r="22" spans="1:13" ht="15.75" thickBot="1" x14ac:dyDescent="0.3"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5.75" thickBot="1" x14ac:dyDescent="0.3">
      <c r="A23" s="29" t="s">
        <v>24</v>
      </c>
      <c r="B23" s="105">
        <v>5</v>
      </c>
      <c r="C23" s="46">
        <v>0</v>
      </c>
      <c r="D23" s="71">
        <v>520</v>
      </c>
      <c r="E23" s="42">
        <f>ROUND((D23 -($D23-$D27)/10),0)</f>
        <v>489</v>
      </c>
      <c r="F23" s="43">
        <f t="shared" ref="F23:M23" si="3">ROUND((E23 -($D23-$D27)/10),0)</f>
        <v>458</v>
      </c>
      <c r="G23" s="43">
        <f t="shared" si="3"/>
        <v>427</v>
      </c>
      <c r="H23" s="43">
        <f t="shared" si="3"/>
        <v>396</v>
      </c>
      <c r="I23" s="43">
        <f t="shared" si="3"/>
        <v>365</v>
      </c>
      <c r="J23" s="43">
        <f t="shared" si="3"/>
        <v>334</v>
      </c>
      <c r="K23" s="43">
        <f t="shared" si="3"/>
        <v>303</v>
      </c>
      <c r="L23" s="43">
        <f t="shared" si="3"/>
        <v>272</v>
      </c>
      <c r="M23" s="44">
        <f t="shared" si="3"/>
        <v>241</v>
      </c>
    </row>
    <row r="24" spans="1:13" x14ac:dyDescent="0.25">
      <c r="A24" s="32" t="s">
        <v>25</v>
      </c>
      <c r="B24" s="106"/>
      <c r="C24" s="37">
        <v>25</v>
      </c>
      <c r="D24" s="45">
        <v>460</v>
      </c>
      <c r="E24" s="70"/>
      <c r="F24" s="38"/>
      <c r="G24" s="38"/>
      <c r="H24" s="38"/>
      <c r="I24" s="38"/>
      <c r="J24" s="38"/>
      <c r="K24" s="38"/>
      <c r="L24" s="38"/>
      <c r="M24" s="40"/>
    </row>
    <row r="25" spans="1:13" x14ac:dyDescent="0.25">
      <c r="A25" s="32" t="s">
        <v>26</v>
      </c>
      <c r="B25" s="106"/>
      <c r="C25" s="37">
        <v>50</v>
      </c>
      <c r="D25" s="72">
        <v>350</v>
      </c>
      <c r="E25" s="54"/>
      <c r="F25" s="28"/>
      <c r="G25" s="28"/>
      <c r="H25" s="28"/>
      <c r="I25" s="28"/>
      <c r="J25" s="28"/>
      <c r="K25" s="28"/>
      <c r="L25" s="28"/>
      <c r="M25" s="33"/>
    </row>
    <row r="26" spans="1:13" x14ac:dyDescent="0.25">
      <c r="A26" s="32" t="s">
        <v>27</v>
      </c>
      <c r="B26" s="106"/>
      <c r="C26" s="37">
        <v>75</v>
      </c>
      <c r="D26" s="45">
        <v>270</v>
      </c>
      <c r="E26" s="54"/>
      <c r="F26" s="28"/>
      <c r="G26" s="28"/>
      <c r="H26" s="28"/>
      <c r="I26" s="28"/>
      <c r="J26" s="28"/>
      <c r="K26" s="28"/>
      <c r="L26" s="28"/>
      <c r="M26" s="33"/>
    </row>
    <row r="27" spans="1:13" ht="15.75" thickBot="1" x14ac:dyDescent="0.3">
      <c r="A27" s="34" t="s">
        <v>28</v>
      </c>
      <c r="B27" s="107"/>
      <c r="C27" s="41">
        <v>100</v>
      </c>
      <c r="D27" s="59">
        <v>205</v>
      </c>
      <c r="E27" s="55"/>
      <c r="F27" s="35"/>
      <c r="G27" s="35"/>
      <c r="H27" s="35"/>
      <c r="I27" s="35"/>
      <c r="J27" s="35"/>
      <c r="K27" s="35"/>
      <c r="L27" s="35"/>
      <c r="M27" s="36"/>
    </row>
    <row r="28" spans="1:13" ht="15.75" thickBot="1" x14ac:dyDescent="0.3"/>
    <row r="29" spans="1:13" x14ac:dyDescent="0.25">
      <c r="A29" s="29" t="s">
        <v>29</v>
      </c>
      <c r="B29" s="105">
        <v>10</v>
      </c>
      <c r="C29" s="66">
        <v>100</v>
      </c>
      <c r="D29" s="75">
        <v>110</v>
      </c>
    </row>
    <row r="30" spans="1:13" x14ac:dyDescent="0.25">
      <c r="A30" s="32" t="s">
        <v>30</v>
      </c>
      <c r="B30" s="106"/>
      <c r="C30" s="76">
        <v>75</v>
      </c>
      <c r="D30" s="77">
        <v>210</v>
      </c>
    </row>
    <row r="31" spans="1:13" x14ac:dyDescent="0.25">
      <c r="A31" s="32" t="s">
        <v>31</v>
      </c>
      <c r="B31" s="106"/>
      <c r="C31" s="37">
        <v>50</v>
      </c>
      <c r="D31" s="53">
        <v>300</v>
      </c>
    </row>
    <row r="32" spans="1:13" x14ac:dyDescent="0.25">
      <c r="A32" s="32" t="s">
        <v>32</v>
      </c>
      <c r="B32" s="106"/>
      <c r="C32" s="37">
        <v>25</v>
      </c>
      <c r="D32" s="53">
        <v>405</v>
      </c>
    </row>
    <row r="33" spans="1:4" ht="15.75" thickBot="1" x14ac:dyDescent="0.3">
      <c r="A33" s="34" t="s">
        <v>33</v>
      </c>
      <c r="B33" s="107"/>
      <c r="C33" s="35">
        <v>0</v>
      </c>
      <c r="D33" s="36">
        <v>520</v>
      </c>
    </row>
    <row r="34" spans="1:4" ht="15.75" thickBot="1" x14ac:dyDescent="0.3"/>
    <row r="35" spans="1:4" x14ac:dyDescent="0.25">
      <c r="A35" s="29" t="s">
        <v>34</v>
      </c>
      <c r="B35" s="105">
        <v>11</v>
      </c>
      <c r="C35" s="66">
        <v>100</v>
      </c>
      <c r="D35" s="75">
        <v>540</v>
      </c>
    </row>
    <row r="36" spans="1:4" x14ac:dyDescent="0.25">
      <c r="A36" s="32" t="s">
        <v>35</v>
      </c>
      <c r="B36" s="106"/>
      <c r="C36" s="76">
        <v>75</v>
      </c>
      <c r="D36" s="77">
        <v>440</v>
      </c>
    </row>
    <row r="37" spans="1:4" x14ac:dyDescent="0.25">
      <c r="A37" s="32" t="s">
        <v>36</v>
      </c>
      <c r="B37" s="106"/>
      <c r="C37" s="37">
        <v>50</v>
      </c>
      <c r="D37" s="53">
        <v>350</v>
      </c>
    </row>
    <row r="38" spans="1:4" x14ac:dyDescent="0.25">
      <c r="A38" s="32" t="s">
        <v>37</v>
      </c>
      <c r="B38" s="106"/>
      <c r="C38" s="37">
        <v>25</v>
      </c>
      <c r="D38" s="53">
        <v>240</v>
      </c>
    </row>
    <row r="39" spans="1:4" ht="15.75" thickBot="1" x14ac:dyDescent="0.3">
      <c r="A39" s="34" t="s">
        <v>38</v>
      </c>
      <c r="B39" s="107"/>
      <c r="C39" s="35">
        <v>0</v>
      </c>
      <c r="D39" s="36">
        <v>170</v>
      </c>
    </row>
    <row r="40" spans="1:4" ht="15.75" thickBot="1" x14ac:dyDescent="0.3"/>
    <row r="41" spans="1:4" x14ac:dyDescent="0.25">
      <c r="A41" s="29" t="s">
        <v>39</v>
      </c>
      <c r="B41" s="105">
        <v>6</v>
      </c>
      <c r="C41" s="66">
        <v>100</v>
      </c>
      <c r="D41" s="75">
        <v>540</v>
      </c>
    </row>
    <row r="42" spans="1:4" x14ac:dyDescent="0.25">
      <c r="A42" s="32" t="s">
        <v>40</v>
      </c>
      <c r="B42" s="106"/>
      <c r="C42" s="76">
        <v>75</v>
      </c>
      <c r="D42" s="77">
        <v>440</v>
      </c>
    </row>
    <row r="43" spans="1:4" x14ac:dyDescent="0.25">
      <c r="A43" s="32" t="s">
        <v>41</v>
      </c>
      <c r="B43" s="106"/>
      <c r="C43" s="37">
        <v>50</v>
      </c>
      <c r="D43" s="53">
        <v>330</v>
      </c>
    </row>
    <row r="44" spans="1:4" x14ac:dyDescent="0.25">
      <c r="A44" s="32" t="s">
        <v>42</v>
      </c>
      <c r="B44" s="106"/>
      <c r="C44" s="37">
        <v>25</v>
      </c>
      <c r="D44" s="53">
        <v>240</v>
      </c>
    </row>
    <row r="45" spans="1:4" ht="15.75" thickBot="1" x14ac:dyDescent="0.3">
      <c r="A45" s="34" t="s">
        <v>43</v>
      </c>
      <c r="B45" s="107"/>
      <c r="C45" s="35">
        <v>0</v>
      </c>
      <c r="D45" s="36">
        <v>160</v>
      </c>
    </row>
    <row r="46" spans="1:4" ht="15.75" thickBot="1" x14ac:dyDescent="0.3"/>
    <row r="47" spans="1:4" x14ac:dyDescent="0.25">
      <c r="A47" s="29" t="s">
        <v>44</v>
      </c>
      <c r="B47" s="105">
        <v>7</v>
      </c>
      <c r="C47" s="66">
        <v>100</v>
      </c>
      <c r="D47" s="75">
        <v>110</v>
      </c>
    </row>
    <row r="48" spans="1:4" x14ac:dyDescent="0.25">
      <c r="A48" s="32" t="s">
        <v>45</v>
      </c>
      <c r="B48" s="106"/>
      <c r="C48" s="76">
        <v>75</v>
      </c>
      <c r="D48" s="77">
        <v>200</v>
      </c>
    </row>
    <row r="49" spans="1:4" x14ac:dyDescent="0.25">
      <c r="A49" s="32" t="s">
        <v>46</v>
      </c>
      <c r="B49" s="106"/>
      <c r="C49" s="37">
        <v>50</v>
      </c>
      <c r="D49" s="53">
        <v>320</v>
      </c>
    </row>
    <row r="50" spans="1:4" x14ac:dyDescent="0.25">
      <c r="A50" s="32" t="s">
        <v>47</v>
      </c>
      <c r="B50" s="106"/>
      <c r="C50" s="37">
        <v>25</v>
      </c>
      <c r="D50" s="53">
        <v>415</v>
      </c>
    </row>
    <row r="51" spans="1:4" ht="15.75" thickBot="1" x14ac:dyDescent="0.3">
      <c r="A51" s="34" t="s">
        <v>48</v>
      </c>
      <c r="B51" s="107"/>
      <c r="C51" s="35">
        <v>0</v>
      </c>
      <c r="D51" s="36">
        <v>490</v>
      </c>
    </row>
  </sheetData>
  <mergeCells count="8">
    <mergeCell ref="B41:B45"/>
    <mergeCell ref="B47:B51"/>
    <mergeCell ref="B5:B9"/>
    <mergeCell ref="B11:B15"/>
    <mergeCell ref="B17:B21"/>
    <mergeCell ref="B23:B27"/>
    <mergeCell ref="B29:B33"/>
    <mergeCell ref="B35:B39"/>
  </mergeCells>
  <pageMargins left="0.31496062992125984" right="0.70866141732283472" top="0.55118110236220474" bottom="0.35433070866141736" header="0.31496062992125984" footer="0.31496062992125984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FD0C-2363-4FED-99CC-DDBF6007BE30}">
  <sheetPr>
    <pageSetUpPr fitToPage="1"/>
  </sheetPr>
  <dimension ref="A1:R19"/>
  <sheetViews>
    <sheetView workbookViewId="0">
      <selection activeCell="A2" sqref="A2"/>
    </sheetView>
  </sheetViews>
  <sheetFormatPr defaultRowHeight="15" x14ac:dyDescent="0.25"/>
  <cols>
    <col min="1" max="1" width="17.5703125" customWidth="1"/>
    <col min="2" max="2" width="16.28515625" customWidth="1"/>
  </cols>
  <sheetData>
    <row r="1" spans="1:18" ht="28.5" x14ac:dyDescent="0.45">
      <c r="A1" s="11" t="s">
        <v>63</v>
      </c>
    </row>
    <row r="2" spans="1:18" ht="21" x14ac:dyDescent="0.35">
      <c r="A2" s="22" t="s">
        <v>54</v>
      </c>
    </row>
    <row r="3" spans="1:18" ht="21.75" thickBot="1" x14ac:dyDescent="0.4">
      <c r="A3" s="22"/>
    </row>
    <row r="4" spans="1:18" ht="15.75" customHeight="1" x14ac:dyDescent="0.25">
      <c r="A4" s="108" t="s">
        <v>0</v>
      </c>
      <c r="B4" s="63" t="s">
        <v>1</v>
      </c>
      <c r="C4" s="15">
        <v>405</v>
      </c>
      <c r="D4" s="16">
        <v>405</v>
      </c>
      <c r="E4" s="16">
        <v>405</v>
      </c>
      <c r="F4" s="16">
        <v>405</v>
      </c>
      <c r="G4" s="16">
        <v>405</v>
      </c>
      <c r="H4" s="73">
        <v>300</v>
      </c>
      <c r="I4" s="73">
        <v>300</v>
      </c>
      <c r="J4" s="16">
        <v>405</v>
      </c>
      <c r="K4" s="16">
        <v>405</v>
      </c>
      <c r="L4" s="16">
        <v>405</v>
      </c>
      <c r="M4" s="16">
        <v>405</v>
      </c>
      <c r="N4" s="16">
        <v>405</v>
      </c>
      <c r="O4" s="16">
        <v>405</v>
      </c>
      <c r="P4" s="16">
        <v>405</v>
      </c>
      <c r="Q4" s="16">
        <v>405</v>
      </c>
      <c r="R4" s="17">
        <v>405</v>
      </c>
    </row>
    <row r="5" spans="1:18" ht="15.75" customHeight="1" thickBot="1" x14ac:dyDescent="0.3">
      <c r="A5" s="109"/>
      <c r="B5" s="64" t="s">
        <v>2</v>
      </c>
      <c r="C5" s="55">
        <v>252</v>
      </c>
      <c r="D5" s="35">
        <v>218</v>
      </c>
      <c r="E5" s="35">
        <v>184</v>
      </c>
      <c r="F5" s="60">
        <v>150</v>
      </c>
      <c r="G5" s="60">
        <v>150</v>
      </c>
      <c r="H5" s="19">
        <v>310</v>
      </c>
      <c r="I5" s="74">
        <v>490</v>
      </c>
      <c r="J5" s="60">
        <v>490</v>
      </c>
      <c r="K5" s="60">
        <v>490</v>
      </c>
      <c r="L5" s="60">
        <v>490</v>
      </c>
      <c r="M5" s="19">
        <v>456</v>
      </c>
      <c r="N5" s="19">
        <v>422</v>
      </c>
      <c r="O5" s="19">
        <v>388</v>
      </c>
      <c r="P5" s="19">
        <v>354</v>
      </c>
      <c r="Q5" s="19">
        <v>320</v>
      </c>
      <c r="R5" s="20">
        <v>286</v>
      </c>
    </row>
    <row r="6" spans="1:18" ht="15.75" thickBot="1" x14ac:dyDescent="0.3"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x14ac:dyDescent="0.25">
      <c r="A7" s="96" t="s">
        <v>3</v>
      </c>
      <c r="B7" s="63" t="s">
        <v>1</v>
      </c>
      <c r="C7" s="15">
        <v>240</v>
      </c>
      <c r="D7" s="73">
        <v>330</v>
      </c>
      <c r="E7" s="73">
        <v>330</v>
      </c>
      <c r="F7" s="16">
        <v>240</v>
      </c>
      <c r="G7" s="16">
        <v>240</v>
      </c>
      <c r="H7" s="16">
        <v>240</v>
      </c>
      <c r="I7" s="16">
        <v>240</v>
      </c>
      <c r="J7" s="16">
        <v>240</v>
      </c>
      <c r="K7" s="16">
        <v>240</v>
      </c>
      <c r="L7" s="16">
        <v>240</v>
      </c>
      <c r="M7" s="16">
        <v>240</v>
      </c>
      <c r="N7" s="16">
        <v>240</v>
      </c>
      <c r="O7" s="16">
        <v>240</v>
      </c>
      <c r="P7" s="16">
        <v>240</v>
      </c>
      <c r="Q7" s="16">
        <v>240</v>
      </c>
      <c r="R7" s="17">
        <v>240</v>
      </c>
    </row>
    <row r="8" spans="1:18" ht="15.75" thickBot="1" x14ac:dyDescent="0.3">
      <c r="A8" s="110"/>
      <c r="B8" s="64" t="s">
        <v>2</v>
      </c>
      <c r="C8" s="61">
        <v>205</v>
      </c>
      <c r="D8" s="19">
        <v>350</v>
      </c>
      <c r="E8" s="74">
        <v>520</v>
      </c>
      <c r="F8" s="60">
        <v>520</v>
      </c>
      <c r="G8" s="60">
        <v>520</v>
      </c>
      <c r="H8" s="60">
        <v>520</v>
      </c>
      <c r="I8" s="35">
        <v>489</v>
      </c>
      <c r="J8" s="35">
        <v>458</v>
      </c>
      <c r="K8" s="35">
        <v>427</v>
      </c>
      <c r="L8" s="35">
        <v>396</v>
      </c>
      <c r="M8" s="35">
        <v>365</v>
      </c>
      <c r="N8" s="35">
        <v>334</v>
      </c>
      <c r="O8" s="35">
        <v>303</v>
      </c>
      <c r="P8" s="35">
        <v>272</v>
      </c>
      <c r="Q8" s="35">
        <v>241</v>
      </c>
      <c r="R8" s="62">
        <v>205</v>
      </c>
    </row>
    <row r="9" spans="1:18" ht="15.75" thickBot="1" x14ac:dyDescent="0.3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25">
      <c r="A10" s="108" t="s">
        <v>4</v>
      </c>
      <c r="B10" s="57" t="s">
        <v>1</v>
      </c>
      <c r="C10" s="15">
        <v>240</v>
      </c>
      <c r="D10" s="16">
        <v>240</v>
      </c>
      <c r="E10" s="16">
        <v>240</v>
      </c>
      <c r="F10" s="16">
        <v>240</v>
      </c>
      <c r="G10" s="16">
        <v>240</v>
      </c>
      <c r="H10" s="16">
        <v>240</v>
      </c>
      <c r="I10" s="16">
        <v>240</v>
      </c>
      <c r="J10" s="16">
        <v>240</v>
      </c>
      <c r="K10" s="16">
        <v>240</v>
      </c>
      <c r="L10" s="16">
        <v>240</v>
      </c>
      <c r="M10" s="16">
        <v>240</v>
      </c>
      <c r="N10" s="16">
        <v>240</v>
      </c>
      <c r="O10" s="16">
        <v>240</v>
      </c>
      <c r="P10" s="73">
        <v>350</v>
      </c>
      <c r="Q10" s="73">
        <v>350</v>
      </c>
      <c r="R10" s="17">
        <v>240</v>
      </c>
    </row>
    <row r="11" spans="1:18" ht="15.75" thickBot="1" x14ac:dyDescent="0.3">
      <c r="A11" s="109"/>
      <c r="B11" s="58" t="s">
        <v>2</v>
      </c>
      <c r="C11" s="61">
        <v>560</v>
      </c>
      <c r="D11" s="60">
        <v>560</v>
      </c>
      <c r="E11" s="19">
        <v>522</v>
      </c>
      <c r="F11" s="19">
        <v>484</v>
      </c>
      <c r="G11" s="19">
        <v>446</v>
      </c>
      <c r="H11" s="19">
        <v>408</v>
      </c>
      <c r="I11" s="19">
        <v>370</v>
      </c>
      <c r="J11" s="19">
        <v>332</v>
      </c>
      <c r="K11" s="19">
        <v>294</v>
      </c>
      <c r="L11" s="19">
        <v>256</v>
      </c>
      <c r="M11" s="19">
        <v>218</v>
      </c>
      <c r="N11" s="60">
        <v>180</v>
      </c>
      <c r="O11" s="60">
        <v>180</v>
      </c>
      <c r="P11" s="19">
        <v>350</v>
      </c>
      <c r="Q11" s="74">
        <v>560</v>
      </c>
      <c r="R11" s="62">
        <v>560</v>
      </c>
    </row>
    <row r="12" spans="1:18" ht="15.75" thickBot="1" x14ac:dyDescent="0.3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x14ac:dyDescent="0.25">
      <c r="A13" s="108" t="s">
        <v>5</v>
      </c>
      <c r="B13" s="57" t="s">
        <v>1</v>
      </c>
      <c r="C13" s="15">
        <v>415</v>
      </c>
      <c r="D13" s="16">
        <v>415</v>
      </c>
      <c r="E13" s="16">
        <v>415</v>
      </c>
      <c r="F13" s="16">
        <v>415</v>
      </c>
      <c r="G13" s="16">
        <v>415</v>
      </c>
      <c r="H13" s="16">
        <v>415</v>
      </c>
      <c r="I13" s="16">
        <v>415</v>
      </c>
      <c r="J13" s="16">
        <v>415</v>
      </c>
      <c r="K13" s="16">
        <v>415</v>
      </c>
      <c r="L13" s="73">
        <v>300</v>
      </c>
      <c r="M13" s="73">
        <v>300</v>
      </c>
      <c r="N13" s="16">
        <v>415</v>
      </c>
      <c r="O13" s="16">
        <v>415</v>
      </c>
      <c r="P13" s="16">
        <v>415</v>
      </c>
      <c r="Q13" s="16">
        <v>415</v>
      </c>
      <c r="R13" s="17">
        <v>415</v>
      </c>
    </row>
    <row r="14" spans="1:18" ht="15.75" thickBot="1" x14ac:dyDescent="0.3">
      <c r="A14" s="109"/>
      <c r="B14" s="58" t="s">
        <v>2</v>
      </c>
      <c r="C14" s="18">
        <v>427</v>
      </c>
      <c r="D14" s="19">
        <v>396</v>
      </c>
      <c r="E14" s="19">
        <v>365</v>
      </c>
      <c r="F14" s="19">
        <v>334</v>
      </c>
      <c r="G14" s="19">
        <v>303</v>
      </c>
      <c r="H14" s="19">
        <v>272</v>
      </c>
      <c r="I14" s="19">
        <v>241</v>
      </c>
      <c r="J14" s="60">
        <v>205</v>
      </c>
      <c r="K14" s="60">
        <v>205</v>
      </c>
      <c r="L14" s="19">
        <v>350</v>
      </c>
      <c r="M14" s="74">
        <v>520</v>
      </c>
      <c r="N14" s="60">
        <v>520</v>
      </c>
      <c r="O14" s="60">
        <v>520</v>
      </c>
      <c r="P14" s="60">
        <v>520</v>
      </c>
      <c r="Q14" s="19">
        <v>489</v>
      </c>
      <c r="R14" s="20">
        <v>458</v>
      </c>
    </row>
    <row r="16" spans="1:18" ht="15.75" x14ac:dyDescent="0.25">
      <c r="A16" s="27" t="s">
        <v>57</v>
      </c>
    </row>
    <row r="18" spans="1:1" ht="15.75" x14ac:dyDescent="0.25">
      <c r="A18" s="27" t="s">
        <v>58</v>
      </c>
    </row>
    <row r="19" spans="1:1" ht="15.75" x14ac:dyDescent="0.25">
      <c r="A19" s="27"/>
    </row>
  </sheetData>
  <mergeCells count="4">
    <mergeCell ref="A4:A5"/>
    <mergeCell ref="A7:A8"/>
    <mergeCell ref="A10:A11"/>
    <mergeCell ref="A13:A14"/>
  </mergeCells>
  <pageMargins left="0.43307086614173229" right="0.23622047244094491" top="0.74803149606299213" bottom="0.35433070866141736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2E64-DBC0-43C8-81B6-847AFF8EC719}">
  <sheetPr>
    <pageSetUpPr fitToPage="1"/>
  </sheetPr>
  <dimension ref="A1:M51"/>
  <sheetViews>
    <sheetView workbookViewId="0">
      <selection activeCell="A15" sqref="A15"/>
    </sheetView>
  </sheetViews>
  <sheetFormatPr defaultRowHeight="15" x14ac:dyDescent="0.25"/>
  <cols>
    <col min="1" max="1" width="33.42578125" customWidth="1"/>
    <col min="2" max="2" width="13" style="26" customWidth="1"/>
    <col min="3" max="3" width="16" style="26" customWidth="1"/>
    <col min="4" max="4" width="12.5703125" style="26" customWidth="1"/>
  </cols>
  <sheetData>
    <row r="1" spans="1:13" ht="23.25" x14ac:dyDescent="0.35">
      <c r="A1" s="65" t="s">
        <v>55</v>
      </c>
    </row>
    <row r="2" spans="1:13" ht="15.75" thickBot="1" x14ac:dyDescent="0.3"/>
    <row r="3" spans="1:13" ht="16.5" thickBot="1" x14ac:dyDescent="0.3">
      <c r="A3" s="49" t="s">
        <v>49</v>
      </c>
      <c r="B3" s="50" t="s">
        <v>53</v>
      </c>
      <c r="C3" s="50" t="s">
        <v>50</v>
      </c>
      <c r="D3" s="51" t="s">
        <v>51</v>
      </c>
    </row>
    <row r="4" spans="1:13" ht="15.75" thickBot="1" x14ac:dyDescent="0.3">
      <c r="C4" s="26" t="s">
        <v>52</v>
      </c>
      <c r="E4" s="68">
        <v>7.5</v>
      </c>
      <c r="F4" s="69">
        <v>15</v>
      </c>
      <c r="G4" s="69">
        <v>22.5</v>
      </c>
      <c r="H4" s="69">
        <v>30</v>
      </c>
      <c r="I4" s="69">
        <v>37.5</v>
      </c>
      <c r="J4" s="69">
        <v>45</v>
      </c>
      <c r="K4" s="69">
        <v>52.5</v>
      </c>
      <c r="L4" s="69">
        <v>60</v>
      </c>
      <c r="M4" s="39">
        <v>67.5</v>
      </c>
    </row>
    <row r="5" spans="1:13" x14ac:dyDescent="0.25">
      <c r="A5" s="29" t="s">
        <v>9</v>
      </c>
      <c r="B5" s="105">
        <v>8</v>
      </c>
      <c r="C5" s="46">
        <v>0</v>
      </c>
      <c r="D5" s="47">
        <v>150</v>
      </c>
      <c r="E5" s="78"/>
      <c r="F5" s="30"/>
      <c r="G5" s="30"/>
      <c r="H5" s="30"/>
      <c r="I5" s="30"/>
      <c r="J5" s="30"/>
      <c r="K5" s="30"/>
      <c r="L5" s="30"/>
      <c r="M5" s="31"/>
    </row>
    <row r="6" spans="1:13" x14ac:dyDescent="0.25">
      <c r="A6" s="32" t="s">
        <v>10</v>
      </c>
      <c r="B6" s="106"/>
      <c r="C6" s="37">
        <v>25</v>
      </c>
      <c r="D6" s="45">
        <v>239</v>
      </c>
      <c r="E6" s="54"/>
      <c r="F6" s="28"/>
      <c r="G6" s="28"/>
      <c r="H6" s="28"/>
      <c r="I6" s="28"/>
      <c r="J6" s="28"/>
      <c r="K6" s="28"/>
      <c r="L6" s="28"/>
      <c r="M6" s="33"/>
    </row>
    <row r="7" spans="1:13" ht="15.75" thickBot="1" x14ac:dyDescent="0.3">
      <c r="A7" s="32" t="s">
        <v>11</v>
      </c>
      <c r="B7" s="106"/>
      <c r="C7" s="37">
        <v>50</v>
      </c>
      <c r="D7" s="45">
        <v>310</v>
      </c>
      <c r="E7" s="79"/>
      <c r="F7" s="80"/>
      <c r="G7" s="80"/>
      <c r="H7" s="80"/>
      <c r="I7" s="80"/>
      <c r="J7" s="80"/>
      <c r="K7" s="80"/>
      <c r="L7" s="80"/>
      <c r="M7" s="81"/>
    </row>
    <row r="8" spans="1:13" ht="15.75" thickBot="1" x14ac:dyDescent="0.3">
      <c r="A8" s="32" t="s">
        <v>12</v>
      </c>
      <c r="B8" s="106"/>
      <c r="C8" s="37">
        <v>75</v>
      </c>
      <c r="D8" s="45">
        <v>450</v>
      </c>
      <c r="E8" s="42">
        <f>D8 -($D8-$D5)/10</f>
        <v>420</v>
      </c>
      <c r="F8" s="43">
        <f t="shared" ref="F8:M8" si="0">E8 -($D8-$D5)/10</f>
        <v>390</v>
      </c>
      <c r="G8" s="43">
        <f t="shared" si="0"/>
        <v>360</v>
      </c>
      <c r="H8" s="43">
        <f t="shared" si="0"/>
        <v>330</v>
      </c>
      <c r="I8" s="43">
        <f t="shared" si="0"/>
        <v>300</v>
      </c>
      <c r="J8" s="43">
        <f t="shared" si="0"/>
        <v>270</v>
      </c>
      <c r="K8" s="43">
        <f t="shared" si="0"/>
        <v>240</v>
      </c>
      <c r="L8" s="43">
        <f t="shared" si="0"/>
        <v>210</v>
      </c>
      <c r="M8" s="44">
        <f t="shared" si="0"/>
        <v>180</v>
      </c>
    </row>
    <row r="9" spans="1:13" ht="15.75" thickBot="1" x14ac:dyDescent="0.3">
      <c r="A9" s="34" t="s">
        <v>13</v>
      </c>
      <c r="B9" s="107"/>
      <c r="C9" s="35">
        <v>100</v>
      </c>
      <c r="D9" s="59">
        <v>490</v>
      </c>
      <c r="E9" s="82"/>
      <c r="F9" s="83"/>
      <c r="G9" s="83"/>
      <c r="H9" s="83"/>
      <c r="I9" s="83"/>
      <c r="J9" s="83"/>
      <c r="K9" s="83"/>
      <c r="L9" s="83"/>
      <c r="M9" s="84"/>
    </row>
    <row r="10" spans="1:13" ht="15.75" thickBot="1" x14ac:dyDescent="0.3">
      <c r="E10" s="26"/>
      <c r="F10" s="26"/>
      <c r="G10" s="26"/>
      <c r="H10" s="26"/>
      <c r="I10" s="26"/>
      <c r="J10" s="26"/>
      <c r="K10" s="26"/>
      <c r="L10" s="26"/>
      <c r="M10" s="26"/>
    </row>
    <row r="11" spans="1:13" x14ac:dyDescent="0.25">
      <c r="A11" s="29" t="s">
        <v>14</v>
      </c>
      <c r="B11" s="105">
        <v>9</v>
      </c>
      <c r="C11" s="46">
        <v>0</v>
      </c>
      <c r="D11" s="47">
        <v>560</v>
      </c>
      <c r="E11" s="78"/>
      <c r="F11" s="30"/>
      <c r="G11" s="30"/>
      <c r="H11" s="30"/>
      <c r="I11" s="30"/>
      <c r="J11" s="30"/>
      <c r="K11" s="30"/>
      <c r="L11" s="30"/>
      <c r="M11" s="31"/>
    </row>
    <row r="12" spans="1:13" x14ac:dyDescent="0.25">
      <c r="A12" s="32" t="s">
        <v>15</v>
      </c>
      <c r="B12" s="106"/>
      <c r="C12" s="37">
        <v>25</v>
      </c>
      <c r="D12" s="45">
        <v>450</v>
      </c>
      <c r="E12" s="54"/>
      <c r="F12" s="28"/>
      <c r="G12" s="28"/>
      <c r="H12" s="28"/>
      <c r="I12" s="28"/>
      <c r="J12" s="28"/>
      <c r="K12" s="28"/>
      <c r="L12" s="28"/>
      <c r="M12" s="33"/>
    </row>
    <row r="13" spans="1:13" ht="15.75" thickBot="1" x14ac:dyDescent="0.3">
      <c r="A13" s="32" t="s">
        <v>16</v>
      </c>
      <c r="B13" s="106"/>
      <c r="C13" s="37">
        <v>50</v>
      </c>
      <c r="D13" s="45">
        <v>350</v>
      </c>
      <c r="E13" s="79"/>
      <c r="F13" s="80"/>
      <c r="G13" s="80"/>
      <c r="H13" s="80"/>
      <c r="I13" s="80"/>
      <c r="J13" s="80"/>
      <c r="K13" s="80"/>
      <c r="L13" s="80"/>
      <c r="M13" s="81"/>
    </row>
    <row r="14" spans="1:13" ht="15.75" thickBot="1" x14ac:dyDescent="0.3">
      <c r="A14" s="32" t="s">
        <v>17</v>
      </c>
      <c r="B14" s="106"/>
      <c r="C14" s="37">
        <v>75</v>
      </c>
      <c r="D14" s="45">
        <v>230</v>
      </c>
      <c r="E14" s="42">
        <f>D14 -($D14-$D11)/10</f>
        <v>263</v>
      </c>
      <c r="F14" s="43">
        <f t="shared" ref="F14:M14" si="1">E14 -($D14-$D11)/10</f>
        <v>296</v>
      </c>
      <c r="G14" s="43">
        <f t="shared" si="1"/>
        <v>329</v>
      </c>
      <c r="H14" s="43">
        <f t="shared" si="1"/>
        <v>362</v>
      </c>
      <c r="I14" s="43">
        <f t="shared" si="1"/>
        <v>395</v>
      </c>
      <c r="J14" s="43">
        <f t="shared" si="1"/>
        <v>428</v>
      </c>
      <c r="K14" s="43">
        <f t="shared" si="1"/>
        <v>461</v>
      </c>
      <c r="L14" s="43">
        <f t="shared" si="1"/>
        <v>494</v>
      </c>
      <c r="M14" s="44">
        <f t="shared" si="1"/>
        <v>527</v>
      </c>
    </row>
    <row r="15" spans="1:13" ht="15.75" thickBot="1" x14ac:dyDescent="0.3">
      <c r="A15" s="34" t="s">
        <v>18</v>
      </c>
      <c r="B15" s="107"/>
      <c r="C15" s="35">
        <v>100</v>
      </c>
      <c r="D15" s="59">
        <v>180</v>
      </c>
      <c r="E15" s="82"/>
      <c r="F15" s="83"/>
      <c r="G15" s="83"/>
      <c r="H15" s="83"/>
      <c r="I15" s="83"/>
      <c r="J15" s="83"/>
      <c r="K15" s="83"/>
      <c r="L15" s="83"/>
      <c r="M15" s="84"/>
    </row>
    <row r="16" spans="1:13" ht="15.75" thickBot="1" x14ac:dyDescent="0.3">
      <c r="E16" s="26"/>
      <c r="F16" s="26"/>
      <c r="G16" s="26"/>
      <c r="H16" s="26"/>
      <c r="I16" s="26"/>
      <c r="J16" s="26"/>
      <c r="K16" s="26"/>
      <c r="L16" s="26"/>
      <c r="M16" s="26"/>
    </row>
    <row r="17" spans="1:13" x14ac:dyDescent="0.25">
      <c r="A17" s="29" t="s">
        <v>19</v>
      </c>
      <c r="B17" s="105">
        <v>4</v>
      </c>
      <c r="C17" s="30">
        <v>0</v>
      </c>
      <c r="D17" s="47">
        <v>205</v>
      </c>
      <c r="E17" s="78"/>
      <c r="F17" s="30"/>
      <c r="G17" s="30"/>
      <c r="H17" s="30"/>
      <c r="I17" s="30"/>
      <c r="J17" s="30"/>
      <c r="K17" s="30"/>
      <c r="L17" s="30"/>
      <c r="M17" s="31"/>
    </row>
    <row r="18" spans="1:13" x14ac:dyDescent="0.25">
      <c r="A18" s="32" t="s">
        <v>20</v>
      </c>
      <c r="B18" s="106"/>
      <c r="C18" s="37">
        <v>25</v>
      </c>
      <c r="D18" s="45">
        <v>250</v>
      </c>
      <c r="E18" s="54"/>
      <c r="F18" s="28"/>
      <c r="G18" s="28"/>
      <c r="H18" s="28"/>
      <c r="I18" s="28"/>
      <c r="J18" s="28"/>
      <c r="K18" s="28"/>
      <c r="L18" s="28"/>
      <c r="M18" s="33"/>
    </row>
    <row r="19" spans="1:13" x14ac:dyDescent="0.25">
      <c r="A19" s="32" t="s">
        <v>21</v>
      </c>
      <c r="B19" s="106"/>
      <c r="C19" s="37">
        <v>50</v>
      </c>
      <c r="D19" s="45">
        <v>350</v>
      </c>
      <c r="E19" s="54"/>
      <c r="F19" s="28"/>
      <c r="G19" s="28"/>
      <c r="H19" s="28"/>
      <c r="I19" s="28"/>
      <c r="J19" s="28"/>
      <c r="K19" s="28"/>
      <c r="L19" s="28"/>
      <c r="M19" s="33"/>
    </row>
    <row r="20" spans="1:13" ht="15.75" thickBot="1" x14ac:dyDescent="0.3">
      <c r="A20" s="32" t="s">
        <v>22</v>
      </c>
      <c r="B20" s="106"/>
      <c r="C20" s="37">
        <v>75</v>
      </c>
      <c r="D20" s="45">
        <v>450</v>
      </c>
      <c r="E20" s="79"/>
      <c r="F20" s="80"/>
      <c r="G20" s="80"/>
      <c r="H20" s="80"/>
      <c r="I20" s="80"/>
      <c r="J20" s="80"/>
      <c r="K20" s="80"/>
      <c r="L20" s="80"/>
      <c r="M20" s="81"/>
    </row>
    <row r="21" spans="1:13" ht="15.75" thickBot="1" x14ac:dyDescent="0.3">
      <c r="A21" s="34" t="s">
        <v>23</v>
      </c>
      <c r="B21" s="107"/>
      <c r="C21" s="41">
        <v>100</v>
      </c>
      <c r="D21" s="59">
        <v>520</v>
      </c>
      <c r="E21" s="42">
        <v>493</v>
      </c>
      <c r="F21" s="43">
        <v>466</v>
      </c>
      <c r="G21" s="43">
        <v>439</v>
      </c>
      <c r="H21" s="43">
        <v>412</v>
      </c>
      <c r="I21" s="43">
        <v>385</v>
      </c>
      <c r="J21" s="43">
        <v>358</v>
      </c>
      <c r="K21" s="43">
        <v>331</v>
      </c>
      <c r="L21" s="43">
        <v>304</v>
      </c>
      <c r="M21" s="44">
        <v>277</v>
      </c>
    </row>
    <row r="22" spans="1:13" ht="15.75" thickBot="1" x14ac:dyDescent="0.3">
      <c r="E22" s="26"/>
      <c r="F22" s="26"/>
      <c r="G22" s="26"/>
      <c r="H22" s="26"/>
      <c r="I22" s="26"/>
      <c r="J22" s="26"/>
      <c r="K22" s="26"/>
      <c r="L22" s="26"/>
      <c r="M22" s="26"/>
    </row>
    <row r="23" spans="1:13" x14ac:dyDescent="0.25">
      <c r="A23" s="29" t="s">
        <v>24</v>
      </c>
      <c r="B23" s="105">
        <v>5</v>
      </c>
      <c r="C23" s="30">
        <v>0</v>
      </c>
      <c r="D23" s="71">
        <v>520</v>
      </c>
      <c r="E23" s="78"/>
      <c r="F23" s="30"/>
      <c r="G23" s="30"/>
      <c r="H23" s="30"/>
      <c r="I23" s="30"/>
      <c r="J23" s="30"/>
      <c r="K23" s="30"/>
      <c r="L23" s="30"/>
      <c r="M23" s="31"/>
    </row>
    <row r="24" spans="1:13" x14ac:dyDescent="0.25">
      <c r="A24" s="32" t="s">
        <v>25</v>
      </c>
      <c r="B24" s="106"/>
      <c r="C24" s="37">
        <v>25</v>
      </c>
      <c r="D24" s="45">
        <v>460</v>
      </c>
      <c r="E24" s="54"/>
      <c r="F24" s="28"/>
      <c r="G24" s="28"/>
      <c r="H24" s="28"/>
      <c r="I24" s="28"/>
      <c r="J24" s="28"/>
      <c r="K24" s="28"/>
      <c r="L24" s="28"/>
      <c r="M24" s="33"/>
    </row>
    <row r="25" spans="1:13" x14ac:dyDescent="0.25">
      <c r="A25" s="32" t="s">
        <v>26</v>
      </c>
      <c r="B25" s="106"/>
      <c r="C25" s="37">
        <v>50</v>
      </c>
      <c r="D25" s="72">
        <v>350</v>
      </c>
      <c r="E25" s="54"/>
      <c r="F25" s="28"/>
      <c r="G25" s="28"/>
      <c r="H25" s="28"/>
      <c r="I25" s="28"/>
      <c r="J25" s="28"/>
      <c r="K25" s="28"/>
      <c r="L25" s="28"/>
      <c r="M25" s="33"/>
    </row>
    <row r="26" spans="1:13" ht="15.75" thickBot="1" x14ac:dyDescent="0.3">
      <c r="A26" s="32" t="s">
        <v>27</v>
      </c>
      <c r="B26" s="106"/>
      <c r="C26" s="37">
        <v>75</v>
      </c>
      <c r="D26" s="45">
        <v>270</v>
      </c>
      <c r="E26" s="79"/>
      <c r="F26" s="80"/>
      <c r="G26" s="80"/>
      <c r="H26" s="80"/>
      <c r="I26" s="80"/>
      <c r="J26" s="80"/>
      <c r="K26" s="80"/>
      <c r="L26" s="80"/>
      <c r="M26" s="81"/>
    </row>
    <row r="27" spans="1:13" ht="15.75" thickBot="1" x14ac:dyDescent="0.3">
      <c r="A27" s="34" t="s">
        <v>28</v>
      </c>
      <c r="B27" s="107"/>
      <c r="C27" s="41">
        <v>100</v>
      </c>
      <c r="D27" s="59">
        <v>205</v>
      </c>
      <c r="E27" s="42">
        <f>ROUNDDOWN((D27 +($D24-$D27)/10),0)</f>
        <v>230</v>
      </c>
      <c r="F27" s="42">
        <f t="shared" ref="F27:M27" si="2">ROUNDDOWN((E27 +($D24-$D27)/10),0)</f>
        <v>255</v>
      </c>
      <c r="G27" s="42">
        <f t="shared" si="2"/>
        <v>280</v>
      </c>
      <c r="H27" s="42">
        <f t="shared" si="2"/>
        <v>305</v>
      </c>
      <c r="I27" s="42">
        <f t="shared" si="2"/>
        <v>330</v>
      </c>
      <c r="J27" s="42">
        <f t="shared" si="2"/>
        <v>355</v>
      </c>
      <c r="K27" s="42">
        <f t="shared" si="2"/>
        <v>380</v>
      </c>
      <c r="L27" s="42">
        <f t="shared" si="2"/>
        <v>405</v>
      </c>
      <c r="M27" s="42">
        <f t="shared" si="2"/>
        <v>430</v>
      </c>
    </row>
    <row r="28" spans="1:13" ht="15.75" thickBot="1" x14ac:dyDescent="0.3"/>
    <row r="29" spans="1:13" x14ac:dyDescent="0.25">
      <c r="A29" s="29" t="s">
        <v>29</v>
      </c>
      <c r="B29" s="105">
        <v>10</v>
      </c>
      <c r="C29" s="46">
        <v>100</v>
      </c>
      <c r="D29" s="52">
        <v>110</v>
      </c>
      <c r="E29" s="26">
        <v>0</v>
      </c>
      <c r="F29" s="26">
        <v>520</v>
      </c>
    </row>
    <row r="30" spans="1:13" x14ac:dyDescent="0.25">
      <c r="A30" s="32" t="s">
        <v>30</v>
      </c>
      <c r="B30" s="106"/>
      <c r="C30" s="37">
        <v>75</v>
      </c>
      <c r="D30" s="53">
        <v>210</v>
      </c>
      <c r="E30" s="26">
        <v>25</v>
      </c>
      <c r="F30" s="26">
        <v>405</v>
      </c>
    </row>
    <row r="31" spans="1:13" x14ac:dyDescent="0.25">
      <c r="A31" s="32" t="s">
        <v>31</v>
      </c>
      <c r="B31" s="106"/>
      <c r="C31" s="37">
        <v>50</v>
      </c>
      <c r="D31" s="53">
        <v>300</v>
      </c>
      <c r="E31" s="26">
        <v>50</v>
      </c>
      <c r="F31" s="26">
        <v>300</v>
      </c>
    </row>
    <row r="32" spans="1:13" x14ac:dyDescent="0.25">
      <c r="A32" s="32" t="s">
        <v>32</v>
      </c>
      <c r="B32" s="106"/>
      <c r="C32" s="37">
        <v>25</v>
      </c>
      <c r="D32" s="53">
        <v>405</v>
      </c>
      <c r="E32" s="26">
        <v>75</v>
      </c>
      <c r="F32" s="26">
        <v>210</v>
      </c>
    </row>
    <row r="33" spans="1:6" ht="15.75" thickBot="1" x14ac:dyDescent="0.3">
      <c r="A33" s="34" t="s">
        <v>33</v>
      </c>
      <c r="B33" s="107"/>
      <c r="C33" s="35">
        <v>0</v>
      </c>
      <c r="D33" s="36">
        <v>520</v>
      </c>
      <c r="E33" s="26">
        <v>100</v>
      </c>
      <c r="F33" s="26">
        <v>110</v>
      </c>
    </row>
    <row r="34" spans="1:6" ht="15.75" thickBot="1" x14ac:dyDescent="0.3"/>
    <row r="35" spans="1:6" x14ac:dyDescent="0.25">
      <c r="A35" s="29" t="s">
        <v>34</v>
      </c>
      <c r="B35" s="105">
        <v>11</v>
      </c>
      <c r="C35" s="46">
        <v>100</v>
      </c>
      <c r="D35" s="52">
        <v>540</v>
      </c>
      <c r="E35" s="26">
        <v>0</v>
      </c>
      <c r="F35" s="26">
        <v>170</v>
      </c>
    </row>
    <row r="36" spans="1:6" x14ac:dyDescent="0.25">
      <c r="A36" s="32" t="s">
        <v>35</v>
      </c>
      <c r="B36" s="106"/>
      <c r="C36" s="37">
        <v>75</v>
      </c>
      <c r="D36" s="53">
        <v>440</v>
      </c>
      <c r="E36" s="26">
        <v>25</v>
      </c>
      <c r="F36" s="26">
        <v>240</v>
      </c>
    </row>
    <row r="37" spans="1:6" x14ac:dyDescent="0.25">
      <c r="A37" s="32" t="s">
        <v>36</v>
      </c>
      <c r="B37" s="106"/>
      <c r="C37" s="37">
        <v>50</v>
      </c>
      <c r="D37" s="53">
        <v>350</v>
      </c>
      <c r="E37" s="26">
        <v>50</v>
      </c>
      <c r="F37" s="26">
        <v>350</v>
      </c>
    </row>
    <row r="38" spans="1:6" x14ac:dyDescent="0.25">
      <c r="A38" s="32" t="s">
        <v>37</v>
      </c>
      <c r="B38" s="106"/>
      <c r="C38" s="37">
        <v>25</v>
      </c>
      <c r="D38" s="53">
        <v>240</v>
      </c>
      <c r="E38" s="26">
        <v>75</v>
      </c>
      <c r="F38" s="26">
        <v>440</v>
      </c>
    </row>
    <row r="39" spans="1:6" ht="15.75" thickBot="1" x14ac:dyDescent="0.3">
      <c r="A39" s="34" t="s">
        <v>38</v>
      </c>
      <c r="B39" s="107"/>
      <c r="C39" s="35">
        <v>0</v>
      </c>
      <c r="D39" s="36">
        <v>170</v>
      </c>
      <c r="E39" s="26">
        <v>100</v>
      </c>
      <c r="F39" s="26">
        <v>540</v>
      </c>
    </row>
    <row r="40" spans="1:6" ht="15.75" thickBot="1" x14ac:dyDescent="0.3"/>
    <row r="41" spans="1:6" x14ac:dyDescent="0.25">
      <c r="A41" s="29" t="s">
        <v>39</v>
      </c>
      <c r="B41" s="105">
        <v>6</v>
      </c>
      <c r="C41" s="46">
        <v>100</v>
      </c>
      <c r="D41" s="52">
        <v>540</v>
      </c>
      <c r="E41" s="26">
        <v>0</v>
      </c>
      <c r="F41" s="26">
        <v>160</v>
      </c>
    </row>
    <row r="42" spans="1:6" x14ac:dyDescent="0.25">
      <c r="A42" s="32" t="s">
        <v>40</v>
      </c>
      <c r="B42" s="106"/>
      <c r="C42" s="37">
        <v>75</v>
      </c>
      <c r="D42" s="53">
        <v>440</v>
      </c>
      <c r="E42" s="26">
        <v>25</v>
      </c>
      <c r="F42" s="26">
        <v>240</v>
      </c>
    </row>
    <row r="43" spans="1:6" x14ac:dyDescent="0.25">
      <c r="A43" s="32" t="s">
        <v>41</v>
      </c>
      <c r="B43" s="106"/>
      <c r="C43" s="37">
        <v>50</v>
      </c>
      <c r="D43" s="53">
        <v>330</v>
      </c>
      <c r="E43" s="26">
        <v>50</v>
      </c>
      <c r="F43" s="26">
        <v>330</v>
      </c>
    </row>
    <row r="44" spans="1:6" x14ac:dyDescent="0.25">
      <c r="A44" s="32" t="s">
        <v>42</v>
      </c>
      <c r="B44" s="106"/>
      <c r="C44" s="37">
        <v>25</v>
      </c>
      <c r="D44" s="53">
        <v>240</v>
      </c>
      <c r="E44" s="26">
        <v>75</v>
      </c>
      <c r="F44" s="26">
        <v>440</v>
      </c>
    </row>
    <row r="45" spans="1:6" ht="15.75" thickBot="1" x14ac:dyDescent="0.3">
      <c r="A45" s="34" t="s">
        <v>43</v>
      </c>
      <c r="B45" s="107"/>
      <c r="C45" s="35">
        <v>0</v>
      </c>
      <c r="D45" s="36">
        <v>160</v>
      </c>
      <c r="E45" s="26">
        <v>100</v>
      </c>
      <c r="F45" s="26">
        <v>540</v>
      </c>
    </row>
    <row r="46" spans="1:6" ht="15.75" thickBot="1" x14ac:dyDescent="0.3"/>
    <row r="47" spans="1:6" x14ac:dyDescent="0.25">
      <c r="A47" s="29" t="s">
        <v>44</v>
      </c>
      <c r="B47" s="105">
        <v>7</v>
      </c>
      <c r="C47" s="46">
        <v>100</v>
      </c>
      <c r="D47" s="52">
        <v>110</v>
      </c>
      <c r="E47" s="26">
        <v>0</v>
      </c>
      <c r="F47" s="26">
        <v>490</v>
      </c>
    </row>
    <row r="48" spans="1:6" x14ac:dyDescent="0.25">
      <c r="A48" s="32" t="s">
        <v>45</v>
      </c>
      <c r="B48" s="106"/>
      <c r="C48" s="37">
        <v>75</v>
      </c>
      <c r="D48" s="53">
        <v>200</v>
      </c>
      <c r="E48" s="26">
        <v>25</v>
      </c>
      <c r="F48" s="26">
        <v>425</v>
      </c>
    </row>
    <row r="49" spans="1:6" x14ac:dyDescent="0.25">
      <c r="A49" s="32" t="s">
        <v>46</v>
      </c>
      <c r="B49" s="106"/>
      <c r="C49" s="37">
        <v>50</v>
      </c>
      <c r="D49" s="53">
        <v>320</v>
      </c>
      <c r="E49" s="26">
        <v>50</v>
      </c>
      <c r="F49" s="26">
        <v>320</v>
      </c>
    </row>
    <row r="50" spans="1:6" x14ac:dyDescent="0.25">
      <c r="A50" s="32" t="s">
        <v>47</v>
      </c>
      <c r="B50" s="106"/>
      <c r="C50" s="37">
        <v>25</v>
      </c>
      <c r="D50" s="53">
        <v>415</v>
      </c>
      <c r="E50" s="26">
        <v>75</v>
      </c>
      <c r="F50" s="26">
        <v>200</v>
      </c>
    </row>
    <row r="51" spans="1:6" ht="15.75" thickBot="1" x14ac:dyDescent="0.3">
      <c r="A51" s="34" t="s">
        <v>48</v>
      </c>
      <c r="B51" s="107"/>
      <c r="C51" s="35">
        <v>0</v>
      </c>
      <c r="D51" s="36">
        <v>490</v>
      </c>
      <c r="E51" s="26">
        <v>100</v>
      </c>
      <c r="F51" s="26">
        <v>110</v>
      </c>
    </row>
  </sheetData>
  <mergeCells count="8">
    <mergeCell ref="B41:B45"/>
    <mergeCell ref="B47:B51"/>
    <mergeCell ref="B5:B9"/>
    <mergeCell ref="B11:B15"/>
    <mergeCell ref="B17:B21"/>
    <mergeCell ref="B23:B27"/>
    <mergeCell ref="B29:B33"/>
    <mergeCell ref="B35:B39"/>
  </mergeCells>
  <pageMargins left="0.31496062992125984" right="0.70866141732283472" top="0.55118110236220474" bottom="0.35433070866141736" header="0.31496062992125984" footer="0.31496062992125984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B4F2-435D-4C74-A1E9-C914F21381CB}">
  <sheetPr>
    <pageSetUpPr fitToPage="1"/>
  </sheetPr>
  <dimension ref="A1:R19"/>
  <sheetViews>
    <sheetView workbookViewId="0">
      <selection activeCell="A2" sqref="A2"/>
    </sheetView>
  </sheetViews>
  <sheetFormatPr defaultRowHeight="15" x14ac:dyDescent="0.25"/>
  <cols>
    <col min="1" max="1" width="17.5703125" customWidth="1"/>
    <col min="2" max="2" width="16.28515625" customWidth="1"/>
  </cols>
  <sheetData>
    <row r="1" spans="1:18" ht="28.5" x14ac:dyDescent="0.45">
      <c r="A1" s="11" t="s">
        <v>69</v>
      </c>
    </row>
    <row r="2" spans="1:18" ht="21" x14ac:dyDescent="0.35">
      <c r="A2" s="22" t="s">
        <v>54</v>
      </c>
    </row>
    <row r="3" spans="1:18" ht="21.75" thickBot="1" x14ac:dyDescent="0.4">
      <c r="A3" s="22"/>
    </row>
    <row r="4" spans="1:18" ht="15.75" customHeight="1" x14ac:dyDescent="0.25">
      <c r="A4" s="108" t="s">
        <v>0</v>
      </c>
      <c r="B4" s="57" t="s">
        <v>1</v>
      </c>
      <c r="C4" s="85">
        <v>405</v>
      </c>
      <c r="D4" s="86">
        <v>405</v>
      </c>
      <c r="E4" s="86">
        <v>405</v>
      </c>
      <c r="F4" s="86">
        <v>405</v>
      </c>
      <c r="G4" s="86">
        <v>405</v>
      </c>
      <c r="H4" s="95">
        <v>300</v>
      </c>
      <c r="I4" s="95">
        <v>300</v>
      </c>
      <c r="J4" s="86">
        <v>405</v>
      </c>
      <c r="K4" s="86">
        <v>405</v>
      </c>
      <c r="L4" s="86">
        <v>405</v>
      </c>
      <c r="M4" s="86">
        <v>405</v>
      </c>
      <c r="N4" s="86">
        <v>405</v>
      </c>
      <c r="O4" s="86">
        <v>405</v>
      </c>
      <c r="P4" s="86">
        <v>405</v>
      </c>
      <c r="Q4" s="86">
        <v>405</v>
      </c>
      <c r="R4" s="87">
        <v>405</v>
      </c>
    </row>
    <row r="5" spans="1:18" ht="15.75" customHeight="1" thickBot="1" x14ac:dyDescent="0.3">
      <c r="A5" s="109"/>
      <c r="B5" s="58" t="s">
        <v>2</v>
      </c>
      <c r="C5" s="88">
        <v>240</v>
      </c>
      <c r="D5" s="89">
        <v>210</v>
      </c>
      <c r="E5" s="89">
        <v>180</v>
      </c>
      <c r="F5" s="60">
        <v>150</v>
      </c>
      <c r="G5" s="60">
        <v>150</v>
      </c>
      <c r="H5" s="89">
        <v>300</v>
      </c>
      <c r="I5" s="60">
        <v>450</v>
      </c>
      <c r="J5" s="89">
        <v>450</v>
      </c>
      <c r="K5" s="89">
        <v>450</v>
      </c>
      <c r="L5" s="89">
        <v>450</v>
      </c>
      <c r="M5" s="89">
        <v>420</v>
      </c>
      <c r="N5" s="89">
        <v>390</v>
      </c>
      <c r="O5" s="89">
        <v>360</v>
      </c>
      <c r="P5" s="89">
        <v>330</v>
      </c>
      <c r="Q5" s="89">
        <v>300</v>
      </c>
      <c r="R5" s="90">
        <v>270</v>
      </c>
    </row>
    <row r="6" spans="1:18" ht="15.75" thickBot="1" x14ac:dyDescent="0.3"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</row>
    <row r="7" spans="1:18" x14ac:dyDescent="0.25">
      <c r="A7" s="96" t="s">
        <v>3</v>
      </c>
      <c r="B7" s="63" t="s">
        <v>1</v>
      </c>
      <c r="C7" s="92">
        <v>240</v>
      </c>
      <c r="D7" s="95">
        <v>330</v>
      </c>
      <c r="E7" s="95">
        <v>330</v>
      </c>
      <c r="F7" s="86">
        <v>240</v>
      </c>
      <c r="G7" s="86">
        <v>240</v>
      </c>
      <c r="H7" s="86">
        <v>240</v>
      </c>
      <c r="I7" s="86">
        <v>240</v>
      </c>
      <c r="J7" s="86">
        <v>240</v>
      </c>
      <c r="K7" s="86">
        <v>240</v>
      </c>
      <c r="L7" s="86">
        <v>240</v>
      </c>
      <c r="M7" s="86">
        <v>240</v>
      </c>
      <c r="N7" s="86">
        <v>240</v>
      </c>
      <c r="O7" s="86">
        <v>240</v>
      </c>
      <c r="P7" s="86">
        <v>240</v>
      </c>
      <c r="Q7" s="86">
        <v>240</v>
      </c>
      <c r="R7" s="87">
        <v>240</v>
      </c>
    </row>
    <row r="8" spans="1:18" ht="15.75" thickBot="1" x14ac:dyDescent="0.3">
      <c r="A8" s="110"/>
      <c r="B8" s="64" t="s">
        <v>2</v>
      </c>
      <c r="C8" s="61">
        <v>250</v>
      </c>
      <c r="D8" s="89">
        <v>350</v>
      </c>
      <c r="E8" s="60">
        <v>520</v>
      </c>
      <c r="F8" s="89">
        <v>520</v>
      </c>
      <c r="G8" s="89">
        <v>520</v>
      </c>
      <c r="H8" s="89">
        <v>520</v>
      </c>
      <c r="I8" s="67">
        <v>493</v>
      </c>
      <c r="J8" s="67">
        <v>466</v>
      </c>
      <c r="K8" s="67">
        <v>439</v>
      </c>
      <c r="L8" s="67">
        <v>412</v>
      </c>
      <c r="M8" s="67">
        <v>385</v>
      </c>
      <c r="N8" s="67">
        <v>358</v>
      </c>
      <c r="O8" s="67">
        <v>331</v>
      </c>
      <c r="P8" s="67">
        <v>304</v>
      </c>
      <c r="Q8" s="67">
        <v>277</v>
      </c>
      <c r="R8" s="62">
        <v>250</v>
      </c>
    </row>
    <row r="9" spans="1:18" ht="15.75" thickBot="1" x14ac:dyDescent="0.3"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</row>
    <row r="10" spans="1:18" x14ac:dyDescent="0.25">
      <c r="A10" s="108" t="s">
        <v>4</v>
      </c>
      <c r="B10" s="57" t="s">
        <v>1</v>
      </c>
      <c r="C10" s="92">
        <v>240</v>
      </c>
      <c r="D10" s="86">
        <v>240</v>
      </c>
      <c r="E10" s="86">
        <v>240</v>
      </c>
      <c r="F10" s="86">
        <v>240</v>
      </c>
      <c r="G10" s="86">
        <v>240</v>
      </c>
      <c r="H10" s="86">
        <v>240</v>
      </c>
      <c r="I10" s="86">
        <v>240</v>
      </c>
      <c r="J10" s="86">
        <v>240</v>
      </c>
      <c r="K10" s="86">
        <v>240</v>
      </c>
      <c r="L10" s="86">
        <v>240</v>
      </c>
      <c r="M10" s="86">
        <v>240</v>
      </c>
      <c r="N10" s="86">
        <v>240</v>
      </c>
      <c r="O10" s="86">
        <v>240</v>
      </c>
      <c r="P10" s="95">
        <v>350</v>
      </c>
      <c r="Q10" s="95">
        <v>350</v>
      </c>
      <c r="R10" s="87">
        <v>240</v>
      </c>
    </row>
    <row r="11" spans="1:18" ht="15.75" thickBot="1" x14ac:dyDescent="0.3">
      <c r="A11" s="109"/>
      <c r="B11" s="58" t="s">
        <v>2</v>
      </c>
      <c r="C11" s="93">
        <v>230</v>
      </c>
      <c r="D11" s="89">
        <v>230</v>
      </c>
      <c r="E11" s="89">
        <v>263</v>
      </c>
      <c r="F11" s="89">
        <v>296</v>
      </c>
      <c r="G11" s="89">
        <v>329</v>
      </c>
      <c r="H11" s="89">
        <v>362</v>
      </c>
      <c r="I11" s="89">
        <v>395</v>
      </c>
      <c r="J11" s="89">
        <v>428</v>
      </c>
      <c r="K11" s="89">
        <v>461</v>
      </c>
      <c r="L11" s="89">
        <v>494</v>
      </c>
      <c r="M11" s="89">
        <v>527</v>
      </c>
      <c r="N11" s="60">
        <v>560</v>
      </c>
      <c r="O11" s="60">
        <v>560</v>
      </c>
      <c r="P11" s="89">
        <v>450</v>
      </c>
      <c r="Q11" s="60">
        <v>230</v>
      </c>
      <c r="R11" s="90">
        <v>230</v>
      </c>
    </row>
    <row r="12" spans="1:18" ht="15.75" thickBot="1" x14ac:dyDescent="0.3"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</row>
    <row r="13" spans="1:18" x14ac:dyDescent="0.25">
      <c r="A13" s="108" t="s">
        <v>5</v>
      </c>
      <c r="B13" s="57" t="s">
        <v>1</v>
      </c>
      <c r="C13" s="92">
        <v>415</v>
      </c>
      <c r="D13" s="86">
        <v>415</v>
      </c>
      <c r="E13" s="86">
        <v>415</v>
      </c>
      <c r="F13" s="86">
        <v>415</v>
      </c>
      <c r="G13" s="86">
        <v>415</v>
      </c>
      <c r="H13" s="86">
        <v>415</v>
      </c>
      <c r="I13" s="86">
        <v>415</v>
      </c>
      <c r="J13" s="86">
        <v>415</v>
      </c>
      <c r="K13" s="86">
        <v>415</v>
      </c>
      <c r="L13" s="95">
        <v>300</v>
      </c>
      <c r="M13" s="95">
        <v>300</v>
      </c>
      <c r="N13" s="86">
        <v>415</v>
      </c>
      <c r="O13" s="86">
        <v>415</v>
      </c>
      <c r="P13" s="86">
        <v>415</v>
      </c>
      <c r="Q13" s="86">
        <v>415</v>
      </c>
      <c r="R13" s="87">
        <v>415</v>
      </c>
    </row>
    <row r="14" spans="1:18" ht="15.75" thickBot="1" x14ac:dyDescent="0.3">
      <c r="A14" s="109"/>
      <c r="B14" s="58" t="s">
        <v>2</v>
      </c>
      <c r="C14" s="93">
        <v>280</v>
      </c>
      <c r="D14" s="89">
        <v>305</v>
      </c>
      <c r="E14" s="89">
        <v>330</v>
      </c>
      <c r="F14" s="89">
        <v>355</v>
      </c>
      <c r="G14" s="89">
        <v>380</v>
      </c>
      <c r="H14" s="89">
        <v>405</v>
      </c>
      <c r="I14" s="89">
        <v>430</v>
      </c>
      <c r="J14" s="60">
        <v>460</v>
      </c>
      <c r="K14" s="60">
        <v>460</v>
      </c>
      <c r="L14" s="89">
        <v>332</v>
      </c>
      <c r="M14" s="60">
        <v>205</v>
      </c>
      <c r="N14" s="89">
        <v>205</v>
      </c>
      <c r="O14" s="89">
        <v>205</v>
      </c>
      <c r="P14" s="89">
        <v>205</v>
      </c>
      <c r="Q14" s="89">
        <v>230</v>
      </c>
      <c r="R14" s="90">
        <v>255</v>
      </c>
    </row>
    <row r="16" spans="1:18" ht="15.75" x14ac:dyDescent="0.25">
      <c r="A16" s="27" t="s">
        <v>57</v>
      </c>
    </row>
    <row r="18" spans="1:1" ht="15.75" x14ac:dyDescent="0.25">
      <c r="A18" s="27" t="s">
        <v>58</v>
      </c>
    </row>
    <row r="19" spans="1:1" ht="15.75" x14ac:dyDescent="0.25">
      <c r="A19" s="27" t="s">
        <v>59</v>
      </c>
    </row>
  </sheetData>
  <mergeCells count="4">
    <mergeCell ref="A4:A5"/>
    <mergeCell ref="A7:A8"/>
    <mergeCell ref="A10:A11"/>
    <mergeCell ref="A13:A14"/>
  </mergeCells>
  <pageMargins left="0.43307086614173229" right="0.23622047244094491" top="0.74803149606299213" bottom="0.35433070866141736" header="0.31496062992125984" footer="0.31496062992125984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EA95-BAAA-42CE-9CE3-9CCB65553215}">
  <sheetPr>
    <pageSetUpPr fitToPage="1"/>
  </sheetPr>
  <dimension ref="A1:R38"/>
  <sheetViews>
    <sheetView zoomScale="73" zoomScaleNormal="73" workbookViewId="0">
      <selection activeCell="Y14" sqref="Y14"/>
    </sheetView>
  </sheetViews>
  <sheetFormatPr defaultRowHeight="15" x14ac:dyDescent="0.25"/>
  <cols>
    <col min="1" max="1" width="13.42578125" customWidth="1"/>
    <col min="2" max="2" width="10.85546875" customWidth="1"/>
  </cols>
  <sheetData>
    <row r="1" spans="1:18" ht="28.5" x14ac:dyDescent="0.45">
      <c r="A1" s="11" t="s">
        <v>68</v>
      </c>
    </row>
    <row r="2" spans="1:18" ht="21" x14ac:dyDescent="0.35">
      <c r="A2" s="22" t="s">
        <v>7</v>
      </c>
    </row>
    <row r="3" spans="1:18" ht="21.75" thickBot="1" x14ac:dyDescent="0.4">
      <c r="A3" s="22"/>
    </row>
    <row r="4" spans="1:18" ht="18.75" x14ac:dyDescent="0.3">
      <c r="A4" s="96" t="s">
        <v>0</v>
      </c>
      <c r="B4" s="99" t="s">
        <v>1</v>
      </c>
      <c r="C4" s="1"/>
      <c r="D4" s="2"/>
      <c r="E4" s="2"/>
      <c r="F4" s="3"/>
      <c r="G4" s="1"/>
      <c r="H4" s="2"/>
      <c r="I4" s="2"/>
      <c r="J4" s="3"/>
      <c r="K4" s="1"/>
      <c r="L4" s="2"/>
      <c r="M4" s="2"/>
      <c r="N4" s="3"/>
      <c r="O4" s="1"/>
      <c r="P4" s="2"/>
      <c r="Q4" s="2"/>
      <c r="R4" s="3"/>
    </row>
    <row r="5" spans="1:18" ht="18.75" x14ac:dyDescent="0.3">
      <c r="A5" s="97"/>
      <c r="B5" s="100"/>
      <c r="C5" s="4"/>
      <c r="D5" s="5"/>
      <c r="E5" s="5"/>
      <c r="F5" s="6"/>
      <c r="G5" s="4"/>
      <c r="H5" s="5"/>
      <c r="I5" s="5"/>
      <c r="J5" s="6"/>
      <c r="K5" s="4"/>
      <c r="L5" s="5"/>
      <c r="M5" s="5"/>
      <c r="N5" s="6"/>
      <c r="O5" s="4"/>
      <c r="P5" s="5"/>
      <c r="Q5" s="5"/>
      <c r="R5" s="6"/>
    </row>
    <row r="6" spans="1:18" ht="18.75" x14ac:dyDescent="0.3">
      <c r="A6" s="97"/>
      <c r="B6" s="100"/>
      <c r="C6" s="4"/>
      <c r="D6" s="5"/>
      <c r="E6" s="5"/>
      <c r="F6" s="6"/>
      <c r="G6" s="4"/>
      <c r="H6" s="5" t="s">
        <v>6</v>
      </c>
      <c r="I6" s="5" t="s">
        <v>6</v>
      </c>
      <c r="J6" s="6"/>
      <c r="K6" s="4"/>
      <c r="L6" s="5"/>
      <c r="M6" s="5"/>
      <c r="N6" s="6"/>
      <c r="O6" s="4"/>
      <c r="P6" s="5"/>
      <c r="Q6" s="5"/>
      <c r="R6" s="6"/>
    </row>
    <row r="7" spans="1:18" ht="19.5" thickBot="1" x14ac:dyDescent="0.35">
      <c r="A7" s="97"/>
      <c r="B7" s="101"/>
      <c r="C7" s="7" t="s">
        <v>6</v>
      </c>
      <c r="D7" s="8" t="s">
        <v>6</v>
      </c>
      <c r="E7" s="8" t="s">
        <v>6</v>
      </c>
      <c r="F7" s="9" t="s">
        <v>6</v>
      </c>
      <c r="G7" s="7" t="s">
        <v>6</v>
      </c>
      <c r="H7" s="8"/>
      <c r="I7" s="8"/>
      <c r="J7" s="9" t="s">
        <v>6</v>
      </c>
      <c r="K7" s="7" t="s">
        <v>6</v>
      </c>
      <c r="L7" s="8" t="s">
        <v>6</v>
      </c>
      <c r="M7" s="8" t="s">
        <v>6</v>
      </c>
      <c r="N7" s="9" t="s">
        <v>6</v>
      </c>
      <c r="O7" s="7" t="s">
        <v>6</v>
      </c>
      <c r="P7" s="8" t="s">
        <v>6</v>
      </c>
      <c r="Q7" s="8" t="s">
        <v>6</v>
      </c>
      <c r="R7" s="9" t="s">
        <v>6</v>
      </c>
    </row>
    <row r="8" spans="1:18" ht="18.75" x14ac:dyDescent="0.3">
      <c r="A8" s="97"/>
      <c r="B8" s="99" t="s">
        <v>2</v>
      </c>
      <c r="C8" s="1"/>
      <c r="D8" s="2"/>
      <c r="E8" s="2"/>
      <c r="F8" s="3" t="s">
        <v>6</v>
      </c>
      <c r="G8" s="1" t="s">
        <v>6</v>
      </c>
      <c r="H8" s="2"/>
      <c r="I8" s="2"/>
      <c r="J8" s="3"/>
      <c r="K8" s="1"/>
      <c r="L8" s="2"/>
      <c r="M8" s="2"/>
      <c r="N8" s="3"/>
      <c r="O8" s="1"/>
      <c r="P8" s="2"/>
      <c r="Q8" s="2"/>
      <c r="R8" s="3"/>
    </row>
    <row r="9" spans="1:18" ht="18.75" x14ac:dyDescent="0.3">
      <c r="A9" s="97"/>
      <c r="B9" s="100"/>
      <c r="C9" s="4" t="s">
        <v>6</v>
      </c>
      <c r="D9" s="5"/>
      <c r="E9" s="5"/>
      <c r="F9" s="6"/>
      <c r="G9" s="4"/>
      <c r="H9" s="5"/>
      <c r="I9" s="5"/>
      <c r="J9" s="6"/>
      <c r="K9" s="4"/>
      <c r="L9" s="5"/>
      <c r="M9" s="5"/>
      <c r="N9" s="6"/>
      <c r="O9" s="4"/>
      <c r="P9" s="5"/>
      <c r="Q9" s="5"/>
      <c r="R9" s="6" t="s">
        <v>6</v>
      </c>
    </row>
    <row r="10" spans="1:18" ht="18.75" x14ac:dyDescent="0.3">
      <c r="A10" s="97"/>
      <c r="B10" s="100"/>
      <c r="C10" s="4"/>
      <c r="D10" s="5"/>
      <c r="E10" s="5"/>
      <c r="F10" s="6"/>
      <c r="G10" s="4"/>
      <c r="H10" s="5"/>
      <c r="I10" s="5"/>
      <c r="J10" s="6"/>
      <c r="K10" s="4"/>
      <c r="L10" s="5"/>
      <c r="M10" s="5"/>
      <c r="N10" s="6"/>
      <c r="O10" s="4"/>
      <c r="P10" s="5"/>
      <c r="Q10" s="5"/>
      <c r="R10" s="6"/>
    </row>
    <row r="11" spans="1:18" ht="19.5" thickBot="1" x14ac:dyDescent="0.35">
      <c r="A11" s="98"/>
      <c r="B11" s="101"/>
      <c r="C11" s="7"/>
      <c r="D11" s="8"/>
      <c r="E11" s="8"/>
      <c r="F11" s="9"/>
      <c r="G11" s="7"/>
      <c r="H11" s="8"/>
      <c r="I11" s="8" t="s">
        <v>6</v>
      </c>
      <c r="J11" s="9" t="s">
        <v>6</v>
      </c>
      <c r="K11" s="7" t="s">
        <v>6</v>
      </c>
      <c r="L11" s="8" t="s">
        <v>6</v>
      </c>
      <c r="M11" s="8"/>
      <c r="N11" s="9"/>
      <c r="O11" s="7"/>
      <c r="P11" s="8"/>
      <c r="Q11" s="8"/>
      <c r="R11" s="9"/>
    </row>
    <row r="12" spans="1:18" ht="19.5" thickBot="1" x14ac:dyDescent="0.3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8.75" x14ac:dyDescent="0.3">
      <c r="A13" s="96" t="s">
        <v>3</v>
      </c>
      <c r="B13" s="99" t="s">
        <v>1</v>
      </c>
      <c r="C13" s="1"/>
      <c r="D13" s="2"/>
      <c r="E13" s="2"/>
      <c r="F13" s="3"/>
      <c r="G13" s="1"/>
      <c r="H13" s="2"/>
      <c r="I13" s="2"/>
      <c r="J13" s="3"/>
      <c r="K13" s="1"/>
      <c r="L13" s="2"/>
      <c r="M13" s="2"/>
      <c r="N13" s="3"/>
      <c r="O13" s="1"/>
      <c r="P13" s="2"/>
      <c r="Q13" s="2"/>
      <c r="R13" s="3"/>
    </row>
    <row r="14" spans="1:18" ht="18.75" x14ac:dyDescent="0.3">
      <c r="A14" s="97"/>
      <c r="B14" s="100"/>
      <c r="C14" s="4"/>
      <c r="D14" s="5"/>
      <c r="E14" s="5"/>
      <c r="F14" s="6"/>
      <c r="G14" s="4"/>
      <c r="H14" s="5"/>
      <c r="I14" s="5"/>
      <c r="J14" s="6"/>
      <c r="K14" s="4"/>
      <c r="L14" s="5"/>
      <c r="M14" s="5"/>
      <c r="N14" s="6"/>
      <c r="O14" s="4"/>
      <c r="P14" s="5"/>
      <c r="Q14" s="5"/>
      <c r="R14" s="6"/>
    </row>
    <row r="15" spans="1:18" ht="18.75" x14ac:dyDescent="0.3">
      <c r="A15" s="97"/>
      <c r="B15" s="100"/>
      <c r="C15" s="4"/>
      <c r="D15" s="5" t="s">
        <v>6</v>
      </c>
      <c r="E15" s="5" t="s">
        <v>6</v>
      </c>
      <c r="F15" s="6"/>
      <c r="G15" s="4"/>
      <c r="H15" s="5"/>
      <c r="I15" s="5"/>
      <c r="J15" s="6"/>
      <c r="K15" s="4"/>
      <c r="L15" s="5"/>
      <c r="M15" s="5"/>
      <c r="N15" s="6"/>
      <c r="O15" s="4"/>
      <c r="P15" s="5"/>
      <c r="Q15" s="5"/>
      <c r="R15" s="6"/>
    </row>
    <row r="16" spans="1:18" ht="19.5" thickBot="1" x14ac:dyDescent="0.35">
      <c r="A16" s="97"/>
      <c r="B16" s="101"/>
      <c r="C16" s="7" t="s">
        <v>6</v>
      </c>
      <c r="D16" s="8"/>
      <c r="E16" s="8"/>
      <c r="F16" s="9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</row>
    <row r="17" spans="1:18" ht="18.75" x14ac:dyDescent="0.3">
      <c r="A17" s="97"/>
      <c r="B17" s="99" t="s">
        <v>2</v>
      </c>
      <c r="C17" s="1" t="s">
        <v>6</v>
      </c>
      <c r="D17" s="2"/>
      <c r="E17" s="2"/>
      <c r="F17" s="3"/>
      <c r="G17" s="1"/>
      <c r="H17" s="2"/>
      <c r="I17" s="2"/>
      <c r="J17" s="3"/>
      <c r="K17" s="1"/>
      <c r="L17" s="2"/>
      <c r="M17" s="2"/>
      <c r="N17" s="3"/>
      <c r="O17" s="1"/>
      <c r="P17" s="2"/>
      <c r="Q17" s="2"/>
      <c r="R17" s="3" t="s">
        <v>6</v>
      </c>
    </row>
    <row r="18" spans="1:18" ht="18.75" x14ac:dyDescent="0.3">
      <c r="A18" s="97"/>
      <c r="B18" s="100"/>
      <c r="C18" s="4"/>
      <c r="D18" s="5"/>
      <c r="E18" s="5"/>
      <c r="F18" s="6"/>
      <c r="G18" s="4"/>
      <c r="H18" s="5"/>
      <c r="I18" s="5"/>
      <c r="J18" s="6"/>
      <c r="K18" s="4"/>
      <c r="L18" s="5"/>
      <c r="M18" s="5"/>
      <c r="N18" s="6"/>
      <c r="O18" s="4"/>
      <c r="P18" s="5"/>
      <c r="Q18" s="5"/>
      <c r="R18" s="6"/>
    </row>
    <row r="19" spans="1:18" ht="18.75" x14ac:dyDescent="0.3">
      <c r="A19" s="97"/>
      <c r="B19" s="100"/>
      <c r="C19" s="4"/>
      <c r="D19" s="5"/>
      <c r="E19" s="5"/>
      <c r="F19" s="6"/>
      <c r="G19" s="4"/>
      <c r="H19" s="5"/>
      <c r="I19" s="5"/>
      <c r="J19" s="6"/>
      <c r="K19" s="4"/>
      <c r="L19" s="5"/>
      <c r="M19" s="5"/>
      <c r="N19" s="6"/>
      <c r="O19" s="4"/>
      <c r="P19" s="5"/>
      <c r="Q19" s="5"/>
      <c r="R19" s="6"/>
    </row>
    <row r="20" spans="1:18" ht="19.5" thickBot="1" x14ac:dyDescent="0.35">
      <c r="A20" s="98"/>
      <c r="B20" s="101"/>
      <c r="C20" s="7"/>
      <c r="D20" s="8"/>
      <c r="E20" s="8" t="s">
        <v>6</v>
      </c>
      <c r="F20" s="9" t="s">
        <v>6</v>
      </c>
      <c r="G20" s="7" t="s">
        <v>6</v>
      </c>
      <c r="H20" s="8" t="s">
        <v>6</v>
      </c>
      <c r="I20" s="8"/>
      <c r="J20" s="9"/>
      <c r="K20" s="7"/>
      <c r="L20" s="8"/>
      <c r="M20" s="8"/>
      <c r="N20" s="9"/>
      <c r="O20" s="7"/>
      <c r="P20" s="8"/>
      <c r="Q20" s="8"/>
      <c r="R20" s="9"/>
    </row>
    <row r="21" spans="1:18" ht="19.5" thickBot="1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8.75" x14ac:dyDescent="0.3">
      <c r="A22" s="96" t="s">
        <v>4</v>
      </c>
      <c r="B22" s="102" t="s">
        <v>1</v>
      </c>
      <c r="C22" s="1"/>
      <c r="D22" s="2"/>
      <c r="E22" s="2"/>
      <c r="F22" s="3"/>
      <c r="G22" s="1"/>
      <c r="H22" s="2"/>
      <c r="I22" s="2"/>
      <c r="J22" s="3"/>
      <c r="K22" s="1"/>
      <c r="L22" s="2"/>
      <c r="M22" s="2"/>
      <c r="N22" s="3"/>
      <c r="O22" s="23"/>
      <c r="P22" s="2"/>
      <c r="Q22" s="2"/>
      <c r="R22" s="3"/>
    </row>
    <row r="23" spans="1:18" ht="18.75" x14ac:dyDescent="0.3">
      <c r="A23" s="97"/>
      <c r="B23" s="103"/>
      <c r="C23" s="4"/>
      <c r="D23" s="5"/>
      <c r="E23" s="5"/>
      <c r="F23" s="6"/>
      <c r="G23" s="4"/>
      <c r="H23" s="5"/>
      <c r="I23" s="5"/>
      <c r="J23" s="6"/>
      <c r="K23" s="4"/>
      <c r="L23" s="5"/>
      <c r="M23" s="5"/>
      <c r="N23" s="6"/>
      <c r="O23" s="24"/>
      <c r="P23" s="5"/>
      <c r="Q23" s="5"/>
      <c r="R23" s="6"/>
    </row>
    <row r="24" spans="1:18" ht="18.75" x14ac:dyDescent="0.3">
      <c r="A24" s="97"/>
      <c r="B24" s="103"/>
      <c r="C24" s="4"/>
      <c r="D24" s="5"/>
      <c r="E24" s="5"/>
      <c r="F24" s="6"/>
      <c r="G24" s="4"/>
      <c r="H24" s="5"/>
      <c r="I24" s="5"/>
      <c r="J24" s="6"/>
      <c r="K24" s="4"/>
      <c r="L24" s="5"/>
      <c r="M24" s="5"/>
      <c r="N24" s="6"/>
      <c r="O24" s="24"/>
      <c r="P24" s="5" t="s">
        <v>6</v>
      </c>
      <c r="Q24" s="5" t="s">
        <v>6</v>
      </c>
      <c r="R24" s="6"/>
    </row>
    <row r="25" spans="1:18" ht="19.5" thickBot="1" x14ac:dyDescent="0.35">
      <c r="A25" s="97"/>
      <c r="B25" s="104"/>
      <c r="C25" s="7" t="s">
        <v>6</v>
      </c>
      <c r="D25" s="8" t="s">
        <v>6</v>
      </c>
      <c r="E25" s="8" t="s">
        <v>6</v>
      </c>
      <c r="F25" s="9" t="s">
        <v>6</v>
      </c>
      <c r="G25" s="7" t="s">
        <v>6</v>
      </c>
      <c r="H25" s="8" t="s">
        <v>6</v>
      </c>
      <c r="I25" s="8" t="s">
        <v>6</v>
      </c>
      <c r="J25" s="9" t="s">
        <v>6</v>
      </c>
      <c r="K25" s="7" t="s">
        <v>6</v>
      </c>
      <c r="L25" s="8" t="s">
        <v>6</v>
      </c>
      <c r="M25" s="8" t="s">
        <v>6</v>
      </c>
      <c r="N25" s="9" t="s">
        <v>6</v>
      </c>
      <c r="O25" s="25" t="s">
        <v>6</v>
      </c>
      <c r="P25" s="8"/>
      <c r="Q25" s="8"/>
      <c r="R25" s="9" t="s">
        <v>6</v>
      </c>
    </row>
    <row r="26" spans="1:18" ht="18.75" x14ac:dyDescent="0.3">
      <c r="A26" s="97"/>
      <c r="B26" s="102" t="s">
        <v>2</v>
      </c>
      <c r="C26" s="1"/>
      <c r="D26" s="2"/>
      <c r="E26" s="2"/>
      <c r="F26" s="3"/>
      <c r="G26" s="1"/>
      <c r="H26" s="2"/>
      <c r="I26" s="2"/>
      <c r="J26" s="3"/>
      <c r="K26" s="1"/>
      <c r="L26" s="2"/>
      <c r="M26" s="2"/>
      <c r="N26" s="3" t="s">
        <v>6</v>
      </c>
      <c r="O26" s="23" t="s">
        <v>6</v>
      </c>
      <c r="P26" s="2"/>
      <c r="Q26" s="2"/>
      <c r="R26" s="3"/>
    </row>
    <row r="27" spans="1:18" ht="18.75" x14ac:dyDescent="0.3">
      <c r="A27" s="97"/>
      <c r="B27" s="103"/>
      <c r="C27" s="4"/>
      <c r="D27" s="5"/>
      <c r="E27" s="5"/>
      <c r="F27" s="6"/>
      <c r="G27" s="4"/>
      <c r="H27" s="5"/>
      <c r="I27" s="5"/>
      <c r="J27" s="6"/>
      <c r="K27" s="4"/>
      <c r="L27" s="5"/>
      <c r="M27" s="5"/>
      <c r="N27" s="6"/>
      <c r="O27" s="24"/>
      <c r="P27" s="5"/>
      <c r="Q27" s="5"/>
      <c r="R27" s="6"/>
    </row>
    <row r="28" spans="1:18" ht="18.75" x14ac:dyDescent="0.3">
      <c r="A28" s="97"/>
      <c r="B28" s="103"/>
      <c r="C28" s="4"/>
      <c r="D28" s="5"/>
      <c r="E28" s="5"/>
      <c r="F28" s="6"/>
      <c r="G28" s="4"/>
      <c r="H28" s="5"/>
      <c r="I28" s="5"/>
      <c r="J28" s="6"/>
      <c r="K28" s="4"/>
      <c r="L28" s="5"/>
      <c r="M28" s="5"/>
      <c r="N28" s="6"/>
      <c r="O28" s="24"/>
      <c r="P28" s="5"/>
      <c r="Q28" s="5"/>
      <c r="R28" s="6"/>
    </row>
    <row r="29" spans="1:18" ht="19.5" thickBot="1" x14ac:dyDescent="0.35">
      <c r="A29" s="98"/>
      <c r="B29" s="104"/>
      <c r="C29" s="7" t="s">
        <v>6</v>
      </c>
      <c r="D29" s="8" t="s">
        <v>6</v>
      </c>
      <c r="E29" s="8"/>
      <c r="F29" s="9"/>
      <c r="G29" s="7"/>
      <c r="H29" s="8"/>
      <c r="I29" s="8"/>
      <c r="J29" s="9"/>
      <c r="K29" s="7"/>
      <c r="L29" s="8"/>
      <c r="M29" s="8"/>
      <c r="N29" s="9"/>
      <c r="O29" s="25"/>
      <c r="P29" s="8"/>
      <c r="Q29" s="8" t="s">
        <v>6</v>
      </c>
      <c r="R29" s="9" t="s">
        <v>6</v>
      </c>
    </row>
    <row r="30" spans="1:18" ht="19.5" thickBot="1" x14ac:dyDescent="0.3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8.75" x14ac:dyDescent="0.3">
      <c r="A31" s="96" t="s">
        <v>5</v>
      </c>
      <c r="B31" s="102" t="s">
        <v>1</v>
      </c>
      <c r="C31" s="1"/>
      <c r="D31" s="2"/>
      <c r="E31" s="2"/>
      <c r="F31" s="3"/>
      <c r="G31" s="1"/>
      <c r="H31" s="2"/>
      <c r="I31" s="2"/>
      <c r="J31" s="3"/>
      <c r="K31" s="1"/>
      <c r="L31" s="2"/>
      <c r="M31" s="2"/>
      <c r="N31" s="3"/>
      <c r="O31" s="23"/>
      <c r="P31" s="2"/>
      <c r="Q31" s="2"/>
      <c r="R31" s="3"/>
    </row>
    <row r="32" spans="1:18" ht="18.75" x14ac:dyDescent="0.3">
      <c r="A32" s="97"/>
      <c r="B32" s="103"/>
      <c r="C32" s="4"/>
      <c r="D32" s="5"/>
      <c r="E32" s="5"/>
      <c r="F32" s="6"/>
      <c r="G32" s="4"/>
      <c r="H32" s="5"/>
      <c r="I32" s="5"/>
      <c r="J32" s="6"/>
      <c r="K32" s="4"/>
      <c r="L32" s="5"/>
      <c r="M32" s="5"/>
      <c r="N32" s="6"/>
      <c r="O32" s="24"/>
      <c r="P32" s="5"/>
      <c r="Q32" s="5"/>
      <c r="R32" s="6"/>
    </row>
    <row r="33" spans="1:18" ht="18.75" x14ac:dyDescent="0.3">
      <c r="A33" s="97"/>
      <c r="B33" s="103"/>
      <c r="C33" s="4"/>
      <c r="D33" s="5"/>
      <c r="E33" s="5"/>
      <c r="F33" s="6"/>
      <c r="G33" s="4"/>
      <c r="H33" s="5"/>
      <c r="I33" s="5"/>
      <c r="J33" s="6"/>
      <c r="K33" s="4"/>
      <c r="L33" s="5" t="s">
        <v>6</v>
      </c>
      <c r="M33" s="5" t="s">
        <v>6</v>
      </c>
      <c r="N33" s="6"/>
      <c r="O33" s="24"/>
      <c r="P33" s="5"/>
      <c r="Q33" s="5"/>
      <c r="R33" s="6"/>
    </row>
    <row r="34" spans="1:18" ht="19.5" thickBot="1" x14ac:dyDescent="0.35">
      <c r="A34" s="97"/>
      <c r="B34" s="104"/>
      <c r="C34" s="12" t="s">
        <v>6</v>
      </c>
      <c r="D34" s="13" t="s">
        <v>6</v>
      </c>
      <c r="E34" s="13" t="s">
        <v>6</v>
      </c>
      <c r="F34" s="14" t="s">
        <v>6</v>
      </c>
      <c r="G34" s="12" t="s">
        <v>6</v>
      </c>
      <c r="H34" s="13" t="s">
        <v>6</v>
      </c>
      <c r="I34" s="13" t="s">
        <v>6</v>
      </c>
      <c r="J34" s="14" t="s">
        <v>6</v>
      </c>
      <c r="K34" s="12" t="s">
        <v>6</v>
      </c>
      <c r="L34" s="13"/>
      <c r="M34" s="13"/>
      <c r="N34" s="14" t="s">
        <v>6</v>
      </c>
      <c r="O34" s="111" t="s">
        <v>6</v>
      </c>
      <c r="P34" s="13" t="s">
        <v>6</v>
      </c>
      <c r="Q34" s="13" t="s">
        <v>6</v>
      </c>
      <c r="R34" s="14" t="s">
        <v>6</v>
      </c>
    </row>
    <row r="35" spans="1:18" ht="18.75" x14ac:dyDescent="0.3">
      <c r="A35" s="97"/>
      <c r="B35" s="102" t="s">
        <v>2</v>
      </c>
      <c r="C35" s="1"/>
      <c r="D35" s="2"/>
      <c r="E35" s="2"/>
      <c r="F35" s="3"/>
      <c r="G35" s="1"/>
      <c r="H35" s="2"/>
      <c r="I35" s="2"/>
      <c r="J35" s="3" t="s">
        <v>6</v>
      </c>
      <c r="K35" s="1" t="s">
        <v>6</v>
      </c>
      <c r="L35" s="2"/>
      <c r="M35" s="2"/>
      <c r="N35" s="3"/>
      <c r="O35" s="23"/>
      <c r="P35" s="2"/>
      <c r="Q35" s="2"/>
      <c r="R35" s="3"/>
    </row>
    <row r="36" spans="1:18" ht="18.75" x14ac:dyDescent="0.3">
      <c r="A36" s="97"/>
      <c r="B36" s="103"/>
      <c r="C36" s="4"/>
      <c r="D36" s="5"/>
      <c r="E36" s="5"/>
      <c r="F36" s="6"/>
      <c r="G36" s="4"/>
      <c r="H36" s="5"/>
      <c r="I36" s="5"/>
      <c r="J36" s="6"/>
      <c r="K36" s="4"/>
      <c r="L36" s="5"/>
      <c r="M36" s="5"/>
      <c r="N36" s="6"/>
      <c r="O36" s="24"/>
      <c r="P36" s="5"/>
      <c r="Q36" s="5"/>
      <c r="R36" s="6"/>
    </row>
    <row r="37" spans="1:18" ht="18.75" x14ac:dyDescent="0.3">
      <c r="A37" s="97"/>
      <c r="B37" s="103"/>
      <c r="C37" s="4" t="s">
        <v>6</v>
      </c>
      <c r="D37" s="5"/>
      <c r="E37" s="5"/>
      <c r="F37" s="6"/>
      <c r="G37" s="4"/>
      <c r="H37" s="5"/>
      <c r="I37" s="5"/>
      <c r="J37" s="6"/>
      <c r="K37" s="4"/>
      <c r="L37" s="5"/>
      <c r="M37" s="5"/>
      <c r="N37" s="6"/>
      <c r="O37" s="24"/>
      <c r="P37" s="5"/>
      <c r="Q37" s="5"/>
      <c r="R37" s="6" t="s">
        <v>6</v>
      </c>
    </row>
    <row r="38" spans="1:18" ht="19.5" thickBot="1" x14ac:dyDescent="0.35">
      <c r="A38" s="98"/>
      <c r="B38" s="104"/>
      <c r="C38" s="7"/>
      <c r="D38" s="8"/>
      <c r="E38" s="8"/>
      <c r="F38" s="9"/>
      <c r="G38" s="7"/>
      <c r="H38" s="8"/>
      <c r="I38" s="8"/>
      <c r="J38" s="9"/>
      <c r="K38" s="7"/>
      <c r="L38" s="8"/>
      <c r="M38" s="8" t="s">
        <v>6</v>
      </c>
      <c r="N38" s="9" t="s">
        <v>6</v>
      </c>
      <c r="O38" s="25" t="s">
        <v>6</v>
      </c>
      <c r="P38" s="8"/>
      <c r="Q38" s="8"/>
      <c r="R38" s="9"/>
    </row>
  </sheetData>
  <mergeCells count="12">
    <mergeCell ref="A22:A29"/>
    <mergeCell ref="B22:B25"/>
    <mergeCell ref="B26:B29"/>
    <mergeCell ref="A31:A38"/>
    <mergeCell ref="B31:B34"/>
    <mergeCell ref="B35:B38"/>
    <mergeCell ref="A4:A11"/>
    <mergeCell ref="B4:B7"/>
    <mergeCell ref="B8:B11"/>
    <mergeCell ref="A13:A20"/>
    <mergeCell ref="B13:B16"/>
    <mergeCell ref="B17:B20"/>
  </mergeCells>
  <pageMargins left="0.62992125984251968" right="0.23622047244094491" top="0.35433070866141736" bottom="0.35433070866141736" header="0.31496062992125984" footer="0.31496062992125984"/>
  <pageSetup paperSize="9" scale="7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CCC6-3998-487D-A8FD-48F106F1EC2E}">
  <sheetPr>
    <pageSetUpPr fitToPage="1"/>
  </sheetPr>
  <dimension ref="A1:M51"/>
  <sheetViews>
    <sheetView workbookViewId="0">
      <selection activeCell="R18" sqref="R18"/>
    </sheetView>
  </sheetViews>
  <sheetFormatPr defaultRowHeight="15" x14ac:dyDescent="0.25"/>
  <cols>
    <col min="1" max="1" width="33.42578125" customWidth="1"/>
    <col min="2" max="2" width="13" style="26" customWidth="1"/>
    <col min="3" max="3" width="16" style="26" customWidth="1"/>
    <col min="4" max="4" width="12.5703125" style="26" customWidth="1"/>
  </cols>
  <sheetData>
    <row r="1" spans="1:13" ht="23.25" x14ac:dyDescent="0.35">
      <c r="A1" s="65" t="s">
        <v>56</v>
      </c>
    </row>
    <row r="2" spans="1:13" ht="15.75" thickBot="1" x14ac:dyDescent="0.3"/>
    <row r="3" spans="1:13" ht="16.5" thickBot="1" x14ac:dyDescent="0.3">
      <c r="A3" s="49" t="s">
        <v>49</v>
      </c>
      <c r="B3" s="50" t="s">
        <v>53</v>
      </c>
      <c r="C3" s="50" t="s">
        <v>50</v>
      </c>
      <c r="D3" s="51" t="s">
        <v>51</v>
      </c>
    </row>
    <row r="4" spans="1:13" ht="15.75" thickBot="1" x14ac:dyDescent="0.3">
      <c r="C4" s="26" t="s">
        <v>52</v>
      </c>
      <c r="E4" s="68">
        <v>7.5</v>
      </c>
      <c r="F4" s="69">
        <v>15</v>
      </c>
      <c r="G4" s="69">
        <v>22.5</v>
      </c>
      <c r="H4" s="69">
        <v>30</v>
      </c>
      <c r="I4" s="69">
        <v>37.5</v>
      </c>
      <c r="J4" s="69">
        <v>45</v>
      </c>
      <c r="K4" s="69">
        <v>52.5</v>
      </c>
      <c r="L4" s="69">
        <v>60</v>
      </c>
      <c r="M4" s="39">
        <v>67.5</v>
      </c>
    </row>
    <row r="5" spans="1:13" ht="15.75" thickBot="1" x14ac:dyDescent="0.3">
      <c r="A5" s="29" t="s">
        <v>9</v>
      </c>
      <c r="B5" s="105">
        <v>8</v>
      </c>
      <c r="C5" s="46">
        <v>0</v>
      </c>
      <c r="D5" s="47">
        <v>150</v>
      </c>
      <c r="E5" s="42">
        <f>ROUND((($D8-$D5)/10+D5),0)</f>
        <v>180</v>
      </c>
      <c r="F5" s="43">
        <f t="shared" ref="F5:M5" si="0">ROUND((($D8-$D5)/10+E5),0)</f>
        <v>210</v>
      </c>
      <c r="G5" s="43">
        <f t="shared" si="0"/>
        <v>240</v>
      </c>
      <c r="H5" s="43">
        <f t="shared" si="0"/>
        <v>270</v>
      </c>
      <c r="I5" s="43">
        <f t="shared" si="0"/>
        <v>300</v>
      </c>
      <c r="J5" s="43">
        <f t="shared" si="0"/>
        <v>330</v>
      </c>
      <c r="K5" s="43">
        <f t="shared" si="0"/>
        <v>360</v>
      </c>
      <c r="L5" s="43">
        <f t="shared" si="0"/>
        <v>390</v>
      </c>
      <c r="M5" s="44">
        <f t="shared" si="0"/>
        <v>420</v>
      </c>
    </row>
    <row r="6" spans="1:13" x14ac:dyDescent="0.25">
      <c r="A6" s="32" t="s">
        <v>10</v>
      </c>
      <c r="B6" s="106"/>
      <c r="C6" s="37">
        <v>25</v>
      </c>
      <c r="D6" s="45">
        <v>239</v>
      </c>
      <c r="E6" s="70"/>
      <c r="F6" s="38"/>
      <c r="G6" s="38"/>
      <c r="H6" s="38"/>
      <c r="I6" s="38"/>
      <c r="J6" s="38"/>
      <c r="K6" s="38"/>
      <c r="L6" s="38"/>
      <c r="M6" s="40"/>
    </row>
    <row r="7" spans="1:13" x14ac:dyDescent="0.25">
      <c r="A7" s="32" t="s">
        <v>11</v>
      </c>
      <c r="B7" s="106"/>
      <c r="C7" s="37">
        <v>50</v>
      </c>
      <c r="D7" s="45">
        <v>310</v>
      </c>
      <c r="E7" s="54"/>
      <c r="F7" s="28"/>
      <c r="G7" s="28"/>
      <c r="H7" s="28"/>
      <c r="I7" s="28"/>
      <c r="J7" s="28"/>
      <c r="K7" s="28"/>
      <c r="L7" s="28"/>
      <c r="M7" s="33"/>
    </row>
    <row r="8" spans="1:13" x14ac:dyDescent="0.25">
      <c r="A8" s="32" t="s">
        <v>12</v>
      </c>
      <c r="B8" s="106"/>
      <c r="C8" s="37">
        <v>75</v>
      </c>
      <c r="D8" s="45">
        <v>450</v>
      </c>
      <c r="E8" s="54"/>
      <c r="F8" s="28"/>
      <c r="G8" s="28"/>
      <c r="H8" s="28"/>
      <c r="I8" s="28"/>
      <c r="J8" s="28"/>
      <c r="K8" s="28"/>
      <c r="L8" s="28"/>
      <c r="M8" s="33"/>
    </row>
    <row r="9" spans="1:13" ht="15.75" thickBot="1" x14ac:dyDescent="0.3">
      <c r="A9" s="34" t="s">
        <v>13</v>
      </c>
      <c r="B9" s="107"/>
      <c r="C9" s="67">
        <v>100</v>
      </c>
      <c r="D9" s="59">
        <v>490</v>
      </c>
      <c r="E9" s="55"/>
      <c r="F9" s="35"/>
      <c r="G9" s="35"/>
      <c r="H9" s="35"/>
      <c r="I9" s="35"/>
      <c r="J9" s="35"/>
      <c r="K9" s="35"/>
      <c r="L9" s="35"/>
      <c r="M9" s="36"/>
    </row>
    <row r="10" spans="1:13" ht="15.75" thickBot="1" x14ac:dyDescent="0.3"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15.75" thickBot="1" x14ac:dyDescent="0.3">
      <c r="A11" s="29" t="s">
        <v>14</v>
      </c>
      <c r="B11" s="105">
        <v>9</v>
      </c>
      <c r="C11" s="46">
        <v>0</v>
      </c>
      <c r="D11" s="47">
        <v>560</v>
      </c>
      <c r="E11" s="42">
        <f>ROUND((($D14-$D11)/10+D11),0)</f>
        <v>527</v>
      </c>
      <c r="F11" s="43">
        <f t="shared" ref="F11:M11" si="1">ROUND((($D14-$D11)/10+E11),0)</f>
        <v>494</v>
      </c>
      <c r="G11" s="43">
        <f t="shared" si="1"/>
        <v>461</v>
      </c>
      <c r="H11" s="43">
        <f t="shared" si="1"/>
        <v>428</v>
      </c>
      <c r="I11" s="43">
        <f t="shared" si="1"/>
        <v>395</v>
      </c>
      <c r="J11" s="43">
        <f t="shared" si="1"/>
        <v>362</v>
      </c>
      <c r="K11" s="43">
        <f t="shared" si="1"/>
        <v>329</v>
      </c>
      <c r="L11" s="43">
        <f t="shared" si="1"/>
        <v>296</v>
      </c>
      <c r="M11" s="44">
        <f t="shared" si="1"/>
        <v>263</v>
      </c>
    </row>
    <row r="12" spans="1:13" x14ac:dyDescent="0.25">
      <c r="A12" s="32" t="s">
        <v>15</v>
      </c>
      <c r="B12" s="106"/>
      <c r="C12" s="37">
        <v>25</v>
      </c>
      <c r="D12" s="45">
        <v>450</v>
      </c>
      <c r="E12" s="70"/>
      <c r="F12" s="38"/>
      <c r="G12" s="38"/>
      <c r="H12" s="38"/>
      <c r="I12" s="38"/>
      <c r="J12" s="38"/>
      <c r="K12" s="38"/>
      <c r="L12" s="38"/>
      <c r="M12" s="40"/>
    </row>
    <row r="13" spans="1:13" x14ac:dyDescent="0.25">
      <c r="A13" s="32" t="s">
        <v>16</v>
      </c>
      <c r="B13" s="106"/>
      <c r="C13" s="37">
        <v>50</v>
      </c>
      <c r="D13" s="45">
        <v>350</v>
      </c>
      <c r="E13" s="54"/>
      <c r="F13" s="28"/>
      <c r="G13" s="28"/>
      <c r="H13" s="28"/>
      <c r="I13" s="28"/>
      <c r="J13" s="28"/>
      <c r="K13" s="28"/>
      <c r="L13" s="28"/>
      <c r="M13" s="33"/>
    </row>
    <row r="14" spans="1:13" x14ac:dyDescent="0.25">
      <c r="A14" s="32" t="s">
        <v>17</v>
      </c>
      <c r="B14" s="106"/>
      <c r="C14" s="37">
        <v>75</v>
      </c>
      <c r="D14" s="45">
        <v>230</v>
      </c>
      <c r="E14" s="54"/>
      <c r="F14" s="28"/>
      <c r="G14" s="28"/>
      <c r="H14" s="28"/>
      <c r="I14" s="28"/>
      <c r="J14" s="28"/>
      <c r="K14" s="28"/>
      <c r="L14" s="28"/>
      <c r="M14" s="33"/>
    </row>
    <row r="15" spans="1:13" ht="15.75" thickBot="1" x14ac:dyDescent="0.3">
      <c r="A15" s="34" t="s">
        <v>18</v>
      </c>
      <c r="B15" s="107"/>
      <c r="C15" s="67">
        <v>100</v>
      </c>
      <c r="D15" s="59">
        <v>180</v>
      </c>
      <c r="E15" s="55"/>
      <c r="F15" s="35"/>
      <c r="G15" s="35"/>
      <c r="H15" s="35"/>
      <c r="I15" s="35"/>
      <c r="J15" s="35"/>
      <c r="K15" s="35"/>
      <c r="L15" s="35"/>
      <c r="M15" s="36"/>
    </row>
    <row r="16" spans="1:13" ht="15.75" thickBot="1" x14ac:dyDescent="0.3"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5.75" thickBot="1" x14ac:dyDescent="0.3">
      <c r="A17" s="29" t="s">
        <v>19</v>
      </c>
      <c r="B17" s="105">
        <v>4</v>
      </c>
      <c r="C17" s="66">
        <v>0</v>
      </c>
      <c r="D17" s="47">
        <v>205</v>
      </c>
      <c r="E17" s="68"/>
      <c r="F17" s="69"/>
      <c r="G17" s="69"/>
      <c r="H17" s="69"/>
      <c r="I17" s="69"/>
      <c r="J17" s="69"/>
      <c r="K17" s="69"/>
      <c r="L17" s="69"/>
      <c r="M17" s="39"/>
    </row>
    <row r="18" spans="1:13" ht="15.75" thickBot="1" x14ac:dyDescent="0.3">
      <c r="A18" s="32" t="s">
        <v>20</v>
      </c>
      <c r="B18" s="106"/>
      <c r="C18" s="37">
        <v>25</v>
      </c>
      <c r="D18" s="45">
        <v>250</v>
      </c>
      <c r="E18" s="42">
        <f>ROUND((($D21-$D18)/10+D18),0)</f>
        <v>277</v>
      </c>
      <c r="F18" s="43">
        <f t="shared" ref="F18:M18" si="2">ROUND((($D21-$D18)/10+E18),0)</f>
        <v>304</v>
      </c>
      <c r="G18" s="43">
        <f t="shared" si="2"/>
        <v>331</v>
      </c>
      <c r="H18" s="43">
        <f t="shared" si="2"/>
        <v>358</v>
      </c>
      <c r="I18" s="43">
        <f t="shared" si="2"/>
        <v>385</v>
      </c>
      <c r="J18" s="43">
        <f t="shared" si="2"/>
        <v>412</v>
      </c>
      <c r="K18" s="43">
        <f t="shared" si="2"/>
        <v>439</v>
      </c>
      <c r="L18" s="43">
        <f t="shared" si="2"/>
        <v>466</v>
      </c>
      <c r="M18" s="44">
        <f t="shared" si="2"/>
        <v>493</v>
      </c>
    </row>
    <row r="19" spans="1:13" x14ac:dyDescent="0.25">
      <c r="A19" s="32" t="s">
        <v>21</v>
      </c>
      <c r="B19" s="106"/>
      <c r="C19" s="37">
        <v>50</v>
      </c>
      <c r="D19" s="45">
        <v>350</v>
      </c>
      <c r="E19" s="70"/>
      <c r="F19" s="38"/>
      <c r="G19" s="38"/>
      <c r="H19" s="38"/>
      <c r="I19" s="38"/>
      <c r="J19" s="38"/>
      <c r="K19" s="38"/>
      <c r="L19" s="38"/>
      <c r="M19" s="40"/>
    </row>
    <row r="20" spans="1:13" x14ac:dyDescent="0.25">
      <c r="A20" s="32" t="s">
        <v>22</v>
      </c>
      <c r="B20" s="106"/>
      <c r="C20" s="37">
        <v>75</v>
      </c>
      <c r="D20" s="45">
        <v>450</v>
      </c>
      <c r="E20" s="54"/>
      <c r="F20" s="28"/>
      <c r="G20" s="28"/>
      <c r="H20" s="28"/>
      <c r="I20" s="28"/>
      <c r="J20" s="28"/>
      <c r="K20" s="28"/>
      <c r="L20" s="28"/>
      <c r="M20" s="33"/>
    </row>
    <row r="21" spans="1:13" ht="15.75" thickBot="1" x14ac:dyDescent="0.3">
      <c r="A21" s="34" t="s">
        <v>23</v>
      </c>
      <c r="B21" s="107"/>
      <c r="C21" s="41">
        <v>100</v>
      </c>
      <c r="D21" s="59">
        <v>520</v>
      </c>
      <c r="E21" s="55"/>
      <c r="F21" s="35"/>
      <c r="G21" s="35"/>
      <c r="H21" s="35"/>
      <c r="I21" s="35"/>
      <c r="J21" s="35"/>
      <c r="K21" s="35"/>
      <c r="L21" s="35"/>
      <c r="M21" s="36"/>
    </row>
    <row r="22" spans="1:13" ht="15.75" thickBot="1" x14ac:dyDescent="0.3"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5.75" thickBot="1" x14ac:dyDescent="0.3">
      <c r="A23" s="29" t="s">
        <v>24</v>
      </c>
      <c r="B23" s="105">
        <v>5</v>
      </c>
      <c r="C23" s="66">
        <v>0</v>
      </c>
      <c r="D23" s="71">
        <v>520</v>
      </c>
      <c r="E23" s="68"/>
      <c r="F23" s="69"/>
      <c r="G23" s="69"/>
      <c r="H23" s="69"/>
      <c r="I23" s="69"/>
      <c r="J23" s="69"/>
      <c r="K23" s="69"/>
      <c r="L23" s="69"/>
      <c r="M23" s="39"/>
    </row>
    <row r="24" spans="1:13" ht="15.75" thickBot="1" x14ac:dyDescent="0.3">
      <c r="A24" s="32" t="s">
        <v>25</v>
      </c>
      <c r="B24" s="106"/>
      <c r="C24" s="37">
        <v>25</v>
      </c>
      <c r="D24" s="45">
        <v>460</v>
      </c>
      <c r="E24" s="42">
        <f>ROUND((($D27-$D24)/10+D24),0)</f>
        <v>435</v>
      </c>
      <c r="F24" s="43">
        <f t="shared" ref="F24:M24" si="3">ROUND((($D27-$D24)/10+E24),0)</f>
        <v>410</v>
      </c>
      <c r="G24" s="43">
        <f t="shared" si="3"/>
        <v>385</v>
      </c>
      <c r="H24" s="43">
        <f t="shared" si="3"/>
        <v>360</v>
      </c>
      <c r="I24" s="43">
        <f t="shared" si="3"/>
        <v>335</v>
      </c>
      <c r="J24" s="43">
        <f t="shared" si="3"/>
        <v>310</v>
      </c>
      <c r="K24" s="43">
        <f t="shared" si="3"/>
        <v>285</v>
      </c>
      <c r="L24" s="43">
        <f t="shared" si="3"/>
        <v>260</v>
      </c>
      <c r="M24" s="44">
        <f t="shared" si="3"/>
        <v>235</v>
      </c>
    </row>
    <row r="25" spans="1:13" x14ac:dyDescent="0.25">
      <c r="A25" s="32" t="s">
        <v>26</v>
      </c>
      <c r="B25" s="106"/>
      <c r="C25" s="37">
        <v>50</v>
      </c>
      <c r="D25" s="72">
        <v>350</v>
      </c>
      <c r="E25" s="70"/>
      <c r="F25" s="38"/>
      <c r="G25" s="38"/>
      <c r="H25" s="38"/>
      <c r="I25" s="38"/>
      <c r="J25" s="38"/>
      <c r="K25" s="38"/>
      <c r="L25" s="38"/>
      <c r="M25" s="40"/>
    </row>
    <row r="26" spans="1:13" x14ac:dyDescent="0.25">
      <c r="A26" s="32" t="s">
        <v>27</v>
      </c>
      <c r="B26" s="106"/>
      <c r="C26" s="37">
        <v>75</v>
      </c>
      <c r="D26" s="45">
        <v>270</v>
      </c>
      <c r="E26" s="54"/>
      <c r="F26" s="28"/>
      <c r="G26" s="28"/>
      <c r="H26" s="28"/>
      <c r="I26" s="28"/>
      <c r="J26" s="28"/>
      <c r="K26" s="28"/>
      <c r="L26" s="28"/>
      <c r="M26" s="33"/>
    </row>
    <row r="27" spans="1:13" ht="15.75" thickBot="1" x14ac:dyDescent="0.3">
      <c r="A27" s="34" t="s">
        <v>28</v>
      </c>
      <c r="B27" s="107"/>
      <c r="C27" s="41">
        <v>100</v>
      </c>
      <c r="D27" s="59">
        <v>205</v>
      </c>
      <c r="E27" s="55"/>
      <c r="F27" s="35"/>
      <c r="G27" s="35"/>
      <c r="H27" s="35"/>
      <c r="I27" s="35"/>
      <c r="J27" s="35"/>
      <c r="K27" s="35"/>
      <c r="L27" s="35"/>
      <c r="M27" s="36"/>
    </row>
    <row r="28" spans="1:13" ht="15.75" thickBot="1" x14ac:dyDescent="0.3"/>
    <row r="29" spans="1:13" x14ac:dyDescent="0.25">
      <c r="A29" s="29" t="s">
        <v>29</v>
      </c>
      <c r="B29" s="105">
        <v>10</v>
      </c>
      <c r="C29" s="46">
        <v>100</v>
      </c>
      <c r="D29" s="52">
        <v>110</v>
      </c>
    </row>
    <row r="30" spans="1:13" x14ac:dyDescent="0.25">
      <c r="A30" s="32" t="s">
        <v>30</v>
      </c>
      <c r="B30" s="106"/>
      <c r="C30" s="37">
        <v>75</v>
      </c>
      <c r="D30" s="53">
        <v>210</v>
      </c>
    </row>
    <row r="31" spans="1:13" x14ac:dyDescent="0.25">
      <c r="A31" s="32" t="s">
        <v>31</v>
      </c>
      <c r="B31" s="106"/>
      <c r="C31" s="37">
        <v>50</v>
      </c>
      <c r="D31" s="53">
        <v>300</v>
      </c>
    </row>
    <row r="32" spans="1:13" x14ac:dyDescent="0.25">
      <c r="A32" s="32" t="s">
        <v>32</v>
      </c>
      <c r="B32" s="106"/>
      <c r="C32" s="37">
        <v>25</v>
      </c>
      <c r="D32" s="53">
        <v>405</v>
      </c>
    </row>
    <row r="33" spans="1:4" ht="15.75" thickBot="1" x14ac:dyDescent="0.3">
      <c r="A33" s="34" t="s">
        <v>33</v>
      </c>
      <c r="B33" s="107"/>
      <c r="C33" s="35">
        <v>0</v>
      </c>
      <c r="D33" s="36">
        <v>520</v>
      </c>
    </row>
    <row r="34" spans="1:4" ht="15.75" thickBot="1" x14ac:dyDescent="0.3"/>
    <row r="35" spans="1:4" x14ac:dyDescent="0.25">
      <c r="A35" s="29" t="s">
        <v>34</v>
      </c>
      <c r="B35" s="105">
        <v>11</v>
      </c>
      <c r="C35" s="46">
        <v>100</v>
      </c>
      <c r="D35" s="52">
        <v>540</v>
      </c>
    </row>
    <row r="36" spans="1:4" x14ac:dyDescent="0.25">
      <c r="A36" s="32" t="s">
        <v>35</v>
      </c>
      <c r="B36" s="106"/>
      <c r="C36" s="37">
        <v>75</v>
      </c>
      <c r="D36" s="53">
        <v>440</v>
      </c>
    </row>
    <row r="37" spans="1:4" x14ac:dyDescent="0.25">
      <c r="A37" s="32" t="s">
        <v>36</v>
      </c>
      <c r="B37" s="106"/>
      <c r="C37" s="37">
        <v>50</v>
      </c>
      <c r="D37" s="53">
        <v>350</v>
      </c>
    </row>
    <row r="38" spans="1:4" x14ac:dyDescent="0.25">
      <c r="A38" s="32" t="s">
        <v>37</v>
      </c>
      <c r="B38" s="106"/>
      <c r="C38" s="37">
        <v>25</v>
      </c>
      <c r="D38" s="53">
        <v>240</v>
      </c>
    </row>
    <row r="39" spans="1:4" ht="15.75" thickBot="1" x14ac:dyDescent="0.3">
      <c r="A39" s="34" t="s">
        <v>38</v>
      </c>
      <c r="B39" s="107"/>
      <c r="C39" s="35">
        <v>0</v>
      </c>
      <c r="D39" s="36">
        <v>170</v>
      </c>
    </row>
    <row r="40" spans="1:4" ht="15.75" thickBot="1" x14ac:dyDescent="0.3"/>
    <row r="41" spans="1:4" x14ac:dyDescent="0.25">
      <c r="A41" s="29" t="s">
        <v>39</v>
      </c>
      <c r="B41" s="105">
        <v>6</v>
      </c>
      <c r="C41" s="46">
        <v>100</v>
      </c>
      <c r="D41" s="52">
        <v>540</v>
      </c>
    </row>
    <row r="42" spans="1:4" x14ac:dyDescent="0.25">
      <c r="A42" s="32" t="s">
        <v>40</v>
      </c>
      <c r="B42" s="106"/>
      <c r="C42" s="37">
        <v>75</v>
      </c>
      <c r="D42" s="53">
        <v>440</v>
      </c>
    </row>
    <row r="43" spans="1:4" x14ac:dyDescent="0.25">
      <c r="A43" s="32" t="s">
        <v>41</v>
      </c>
      <c r="B43" s="106"/>
      <c r="C43" s="37">
        <v>50</v>
      </c>
      <c r="D43" s="53">
        <v>330</v>
      </c>
    </row>
    <row r="44" spans="1:4" x14ac:dyDescent="0.25">
      <c r="A44" s="32" t="s">
        <v>42</v>
      </c>
      <c r="B44" s="106"/>
      <c r="C44" s="37">
        <v>25</v>
      </c>
      <c r="D44" s="53">
        <v>240</v>
      </c>
    </row>
    <row r="45" spans="1:4" ht="15.75" thickBot="1" x14ac:dyDescent="0.3">
      <c r="A45" s="34" t="s">
        <v>43</v>
      </c>
      <c r="B45" s="107"/>
      <c r="C45" s="35">
        <v>0</v>
      </c>
      <c r="D45" s="36">
        <v>160</v>
      </c>
    </row>
    <row r="46" spans="1:4" ht="15.75" thickBot="1" x14ac:dyDescent="0.3"/>
    <row r="47" spans="1:4" x14ac:dyDescent="0.25">
      <c r="A47" s="29" t="s">
        <v>44</v>
      </c>
      <c r="B47" s="105">
        <v>7</v>
      </c>
      <c r="C47" s="46">
        <v>100</v>
      </c>
      <c r="D47" s="52">
        <v>110</v>
      </c>
    </row>
    <row r="48" spans="1:4" x14ac:dyDescent="0.25">
      <c r="A48" s="32" t="s">
        <v>45</v>
      </c>
      <c r="B48" s="106"/>
      <c r="C48" s="37">
        <v>75</v>
      </c>
      <c r="D48" s="53">
        <v>200</v>
      </c>
    </row>
    <row r="49" spans="1:4" x14ac:dyDescent="0.25">
      <c r="A49" s="32" t="s">
        <v>46</v>
      </c>
      <c r="B49" s="106"/>
      <c r="C49" s="37">
        <v>50</v>
      </c>
      <c r="D49" s="53">
        <v>320</v>
      </c>
    </row>
    <row r="50" spans="1:4" x14ac:dyDescent="0.25">
      <c r="A50" s="32" t="s">
        <v>47</v>
      </c>
      <c r="B50" s="106"/>
      <c r="C50" s="37">
        <v>25</v>
      </c>
      <c r="D50" s="53">
        <v>415</v>
      </c>
    </row>
    <row r="51" spans="1:4" ht="15.75" thickBot="1" x14ac:dyDescent="0.3">
      <c r="A51" s="34" t="s">
        <v>48</v>
      </c>
      <c r="B51" s="107"/>
      <c r="C51" s="35">
        <v>0</v>
      </c>
      <c r="D51" s="36">
        <v>490</v>
      </c>
    </row>
  </sheetData>
  <mergeCells count="8">
    <mergeCell ref="B41:B45"/>
    <mergeCell ref="B47:B51"/>
    <mergeCell ref="B5:B9"/>
    <mergeCell ref="B11:B15"/>
    <mergeCell ref="B17:B21"/>
    <mergeCell ref="B23:B27"/>
    <mergeCell ref="B29:B33"/>
    <mergeCell ref="B35:B39"/>
  </mergeCells>
  <pageMargins left="0.31496062992125984" right="0.70866141732283472" top="0.55118110236220474" bottom="0.35433070866141736" header="0.31496062992125984" footer="0.31496062992125984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B3AD-7143-4F9C-9DCF-ADDC0BA74A56}">
  <sheetPr>
    <pageSetUpPr fitToPage="1"/>
  </sheetPr>
  <dimension ref="A1:T22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13.5703125" customWidth="1"/>
  </cols>
  <sheetData>
    <row r="1" spans="1:20" ht="28.5" x14ac:dyDescent="0.45">
      <c r="A1" s="11" t="s">
        <v>67</v>
      </c>
      <c r="S1" s="48"/>
      <c r="T1" s="48"/>
    </row>
    <row r="2" spans="1:20" ht="21" x14ac:dyDescent="0.35">
      <c r="A2" s="22" t="s">
        <v>54</v>
      </c>
      <c r="S2" s="48"/>
      <c r="T2" s="48"/>
    </row>
    <row r="3" spans="1:20" ht="21.75" thickBot="1" x14ac:dyDescent="0.4">
      <c r="A3" s="22"/>
      <c r="S3" s="48"/>
      <c r="T3" s="48"/>
    </row>
    <row r="4" spans="1:20" ht="15.75" customHeight="1" x14ac:dyDescent="0.25">
      <c r="A4" s="108" t="s">
        <v>0</v>
      </c>
      <c r="B4" s="63" t="s">
        <v>1</v>
      </c>
      <c r="C4" s="92">
        <v>405</v>
      </c>
      <c r="D4" s="86">
        <v>405</v>
      </c>
      <c r="E4" s="86">
        <v>405</v>
      </c>
      <c r="F4" s="86">
        <v>405</v>
      </c>
      <c r="G4" s="86">
        <v>405</v>
      </c>
      <c r="H4" s="86">
        <v>300</v>
      </c>
      <c r="I4" s="86">
        <v>300</v>
      </c>
      <c r="J4" s="86">
        <v>405</v>
      </c>
      <c r="K4" s="86">
        <v>405</v>
      </c>
      <c r="L4" s="86">
        <v>405</v>
      </c>
      <c r="M4" s="86">
        <v>405</v>
      </c>
      <c r="N4" s="86">
        <v>405</v>
      </c>
      <c r="O4" s="86">
        <v>405</v>
      </c>
      <c r="P4" s="86">
        <v>405</v>
      </c>
      <c r="Q4" s="86">
        <v>405</v>
      </c>
      <c r="R4" s="87">
        <v>405</v>
      </c>
      <c r="S4" s="48"/>
      <c r="T4" s="48"/>
    </row>
    <row r="5" spans="1:20" ht="15.75" customHeight="1" thickBot="1" x14ac:dyDescent="0.3">
      <c r="A5" s="109"/>
      <c r="B5" s="64" t="s">
        <v>2</v>
      </c>
      <c r="C5" s="94">
        <v>360</v>
      </c>
      <c r="D5" s="67">
        <v>390</v>
      </c>
      <c r="E5" s="67">
        <v>420</v>
      </c>
      <c r="F5" s="89">
        <v>450</v>
      </c>
      <c r="G5" s="89">
        <v>450</v>
      </c>
      <c r="H5" s="89">
        <v>310</v>
      </c>
      <c r="I5" s="89">
        <v>230</v>
      </c>
      <c r="J5" s="89">
        <v>150</v>
      </c>
      <c r="K5" s="89">
        <v>150</v>
      </c>
      <c r="L5" s="89">
        <v>150</v>
      </c>
      <c r="M5" s="89">
        <v>180</v>
      </c>
      <c r="N5" s="89">
        <v>210</v>
      </c>
      <c r="O5" s="89">
        <v>240</v>
      </c>
      <c r="P5" s="89">
        <v>270</v>
      </c>
      <c r="Q5" s="89">
        <v>300</v>
      </c>
      <c r="R5" s="90">
        <v>330</v>
      </c>
      <c r="S5" s="48"/>
      <c r="T5" s="48"/>
    </row>
    <row r="6" spans="1:20" ht="15.75" customHeight="1" thickBot="1" x14ac:dyDescent="0.3"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48"/>
      <c r="T6" s="48"/>
    </row>
    <row r="7" spans="1:20" ht="15.75" customHeight="1" x14ac:dyDescent="0.25">
      <c r="A7" s="96" t="s">
        <v>3</v>
      </c>
      <c r="B7" s="63" t="s">
        <v>1</v>
      </c>
      <c r="C7" s="92">
        <v>240</v>
      </c>
      <c r="D7" s="86">
        <v>330</v>
      </c>
      <c r="E7" s="86">
        <v>330</v>
      </c>
      <c r="F7" s="86">
        <v>240</v>
      </c>
      <c r="G7" s="86">
        <v>240</v>
      </c>
      <c r="H7" s="86">
        <v>240</v>
      </c>
      <c r="I7" s="86">
        <v>240</v>
      </c>
      <c r="J7" s="86">
        <v>240</v>
      </c>
      <c r="K7" s="86">
        <v>240</v>
      </c>
      <c r="L7" s="86">
        <v>240</v>
      </c>
      <c r="M7" s="86">
        <v>240</v>
      </c>
      <c r="N7" s="86">
        <v>240</v>
      </c>
      <c r="O7" s="86">
        <v>240</v>
      </c>
      <c r="P7" s="86">
        <v>240</v>
      </c>
      <c r="Q7" s="86">
        <v>240</v>
      </c>
      <c r="R7" s="87">
        <v>240</v>
      </c>
      <c r="S7" s="48"/>
      <c r="T7" s="48"/>
    </row>
    <row r="8" spans="1:20" ht="15.75" customHeight="1" thickBot="1" x14ac:dyDescent="0.3">
      <c r="A8" s="110"/>
      <c r="B8" s="64" t="s">
        <v>2</v>
      </c>
      <c r="C8" s="93">
        <v>520</v>
      </c>
      <c r="D8" s="89">
        <v>450</v>
      </c>
      <c r="E8" s="89">
        <v>350</v>
      </c>
      <c r="F8" s="89">
        <v>250</v>
      </c>
      <c r="G8" s="89">
        <v>250</v>
      </c>
      <c r="H8" s="89">
        <v>250</v>
      </c>
      <c r="I8" s="67">
        <v>277</v>
      </c>
      <c r="J8" s="67">
        <v>304</v>
      </c>
      <c r="K8" s="67">
        <v>331</v>
      </c>
      <c r="L8" s="67">
        <v>358</v>
      </c>
      <c r="M8" s="67">
        <v>385</v>
      </c>
      <c r="N8" s="67">
        <v>412</v>
      </c>
      <c r="O8" s="67">
        <v>439</v>
      </c>
      <c r="P8" s="67">
        <v>466</v>
      </c>
      <c r="Q8" s="67">
        <v>493</v>
      </c>
      <c r="R8" s="90">
        <v>520</v>
      </c>
      <c r="S8" s="48"/>
      <c r="T8" s="48"/>
    </row>
    <row r="9" spans="1:20" ht="15.75" customHeight="1" thickBot="1" x14ac:dyDescent="0.3"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48"/>
      <c r="T9" s="48"/>
    </row>
    <row r="10" spans="1:20" ht="15.75" customHeight="1" x14ac:dyDescent="0.25">
      <c r="A10" s="108" t="s">
        <v>4</v>
      </c>
      <c r="B10" s="57" t="s">
        <v>1</v>
      </c>
      <c r="C10" s="92">
        <v>240</v>
      </c>
      <c r="D10" s="86">
        <v>240</v>
      </c>
      <c r="E10" s="86">
        <v>240</v>
      </c>
      <c r="F10" s="86">
        <v>240</v>
      </c>
      <c r="G10" s="86">
        <v>240</v>
      </c>
      <c r="H10" s="86">
        <v>240</v>
      </c>
      <c r="I10" s="86">
        <v>240</v>
      </c>
      <c r="J10" s="86">
        <v>240</v>
      </c>
      <c r="K10" s="86">
        <v>240</v>
      </c>
      <c r="L10" s="86">
        <v>240</v>
      </c>
      <c r="M10" s="86">
        <v>240</v>
      </c>
      <c r="N10" s="86">
        <v>240</v>
      </c>
      <c r="O10" s="86">
        <v>240</v>
      </c>
      <c r="P10" s="86">
        <v>350</v>
      </c>
      <c r="Q10" s="86">
        <v>350</v>
      </c>
      <c r="R10" s="87">
        <v>240</v>
      </c>
      <c r="S10" s="48"/>
      <c r="T10" s="48"/>
    </row>
    <row r="11" spans="1:20" ht="15.75" customHeight="1" thickBot="1" x14ac:dyDescent="0.3">
      <c r="A11" s="109"/>
      <c r="B11" s="58" t="s">
        <v>2</v>
      </c>
      <c r="C11" s="93">
        <v>560</v>
      </c>
      <c r="D11" s="89">
        <v>560</v>
      </c>
      <c r="E11" s="89">
        <v>527</v>
      </c>
      <c r="F11" s="89">
        <v>494</v>
      </c>
      <c r="G11" s="89">
        <v>461</v>
      </c>
      <c r="H11" s="89">
        <v>428</v>
      </c>
      <c r="I11" s="89">
        <v>395</v>
      </c>
      <c r="J11" s="89">
        <v>362</v>
      </c>
      <c r="K11" s="89">
        <v>329</v>
      </c>
      <c r="L11" s="89">
        <v>296</v>
      </c>
      <c r="M11" s="89">
        <v>263</v>
      </c>
      <c r="N11" s="89">
        <v>230</v>
      </c>
      <c r="O11" s="89">
        <v>230</v>
      </c>
      <c r="P11" s="89">
        <v>350</v>
      </c>
      <c r="Q11" s="89">
        <v>450</v>
      </c>
      <c r="R11" s="90">
        <v>560</v>
      </c>
      <c r="S11" s="48"/>
      <c r="T11" s="48"/>
    </row>
    <row r="12" spans="1:20" ht="15.75" customHeight="1" thickBot="1" x14ac:dyDescent="0.3"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48"/>
      <c r="T12" s="48"/>
    </row>
    <row r="13" spans="1:20" ht="15.75" customHeight="1" x14ac:dyDescent="0.25">
      <c r="A13" s="108" t="s">
        <v>5</v>
      </c>
      <c r="B13" s="57" t="s">
        <v>1</v>
      </c>
      <c r="C13" s="92">
        <v>415</v>
      </c>
      <c r="D13" s="86">
        <v>415</v>
      </c>
      <c r="E13" s="86">
        <v>415</v>
      </c>
      <c r="F13" s="86">
        <v>415</v>
      </c>
      <c r="G13" s="86">
        <v>415</v>
      </c>
      <c r="H13" s="86">
        <v>415</v>
      </c>
      <c r="I13" s="86">
        <v>415</v>
      </c>
      <c r="J13" s="86">
        <v>415</v>
      </c>
      <c r="K13" s="86">
        <v>415</v>
      </c>
      <c r="L13" s="86">
        <v>300</v>
      </c>
      <c r="M13" s="86">
        <v>300</v>
      </c>
      <c r="N13" s="86">
        <v>415</v>
      </c>
      <c r="O13" s="86">
        <v>415</v>
      </c>
      <c r="P13" s="86">
        <v>415</v>
      </c>
      <c r="Q13" s="86">
        <v>415</v>
      </c>
      <c r="R13" s="87">
        <v>415</v>
      </c>
      <c r="S13" s="48"/>
      <c r="T13" s="48"/>
    </row>
    <row r="14" spans="1:20" ht="15.75" customHeight="1" thickBot="1" x14ac:dyDescent="0.3">
      <c r="A14" s="109"/>
      <c r="B14" s="58" t="s">
        <v>2</v>
      </c>
      <c r="C14" s="93">
        <v>385</v>
      </c>
      <c r="D14" s="89">
        <v>360</v>
      </c>
      <c r="E14" s="89">
        <v>335</v>
      </c>
      <c r="F14" s="89">
        <v>310</v>
      </c>
      <c r="G14" s="89">
        <v>285</v>
      </c>
      <c r="H14" s="89">
        <v>260</v>
      </c>
      <c r="I14" s="89">
        <v>235</v>
      </c>
      <c r="J14" s="89">
        <v>205</v>
      </c>
      <c r="K14" s="89">
        <v>205</v>
      </c>
      <c r="L14" s="89">
        <v>270</v>
      </c>
      <c r="M14" s="89">
        <v>350</v>
      </c>
      <c r="N14" s="89">
        <v>460</v>
      </c>
      <c r="O14" s="89">
        <v>460</v>
      </c>
      <c r="P14" s="89">
        <v>460</v>
      </c>
      <c r="Q14" s="89">
        <v>435</v>
      </c>
      <c r="R14" s="90">
        <v>410</v>
      </c>
      <c r="S14" s="48"/>
      <c r="T14" s="48"/>
    </row>
    <row r="15" spans="1:20" x14ac:dyDescent="0.25">
      <c r="S15" s="48"/>
      <c r="T15" s="48"/>
    </row>
    <row r="16" spans="1:20" ht="15.75" x14ac:dyDescent="0.25">
      <c r="A16" s="27" t="s">
        <v>57</v>
      </c>
      <c r="S16" s="48"/>
      <c r="T16" s="48"/>
    </row>
    <row r="17" spans="1:20" x14ac:dyDescent="0.25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</row>
    <row r="18" spans="1:20" ht="15.75" x14ac:dyDescent="0.25">
      <c r="A18" s="27" t="s">
        <v>58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</row>
    <row r="19" spans="1:20" ht="15.75" x14ac:dyDescent="0.25">
      <c r="A19" s="27" t="s">
        <v>60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</row>
    <row r="20" spans="1:20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</row>
    <row r="21" spans="1:20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2" spans="1:20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</row>
  </sheetData>
  <mergeCells count="4">
    <mergeCell ref="A4:A5"/>
    <mergeCell ref="A7:A8"/>
    <mergeCell ref="A10:A11"/>
    <mergeCell ref="A13:A14"/>
  </mergeCells>
  <pageMargins left="0.62992125984251968" right="0.23622047244094491" top="0.35433070866141736" bottom="0.35433070866141736" header="0.31496062992125984" footer="0.31496062992125984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3E97-326D-4AD7-B35A-E8CA5A897066}">
  <sheetPr>
    <pageSetUpPr fitToPage="1"/>
  </sheetPr>
  <dimension ref="A1:R38"/>
  <sheetViews>
    <sheetView zoomScale="73" zoomScaleNormal="73" workbookViewId="0">
      <selection activeCell="AD21" sqref="AD21"/>
    </sheetView>
  </sheetViews>
  <sheetFormatPr defaultRowHeight="15" x14ac:dyDescent="0.25"/>
  <cols>
    <col min="1" max="1" width="13.42578125" customWidth="1"/>
    <col min="2" max="2" width="10.85546875" customWidth="1"/>
  </cols>
  <sheetData>
    <row r="1" spans="1:18" ht="28.5" x14ac:dyDescent="0.45">
      <c r="A1" s="11" t="s">
        <v>66</v>
      </c>
    </row>
    <row r="2" spans="1:18" ht="21" x14ac:dyDescent="0.35">
      <c r="A2" s="22" t="s">
        <v>8</v>
      </c>
    </row>
    <row r="3" spans="1:18" ht="15.75" thickBot="1" x14ac:dyDescent="0.3"/>
    <row r="4" spans="1:18" ht="18.75" x14ac:dyDescent="0.3">
      <c r="A4" s="96" t="s">
        <v>0</v>
      </c>
      <c r="B4" s="99" t="s">
        <v>1</v>
      </c>
      <c r="C4" s="1"/>
      <c r="D4" s="2"/>
      <c r="E4" s="2"/>
      <c r="F4" s="3"/>
      <c r="G4" s="1"/>
      <c r="H4" s="2"/>
      <c r="I4" s="2"/>
      <c r="J4" s="3"/>
      <c r="K4" s="1"/>
      <c r="L4" s="2"/>
      <c r="M4" s="2"/>
      <c r="N4" s="3"/>
      <c r="O4" s="1"/>
      <c r="P4" s="2"/>
      <c r="Q4" s="2"/>
      <c r="R4" s="3"/>
    </row>
    <row r="5" spans="1:18" ht="18.75" x14ac:dyDescent="0.3">
      <c r="A5" s="97"/>
      <c r="B5" s="100"/>
      <c r="C5" s="4"/>
      <c r="D5" s="5"/>
      <c r="E5" s="5"/>
      <c r="F5" s="6"/>
      <c r="G5" s="4"/>
      <c r="H5" s="5"/>
      <c r="I5" s="5"/>
      <c r="J5" s="6"/>
      <c r="K5" s="4"/>
      <c r="L5" s="5"/>
      <c r="M5" s="5"/>
      <c r="N5" s="6"/>
      <c r="O5" s="4"/>
      <c r="P5" s="5"/>
      <c r="Q5" s="5"/>
      <c r="R5" s="6"/>
    </row>
    <row r="6" spans="1:18" ht="18.75" x14ac:dyDescent="0.3">
      <c r="A6" s="97"/>
      <c r="B6" s="100"/>
      <c r="C6" s="4"/>
      <c r="D6" s="5"/>
      <c r="E6" s="5"/>
      <c r="F6" s="6"/>
      <c r="G6" s="4"/>
      <c r="H6" s="5" t="s">
        <v>6</v>
      </c>
      <c r="I6" s="5" t="s">
        <v>6</v>
      </c>
      <c r="J6" s="6"/>
      <c r="K6" s="4"/>
      <c r="L6" s="5"/>
      <c r="M6" s="5"/>
      <c r="N6" s="6"/>
      <c r="O6" s="4"/>
      <c r="P6" s="5"/>
      <c r="Q6" s="5"/>
      <c r="R6" s="6"/>
    </row>
    <row r="7" spans="1:18" ht="19.5" thickBot="1" x14ac:dyDescent="0.35">
      <c r="A7" s="97"/>
      <c r="B7" s="101"/>
      <c r="C7" s="7" t="s">
        <v>6</v>
      </c>
      <c r="D7" s="8" t="s">
        <v>6</v>
      </c>
      <c r="E7" s="8" t="s">
        <v>6</v>
      </c>
      <c r="F7" s="9" t="s">
        <v>6</v>
      </c>
      <c r="G7" s="7" t="s">
        <v>6</v>
      </c>
      <c r="H7" s="8"/>
      <c r="I7" s="8"/>
      <c r="J7" s="9" t="s">
        <v>6</v>
      </c>
      <c r="K7" s="7" t="s">
        <v>6</v>
      </c>
      <c r="L7" s="8" t="s">
        <v>6</v>
      </c>
      <c r="M7" s="8" t="s">
        <v>6</v>
      </c>
      <c r="N7" s="9" t="s">
        <v>6</v>
      </c>
      <c r="O7" s="7" t="s">
        <v>6</v>
      </c>
      <c r="P7" s="8" t="s">
        <v>6</v>
      </c>
      <c r="Q7" s="8" t="s">
        <v>6</v>
      </c>
      <c r="R7" s="9" t="s">
        <v>6</v>
      </c>
    </row>
    <row r="8" spans="1:18" ht="18.75" x14ac:dyDescent="0.3">
      <c r="A8" s="97"/>
      <c r="B8" s="99" t="s">
        <v>2</v>
      </c>
      <c r="C8" s="1"/>
      <c r="D8" s="2"/>
      <c r="E8" s="2"/>
      <c r="F8" s="3" t="s">
        <v>6</v>
      </c>
      <c r="G8" s="1" t="s">
        <v>6</v>
      </c>
      <c r="H8" s="2"/>
      <c r="I8" s="2"/>
      <c r="J8" s="3"/>
      <c r="K8" s="1"/>
      <c r="L8" s="2"/>
      <c r="M8" s="2"/>
      <c r="N8" s="3"/>
      <c r="O8" s="1"/>
      <c r="P8" s="2"/>
      <c r="Q8" s="2"/>
      <c r="R8" s="3"/>
    </row>
    <row r="9" spans="1:18" ht="18.75" x14ac:dyDescent="0.3">
      <c r="A9" s="97"/>
      <c r="B9" s="100"/>
      <c r="C9" s="4" t="s">
        <v>6</v>
      </c>
      <c r="D9" s="5"/>
      <c r="E9" s="5"/>
      <c r="F9" s="6"/>
      <c r="G9" s="4"/>
      <c r="H9" s="5"/>
      <c r="I9" s="5"/>
      <c r="J9" s="6"/>
      <c r="K9" s="4"/>
      <c r="L9" s="5"/>
      <c r="M9" s="5"/>
      <c r="N9" s="6"/>
      <c r="O9" s="4"/>
      <c r="P9" s="5"/>
      <c r="Q9" s="5"/>
      <c r="R9" s="6" t="s">
        <v>6</v>
      </c>
    </row>
    <row r="10" spans="1:18" ht="18.75" x14ac:dyDescent="0.3">
      <c r="A10" s="97"/>
      <c r="B10" s="100"/>
      <c r="C10" s="4"/>
      <c r="D10" s="5"/>
      <c r="E10" s="5"/>
      <c r="F10" s="6"/>
      <c r="G10" s="4"/>
      <c r="H10" s="5"/>
      <c r="I10" s="5"/>
      <c r="J10" s="6"/>
      <c r="K10" s="4"/>
      <c r="L10" s="5"/>
      <c r="M10" s="5"/>
      <c r="N10" s="6"/>
      <c r="O10" s="4"/>
      <c r="P10" s="5"/>
      <c r="Q10" s="5"/>
      <c r="R10" s="6"/>
    </row>
    <row r="11" spans="1:18" ht="19.5" thickBot="1" x14ac:dyDescent="0.35">
      <c r="A11" s="98"/>
      <c r="B11" s="101"/>
      <c r="C11" s="7"/>
      <c r="D11" s="8"/>
      <c r="E11" s="8"/>
      <c r="F11" s="9"/>
      <c r="G11" s="7"/>
      <c r="H11" s="8"/>
      <c r="I11" s="8" t="s">
        <v>6</v>
      </c>
      <c r="J11" s="9" t="s">
        <v>6</v>
      </c>
      <c r="K11" s="7" t="s">
        <v>6</v>
      </c>
      <c r="L11" s="8" t="s">
        <v>6</v>
      </c>
      <c r="M11" s="8"/>
      <c r="N11" s="9"/>
      <c r="O11" s="7"/>
      <c r="P11" s="8"/>
      <c r="Q11" s="8"/>
      <c r="R11" s="9"/>
    </row>
    <row r="12" spans="1:18" ht="19.5" thickBot="1" x14ac:dyDescent="0.3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8.75" x14ac:dyDescent="0.3">
      <c r="A13" s="96" t="s">
        <v>3</v>
      </c>
      <c r="B13" s="99" t="s">
        <v>1</v>
      </c>
      <c r="C13" s="1"/>
      <c r="D13" s="2"/>
      <c r="E13" s="2"/>
      <c r="F13" s="3"/>
      <c r="G13" s="1"/>
      <c r="H13" s="2"/>
      <c r="I13" s="2"/>
      <c r="J13" s="3"/>
      <c r="K13" s="1"/>
      <c r="L13" s="2"/>
      <c r="M13" s="2"/>
      <c r="N13" s="3"/>
      <c r="O13" s="1"/>
      <c r="P13" s="2"/>
      <c r="Q13" s="2"/>
      <c r="R13" s="3"/>
    </row>
    <row r="14" spans="1:18" ht="18.75" x14ac:dyDescent="0.3">
      <c r="A14" s="97"/>
      <c r="B14" s="100"/>
      <c r="C14" s="4"/>
      <c r="D14" s="5"/>
      <c r="E14" s="5"/>
      <c r="F14" s="6"/>
      <c r="G14" s="4"/>
      <c r="H14" s="5"/>
      <c r="I14" s="5"/>
      <c r="J14" s="6"/>
      <c r="K14" s="4"/>
      <c r="L14" s="5"/>
      <c r="M14" s="5"/>
      <c r="N14" s="6"/>
      <c r="O14" s="4"/>
      <c r="P14" s="5"/>
      <c r="Q14" s="5"/>
      <c r="R14" s="6"/>
    </row>
    <row r="15" spans="1:18" ht="18.75" x14ac:dyDescent="0.3">
      <c r="A15" s="97"/>
      <c r="B15" s="100"/>
      <c r="C15" s="4"/>
      <c r="D15" s="5" t="s">
        <v>6</v>
      </c>
      <c r="E15" s="5" t="s">
        <v>6</v>
      </c>
      <c r="F15" s="6"/>
      <c r="G15" s="4"/>
      <c r="H15" s="5"/>
      <c r="I15" s="5"/>
      <c r="J15" s="6"/>
      <c r="K15" s="4"/>
      <c r="L15" s="5"/>
      <c r="M15" s="5"/>
      <c r="N15" s="6"/>
      <c r="O15" s="4"/>
      <c r="P15" s="5"/>
      <c r="Q15" s="5"/>
      <c r="R15" s="6"/>
    </row>
    <row r="16" spans="1:18" ht="19.5" thickBot="1" x14ac:dyDescent="0.35">
      <c r="A16" s="97"/>
      <c r="B16" s="101"/>
      <c r="C16" s="7" t="s">
        <v>6</v>
      </c>
      <c r="D16" s="8"/>
      <c r="E16" s="8"/>
      <c r="F16" s="9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</row>
    <row r="17" spans="1:18" ht="18.75" x14ac:dyDescent="0.3">
      <c r="A17" s="97"/>
      <c r="B17" s="99" t="s">
        <v>2</v>
      </c>
      <c r="C17" s="1" t="s">
        <v>6</v>
      </c>
      <c r="D17" s="2"/>
      <c r="E17" s="2"/>
      <c r="F17" s="3"/>
      <c r="G17" s="1"/>
      <c r="H17" s="2"/>
      <c r="I17" s="2"/>
      <c r="J17" s="3"/>
      <c r="K17" s="1"/>
      <c r="L17" s="2"/>
      <c r="M17" s="2"/>
      <c r="N17" s="3"/>
      <c r="O17" s="1"/>
      <c r="P17" s="2"/>
      <c r="Q17" s="2"/>
      <c r="R17" s="3" t="s">
        <v>6</v>
      </c>
    </row>
    <row r="18" spans="1:18" ht="18.75" x14ac:dyDescent="0.3">
      <c r="A18" s="97"/>
      <c r="B18" s="100"/>
      <c r="C18" s="4"/>
      <c r="D18" s="5"/>
      <c r="E18" s="5"/>
      <c r="F18" s="6"/>
      <c r="G18" s="4"/>
      <c r="H18" s="5"/>
      <c r="I18" s="5"/>
      <c r="J18" s="6"/>
      <c r="K18" s="4"/>
      <c r="L18" s="5"/>
      <c r="M18" s="5"/>
      <c r="N18" s="6"/>
      <c r="O18" s="4"/>
      <c r="P18" s="5"/>
      <c r="Q18" s="5"/>
      <c r="R18" s="6"/>
    </row>
    <row r="19" spans="1:18" ht="18.75" x14ac:dyDescent="0.3">
      <c r="A19" s="97"/>
      <c r="B19" s="100"/>
      <c r="C19" s="4"/>
      <c r="D19" s="5"/>
      <c r="E19" s="5"/>
      <c r="F19" s="6"/>
      <c r="G19" s="4"/>
      <c r="H19" s="5"/>
      <c r="I19" s="5"/>
      <c r="J19" s="6"/>
      <c r="K19" s="4"/>
      <c r="L19" s="5"/>
      <c r="M19" s="5"/>
      <c r="N19" s="6"/>
      <c r="O19" s="4"/>
      <c r="P19" s="5"/>
      <c r="Q19" s="5"/>
      <c r="R19" s="6"/>
    </row>
    <row r="20" spans="1:18" ht="19.5" thickBot="1" x14ac:dyDescent="0.35">
      <c r="A20" s="98"/>
      <c r="B20" s="101"/>
      <c r="C20" s="7"/>
      <c r="D20" s="8"/>
      <c r="E20" s="8" t="s">
        <v>6</v>
      </c>
      <c r="F20" s="9" t="s">
        <v>6</v>
      </c>
      <c r="G20" s="7" t="s">
        <v>6</v>
      </c>
      <c r="H20" s="8" t="s">
        <v>6</v>
      </c>
      <c r="I20" s="8"/>
      <c r="J20" s="9"/>
      <c r="K20" s="7"/>
      <c r="L20" s="8"/>
      <c r="M20" s="8"/>
      <c r="N20" s="9"/>
      <c r="O20" s="7"/>
      <c r="P20" s="8"/>
      <c r="Q20" s="8"/>
      <c r="R20" s="9"/>
    </row>
    <row r="21" spans="1:18" ht="19.5" thickBot="1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8.75" x14ac:dyDescent="0.3">
      <c r="A22" s="96" t="s">
        <v>4</v>
      </c>
      <c r="B22" s="102" t="s">
        <v>1</v>
      </c>
      <c r="C22" s="1"/>
      <c r="D22" s="2"/>
      <c r="E22" s="2"/>
      <c r="F22" s="3"/>
      <c r="G22" s="1"/>
      <c r="H22" s="2"/>
      <c r="I22" s="2"/>
      <c r="J22" s="3"/>
      <c r="K22" s="1"/>
      <c r="L22" s="2"/>
      <c r="M22" s="2"/>
      <c r="N22" s="3"/>
      <c r="O22" s="23"/>
      <c r="P22" s="2"/>
      <c r="Q22" s="2"/>
      <c r="R22" s="3"/>
    </row>
    <row r="23" spans="1:18" ht="18.75" x14ac:dyDescent="0.3">
      <c r="A23" s="97"/>
      <c r="B23" s="103"/>
      <c r="C23" s="4"/>
      <c r="D23" s="5"/>
      <c r="E23" s="5"/>
      <c r="F23" s="6"/>
      <c r="G23" s="4"/>
      <c r="H23" s="5"/>
      <c r="I23" s="5"/>
      <c r="J23" s="6"/>
      <c r="K23" s="4"/>
      <c r="L23" s="5"/>
      <c r="M23" s="5"/>
      <c r="N23" s="6"/>
      <c r="O23" s="24"/>
      <c r="P23" s="5"/>
      <c r="Q23" s="5"/>
      <c r="R23" s="6"/>
    </row>
    <row r="24" spans="1:18" ht="18.75" x14ac:dyDescent="0.3">
      <c r="A24" s="97"/>
      <c r="B24" s="103"/>
      <c r="C24" s="4"/>
      <c r="D24" s="5"/>
      <c r="E24" s="5"/>
      <c r="F24" s="6"/>
      <c r="G24" s="4"/>
      <c r="H24" s="5"/>
      <c r="I24" s="5"/>
      <c r="J24" s="6"/>
      <c r="K24" s="4"/>
      <c r="L24" s="5"/>
      <c r="M24" s="5"/>
      <c r="N24" s="6"/>
      <c r="O24" s="24"/>
      <c r="P24" s="5" t="s">
        <v>6</v>
      </c>
      <c r="Q24" s="5" t="s">
        <v>6</v>
      </c>
      <c r="R24" s="6"/>
    </row>
    <row r="25" spans="1:18" ht="19.5" thickBot="1" x14ac:dyDescent="0.35">
      <c r="A25" s="97"/>
      <c r="B25" s="104"/>
      <c r="C25" s="7" t="s">
        <v>6</v>
      </c>
      <c r="D25" s="8" t="s">
        <v>6</v>
      </c>
      <c r="E25" s="8" t="s">
        <v>6</v>
      </c>
      <c r="F25" s="9" t="s">
        <v>6</v>
      </c>
      <c r="G25" s="7" t="s">
        <v>6</v>
      </c>
      <c r="H25" s="8" t="s">
        <v>6</v>
      </c>
      <c r="I25" s="8" t="s">
        <v>6</v>
      </c>
      <c r="J25" s="9" t="s">
        <v>6</v>
      </c>
      <c r="K25" s="7" t="s">
        <v>6</v>
      </c>
      <c r="L25" s="8" t="s">
        <v>6</v>
      </c>
      <c r="M25" s="8" t="s">
        <v>6</v>
      </c>
      <c r="N25" s="9" t="s">
        <v>6</v>
      </c>
      <c r="O25" s="25" t="s">
        <v>6</v>
      </c>
      <c r="P25" s="8"/>
      <c r="Q25" s="8"/>
      <c r="R25" s="9" t="s">
        <v>6</v>
      </c>
    </row>
    <row r="26" spans="1:18" ht="18.75" x14ac:dyDescent="0.3">
      <c r="A26" s="97"/>
      <c r="B26" s="102" t="s">
        <v>2</v>
      </c>
      <c r="C26" s="1" t="s">
        <v>6</v>
      </c>
      <c r="D26" s="2" t="s">
        <v>6</v>
      </c>
      <c r="E26" s="2"/>
      <c r="F26" s="3"/>
      <c r="G26" s="1"/>
      <c r="H26" s="2"/>
      <c r="I26" s="2"/>
      <c r="J26" s="3"/>
      <c r="K26" s="1"/>
      <c r="L26" s="2"/>
      <c r="M26" s="2"/>
      <c r="N26" s="3"/>
      <c r="O26" s="23"/>
      <c r="P26" s="2"/>
      <c r="Q26" s="2" t="s">
        <v>6</v>
      </c>
      <c r="R26" s="3" t="s">
        <v>6</v>
      </c>
    </row>
    <row r="27" spans="1:18" ht="18.75" x14ac:dyDescent="0.3">
      <c r="A27" s="97"/>
      <c r="B27" s="103"/>
      <c r="C27" s="4"/>
      <c r="D27" s="5"/>
      <c r="E27" s="5"/>
      <c r="F27" s="6"/>
      <c r="G27" s="4"/>
      <c r="H27" s="5"/>
      <c r="I27" s="5"/>
      <c r="J27" s="6"/>
      <c r="K27" s="4"/>
      <c r="L27" s="5"/>
      <c r="M27" s="5"/>
      <c r="N27" s="6"/>
      <c r="O27" s="24"/>
      <c r="P27" s="5"/>
      <c r="Q27" s="5"/>
      <c r="R27" s="6"/>
    </row>
    <row r="28" spans="1:18" ht="18.75" x14ac:dyDescent="0.3">
      <c r="A28" s="97"/>
      <c r="B28" s="103"/>
      <c r="C28" s="4"/>
      <c r="D28" s="5"/>
      <c r="E28" s="5"/>
      <c r="F28" s="6"/>
      <c r="G28" s="4"/>
      <c r="H28" s="5"/>
      <c r="I28" s="5"/>
      <c r="J28" s="6"/>
      <c r="K28" s="4"/>
      <c r="L28" s="5"/>
      <c r="M28" s="5"/>
      <c r="N28" s="6"/>
      <c r="O28" s="24"/>
      <c r="P28" s="5"/>
      <c r="Q28" s="5"/>
      <c r="R28" s="6"/>
    </row>
    <row r="29" spans="1:18" ht="19.5" thickBot="1" x14ac:dyDescent="0.35">
      <c r="A29" s="98"/>
      <c r="B29" s="104"/>
      <c r="C29" s="7"/>
      <c r="D29" s="8"/>
      <c r="E29" s="8"/>
      <c r="F29" s="9"/>
      <c r="G29" s="7"/>
      <c r="H29" s="8"/>
      <c r="I29" s="8"/>
      <c r="J29" s="9"/>
      <c r="K29" s="7"/>
      <c r="L29" s="8"/>
      <c r="M29" s="8"/>
      <c r="N29" s="9" t="s">
        <v>6</v>
      </c>
      <c r="O29" s="25" t="s">
        <v>6</v>
      </c>
      <c r="P29" s="8"/>
      <c r="Q29" s="8"/>
      <c r="R29" s="9"/>
    </row>
    <row r="30" spans="1:18" ht="19.5" thickBot="1" x14ac:dyDescent="0.3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8.75" x14ac:dyDescent="0.3">
      <c r="A31" s="96" t="s">
        <v>5</v>
      </c>
      <c r="B31" s="102" t="s">
        <v>1</v>
      </c>
      <c r="C31" s="1"/>
      <c r="D31" s="2"/>
      <c r="E31" s="2"/>
      <c r="F31" s="3"/>
      <c r="G31" s="1"/>
      <c r="H31" s="2"/>
      <c r="I31" s="2"/>
      <c r="J31" s="3"/>
      <c r="K31" s="1"/>
      <c r="L31" s="2"/>
      <c r="M31" s="2"/>
      <c r="N31" s="3"/>
      <c r="O31" s="23"/>
      <c r="P31" s="2"/>
      <c r="Q31" s="2"/>
      <c r="R31" s="3"/>
    </row>
    <row r="32" spans="1:18" ht="18.75" x14ac:dyDescent="0.3">
      <c r="A32" s="97"/>
      <c r="B32" s="103"/>
      <c r="C32" s="4"/>
      <c r="D32" s="5"/>
      <c r="E32" s="5"/>
      <c r="F32" s="6"/>
      <c r="G32" s="4"/>
      <c r="H32" s="5"/>
      <c r="I32" s="5"/>
      <c r="J32" s="6"/>
      <c r="K32" s="4"/>
      <c r="L32" s="5"/>
      <c r="M32" s="5"/>
      <c r="N32" s="6"/>
      <c r="O32" s="24"/>
      <c r="P32" s="5"/>
      <c r="Q32" s="5"/>
      <c r="R32" s="6"/>
    </row>
    <row r="33" spans="1:18" ht="18.75" x14ac:dyDescent="0.3">
      <c r="A33" s="97"/>
      <c r="B33" s="103"/>
      <c r="C33" s="4"/>
      <c r="D33" s="5"/>
      <c r="E33" s="5"/>
      <c r="F33" s="6"/>
      <c r="G33" s="4"/>
      <c r="H33" s="5"/>
      <c r="I33" s="5"/>
      <c r="J33" s="6"/>
      <c r="K33" s="4"/>
      <c r="L33" s="5" t="s">
        <v>6</v>
      </c>
      <c r="M33" s="5" t="s">
        <v>6</v>
      </c>
      <c r="N33" s="6"/>
      <c r="O33" s="24"/>
      <c r="P33" s="5"/>
      <c r="Q33" s="5"/>
      <c r="R33" s="6"/>
    </row>
    <row r="34" spans="1:18" ht="19.5" thickBot="1" x14ac:dyDescent="0.35">
      <c r="A34" s="97"/>
      <c r="B34" s="104"/>
      <c r="C34" s="12" t="s">
        <v>6</v>
      </c>
      <c r="D34" s="13" t="s">
        <v>6</v>
      </c>
      <c r="E34" s="13" t="s">
        <v>6</v>
      </c>
      <c r="F34" s="14" t="s">
        <v>6</v>
      </c>
      <c r="G34" s="12" t="s">
        <v>6</v>
      </c>
      <c r="H34" s="13" t="s">
        <v>6</v>
      </c>
      <c r="I34" s="13" t="s">
        <v>6</v>
      </c>
      <c r="J34" s="14" t="s">
        <v>6</v>
      </c>
      <c r="K34" s="12" t="s">
        <v>6</v>
      </c>
      <c r="L34" s="13"/>
      <c r="M34" s="13"/>
      <c r="N34" s="14" t="s">
        <v>6</v>
      </c>
      <c r="O34" s="111" t="s">
        <v>6</v>
      </c>
      <c r="P34" s="13" t="s">
        <v>6</v>
      </c>
      <c r="Q34" s="13" t="s">
        <v>6</v>
      </c>
      <c r="R34" s="14" t="s">
        <v>6</v>
      </c>
    </row>
    <row r="35" spans="1:18" ht="18.75" x14ac:dyDescent="0.3">
      <c r="A35" s="97"/>
      <c r="B35" s="102" t="s">
        <v>2</v>
      </c>
      <c r="C35" s="1"/>
      <c r="D35" s="2"/>
      <c r="E35" s="2"/>
      <c r="F35" s="3"/>
      <c r="G35" s="1"/>
      <c r="H35" s="2"/>
      <c r="I35" s="2"/>
      <c r="J35" s="3"/>
      <c r="K35" s="1"/>
      <c r="L35" s="2"/>
      <c r="M35" s="2" t="s">
        <v>6</v>
      </c>
      <c r="N35" s="3" t="s">
        <v>6</v>
      </c>
      <c r="O35" s="23" t="s">
        <v>6</v>
      </c>
      <c r="P35" s="2"/>
      <c r="Q35" s="2"/>
      <c r="R35" s="3"/>
    </row>
    <row r="36" spans="1:18" ht="18.75" x14ac:dyDescent="0.3">
      <c r="A36" s="97"/>
      <c r="B36" s="103"/>
      <c r="C36" s="4" t="s">
        <v>6</v>
      </c>
      <c r="D36" s="5"/>
      <c r="E36" s="5"/>
      <c r="F36" s="6"/>
      <c r="G36" s="4"/>
      <c r="H36" s="5"/>
      <c r="I36" s="5"/>
      <c r="J36" s="6"/>
      <c r="K36" s="4"/>
      <c r="L36" s="5"/>
      <c r="M36" s="5"/>
      <c r="N36" s="6"/>
      <c r="O36" s="24"/>
      <c r="P36" s="5"/>
      <c r="Q36" s="5"/>
      <c r="R36" s="6" t="s">
        <v>6</v>
      </c>
    </row>
    <row r="37" spans="1:18" ht="18.75" x14ac:dyDescent="0.3">
      <c r="A37" s="97"/>
      <c r="B37" s="103"/>
      <c r="C37" s="4"/>
      <c r="D37" s="5"/>
      <c r="E37" s="5"/>
      <c r="F37" s="6"/>
      <c r="G37" s="4"/>
      <c r="H37" s="5"/>
      <c r="I37" s="5"/>
      <c r="J37" s="6"/>
      <c r="K37" s="4"/>
      <c r="L37" s="5"/>
      <c r="M37" s="5"/>
      <c r="N37" s="6"/>
      <c r="O37" s="24"/>
      <c r="P37" s="5"/>
      <c r="Q37" s="5"/>
      <c r="R37" s="6"/>
    </row>
    <row r="38" spans="1:18" ht="19.5" thickBot="1" x14ac:dyDescent="0.35">
      <c r="A38" s="98"/>
      <c r="B38" s="104"/>
      <c r="C38" s="7"/>
      <c r="D38" s="8"/>
      <c r="E38" s="8"/>
      <c r="F38" s="9"/>
      <c r="G38" s="7"/>
      <c r="H38" s="8"/>
      <c r="I38" s="8"/>
      <c r="J38" s="9" t="s">
        <v>6</v>
      </c>
      <c r="K38" s="7" t="s">
        <v>6</v>
      </c>
      <c r="L38" s="8"/>
      <c r="M38" s="8"/>
      <c r="N38" s="9"/>
      <c r="O38" s="25"/>
      <c r="P38" s="8"/>
      <c r="Q38" s="8"/>
      <c r="R38" s="9"/>
    </row>
  </sheetData>
  <mergeCells count="12">
    <mergeCell ref="A22:A29"/>
    <mergeCell ref="B22:B25"/>
    <mergeCell ref="B26:B29"/>
    <mergeCell ref="A31:A38"/>
    <mergeCell ref="B31:B34"/>
    <mergeCell ref="B35:B38"/>
    <mergeCell ref="B4:B7"/>
    <mergeCell ref="B8:B11"/>
    <mergeCell ref="A4:A11"/>
    <mergeCell ref="A13:A20"/>
    <mergeCell ref="B13:B16"/>
    <mergeCell ref="B17:B20"/>
  </mergeCells>
  <pageMargins left="0.62992125984251968" right="0.23622047244094491" top="0.35433070866141736" bottom="0.35433070866141736" header="0.31496062992125984" footer="0.31496062992125984"/>
  <pageSetup paperSize="9" scale="7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1DE6-F6CE-412F-91E3-FF6A6C47AC15}">
  <sheetPr>
    <pageSetUpPr fitToPage="1"/>
  </sheetPr>
  <dimension ref="A1:M51"/>
  <sheetViews>
    <sheetView workbookViewId="0">
      <selection activeCell="S17" sqref="S17"/>
    </sheetView>
  </sheetViews>
  <sheetFormatPr defaultRowHeight="15" x14ac:dyDescent="0.25"/>
  <cols>
    <col min="1" max="1" width="33.42578125" customWidth="1"/>
    <col min="2" max="2" width="13" style="26" customWidth="1"/>
    <col min="3" max="3" width="16" style="26" customWidth="1"/>
    <col min="4" max="4" width="12.5703125" style="26" customWidth="1"/>
  </cols>
  <sheetData>
    <row r="1" spans="1:13" ht="23.25" x14ac:dyDescent="0.35">
      <c r="A1" s="65" t="s">
        <v>61</v>
      </c>
    </row>
    <row r="2" spans="1:13" ht="15.75" thickBot="1" x14ac:dyDescent="0.3"/>
    <row r="3" spans="1:13" ht="16.5" thickBot="1" x14ac:dyDescent="0.3">
      <c r="A3" s="49" t="s">
        <v>49</v>
      </c>
      <c r="B3" s="50" t="s">
        <v>53</v>
      </c>
      <c r="C3" s="50" t="s">
        <v>50</v>
      </c>
      <c r="D3" s="51" t="s">
        <v>51</v>
      </c>
    </row>
    <row r="4" spans="1:13" ht="15.75" thickBot="1" x14ac:dyDescent="0.3">
      <c r="C4" s="26" t="s">
        <v>52</v>
      </c>
      <c r="E4" s="68"/>
      <c r="F4" s="69"/>
      <c r="G4" s="69"/>
      <c r="H4" s="69"/>
      <c r="I4" s="69"/>
      <c r="J4" s="69"/>
      <c r="K4" s="69"/>
      <c r="L4" s="69"/>
      <c r="M4" s="39"/>
    </row>
    <row r="5" spans="1:13" ht="15.75" thickBot="1" x14ac:dyDescent="0.3">
      <c r="A5" s="29" t="s">
        <v>9</v>
      </c>
      <c r="B5" s="105">
        <v>8</v>
      </c>
      <c r="C5" s="46">
        <v>0</v>
      </c>
      <c r="D5" s="47">
        <v>150</v>
      </c>
      <c r="E5" s="42">
        <f>($D9-$D5)/10+D5</f>
        <v>184</v>
      </c>
      <c r="F5" s="43">
        <f t="shared" ref="F5:M5" si="0">($D9-$D5)/10+E5</f>
        <v>218</v>
      </c>
      <c r="G5" s="43">
        <f t="shared" si="0"/>
        <v>252</v>
      </c>
      <c r="H5" s="43">
        <f t="shared" si="0"/>
        <v>286</v>
      </c>
      <c r="I5" s="43">
        <f t="shared" si="0"/>
        <v>320</v>
      </c>
      <c r="J5" s="43">
        <f t="shared" si="0"/>
        <v>354</v>
      </c>
      <c r="K5" s="43">
        <f t="shared" si="0"/>
        <v>388</v>
      </c>
      <c r="L5" s="43">
        <f t="shared" si="0"/>
        <v>422</v>
      </c>
      <c r="M5" s="44">
        <f t="shared" si="0"/>
        <v>456</v>
      </c>
    </row>
    <row r="6" spans="1:13" x14ac:dyDescent="0.25">
      <c r="A6" s="32" t="s">
        <v>10</v>
      </c>
      <c r="B6" s="106"/>
      <c r="C6" s="37">
        <v>25</v>
      </c>
      <c r="D6" s="45">
        <v>239</v>
      </c>
      <c r="E6" s="70"/>
      <c r="F6" s="38"/>
      <c r="G6" s="38"/>
      <c r="H6" s="38"/>
      <c r="I6" s="38"/>
      <c r="J6" s="38"/>
      <c r="K6" s="38"/>
      <c r="L6" s="38"/>
      <c r="M6" s="40"/>
    </row>
    <row r="7" spans="1:13" x14ac:dyDescent="0.25">
      <c r="A7" s="32" t="s">
        <v>11</v>
      </c>
      <c r="B7" s="106"/>
      <c r="C7" s="37">
        <v>50</v>
      </c>
      <c r="D7" s="45">
        <v>310</v>
      </c>
      <c r="E7" s="54"/>
      <c r="F7" s="28"/>
      <c r="G7" s="28"/>
      <c r="H7" s="28"/>
      <c r="I7" s="28"/>
      <c r="J7" s="28"/>
      <c r="K7" s="28"/>
      <c r="L7" s="28"/>
      <c r="M7" s="33"/>
    </row>
    <row r="8" spans="1:13" x14ac:dyDescent="0.25">
      <c r="A8" s="32" t="s">
        <v>12</v>
      </c>
      <c r="B8" s="106"/>
      <c r="C8" s="37">
        <v>75</v>
      </c>
      <c r="D8" s="45">
        <v>450</v>
      </c>
      <c r="E8" s="54"/>
      <c r="F8" s="28"/>
      <c r="G8" s="28"/>
      <c r="H8" s="28"/>
      <c r="I8" s="28"/>
      <c r="J8" s="28"/>
      <c r="K8" s="28"/>
      <c r="L8" s="28"/>
      <c r="M8" s="33"/>
    </row>
    <row r="9" spans="1:13" ht="15.75" thickBot="1" x14ac:dyDescent="0.3">
      <c r="A9" s="34" t="s">
        <v>13</v>
      </c>
      <c r="B9" s="107"/>
      <c r="C9" s="41">
        <v>100</v>
      </c>
      <c r="D9" s="59">
        <v>490</v>
      </c>
      <c r="E9" s="55"/>
      <c r="F9" s="35"/>
      <c r="G9" s="35"/>
      <c r="H9" s="35"/>
      <c r="I9" s="35"/>
      <c r="J9" s="35"/>
      <c r="K9" s="35"/>
      <c r="L9" s="35"/>
      <c r="M9" s="36"/>
    </row>
    <row r="10" spans="1:13" ht="15.75" thickBot="1" x14ac:dyDescent="0.3">
      <c r="E10" s="26"/>
      <c r="F10" s="26"/>
      <c r="G10" s="26"/>
      <c r="H10" s="26"/>
      <c r="I10" s="26"/>
      <c r="J10" s="26"/>
      <c r="K10" s="26"/>
      <c r="L10" s="26"/>
      <c r="M10" s="26"/>
    </row>
    <row r="11" spans="1:13" x14ac:dyDescent="0.25">
      <c r="A11" s="29" t="s">
        <v>14</v>
      </c>
      <c r="B11" s="105">
        <v>9</v>
      </c>
      <c r="C11" s="46">
        <v>0</v>
      </c>
      <c r="D11" s="47">
        <v>560</v>
      </c>
      <c r="E11" s="78"/>
      <c r="F11" s="30"/>
      <c r="G11" s="30"/>
      <c r="H11" s="30"/>
      <c r="I11" s="30"/>
      <c r="J11" s="30"/>
      <c r="K11" s="30"/>
      <c r="L11" s="30"/>
      <c r="M11" s="31"/>
    </row>
    <row r="12" spans="1:13" x14ac:dyDescent="0.25">
      <c r="A12" s="32" t="s">
        <v>15</v>
      </c>
      <c r="B12" s="106"/>
      <c r="C12" s="37">
        <v>25</v>
      </c>
      <c r="D12" s="45">
        <v>450</v>
      </c>
      <c r="E12" s="54"/>
      <c r="F12" s="28"/>
      <c r="G12" s="28"/>
      <c r="H12" s="28"/>
      <c r="I12" s="28"/>
      <c r="J12" s="28"/>
      <c r="K12" s="28"/>
      <c r="L12" s="28"/>
      <c r="M12" s="33"/>
    </row>
    <row r="13" spans="1:13" x14ac:dyDescent="0.25">
      <c r="A13" s="32" t="s">
        <v>16</v>
      </c>
      <c r="B13" s="106"/>
      <c r="C13" s="37">
        <v>50</v>
      </c>
      <c r="D13" s="45">
        <v>350</v>
      </c>
      <c r="E13" s="54"/>
      <c r="F13" s="28"/>
      <c r="G13" s="28"/>
      <c r="H13" s="28"/>
      <c r="I13" s="28"/>
      <c r="J13" s="28"/>
      <c r="K13" s="28"/>
      <c r="L13" s="28"/>
      <c r="M13" s="33"/>
    </row>
    <row r="14" spans="1:13" ht="15.75" thickBot="1" x14ac:dyDescent="0.3">
      <c r="A14" s="32" t="s">
        <v>17</v>
      </c>
      <c r="B14" s="106"/>
      <c r="C14" s="37">
        <v>75</v>
      </c>
      <c r="D14" s="45">
        <v>230</v>
      </c>
      <c r="E14" s="79"/>
      <c r="F14" s="80"/>
      <c r="G14" s="80"/>
      <c r="H14" s="80"/>
      <c r="I14" s="80"/>
      <c r="J14" s="80"/>
      <c r="K14" s="80"/>
      <c r="L14" s="80"/>
      <c r="M14" s="81"/>
    </row>
    <row r="15" spans="1:13" ht="15.75" thickBot="1" x14ac:dyDescent="0.3">
      <c r="A15" s="34" t="s">
        <v>18</v>
      </c>
      <c r="B15" s="107"/>
      <c r="C15" s="41">
        <v>100</v>
      </c>
      <c r="D15" s="59">
        <v>180</v>
      </c>
      <c r="E15" s="42">
        <f>D15 -($D15-$D11)/10</f>
        <v>218</v>
      </c>
      <c r="F15" s="43">
        <f t="shared" ref="F15:M15" si="1">E15 -($D15-$D11)/10</f>
        <v>256</v>
      </c>
      <c r="G15" s="43">
        <f t="shared" si="1"/>
        <v>294</v>
      </c>
      <c r="H15" s="43">
        <f t="shared" si="1"/>
        <v>332</v>
      </c>
      <c r="I15" s="43">
        <f t="shared" si="1"/>
        <v>370</v>
      </c>
      <c r="J15" s="43">
        <f t="shared" si="1"/>
        <v>408</v>
      </c>
      <c r="K15" s="43">
        <f t="shared" si="1"/>
        <v>446</v>
      </c>
      <c r="L15" s="43">
        <f t="shared" si="1"/>
        <v>484</v>
      </c>
      <c r="M15" s="44">
        <f t="shared" si="1"/>
        <v>522</v>
      </c>
    </row>
    <row r="16" spans="1:13" ht="15.75" thickBot="1" x14ac:dyDescent="0.3"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5.75" thickBot="1" x14ac:dyDescent="0.3">
      <c r="A17" s="29" t="s">
        <v>19</v>
      </c>
      <c r="B17" s="105">
        <v>4</v>
      </c>
      <c r="C17" s="46">
        <v>0</v>
      </c>
      <c r="D17" s="47">
        <v>205</v>
      </c>
      <c r="E17" s="42">
        <f>ROUND((($D21-$D17)/10+D17),0)</f>
        <v>237</v>
      </c>
      <c r="F17" s="43">
        <f t="shared" ref="F17:M17" si="2">ROUND((($D21-$D17)/10+E17),0)</f>
        <v>269</v>
      </c>
      <c r="G17" s="43">
        <f t="shared" si="2"/>
        <v>301</v>
      </c>
      <c r="H17" s="43">
        <f t="shared" si="2"/>
        <v>333</v>
      </c>
      <c r="I17" s="43">
        <f t="shared" si="2"/>
        <v>365</v>
      </c>
      <c r="J17" s="43">
        <f t="shared" si="2"/>
        <v>397</v>
      </c>
      <c r="K17" s="43">
        <f t="shared" si="2"/>
        <v>429</v>
      </c>
      <c r="L17" s="43">
        <f t="shared" si="2"/>
        <v>461</v>
      </c>
      <c r="M17" s="44">
        <f t="shared" si="2"/>
        <v>493</v>
      </c>
    </row>
    <row r="18" spans="1:13" x14ac:dyDescent="0.25">
      <c r="A18" s="32" t="s">
        <v>20</v>
      </c>
      <c r="B18" s="106"/>
      <c r="C18" s="37">
        <v>25</v>
      </c>
      <c r="D18" s="45">
        <v>250</v>
      </c>
      <c r="E18" s="70"/>
      <c r="F18" s="38"/>
      <c r="G18" s="38"/>
      <c r="H18" s="38"/>
      <c r="I18" s="38"/>
      <c r="J18" s="38"/>
      <c r="K18" s="38"/>
      <c r="L18" s="38"/>
      <c r="M18" s="40"/>
    </row>
    <row r="19" spans="1:13" x14ac:dyDescent="0.25">
      <c r="A19" s="32" t="s">
        <v>21</v>
      </c>
      <c r="B19" s="106"/>
      <c r="C19" s="37">
        <v>50</v>
      </c>
      <c r="D19" s="45">
        <v>350</v>
      </c>
      <c r="E19" s="54"/>
      <c r="F19" s="28"/>
      <c r="G19" s="28"/>
      <c r="H19" s="28"/>
      <c r="I19" s="28"/>
      <c r="J19" s="28"/>
      <c r="K19" s="28"/>
      <c r="L19" s="28"/>
      <c r="M19" s="33"/>
    </row>
    <row r="20" spans="1:13" x14ac:dyDescent="0.25">
      <c r="A20" s="32" t="s">
        <v>22</v>
      </c>
      <c r="B20" s="106"/>
      <c r="C20" s="37">
        <v>75</v>
      </c>
      <c r="D20" s="45">
        <v>450</v>
      </c>
      <c r="E20" s="54"/>
      <c r="F20" s="28"/>
      <c r="G20" s="28"/>
      <c r="H20" s="28"/>
      <c r="I20" s="28"/>
      <c r="J20" s="28"/>
      <c r="K20" s="28"/>
      <c r="L20" s="28"/>
      <c r="M20" s="33"/>
    </row>
    <row r="21" spans="1:13" ht="15.75" thickBot="1" x14ac:dyDescent="0.3">
      <c r="A21" s="34" t="s">
        <v>23</v>
      </c>
      <c r="B21" s="107"/>
      <c r="C21" s="41">
        <v>100</v>
      </c>
      <c r="D21" s="59">
        <v>520</v>
      </c>
      <c r="E21" s="55"/>
      <c r="F21" s="35"/>
      <c r="G21" s="35"/>
      <c r="H21" s="35"/>
      <c r="I21" s="35"/>
      <c r="J21" s="35"/>
      <c r="K21" s="35"/>
      <c r="L21" s="35"/>
      <c r="M21" s="36"/>
    </row>
    <row r="22" spans="1:13" ht="15.75" thickBot="1" x14ac:dyDescent="0.3">
      <c r="E22" s="26"/>
      <c r="F22" s="26"/>
      <c r="G22" s="26"/>
      <c r="H22" s="26"/>
      <c r="I22" s="26"/>
      <c r="J22" s="26"/>
      <c r="K22" s="26"/>
      <c r="L22" s="26"/>
      <c r="M22" s="26"/>
    </row>
    <row r="23" spans="1:13" x14ac:dyDescent="0.25">
      <c r="A23" s="29" t="s">
        <v>24</v>
      </c>
      <c r="B23" s="105">
        <v>5</v>
      </c>
      <c r="C23" s="46">
        <v>0</v>
      </c>
      <c r="D23" s="71">
        <v>520</v>
      </c>
      <c r="E23" s="78"/>
      <c r="F23" s="30"/>
      <c r="G23" s="30"/>
      <c r="H23" s="30"/>
      <c r="I23" s="30"/>
      <c r="J23" s="30"/>
      <c r="K23" s="30"/>
      <c r="L23" s="30"/>
      <c r="M23" s="31"/>
    </row>
    <row r="24" spans="1:13" x14ac:dyDescent="0.25">
      <c r="A24" s="32" t="s">
        <v>25</v>
      </c>
      <c r="B24" s="106"/>
      <c r="C24" s="37">
        <v>25</v>
      </c>
      <c r="D24" s="45">
        <v>460</v>
      </c>
      <c r="E24" s="54"/>
      <c r="F24" s="28"/>
      <c r="G24" s="28"/>
      <c r="H24" s="28"/>
      <c r="I24" s="28"/>
      <c r="J24" s="28"/>
      <c r="K24" s="28"/>
      <c r="L24" s="28"/>
      <c r="M24" s="33"/>
    </row>
    <row r="25" spans="1:13" x14ac:dyDescent="0.25">
      <c r="A25" s="32" t="s">
        <v>26</v>
      </c>
      <c r="B25" s="106"/>
      <c r="C25" s="37">
        <v>50</v>
      </c>
      <c r="D25" s="72">
        <v>350</v>
      </c>
      <c r="E25" s="54"/>
      <c r="F25" s="28"/>
      <c r="G25" s="28"/>
      <c r="H25" s="28"/>
      <c r="I25" s="28"/>
      <c r="J25" s="28"/>
      <c r="K25" s="28"/>
      <c r="L25" s="28"/>
      <c r="M25" s="33"/>
    </row>
    <row r="26" spans="1:13" ht="15.75" thickBot="1" x14ac:dyDescent="0.3">
      <c r="A26" s="32" t="s">
        <v>27</v>
      </c>
      <c r="B26" s="106"/>
      <c r="C26" s="37">
        <v>75</v>
      </c>
      <c r="D26" s="45">
        <v>270</v>
      </c>
      <c r="E26" s="79"/>
      <c r="F26" s="80"/>
      <c r="G26" s="80"/>
      <c r="H26" s="80"/>
      <c r="I26" s="80"/>
      <c r="J26" s="80"/>
      <c r="K26" s="80"/>
      <c r="L26" s="80"/>
      <c r="M26" s="81"/>
    </row>
    <row r="27" spans="1:13" ht="15.75" thickBot="1" x14ac:dyDescent="0.3">
      <c r="A27" s="34" t="s">
        <v>28</v>
      </c>
      <c r="B27" s="107"/>
      <c r="C27" s="41">
        <v>100</v>
      </c>
      <c r="D27" s="59">
        <v>205</v>
      </c>
      <c r="E27" s="42">
        <f>ROUND((D27 -($D27-$D23)/10),0)</f>
        <v>237</v>
      </c>
      <c r="F27" s="43">
        <f t="shared" ref="F27:M27" si="3">ROUND((E27 -($D27-$D23)/10),0)</f>
        <v>269</v>
      </c>
      <c r="G27" s="43">
        <f t="shared" si="3"/>
        <v>301</v>
      </c>
      <c r="H27" s="43">
        <f t="shared" si="3"/>
        <v>333</v>
      </c>
      <c r="I27" s="43">
        <f t="shared" si="3"/>
        <v>365</v>
      </c>
      <c r="J27" s="43">
        <f t="shared" si="3"/>
        <v>397</v>
      </c>
      <c r="K27" s="43">
        <f t="shared" si="3"/>
        <v>429</v>
      </c>
      <c r="L27" s="43">
        <f t="shared" si="3"/>
        <v>461</v>
      </c>
      <c r="M27" s="44">
        <f t="shared" si="3"/>
        <v>493</v>
      </c>
    </row>
    <row r="28" spans="1:13" ht="15.75" thickBot="1" x14ac:dyDescent="0.3"/>
    <row r="29" spans="1:13" x14ac:dyDescent="0.25">
      <c r="A29" s="29" t="s">
        <v>29</v>
      </c>
      <c r="B29" s="105">
        <v>10</v>
      </c>
      <c r="C29" s="66">
        <v>100</v>
      </c>
      <c r="D29" s="75">
        <v>110</v>
      </c>
    </row>
    <row r="30" spans="1:13" x14ac:dyDescent="0.25">
      <c r="A30" s="32" t="s">
        <v>30</v>
      </c>
      <c r="B30" s="106"/>
      <c r="C30" s="76">
        <v>75</v>
      </c>
      <c r="D30" s="77">
        <v>210</v>
      </c>
    </row>
    <row r="31" spans="1:13" x14ac:dyDescent="0.25">
      <c r="A31" s="32" t="s">
        <v>31</v>
      </c>
      <c r="B31" s="106"/>
      <c r="C31" s="37">
        <v>50</v>
      </c>
      <c r="D31" s="53">
        <v>300</v>
      </c>
    </row>
    <row r="32" spans="1:13" x14ac:dyDescent="0.25">
      <c r="A32" s="32" t="s">
        <v>32</v>
      </c>
      <c r="B32" s="106"/>
      <c r="C32" s="37">
        <v>25</v>
      </c>
      <c r="D32" s="53">
        <v>405</v>
      </c>
    </row>
    <row r="33" spans="1:4" ht="15.75" thickBot="1" x14ac:dyDescent="0.3">
      <c r="A33" s="34" t="s">
        <v>33</v>
      </c>
      <c r="B33" s="107"/>
      <c r="C33" s="35">
        <v>0</v>
      </c>
      <c r="D33" s="36">
        <v>520</v>
      </c>
    </row>
    <row r="34" spans="1:4" ht="15.75" thickBot="1" x14ac:dyDescent="0.3"/>
    <row r="35" spans="1:4" x14ac:dyDescent="0.25">
      <c r="A35" s="29" t="s">
        <v>34</v>
      </c>
      <c r="B35" s="105">
        <v>11</v>
      </c>
      <c r="C35" s="66">
        <v>100</v>
      </c>
      <c r="D35" s="75">
        <v>540</v>
      </c>
    </row>
    <row r="36" spans="1:4" x14ac:dyDescent="0.25">
      <c r="A36" s="32" t="s">
        <v>35</v>
      </c>
      <c r="B36" s="106"/>
      <c r="C36" s="76">
        <v>75</v>
      </c>
      <c r="D36" s="77">
        <v>440</v>
      </c>
    </row>
    <row r="37" spans="1:4" x14ac:dyDescent="0.25">
      <c r="A37" s="32" t="s">
        <v>36</v>
      </c>
      <c r="B37" s="106"/>
      <c r="C37" s="37">
        <v>50</v>
      </c>
      <c r="D37" s="53">
        <v>350</v>
      </c>
    </row>
    <row r="38" spans="1:4" x14ac:dyDescent="0.25">
      <c r="A38" s="32" t="s">
        <v>37</v>
      </c>
      <c r="B38" s="106"/>
      <c r="C38" s="37">
        <v>25</v>
      </c>
      <c r="D38" s="53">
        <v>240</v>
      </c>
    </row>
    <row r="39" spans="1:4" ht="15.75" thickBot="1" x14ac:dyDescent="0.3">
      <c r="A39" s="34" t="s">
        <v>38</v>
      </c>
      <c r="B39" s="107"/>
      <c r="C39" s="35">
        <v>0</v>
      </c>
      <c r="D39" s="36">
        <v>170</v>
      </c>
    </row>
    <row r="40" spans="1:4" ht="15.75" thickBot="1" x14ac:dyDescent="0.3"/>
    <row r="41" spans="1:4" x14ac:dyDescent="0.25">
      <c r="A41" s="29" t="s">
        <v>39</v>
      </c>
      <c r="B41" s="105">
        <v>6</v>
      </c>
      <c r="C41" s="66">
        <v>100</v>
      </c>
      <c r="D41" s="75">
        <v>540</v>
      </c>
    </row>
    <row r="42" spans="1:4" x14ac:dyDescent="0.25">
      <c r="A42" s="32" t="s">
        <v>40</v>
      </c>
      <c r="B42" s="106"/>
      <c r="C42" s="76">
        <v>75</v>
      </c>
      <c r="D42" s="77">
        <v>440</v>
      </c>
    </row>
    <row r="43" spans="1:4" x14ac:dyDescent="0.25">
      <c r="A43" s="32" t="s">
        <v>41</v>
      </c>
      <c r="B43" s="106"/>
      <c r="C43" s="37">
        <v>50</v>
      </c>
      <c r="D43" s="53">
        <v>330</v>
      </c>
    </row>
    <row r="44" spans="1:4" x14ac:dyDescent="0.25">
      <c r="A44" s="32" t="s">
        <v>42</v>
      </c>
      <c r="B44" s="106"/>
      <c r="C44" s="37">
        <v>25</v>
      </c>
      <c r="D44" s="53">
        <v>240</v>
      </c>
    </row>
    <row r="45" spans="1:4" ht="15.75" thickBot="1" x14ac:dyDescent="0.3">
      <c r="A45" s="34" t="s">
        <v>43</v>
      </c>
      <c r="B45" s="107"/>
      <c r="C45" s="35">
        <v>0</v>
      </c>
      <c r="D45" s="36">
        <v>160</v>
      </c>
    </row>
    <row r="46" spans="1:4" ht="15.75" thickBot="1" x14ac:dyDescent="0.3"/>
    <row r="47" spans="1:4" x14ac:dyDescent="0.25">
      <c r="A47" s="29" t="s">
        <v>44</v>
      </c>
      <c r="B47" s="105">
        <v>7</v>
      </c>
      <c r="C47" s="66">
        <v>100</v>
      </c>
      <c r="D47" s="75">
        <v>110</v>
      </c>
    </row>
    <row r="48" spans="1:4" x14ac:dyDescent="0.25">
      <c r="A48" s="32" t="s">
        <v>45</v>
      </c>
      <c r="B48" s="106"/>
      <c r="C48" s="76">
        <v>75</v>
      </c>
      <c r="D48" s="77">
        <v>200</v>
      </c>
    </row>
    <row r="49" spans="1:4" x14ac:dyDescent="0.25">
      <c r="A49" s="32" t="s">
        <v>46</v>
      </c>
      <c r="B49" s="106"/>
      <c r="C49" s="37">
        <v>50</v>
      </c>
      <c r="D49" s="53">
        <v>320</v>
      </c>
    </row>
    <row r="50" spans="1:4" x14ac:dyDescent="0.25">
      <c r="A50" s="32" t="s">
        <v>47</v>
      </c>
      <c r="B50" s="106"/>
      <c r="C50" s="37">
        <v>25</v>
      </c>
      <c r="D50" s="53">
        <v>415</v>
      </c>
    </row>
    <row r="51" spans="1:4" ht="15.75" thickBot="1" x14ac:dyDescent="0.3">
      <c r="A51" s="34" t="s">
        <v>48</v>
      </c>
      <c r="B51" s="107"/>
      <c r="C51" s="35">
        <v>0</v>
      </c>
      <c r="D51" s="36">
        <v>490</v>
      </c>
    </row>
  </sheetData>
  <mergeCells count="8">
    <mergeCell ref="B41:B45"/>
    <mergeCell ref="B47:B51"/>
    <mergeCell ref="B5:B9"/>
    <mergeCell ref="B11:B15"/>
    <mergeCell ref="B17:B21"/>
    <mergeCell ref="B23:B27"/>
    <mergeCell ref="B29:B33"/>
    <mergeCell ref="B35:B39"/>
  </mergeCells>
  <pageMargins left="0.31496062992125984" right="0.70866141732283472" top="0.55118110236220474" bottom="0.35433070866141736" header="0.31496062992125984" footer="0.31496062992125984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EF44-5022-4147-BE2B-33FA63C07F22}">
  <sheetPr>
    <pageSetUpPr fitToPage="1"/>
  </sheetPr>
  <dimension ref="A1:R19"/>
  <sheetViews>
    <sheetView topLeftCell="A7" workbookViewId="0">
      <selection activeCell="A2" sqref="A2"/>
    </sheetView>
  </sheetViews>
  <sheetFormatPr defaultRowHeight="15" x14ac:dyDescent="0.25"/>
  <cols>
    <col min="1" max="1" width="17.5703125" customWidth="1"/>
    <col min="2" max="2" width="16.28515625" customWidth="1"/>
  </cols>
  <sheetData>
    <row r="1" spans="1:18" ht="28.5" x14ac:dyDescent="0.45">
      <c r="A1" s="11" t="s">
        <v>65</v>
      </c>
    </row>
    <row r="2" spans="1:18" ht="21" x14ac:dyDescent="0.35">
      <c r="A2" s="22" t="s">
        <v>54</v>
      </c>
    </row>
    <row r="3" spans="1:18" ht="21.75" thickBot="1" x14ac:dyDescent="0.4">
      <c r="A3" s="22"/>
    </row>
    <row r="4" spans="1:18" ht="15.75" customHeight="1" thickBot="1" x14ac:dyDescent="0.3">
      <c r="A4" s="108" t="s">
        <v>0</v>
      </c>
      <c r="B4" s="57" t="s">
        <v>1</v>
      </c>
      <c r="C4" s="56">
        <v>405</v>
      </c>
      <c r="D4" s="16">
        <v>405</v>
      </c>
      <c r="E4" s="16">
        <v>405</v>
      </c>
      <c r="F4" s="16">
        <v>405</v>
      </c>
      <c r="G4" s="16">
        <v>405</v>
      </c>
      <c r="H4" s="73">
        <v>300</v>
      </c>
      <c r="I4" s="73">
        <v>300</v>
      </c>
      <c r="J4" s="16">
        <v>405</v>
      </c>
      <c r="K4" s="16">
        <v>405</v>
      </c>
      <c r="L4" s="16">
        <v>405</v>
      </c>
      <c r="M4" s="16">
        <v>405</v>
      </c>
      <c r="N4" s="16">
        <v>405</v>
      </c>
      <c r="O4" s="16">
        <v>405</v>
      </c>
      <c r="P4" s="16">
        <v>405</v>
      </c>
      <c r="Q4" s="16">
        <v>405</v>
      </c>
      <c r="R4" s="17">
        <v>405</v>
      </c>
    </row>
    <row r="5" spans="1:18" ht="15.75" customHeight="1" thickBot="1" x14ac:dyDescent="0.3">
      <c r="A5" s="109"/>
      <c r="B5" s="58" t="s">
        <v>2</v>
      </c>
      <c r="C5" s="30">
        <f t="shared" ref="C5:E5" ca="1" si="0">($D9-$D5)/10+B5</f>
        <v>388</v>
      </c>
      <c r="D5" s="30">
        <f t="shared" ca="1" si="0"/>
        <v>422</v>
      </c>
      <c r="E5" s="31">
        <f t="shared" ca="1" si="0"/>
        <v>456</v>
      </c>
      <c r="F5" s="60">
        <v>490</v>
      </c>
      <c r="G5" s="60">
        <v>490</v>
      </c>
      <c r="H5" s="19">
        <v>310</v>
      </c>
      <c r="I5" s="74">
        <v>150</v>
      </c>
      <c r="J5" s="60">
        <v>150</v>
      </c>
      <c r="K5" s="60">
        <v>150</v>
      </c>
      <c r="L5" s="60">
        <v>150</v>
      </c>
      <c r="M5" s="19">
        <v>184</v>
      </c>
      <c r="N5" s="19">
        <v>218</v>
      </c>
      <c r="O5" s="19">
        <v>252</v>
      </c>
      <c r="P5" s="19">
        <v>286</v>
      </c>
      <c r="Q5" s="19">
        <v>320</v>
      </c>
      <c r="R5" s="20">
        <v>354</v>
      </c>
    </row>
    <row r="6" spans="1:18" ht="15.75" thickBot="1" x14ac:dyDescent="0.3"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x14ac:dyDescent="0.25">
      <c r="A7" s="96" t="s">
        <v>3</v>
      </c>
      <c r="B7" s="63" t="s">
        <v>1</v>
      </c>
      <c r="C7" s="15">
        <v>240</v>
      </c>
      <c r="D7" s="73">
        <v>330</v>
      </c>
      <c r="E7" s="73">
        <v>330</v>
      </c>
      <c r="F7" s="16">
        <v>240</v>
      </c>
      <c r="G7" s="16">
        <v>240</v>
      </c>
      <c r="H7" s="16">
        <v>240</v>
      </c>
      <c r="I7" s="16">
        <v>240</v>
      </c>
      <c r="J7" s="16">
        <v>240</v>
      </c>
      <c r="K7" s="16">
        <v>240</v>
      </c>
      <c r="L7" s="16">
        <v>240</v>
      </c>
      <c r="M7" s="16">
        <v>240</v>
      </c>
      <c r="N7" s="16">
        <v>240</v>
      </c>
      <c r="O7" s="16">
        <v>240</v>
      </c>
      <c r="P7" s="16">
        <v>240</v>
      </c>
      <c r="Q7" s="16">
        <v>240</v>
      </c>
      <c r="R7" s="17">
        <v>240</v>
      </c>
    </row>
    <row r="8" spans="1:18" ht="15.75" thickBot="1" x14ac:dyDescent="0.3">
      <c r="A8" s="110"/>
      <c r="B8" s="64" t="s">
        <v>2</v>
      </c>
      <c r="C8" s="61">
        <v>520</v>
      </c>
      <c r="D8" s="19">
        <v>350</v>
      </c>
      <c r="E8" s="74">
        <v>205</v>
      </c>
      <c r="F8" s="60">
        <v>205</v>
      </c>
      <c r="G8" s="60">
        <v>205</v>
      </c>
      <c r="H8" s="60">
        <v>205</v>
      </c>
      <c r="I8" s="35">
        <v>237</v>
      </c>
      <c r="J8" s="35">
        <v>269</v>
      </c>
      <c r="K8" s="35">
        <v>301</v>
      </c>
      <c r="L8" s="35">
        <v>333</v>
      </c>
      <c r="M8" s="35">
        <v>365</v>
      </c>
      <c r="N8" s="35">
        <v>397</v>
      </c>
      <c r="O8" s="35">
        <v>429</v>
      </c>
      <c r="P8" s="35">
        <v>461</v>
      </c>
      <c r="Q8" s="35">
        <v>493</v>
      </c>
      <c r="R8" s="62">
        <v>520</v>
      </c>
    </row>
    <row r="9" spans="1:18" ht="15.75" thickBot="1" x14ac:dyDescent="0.3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25">
      <c r="A10" s="108" t="s">
        <v>4</v>
      </c>
      <c r="B10" s="57" t="s">
        <v>1</v>
      </c>
      <c r="C10" s="15">
        <v>240</v>
      </c>
      <c r="D10" s="16">
        <v>240</v>
      </c>
      <c r="E10" s="16">
        <v>240</v>
      </c>
      <c r="F10" s="16">
        <v>240</v>
      </c>
      <c r="G10" s="16">
        <v>240</v>
      </c>
      <c r="H10" s="16">
        <v>240</v>
      </c>
      <c r="I10" s="16">
        <v>240</v>
      </c>
      <c r="J10" s="16">
        <v>240</v>
      </c>
      <c r="K10" s="16">
        <v>240</v>
      </c>
      <c r="L10" s="16">
        <v>240</v>
      </c>
      <c r="M10" s="16">
        <v>240</v>
      </c>
      <c r="N10" s="16">
        <v>240</v>
      </c>
      <c r="O10" s="16">
        <v>240</v>
      </c>
      <c r="P10" s="73">
        <v>350</v>
      </c>
      <c r="Q10" s="73">
        <v>350</v>
      </c>
      <c r="R10" s="17">
        <v>240</v>
      </c>
    </row>
    <row r="11" spans="1:18" ht="15.75" thickBot="1" x14ac:dyDescent="0.3">
      <c r="A11" s="109"/>
      <c r="B11" s="58" t="s">
        <v>2</v>
      </c>
      <c r="C11" s="61">
        <v>180</v>
      </c>
      <c r="D11" s="60">
        <v>180</v>
      </c>
      <c r="E11" s="19">
        <v>218</v>
      </c>
      <c r="F11" s="19">
        <v>256</v>
      </c>
      <c r="G11" s="19">
        <v>294</v>
      </c>
      <c r="H11" s="19">
        <v>332</v>
      </c>
      <c r="I11" s="19">
        <v>370</v>
      </c>
      <c r="J11" s="19">
        <v>408</v>
      </c>
      <c r="K11" s="19">
        <v>446</v>
      </c>
      <c r="L11" s="19">
        <v>484</v>
      </c>
      <c r="M11" s="19">
        <v>522</v>
      </c>
      <c r="N11" s="60">
        <v>560</v>
      </c>
      <c r="O11" s="60">
        <v>560</v>
      </c>
      <c r="P11" s="19">
        <v>350</v>
      </c>
      <c r="Q11" s="74">
        <v>180</v>
      </c>
      <c r="R11" s="62">
        <v>180</v>
      </c>
    </row>
    <row r="12" spans="1:18" ht="15.75" thickBot="1" x14ac:dyDescent="0.3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x14ac:dyDescent="0.25">
      <c r="A13" s="108" t="s">
        <v>5</v>
      </c>
      <c r="B13" s="57" t="s">
        <v>1</v>
      </c>
      <c r="C13" s="15">
        <v>415</v>
      </c>
      <c r="D13" s="16">
        <v>415</v>
      </c>
      <c r="E13" s="16">
        <v>415</v>
      </c>
      <c r="F13" s="16">
        <v>415</v>
      </c>
      <c r="G13" s="16">
        <v>415</v>
      </c>
      <c r="H13" s="16">
        <v>415</v>
      </c>
      <c r="I13" s="16">
        <v>415</v>
      </c>
      <c r="J13" s="16">
        <v>415</v>
      </c>
      <c r="K13" s="16">
        <v>415</v>
      </c>
      <c r="L13" s="73">
        <v>300</v>
      </c>
      <c r="M13" s="73">
        <v>300</v>
      </c>
      <c r="N13" s="16">
        <v>415</v>
      </c>
      <c r="O13" s="16">
        <v>415</v>
      </c>
      <c r="P13" s="16">
        <v>415</v>
      </c>
      <c r="Q13" s="16">
        <v>415</v>
      </c>
      <c r="R13" s="17">
        <v>415</v>
      </c>
    </row>
    <row r="14" spans="1:18" ht="15.75" thickBot="1" x14ac:dyDescent="0.3">
      <c r="A14" s="109"/>
      <c r="B14" s="58" t="s">
        <v>2</v>
      </c>
      <c r="C14" s="18">
        <v>301</v>
      </c>
      <c r="D14" s="19">
        <v>333</v>
      </c>
      <c r="E14" s="19">
        <v>365</v>
      </c>
      <c r="F14" s="19">
        <v>397</v>
      </c>
      <c r="G14" s="19">
        <v>429</v>
      </c>
      <c r="H14" s="19">
        <v>461</v>
      </c>
      <c r="I14" s="19">
        <v>493</v>
      </c>
      <c r="J14" s="60">
        <v>520</v>
      </c>
      <c r="K14" s="60">
        <v>520</v>
      </c>
      <c r="L14" s="19">
        <v>350</v>
      </c>
      <c r="M14" s="74">
        <v>205</v>
      </c>
      <c r="N14" s="60">
        <v>205</v>
      </c>
      <c r="O14" s="60">
        <v>205</v>
      </c>
      <c r="P14" s="60">
        <v>205</v>
      </c>
      <c r="Q14" s="19">
        <v>237</v>
      </c>
      <c r="R14" s="20">
        <v>269</v>
      </c>
    </row>
    <row r="16" spans="1:18" ht="15.75" x14ac:dyDescent="0.25">
      <c r="A16" s="27" t="s">
        <v>57</v>
      </c>
    </row>
    <row r="18" spans="1:1" ht="15.75" x14ac:dyDescent="0.25">
      <c r="A18" s="27" t="s">
        <v>58</v>
      </c>
    </row>
    <row r="19" spans="1:1" ht="15.75" x14ac:dyDescent="0.25">
      <c r="A19" s="27"/>
    </row>
  </sheetData>
  <mergeCells count="4">
    <mergeCell ref="A4:A5"/>
    <mergeCell ref="A7:A8"/>
    <mergeCell ref="A10:A11"/>
    <mergeCell ref="A13:A14"/>
  </mergeCells>
  <pageMargins left="0.43307086614173229" right="0.23622047244094491" top="0.74803149606299213" bottom="0.35433070866141736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FWD line diagram</vt:lpstr>
      <vt:lpstr>FWD servo calibrations</vt:lpstr>
      <vt:lpstr>FWD servo raw settings</vt:lpstr>
      <vt:lpstr>BACK line diagram</vt:lpstr>
      <vt:lpstr>BACK servo calibrations</vt:lpstr>
      <vt:lpstr>BACK servo raw settings</vt:lpstr>
      <vt:lpstr>RIGHT turn line diagram</vt:lpstr>
      <vt:lpstr>RIGHT turn servo calibrations</vt:lpstr>
      <vt:lpstr>RIGHT turn servo raw settings</vt:lpstr>
      <vt:lpstr>LEFT turn line diagram</vt:lpstr>
      <vt:lpstr>LEFT turn servo calibration</vt:lpstr>
      <vt:lpstr>LEFT turn servo raw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Brickell</dc:creator>
  <cp:lastModifiedBy>Geoff Brickell</cp:lastModifiedBy>
  <cp:lastPrinted>2019-04-15T13:51:20Z</cp:lastPrinted>
  <dcterms:created xsi:type="dcterms:W3CDTF">2019-04-02T16:53:06Z</dcterms:created>
  <dcterms:modified xsi:type="dcterms:W3CDTF">2022-04-10T12:57:26Z</dcterms:modified>
</cp:coreProperties>
</file>