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FACULDADE\TCC\dados\"/>
    </mc:Choice>
  </mc:AlternateContent>
  <xr:revisionPtr revIDLastSave="0" documentId="13_ncr:1_{CC5FD9B8-744C-44E2-9358-6DF7AB41E9AE}" xr6:coauthVersionLast="47" xr6:coauthVersionMax="47" xr10:uidLastSave="{00000000-0000-0000-0000-000000000000}"/>
  <bookViews>
    <workbookView xWindow="-120" yWindow="-120" windowWidth="29040" windowHeight="15990" firstSheet="2" activeTab="7" xr2:uid="{00000000-000D-0000-FFFF-FFFF00000000}"/>
  </bookViews>
  <sheets>
    <sheet name="Estação_Brasilia" sheetId="1" r:id="rId1"/>
    <sheet name="Estação_FaculdadeDaTerraDeBrasi" sheetId="2" r:id="rId2"/>
    <sheet name="Estação_Brazlandia" sheetId="3" r:id="rId3"/>
    <sheet name="Estação_AguasEmendadas" sheetId="4" r:id="rId4"/>
    <sheet name="Estação_Gama" sheetId="5" r:id="rId5"/>
    <sheet name="Estação_Paranoa" sheetId="6" r:id="rId6"/>
    <sheet name="todos os dados" sheetId="7" r:id="rId7"/>
    <sheet name="latitude e longitud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0" roundtripDataSignature="AMtx7mh0BbFoZrP+85/U+6XVRTBoH54hYw=="/>
    </ext>
  </extLst>
</workbook>
</file>

<file path=xl/calcChain.xml><?xml version="1.0" encoding="utf-8"?>
<calcChain xmlns="http://schemas.openxmlformats.org/spreadsheetml/2006/main">
  <c r="J733" i="7" l="1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<sst xmlns="http://schemas.openxmlformats.org/spreadsheetml/2006/main" count="3197" uniqueCount="23">
  <si>
    <t>Data Medicao</t>
  </si>
  <si>
    <t>Estação</t>
  </si>
  <si>
    <t>Código_estação</t>
  </si>
  <si>
    <t>Latitude</t>
  </si>
  <si>
    <t>Longitude</t>
  </si>
  <si>
    <t>NUMERO DE DIAS COM PRECIP, PLUV, MENSAL (AUT)(nÃºmero)</t>
  </si>
  <si>
    <t>PRECIPITACAO TOTAL, MENSAL (AUT)(mm)</t>
  </si>
  <si>
    <t>TEMPERATURA MEDIA, MENSAL (AUT)(Â°C)</t>
  </si>
  <si>
    <t>VENTO, VELOCIDADE MEDIA MENSAL (AUT)(m/s)</t>
  </si>
  <si>
    <t>km/h</t>
  </si>
  <si>
    <t>BRASILIA</t>
  </si>
  <si>
    <t>A001</t>
  </si>
  <si>
    <t>null</t>
  </si>
  <si>
    <t xml:space="preserve"> FACULDADE DA TERRA DE BRASILIA</t>
  </si>
  <si>
    <t xml:space="preserve"> A008</t>
  </si>
  <si>
    <t>BRAZLANDIA</t>
  </si>
  <si>
    <t xml:space="preserve"> A042</t>
  </si>
  <si>
    <t>AGUAS EMENDADAS</t>
  </si>
  <si>
    <t>A045</t>
  </si>
  <si>
    <t xml:space="preserve"> GAMA (PONTE ALTA)</t>
  </si>
  <si>
    <t>A046</t>
  </si>
  <si>
    <t>PARANOA (COOPA-DF)</t>
  </si>
  <si>
    <t xml:space="preserve"> A047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</si>
</sst>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0000"/>
    <numFmt numFmtId="165" formatCode="#,##0.000000"/>
    <numFmt numFmtId="166" formatCode="#,##0.0000000"/>
  </numFmts>
  <fonts count="11" x14ac:knownFonts="1">
    <font>
      <sz val="11"/>
      <color theme="1"/>
      <name val="Arial"/>
    </font>
    <font>
      <sz val="11"/>
      <color rgb="FF0C0C0C"/>
      <name val="Calibri"/>
    </font>
    <font>
      <sz val="11"/>
      <color rgb="FF0C0C0C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rgb="FF0C0C0C"/>
      <name val="Calibri"/>
    </font>
    <font>
      <sz val="11"/>
      <color theme="1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4" fontId="3" fillId="0" borderId="0" xfId="0" applyNumberFormat="1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165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166" fontId="3" fillId="2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0" fontId="3" fillId="0" borderId="2" xfId="0" applyFont="1" applyBorder="1"/>
    <xf numFmtId="49" fontId="3" fillId="0" borderId="2" xfId="0" applyNumberFormat="1" applyFont="1" applyBorder="1"/>
    <xf numFmtId="164" fontId="3" fillId="0" borderId="2" xfId="0" applyNumberFormat="1" applyFont="1" applyBorder="1"/>
    <xf numFmtId="0" fontId="6" fillId="4" borderId="0" xfId="0" applyFont="1" applyFill="1" applyBorder="1"/>
    <xf numFmtId="14" fontId="0" fillId="0" borderId="0" xfId="0" applyNumberFormat="1" applyFont="1" applyAlignment="1"/>
    <xf numFmtId="0" fontId="6" fillId="0" borderId="1" xfId="0" applyFont="1" applyFill="1" applyBorder="1"/>
    <xf numFmtId="0" fontId="8" fillId="0" borderId="1" xfId="0" applyFont="1" applyFill="1" applyBorder="1"/>
    <xf numFmtId="0" fontId="9" fillId="0" borderId="0" xfId="0" applyFont="1" applyFill="1" applyAlignment="1"/>
    <xf numFmtId="0" fontId="9" fillId="0" borderId="0" xfId="0" applyFont="1" applyAlignment="1"/>
    <xf numFmtId="14" fontId="8" fillId="0" borderId="1" xfId="0" applyNumberFormat="1" applyFont="1" applyFill="1" applyBorder="1"/>
    <xf numFmtId="14" fontId="9" fillId="0" borderId="0" xfId="0" applyNumberFormat="1" applyFont="1" applyAlignment="1"/>
    <xf numFmtId="14" fontId="10" fillId="0" borderId="0" xfId="0" applyNumberFormat="1" applyFont="1" applyFill="1"/>
    <xf numFmtId="0" fontId="10" fillId="0" borderId="0" xfId="0" applyFont="1" applyFill="1"/>
    <xf numFmtId="165" fontId="10" fillId="0" borderId="0" xfId="0" applyNumberFormat="1" applyFont="1" applyFill="1"/>
    <xf numFmtId="0" fontId="9" fillId="0" borderId="0" xfId="0" applyFont="1"/>
    <xf numFmtId="164" fontId="10" fillId="0" borderId="0" xfId="0" applyNumberFormat="1" applyFont="1" applyFill="1"/>
    <xf numFmtId="166" fontId="10" fillId="0" borderId="0" xfId="0" applyNumberFormat="1" applyFont="1" applyFill="1"/>
    <xf numFmtId="14" fontId="9" fillId="0" borderId="0" xfId="0" applyNumberFormat="1" applyFont="1"/>
    <xf numFmtId="0" fontId="7" fillId="0" borderId="0" xfId="0" applyFont="1" applyAlignment="1"/>
  </cellXfs>
  <cellStyles count="1">
    <cellStyle name="Normal" xfId="0" builtinId="0"/>
  </cellStyles>
  <dxfs count="74"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Calibri"/>
        <scheme val="none"/>
      </font>
      <fill>
        <patternFill patternType="solid">
          <fgColor theme="8"/>
          <bgColor theme="8"/>
        </patternFill>
      </fill>
    </dxf>
    <dxf>
      <border outline="0">
        <top style="thin">
          <color theme="8"/>
        </top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theme="6"/>
          <bgColor theme="6"/>
        </patternFill>
      </fill>
    </dxf>
  </dxfs>
  <tableStyles count="6">
    <tableStyle name="Estação_Brasilia-style" pivot="0" count="3" xr9:uid="{00000000-0011-0000-FFFF-FFFF00000000}">
      <tableStyleElement type="headerRow" dxfId="73"/>
      <tableStyleElement type="firstRowStripe" dxfId="72"/>
      <tableStyleElement type="secondRowStripe" dxfId="71"/>
    </tableStyle>
    <tableStyle name="Estação_FaculdadeDaTerraDeBrasi-style" pivot="0" count="3" xr9:uid="{00000000-0011-0000-FFFF-FFFF01000000}">
      <tableStyleElement type="headerRow" dxfId="70"/>
      <tableStyleElement type="firstRowStripe" dxfId="69"/>
      <tableStyleElement type="secondRowStripe" dxfId="68"/>
    </tableStyle>
    <tableStyle name="Estação_Brazlandia-style" pivot="0" count="3" xr9:uid="{00000000-0011-0000-FFFF-FFFF02000000}">
      <tableStyleElement type="headerRow" dxfId="67"/>
      <tableStyleElement type="firstRowStripe" dxfId="66"/>
      <tableStyleElement type="secondRowStripe" dxfId="65"/>
    </tableStyle>
    <tableStyle name="Estação_AguasEmendadas-style" pivot="0" count="3" xr9:uid="{00000000-0011-0000-FFFF-FFFF03000000}">
      <tableStyleElement type="headerRow" dxfId="64"/>
      <tableStyleElement type="firstRowStripe" dxfId="63"/>
      <tableStyleElement type="secondRowStripe" dxfId="62"/>
    </tableStyle>
    <tableStyle name="Estação_Gama-style" pivot="0" count="3" xr9:uid="{00000000-0011-0000-FFFF-FFFF04000000}">
      <tableStyleElement type="headerRow" dxfId="61"/>
      <tableStyleElement type="firstRowStripe" dxfId="60"/>
      <tableStyleElement type="secondRowStripe" dxfId="59"/>
    </tableStyle>
    <tableStyle name="Estação_Paranoa-style" pivot="0" count="3" xr9:uid="{00000000-0011-0000-FFFF-FFFF05000000}">
      <tableStyleElement type="headerRow" dxfId="58"/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260">
  <autoFilter ref="A1:J260" xr:uid="{00000000-000C-0000-FFFF-FFFF00000000}"/>
  <tableColumns count="10">
    <tableColumn id="1" xr3:uid="{00000000-0010-0000-0000-000001000000}" name="Data Medicao"/>
    <tableColumn id="2" xr3:uid="{00000000-0010-0000-0000-000002000000}" name="Estação"/>
    <tableColumn id="3" xr3:uid="{00000000-0010-0000-0000-000003000000}" name="Código_estação"/>
    <tableColumn id="4" xr3:uid="{00000000-0010-0000-0000-000004000000}" name="Latitude"/>
    <tableColumn id="5" xr3:uid="{00000000-0010-0000-0000-000005000000}" name="Longitude"/>
    <tableColumn id="6" xr3:uid="{00000000-0010-0000-0000-000006000000}" name="NUMERO DE DIAS COM PRECIP, PLUV, MENSAL (AUT)(nÃºmero)"/>
    <tableColumn id="7" xr3:uid="{00000000-0010-0000-0000-000007000000}" name="PRECIPITACAO TOTAL, MENSAL (AUT)(mm)"/>
    <tableColumn id="8" xr3:uid="{00000000-0010-0000-0000-000008000000}" name="TEMPERATURA MEDIA, MENSAL (AUT)(Â°C)"/>
    <tableColumn id="9" xr3:uid="{00000000-0010-0000-0000-000009000000}" name="VENTO, VELOCIDADE MEDIA MENSAL (AUT)(m/s)"/>
    <tableColumn id="10" xr3:uid="{00000000-0010-0000-0000-00000A000000}" name="km/h"/>
  </tableColumns>
  <tableStyleInfo name="TableStyleLight1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118" headerRowDxfId="17" dataDxfId="15" totalsRowDxfId="16" headerRowCellStyle="Normal" dataCellStyle="Normal" totalsRowCellStyle="Normal">
  <autoFilter ref="A1:J118" xr:uid="{00000000-000C-0000-FFFF-FFFF01000000}"/>
  <tableColumns count="10">
    <tableColumn id="1" xr3:uid="{00000000-0010-0000-0100-000001000000}" name="Data Medicao" dataDxfId="0" dataCellStyle="Normal"/>
    <tableColumn id="2" xr3:uid="{00000000-0010-0000-0100-000002000000}" name="Estação" dataDxfId="1" dataCellStyle="Normal"/>
    <tableColumn id="3" xr3:uid="{00000000-0010-0000-0100-000003000000}" name="Código_estação" dataDxfId="25" dataCellStyle="Normal"/>
    <tableColumn id="4" xr3:uid="{00000000-0010-0000-0100-000004000000}" name="Latitude" dataDxfId="24" dataCellStyle="Normal"/>
    <tableColumn id="5" xr3:uid="{00000000-0010-0000-0100-000005000000}" name="Longitude" dataDxfId="23" dataCellStyle="Normal"/>
    <tableColumn id="6" xr3:uid="{00000000-0010-0000-0100-000006000000}" name="NUMERO DE DIAS COM PRECIP, PLUV, MENSAL (AUT)(nÃºmero)" dataDxfId="22" dataCellStyle="Normal"/>
    <tableColumn id="7" xr3:uid="{00000000-0010-0000-0100-000007000000}" name="PRECIPITACAO TOTAL, MENSAL (AUT)(mm)" dataDxfId="21" dataCellStyle="Normal"/>
    <tableColumn id="8" xr3:uid="{00000000-0010-0000-0100-000008000000}" name="TEMPERATURA MEDIA, MENSAL (AUT)(Â°C)" dataDxfId="20" dataCellStyle="Normal"/>
    <tableColumn id="9" xr3:uid="{00000000-0010-0000-0100-000009000000}" name="VENTO, VELOCIDADE MEDIA MENSAL (AUT)(m/s)" dataDxfId="19" dataCellStyle="Normal"/>
    <tableColumn id="10" xr3:uid="{268F252A-0B00-46E6-BBFC-5F2CABC5BB2B}" name="km/h" dataDxfId="18" dataCellStyle="Normal">
      <calculatedColumnFormula>Table_2[[#This Row],[VENTO, VELOCIDADE MEDIA MENSAL (AUT)(m/s)]]*3.6</calculatedColumnFormula>
    </tableColumn>
  </tableColumns>
  <tableStyleInfo name="TableStyleLight1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J54" headerRowDxfId="4" dataDxfId="2" totalsRowDxfId="3">
  <autoFilter ref="A1:J54" xr:uid="{00000000-000C-0000-FFFF-FFFF02000000}"/>
  <tableColumns count="10">
    <tableColumn id="1" xr3:uid="{00000000-0010-0000-0200-000001000000}" name="Data Medicao" dataDxfId="14"/>
    <tableColumn id="2" xr3:uid="{00000000-0010-0000-0200-000002000000}" name="Estação" dataDxfId="13"/>
    <tableColumn id="3" xr3:uid="{00000000-0010-0000-0200-000003000000}" name="Código_estação" dataDxfId="12"/>
    <tableColumn id="4" xr3:uid="{00000000-0010-0000-0200-000004000000}" name="Latitude" dataDxfId="11"/>
    <tableColumn id="5" xr3:uid="{00000000-0010-0000-0200-000005000000}" name="Longitude" dataDxfId="10"/>
    <tableColumn id="6" xr3:uid="{00000000-0010-0000-0200-000006000000}" name="NUMERO DE DIAS COM PRECIP, PLUV, MENSAL (AUT)(nÃºmero)" dataDxfId="9"/>
    <tableColumn id="7" xr3:uid="{00000000-0010-0000-0200-000007000000}" name="PRECIPITACAO TOTAL, MENSAL (AUT)(mm)" dataDxfId="8"/>
    <tableColumn id="8" xr3:uid="{00000000-0010-0000-0200-000008000000}" name="TEMPERATURA MEDIA, MENSAL (AUT)(Â°C)" dataDxfId="7"/>
    <tableColumn id="9" xr3:uid="{00000000-0010-0000-0200-000009000000}" name="VENTO, VELOCIDADE MEDIA MENSAL (AUT)(m/s)" dataDxfId="6"/>
    <tableColumn id="10" xr3:uid="{3457E83F-0C4A-4546-9C6C-843A151416DD}" name="km/h" dataDxfId="5">
      <calculatedColumnFormula>Table_3[[#This Row],[VENTO, VELOCIDADE MEDIA MENSAL (AUT)(m/s)]]*3.6</calculatedColumnFormula>
    </tableColumn>
  </tableColumns>
  <tableStyleInfo name="TableStyleLight1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J159" headerRowDxfId="28" dataDxfId="26" totalsRowDxfId="27">
  <autoFilter ref="A1:J159" xr:uid="{00000000-000C-0000-FFFF-FFFF03000000}"/>
  <tableColumns count="10">
    <tableColumn id="1" xr3:uid="{00000000-0010-0000-0300-000001000000}" name="Data Medicao" dataDxfId="38"/>
    <tableColumn id="2" xr3:uid="{00000000-0010-0000-0300-000002000000}" name="Estação" dataDxfId="37"/>
    <tableColumn id="3" xr3:uid="{00000000-0010-0000-0300-000003000000}" name="Código_estação" dataDxfId="36"/>
    <tableColumn id="4" xr3:uid="{00000000-0010-0000-0300-000004000000}" name="Latitude" dataDxfId="35"/>
    <tableColumn id="5" xr3:uid="{00000000-0010-0000-0300-000005000000}" name="Longitude" dataDxfId="34"/>
    <tableColumn id="6" xr3:uid="{00000000-0010-0000-0300-000006000000}" name="NUMERO DE DIAS COM PRECIP, PLUV, MENSAL (AUT)(nÃºmero)" dataDxfId="33"/>
    <tableColumn id="7" xr3:uid="{00000000-0010-0000-0300-000007000000}" name="PRECIPITACAO TOTAL, MENSAL (AUT)(mm)" dataDxfId="32"/>
    <tableColumn id="8" xr3:uid="{00000000-0010-0000-0300-000008000000}" name="TEMPERATURA MEDIA, MENSAL (AUT)(Â°C)" dataDxfId="31"/>
    <tableColumn id="9" xr3:uid="{00000000-0010-0000-0300-000009000000}" name="VENTO, VELOCIDADE MEDIA MENSAL (AUT)(m/s)" dataDxfId="30"/>
    <tableColumn id="10" xr3:uid="{8D194251-D955-49B9-A81F-AFB671FD7D4E}" name="km/h" dataDxfId="29">
      <calculatedColumnFormula>Table_4[[#This Row],[VENTO, VELOCIDADE MEDIA MENSAL (AUT)(m/s)]]*3.6</calculatedColumnFormula>
    </tableColumn>
  </tableColumns>
  <tableStyleInfo name="TableStyleLight1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J88" headerRowDxfId="39">
  <autoFilter ref="A1:J88" xr:uid="{00000000-000C-0000-FFFF-FFFF04000000}"/>
  <tableColumns count="10">
    <tableColumn id="1" xr3:uid="{00000000-0010-0000-0400-000001000000}" name="Data Medicao"/>
    <tableColumn id="2" xr3:uid="{00000000-0010-0000-0400-000002000000}" name="Estação"/>
    <tableColumn id="3" xr3:uid="{00000000-0010-0000-0400-000003000000}" name="Código_estação"/>
    <tableColumn id="4" xr3:uid="{00000000-0010-0000-0400-000004000000}" name="Latitude"/>
    <tableColumn id="5" xr3:uid="{00000000-0010-0000-0400-000005000000}" name="Longitude"/>
    <tableColumn id="6" xr3:uid="{00000000-0010-0000-0400-000006000000}" name="NUMERO DE DIAS COM PRECIP, PLUV, MENSAL (AUT)(nÃºmero)"/>
    <tableColumn id="7" xr3:uid="{00000000-0010-0000-0400-000007000000}" name="PRECIPITACAO TOTAL, MENSAL (AUT)(mm)"/>
    <tableColumn id="8" xr3:uid="{00000000-0010-0000-0400-000008000000}" name="TEMPERATURA MEDIA, MENSAL (AUT)(Â°C)"/>
    <tableColumn id="9" xr3:uid="{00000000-0010-0000-0400-000009000000}" name="VENTO, VELOCIDADE MEDIA MENSAL (AUT)(m/s)"/>
    <tableColumn id="10" xr3:uid="{95C267CC-1412-475F-B31E-C2C2D0D1C3C9}" name="km/h" dataDxfId="53">
      <calculatedColumnFormula>Table_5[[#This Row],[VENTO, VELOCIDADE MEDIA MENSAL (AUT)(m/s)]]*3.6</calculatedColumnFormula>
    </tableColumn>
  </tableColumns>
  <tableStyleInfo name="TableStyleLight1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J59" headerRowDxfId="44" dataDxfId="42" totalsRowDxfId="43">
  <autoFilter ref="A1:J59" xr:uid="{00000000-000C-0000-FFFF-FFFF05000000}"/>
  <tableColumns count="10">
    <tableColumn id="1" xr3:uid="{00000000-0010-0000-0500-000001000000}" name="Data Medicao" dataDxfId="40"/>
    <tableColumn id="2" xr3:uid="{00000000-0010-0000-0500-000002000000}" name="Estação" dataDxfId="41"/>
    <tableColumn id="3" xr3:uid="{00000000-0010-0000-0500-000003000000}" name="Código_estação" dataDxfId="52"/>
    <tableColumn id="4" xr3:uid="{00000000-0010-0000-0500-000004000000}" name="Latitude" dataDxfId="51"/>
    <tableColumn id="5" xr3:uid="{00000000-0010-0000-0500-000005000000}" name="Longitude" dataDxfId="50"/>
    <tableColumn id="6" xr3:uid="{00000000-0010-0000-0500-000006000000}" name="NUMERO DE DIAS COM PRECIP, PLUV, MENSAL (AUT)(nÃºmero)" dataDxfId="49"/>
    <tableColumn id="7" xr3:uid="{00000000-0010-0000-0500-000007000000}" name="PRECIPITACAO TOTAL, MENSAL (AUT)(mm)" dataDxfId="48"/>
    <tableColumn id="8" xr3:uid="{00000000-0010-0000-0500-000008000000}" name="TEMPERATURA MEDIA, MENSAL (AUT)(Â°C)" dataDxfId="47"/>
    <tableColumn id="9" xr3:uid="{00000000-0010-0000-0500-000009000000}" name="VENTO, VELOCIDADE MEDIA MENSAL (AUT)(m/s)" dataDxfId="46"/>
    <tableColumn id="10" xr3:uid="{53A07066-99C1-4023-9EFF-27837B2F6169}" name="km/h" dataDxfId="45">
      <calculatedColumnFormula>Table_6[[#This Row],[VENTO, VELOCIDADE MEDIA MENSAL (AUT)(m/s)]]*3.6</calculatedColumnFormula>
    </tableColumn>
  </tableColumns>
  <tableStyleInfo name="TableStyleLight1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2CE6D2-9001-4B5C-98BE-E9561CAC2C7B}" name="todos_os_dados" displayName="todos_os_dados" ref="A1:J733">
  <autoFilter ref="A1:J733" xr:uid="{F82CE6D2-9001-4B5C-98BE-E9561CAC2C7B}"/>
  <tableColumns count="10">
    <tableColumn id="1" xr3:uid="{DD1DC185-CC06-4A64-B2FC-06B2D0673E29}" name="Data Medicao"/>
    <tableColumn id="2" xr3:uid="{07AF78BB-693C-4043-ADA3-86711FD34EA1}" name="Estação"/>
    <tableColumn id="3" xr3:uid="{390C4E44-522B-4865-BAA6-6890773FAE52}" name="Código_estação"/>
    <tableColumn id="4" xr3:uid="{A9C846BA-E5EF-43F3-B3F4-5A751EF6DEF2}" name="Latitude"/>
    <tableColumn id="5" xr3:uid="{CBB88009-BD8E-4B09-B15C-4D8A7331E48B}" name="Longitude"/>
    <tableColumn id="6" xr3:uid="{27991A55-3041-40BF-B0CA-E50259F52124}" name="NUMERO DE DIAS COM PRECIP, PLUV, MENSAL (AUT)(nÃºmero)"/>
    <tableColumn id="7" xr3:uid="{5AC7E88A-8F65-4759-9A40-9744A3D16E18}" name="PRECIPITACAO TOTAL, MENSAL (AUT)(mm)"/>
    <tableColumn id="8" xr3:uid="{198E38F6-66EE-4BF8-9274-01A14C546FFC}" name="TEMPERATURA MEDIA, MENSAL (AUT)(Â°C)"/>
    <tableColumn id="9" xr3:uid="{C87888D8-3A06-4851-9D7D-68ED4C485188}" name="VENTO, VELOCIDADE MEDIA MENSAL (AUT)(m/s)"/>
    <tableColumn id="10" xr3:uid="{EEC58CD9-DA2B-4195-9A17-35859298F662}" name="km/h"/>
  </tableColumns>
  <tableStyleInfo name="TableStyleLight13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746285-FBF3-4E83-AED0-E25D1F848FEE}" name="Tabela8" displayName="Tabela8" ref="A1:D7" totalsRowShown="0" headerRowDxfId="54" tableBorderDxfId="55">
  <autoFilter ref="A1:D7" xr:uid="{1E746285-FBF3-4E83-AED0-E25D1F848FEE}"/>
  <tableColumns count="4">
    <tableColumn id="1" xr3:uid="{96EC9C47-3D19-4A21-A7FE-AB3BC0C47F83}" name="Estação"/>
    <tableColumn id="2" xr3:uid="{594A32DF-34FB-4F08-8B1F-6270D7C50A9D}" name="Código_estação"/>
    <tableColumn id="3" xr3:uid="{85894A9E-4C82-4168-BF1B-5D544A320208}" name="Latitude"/>
    <tableColumn id="4" xr3:uid="{1D87F694-DDA1-4EA6-AA48-0044E88D1458}" name="Longitu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="85" zoomScaleNormal="85" workbookViewId="0">
      <selection activeCell="J1" sqref="A1:J1"/>
    </sheetView>
  </sheetViews>
  <sheetFormatPr defaultColWidth="12.625" defaultRowHeight="15" customHeight="1" x14ac:dyDescent="0.2"/>
  <cols>
    <col min="1" max="1" width="13.25" customWidth="1"/>
    <col min="2" max="2" width="10.125" customWidth="1"/>
    <col min="3" max="3" width="14.875" customWidth="1"/>
    <col min="4" max="4" width="12.25" customWidth="1"/>
    <col min="5" max="5" width="10.75" customWidth="1"/>
    <col min="6" max="6" width="51.125" customWidth="1"/>
    <col min="7" max="7" width="35.5" customWidth="1"/>
    <col min="8" max="8" width="35.625" customWidth="1"/>
    <col min="9" max="9" width="40" customWidth="1"/>
    <col min="10" max="26" width="7.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>
        <v>36677</v>
      </c>
      <c r="B2" s="4" t="s">
        <v>10</v>
      </c>
      <c r="C2" s="5" t="s">
        <v>11</v>
      </c>
      <c r="D2" s="6">
        <v>-15.78944444</v>
      </c>
      <c r="E2" s="6">
        <v>-47.925833320000002</v>
      </c>
      <c r="F2" s="4" t="s">
        <v>12</v>
      </c>
      <c r="G2" s="4" t="s">
        <v>12</v>
      </c>
      <c r="H2" s="4">
        <v>20.153957999999999</v>
      </c>
      <c r="I2" s="4" t="s">
        <v>12</v>
      </c>
      <c r="J2" s="7"/>
    </row>
    <row r="3" spans="1:10" x14ac:dyDescent="0.25">
      <c r="A3" s="3">
        <v>36707</v>
      </c>
      <c r="B3" s="4" t="s">
        <v>10</v>
      </c>
      <c r="C3" s="5" t="s">
        <v>11</v>
      </c>
      <c r="D3" s="6">
        <v>-15.78944444</v>
      </c>
      <c r="E3" s="6">
        <v>-47.925833320000002</v>
      </c>
      <c r="F3" s="4" t="s">
        <v>12</v>
      </c>
      <c r="G3" s="4">
        <v>0</v>
      </c>
      <c r="H3" s="4">
        <v>19.266369000000001</v>
      </c>
      <c r="I3" s="4">
        <v>2.4750000000000001</v>
      </c>
      <c r="J3" s="4">
        <f t="shared" ref="J3:J260" si="0">I3*3.6</f>
        <v>8.91</v>
      </c>
    </row>
    <row r="4" spans="1:10" x14ac:dyDescent="0.25">
      <c r="A4" s="3">
        <v>36738</v>
      </c>
      <c r="B4" s="4" t="s">
        <v>10</v>
      </c>
      <c r="C4" s="5" t="s">
        <v>11</v>
      </c>
      <c r="D4" s="6">
        <v>-15.78944444</v>
      </c>
      <c r="E4" s="6">
        <v>-47.925833320000002</v>
      </c>
      <c r="F4" s="4">
        <v>1</v>
      </c>
      <c r="G4" s="4">
        <v>0.2</v>
      </c>
      <c r="H4" s="4">
        <v>19.100538</v>
      </c>
      <c r="I4" s="4">
        <v>2.7013440000000002</v>
      </c>
      <c r="J4" s="4">
        <f t="shared" si="0"/>
        <v>9.7248384000000012</v>
      </c>
    </row>
    <row r="5" spans="1:10" x14ac:dyDescent="0.25">
      <c r="A5" s="3">
        <v>36769</v>
      </c>
      <c r="B5" s="4" t="s">
        <v>10</v>
      </c>
      <c r="C5" s="5" t="s">
        <v>11</v>
      </c>
      <c r="D5" s="6">
        <v>-15.78944444</v>
      </c>
      <c r="E5" s="6">
        <v>-47.925833320000002</v>
      </c>
      <c r="F5" s="4">
        <v>2</v>
      </c>
      <c r="G5" s="4">
        <v>52.6</v>
      </c>
      <c r="H5" s="4">
        <v>21.483332999999998</v>
      </c>
      <c r="I5" s="4">
        <v>2.7287629999999998</v>
      </c>
      <c r="J5" s="4">
        <f t="shared" si="0"/>
        <v>9.823546799999999</v>
      </c>
    </row>
    <row r="6" spans="1:10" x14ac:dyDescent="0.25">
      <c r="A6" s="3">
        <v>36799</v>
      </c>
      <c r="B6" s="4" t="s">
        <v>10</v>
      </c>
      <c r="C6" s="5" t="s">
        <v>11</v>
      </c>
      <c r="D6" s="6">
        <v>-15.78944444</v>
      </c>
      <c r="E6" s="6">
        <v>-47.925833320000002</v>
      </c>
      <c r="F6" s="4">
        <v>6</v>
      </c>
      <c r="G6" s="4" t="s">
        <v>12</v>
      </c>
      <c r="H6" s="4">
        <v>21.471554000000001</v>
      </c>
      <c r="I6" s="4">
        <v>3.0826060000000002</v>
      </c>
      <c r="J6" s="4">
        <f t="shared" si="0"/>
        <v>11.0973816</v>
      </c>
    </row>
    <row r="7" spans="1:10" x14ac:dyDescent="0.25">
      <c r="A7" s="3">
        <v>36830</v>
      </c>
      <c r="B7" s="4" t="s">
        <v>10</v>
      </c>
      <c r="C7" s="5" t="s">
        <v>11</v>
      </c>
      <c r="D7" s="6">
        <v>-15.78944444</v>
      </c>
      <c r="E7" s="6">
        <v>-47.925833320000002</v>
      </c>
      <c r="F7" s="4">
        <v>6</v>
      </c>
      <c r="G7" s="4">
        <v>189.2</v>
      </c>
      <c r="H7" s="4">
        <v>23.336424999999998</v>
      </c>
      <c r="I7" s="4">
        <v>2.4293010000000002</v>
      </c>
      <c r="J7" s="4">
        <f t="shared" si="0"/>
        <v>8.7454836</v>
      </c>
    </row>
    <row r="8" spans="1:10" x14ac:dyDescent="0.25">
      <c r="A8" s="3">
        <v>36860</v>
      </c>
      <c r="B8" s="4" t="s">
        <v>10</v>
      </c>
      <c r="C8" s="5" t="s">
        <v>11</v>
      </c>
      <c r="D8" s="6">
        <v>-15.78944444</v>
      </c>
      <c r="E8" s="6">
        <v>-47.925833320000002</v>
      </c>
      <c r="F8" s="4">
        <v>20</v>
      </c>
      <c r="G8" s="4">
        <v>225.2</v>
      </c>
      <c r="H8" s="4">
        <v>20.531897000000001</v>
      </c>
      <c r="I8" s="4">
        <v>2.5491380000000001</v>
      </c>
      <c r="J8" s="4">
        <f t="shared" si="0"/>
        <v>9.1768968000000015</v>
      </c>
    </row>
    <row r="9" spans="1:10" x14ac:dyDescent="0.25">
      <c r="A9" s="3">
        <v>36891</v>
      </c>
      <c r="B9" s="4" t="s">
        <v>10</v>
      </c>
      <c r="C9" s="5" t="s">
        <v>11</v>
      </c>
      <c r="D9" s="6">
        <v>-15.78944444</v>
      </c>
      <c r="E9" s="6">
        <v>-47.925833320000002</v>
      </c>
      <c r="F9" s="4">
        <v>7</v>
      </c>
      <c r="G9" s="4" t="s">
        <v>12</v>
      </c>
      <c r="H9" s="4" t="s">
        <v>12</v>
      </c>
      <c r="I9" s="4" t="s">
        <v>12</v>
      </c>
      <c r="J9" s="4" t="e">
        <f t="shared" si="0"/>
        <v>#VALUE!</v>
      </c>
    </row>
    <row r="10" spans="1:10" x14ac:dyDescent="0.25">
      <c r="A10" s="3">
        <v>36922</v>
      </c>
      <c r="B10" s="4" t="s">
        <v>10</v>
      </c>
      <c r="C10" s="5" t="s">
        <v>11</v>
      </c>
      <c r="D10" s="6">
        <v>-15.78944444</v>
      </c>
      <c r="E10" s="6">
        <v>-47.925833320000002</v>
      </c>
      <c r="F10" s="4">
        <v>4</v>
      </c>
      <c r="G10" s="4" t="s">
        <v>12</v>
      </c>
      <c r="H10" s="4" t="s">
        <v>12</v>
      </c>
      <c r="I10" s="4">
        <v>2.6687509999999999</v>
      </c>
      <c r="J10" s="4">
        <f t="shared" si="0"/>
        <v>9.6075035999999994</v>
      </c>
    </row>
    <row r="11" spans="1:10" x14ac:dyDescent="0.25">
      <c r="A11" s="3">
        <v>36950</v>
      </c>
      <c r="B11" s="4" t="s">
        <v>10</v>
      </c>
      <c r="C11" s="5" t="s">
        <v>11</v>
      </c>
      <c r="D11" s="6">
        <v>-15.78944444</v>
      </c>
      <c r="E11" s="6">
        <v>-47.925833320000002</v>
      </c>
      <c r="F11" s="4">
        <v>17</v>
      </c>
      <c r="G11" s="4">
        <v>98.2</v>
      </c>
      <c r="H11" s="4">
        <v>22.453703999999998</v>
      </c>
      <c r="I11" s="4">
        <v>2.0249999999999999</v>
      </c>
      <c r="J11" s="4">
        <f t="shared" si="0"/>
        <v>7.29</v>
      </c>
    </row>
    <row r="12" spans="1:10" x14ac:dyDescent="0.25">
      <c r="A12" s="3">
        <v>36981</v>
      </c>
      <c r="B12" s="4" t="s">
        <v>10</v>
      </c>
      <c r="C12" s="5" t="s">
        <v>11</v>
      </c>
      <c r="D12" s="6">
        <v>-15.78944444</v>
      </c>
      <c r="E12" s="6">
        <v>-47.925833320000002</v>
      </c>
      <c r="F12" s="4">
        <v>22</v>
      </c>
      <c r="G12" s="4">
        <v>201.2</v>
      </c>
      <c r="H12" s="4">
        <v>21.100671999999999</v>
      </c>
      <c r="I12" s="4">
        <v>2.0856180000000002</v>
      </c>
      <c r="J12" s="4">
        <f t="shared" si="0"/>
        <v>7.5082248000000007</v>
      </c>
    </row>
    <row r="13" spans="1:10" x14ac:dyDescent="0.25">
      <c r="A13" s="3">
        <v>37011</v>
      </c>
      <c r="B13" s="4" t="s">
        <v>10</v>
      </c>
      <c r="C13" s="5" t="s">
        <v>11</v>
      </c>
      <c r="D13" s="6">
        <v>-15.78944444</v>
      </c>
      <c r="E13" s="6">
        <v>-47.925833320000002</v>
      </c>
      <c r="F13" s="4">
        <v>7</v>
      </c>
      <c r="G13" s="4">
        <v>141.19999999999999</v>
      </c>
      <c r="H13" s="4">
        <v>21.798162999999999</v>
      </c>
      <c r="I13" s="4">
        <v>2.341685</v>
      </c>
      <c r="J13" s="4">
        <f t="shared" si="0"/>
        <v>8.4300660000000001</v>
      </c>
    </row>
    <row r="14" spans="1:10" x14ac:dyDescent="0.25">
      <c r="A14" s="3">
        <v>37042</v>
      </c>
      <c r="B14" s="4" t="s">
        <v>10</v>
      </c>
      <c r="C14" s="5" t="s">
        <v>11</v>
      </c>
      <c r="D14" s="6">
        <v>-15.78944444</v>
      </c>
      <c r="E14" s="6">
        <v>-47.925833320000002</v>
      </c>
      <c r="F14" s="4">
        <v>7</v>
      </c>
      <c r="G14" s="4">
        <v>35.6</v>
      </c>
      <c r="H14" s="4">
        <v>20.782392000000002</v>
      </c>
      <c r="I14" s="4">
        <v>2.0368279999999999</v>
      </c>
      <c r="J14" s="4">
        <f t="shared" si="0"/>
        <v>7.3325807999999997</v>
      </c>
    </row>
    <row r="15" spans="1:10" x14ac:dyDescent="0.25">
      <c r="A15" s="3">
        <v>37072</v>
      </c>
      <c r="B15" s="4" t="s">
        <v>10</v>
      </c>
      <c r="C15" s="5" t="s">
        <v>11</v>
      </c>
      <c r="D15" s="6">
        <v>-15.78944444</v>
      </c>
      <c r="E15" s="6">
        <v>-47.925833320000002</v>
      </c>
      <c r="F15" s="4" t="s">
        <v>12</v>
      </c>
      <c r="G15" s="4">
        <v>0</v>
      </c>
      <c r="H15" s="4">
        <v>19.491648000000001</v>
      </c>
      <c r="I15" s="4">
        <v>2.5459870000000002</v>
      </c>
      <c r="J15" s="4">
        <f t="shared" si="0"/>
        <v>9.1655532000000015</v>
      </c>
    </row>
    <row r="16" spans="1:10" x14ac:dyDescent="0.25">
      <c r="A16" s="3">
        <v>37103</v>
      </c>
      <c r="B16" s="4" t="s">
        <v>10</v>
      </c>
      <c r="C16" s="5" t="s">
        <v>11</v>
      </c>
      <c r="D16" s="6">
        <v>-15.78944444</v>
      </c>
      <c r="E16" s="6">
        <v>-47.925833320000002</v>
      </c>
      <c r="F16" s="4">
        <v>1</v>
      </c>
      <c r="G16" s="4">
        <v>13.6</v>
      </c>
      <c r="H16" s="4">
        <v>19.951174999999999</v>
      </c>
      <c r="I16" s="4">
        <v>2.5466220000000002</v>
      </c>
      <c r="J16" s="4">
        <f t="shared" si="0"/>
        <v>9.1678392000000013</v>
      </c>
    </row>
    <row r="17" spans="1:10" x14ac:dyDescent="0.25">
      <c r="A17" s="3">
        <v>37134</v>
      </c>
      <c r="B17" s="4" t="s">
        <v>10</v>
      </c>
      <c r="C17" s="5" t="s">
        <v>11</v>
      </c>
      <c r="D17" s="6">
        <v>-15.78944444</v>
      </c>
      <c r="E17" s="6">
        <v>-47.925833320000002</v>
      </c>
      <c r="F17" s="4">
        <v>5</v>
      </c>
      <c r="G17" s="4" t="s">
        <v>12</v>
      </c>
      <c r="H17" s="4">
        <v>19.611939</v>
      </c>
      <c r="I17" s="4">
        <v>3.3732280000000001</v>
      </c>
      <c r="J17" s="4">
        <f t="shared" si="0"/>
        <v>12.143620800000001</v>
      </c>
    </row>
    <row r="18" spans="1:10" x14ac:dyDescent="0.25">
      <c r="A18" s="3">
        <v>37164</v>
      </c>
      <c r="B18" s="4" t="s">
        <v>10</v>
      </c>
      <c r="C18" s="5" t="s">
        <v>11</v>
      </c>
      <c r="D18" s="6">
        <v>-15.78944444</v>
      </c>
      <c r="E18" s="6">
        <v>-47.925833320000002</v>
      </c>
      <c r="F18" s="4">
        <v>9</v>
      </c>
      <c r="G18" s="4" t="s">
        <v>12</v>
      </c>
      <c r="H18" s="4">
        <v>22.205141999999999</v>
      </c>
      <c r="I18" s="4">
        <v>2.5686870000000002</v>
      </c>
      <c r="J18" s="4">
        <f t="shared" si="0"/>
        <v>9.2472732000000004</v>
      </c>
    </row>
    <row r="19" spans="1:10" x14ac:dyDescent="0.25">
      <c r="A19" s="3">
        <v>37195</v>
      </c>
      <c r="B19" s="4" t="s">
        <v>10</v>
      </c>
      <c r="C19" s="5" t="s">
        <v>11</v>
      </c>
      <c r="D19" s="6">
        <v>-15.78944444</v>
      </c>
      <c r="E19" s="6">
        <v>-47.925833320000002</v>
      </c>
      <c r="F19" s="4">
        <v>16</v>
      </c>
      <c r="G19" s="4">
        <v>135.19999999999999</v>
      </c>
      <c r="H19" s="4">
        <v>21.203838999999999</v>
      </c>
      <c r="I19" s="4">
        <v>2.3884699999999999</v>
      </c>
      <c r="J19" s="4">
        <f t="shared" si="0"/>
        <v>8.5984920000000002</v>
      </c>
    </row>
    <row r="20" spans="1:10" x14ac:dyDescent="0.25">
      <c r="A20" s="3">
        <v>37225</v>
      </c>
      <c r="B20" s="4" t="s">
        <v>10</v>
      </c>
      <c r="C20" s="5" t="s">
        <v>11</v>
      </c>
      <c r="D20" s="6">
        <v>-15.78944444</v>
      </c>
      <c r="E20" s="6">
        <v>-47.925833320000002</v>
      </c>
      <c r="F20" s="4">
        <v>19</v>
      </c>
      <c r="G20" s="4" t="s">
        <v>12</v>
      </c>
      <c r="H20" s="4">
        <v>20.840036000000001</v>
      </c>
      <c r="I20" s="4">
        <v>2.2388150000000002</v>
      </c>
      <c r="J20" s="4">
        <f t="shared" si="0"/>
        <v>8.0597340000000006</v>
      </c>
    </row>
    <row r="21" spans="1:10" ht="15.75" customHeight="1" x14ac:dyDescent="0.25">
      <c r="A21" s="3">
        <v>37256</v>
      </c>
      <c r="B21" s="4" t="s">
        <v>10</v>
      </c>
      <c r="C21" s="5" t="s">
        <v>11</v>
      </c>
      <c r="D21" s="6">
        <v>-15.78944444</v>
      </c>
      <c r="E21" s="6">
        <v>-47.925833320000002</v>
      </c>
      <c r="F21" s="4">
        <v>7</v>
      </c>
      <c r="G21" s="4" t="s">
        <v>12</v>
      </c>
      <c r="H21" s="4" t="s">
        <v>12</v>
      </c>
      <c r="I21" s="4" t="s">
        <v>12</v>
      </c>
      <c r="J21" s="4" t="e">
        <f t="shared" si="0"/>
        <v>#VALUE!</v>
      </c>
    </row>
    <row r="22" spans="1:10" ht="15.75" customHeight="1" x14ac:dyDescent="0.25">
      <c r="A22" s="3">
        <v>37287</v>
      </c>
      <c r="B22" s="4" t="s">
        <v>10</v>
      </c>
      <c r="C22" s="5" t="s">
        <v>11</v>
      </c>
      <c r="D22" s="6">
        <v>-15.78944444</v>
      </c>
      <c r="E22" s="6">
        <v>-47.925833320000002</v>
      </c>
      <c r="F22" s="4">
        <v>10</v>
      </c>
      <c r="G22" s="4" t="s">
        <v>12</v>
      </c>
      <c r="H22" s="4">
        <v>21.964444</v>
      </c>
      <c r="I22" s="4" t="s">
        <v>12</v>
      </c>
      <c r="J22" s="4" t="e">
        <f t="shared" si="0"/>
        <v>#VALUE!</v>
      </c>
    </row>
    <row r="23" spans="1:10" ht="15.75" customHeight="1" x14ac:dyDescent="0.25">
      <c r="A23" s="3">
        <v>37315</v>
      </c>
      <c r="B23" s="4" t="s">
        <v>10</v>
      </c>
      <c r="C23" s="5" t="s">
        <v>11</v>
      </c>
      <c r="D23" s="6">
        <v>-15.78944444</v>
      </c>
      <c r="E23" s="6">
        <v>-47.925833320000002</v>
      </c>
      <c r="F23" s="4">
        <v>19</v>
      </c>
      <c r="G23" s="4" t="s">
        <v>12</v>
      </c>
      <c r="H23" s="4">
        <v>21.033974000000001</v>
      </c>
      <c r="I23" s="4">
        <v>2.232532</v>
      </c>
      <c r="J23" s="4">
        <f t="shared" si="0"/>
        <v>8.0371152000000006</v>
      </c>
    </row>
    <row r="24" spans="1:10" ht="15.75" customHeight="1" x14ac:dyDescent="0.25">
      <c r="A24" s="3">
        <v>37346</v>
      </c>
      <c r="B24" s="4" t="s">
        <v>10</v>
      </c>
      <c r="C24" s="5" t="s">
        <v>11</v>
      </c>
      <c r="D24" s="6">
        <v>-15.78944444</v>
      </c>
      <c r="E24" s="6">
        <v>-47.925833320000002</v>
      </c>
      <c r="F24" s="4">
        <v>11</v>
      </c>
      <c r="G24" s="4">
        <v>120.8</v>
      </c>
      <c r="H24" s="4">
        <v>22.302361000000001</v>
      </c>
      <c r="I24" s="4">
        <v>2.6818219999999999</v>
      </c>
      <c r="J24" s="4">
        <f t="shared" si="0"/>
        <v>9.6545591999999996</v>
      </c>
    </row>
    <row r="25" spans="1:10" ht="15.75" customHeight="1" x14ac:dyDescent="0.25">
      <c r="A25" s="3">
        <v>37376</v>
      </c>
      <c r="B25" s="4" t="s">
        <v>10</v>
      </c>
      <c r="C25" s="5" t="s">
        <v>11</v>
      </c>
      <c r="D25" s="6">
        <v>-15.78944444</v>
      </c>
      <c r="E25" s="6">
        <v>-47.925833320000002</v>
      </c>
      <c r="F25" s="4">
        <v>6</v>
      </c>
      <c r="G25" s="4">
        <v>91.6</v>
      </c>
      <c r="H25" s="4">
        <v>22.019166999999999</v>
      </c>
      <c r="I25" s="4">
        <v>2.569861</v>
      </c>
      <c r="J25" s="4">
        <f t="shared" si="0"/>
        <v>9.2514996000000007</v>
      </c>
    </row>
    <row r="26" spans="1:10" ht="15.75" customHeight="1" x14ac:dyDescent="0.25">
      <c r="A26" s="3">
        <v>37407</v>
      </c>
      <c r="B26" s="4" t="s">
        <v>10</v>
      </c>
      <c r="C26" s="5" t="s">
        <v>11</v>
      </c>
      <c r="D26" s="6">
        <v>-15.78944444</v>
      </c>
      <c r="E26" s="6">
        <v>-47.925833320000002</v>
      </c>
      <c r="F26" s="4">
        <v>2</v>
      </c>
      <c r="G26" s="4">
        <v>17.8</v>
      </c>
      <c r="H26" s="4">
        <v>20.901074999999999</v>
      </c>
      <c r="I26" s="4">
        <v>2.371102</v>
      </c>
      <c r="J26" s="4">
        <f t="shared" si="0"/>
        <v>8.5359672</v>
      </c>
    </row>
    <row r="27" spans="1:10" ht="15.75" customHeight="1" x14ac:dyDescent="0.25">
      <c r="A27" s="3">
        <v>37437</v>
      </c>
      <c r="B27" s="4" t="s">
        <v>10</v>
      </c>
      <c r="C27" s="5" t="s">
        <v>11</v>
      </c>
      <c r="D27" s="6">
        <v>-15.78944444</v>
      </c>
      <c r="E27" s="6">
        <v>-47.925833320000002</v>
      </c>
      <c r="F27" s="4" t="s">
        <v>12</v>
      </c>
      <c r="G27" s="4" t="s">
        <v>12</v>
      </c>
      <c r="H27" s="4">
        <v>19.627082999999999</v>
      </c>
      <c r="I27" s="4">
        <v>2.5563419999999999</v>
      </c>
      <c r="J27" s="4">
        <f t="shared" si="0"/>
        <v>9.2028312000000003</v>
      </c>
    </row>
    <row r="28" spans="1:10" ht="15.75" customHeight="1" x14ac:dyDescent="0.25">
      <c r="A28" s="3">
        <v>37468</v>
      </c>
      <c r="B28" s="4" t="s">
        <v>10</v>
      </c>
      <c r="C28" s="5" t="s">
        <v>11</v>
      </c>
      <c r="D28" s="6">
        <v>-15.78944444</v>
      </c>
      <c r="E28" s="6">
        <v>-47.925833320000002</v>
      </c>
      <c r="F28" s="4">
        <v>3</v>
      </c>
      <c r="G28" s="4">
        <v>5.4</v>
      </c>
      <c r="H28" s="4">
        <v>20.240707</v>
      </c>
      <c r="I28" s="4">
        <v>2.4791620000000001</v>
      </c>
      <c r="J28" s="4">
        <f t="shared" si="0"/>
        <v>8.9249831999999998</v>
      </c>
    </row>
    <row r="29" spans="1:10" ht="15.75" customHeight="1" x14ac:dyDescent="0.25">
      <c r="A29" s="3">
        <v>37499</v>
      </c>
      <c r="B29" s="4" t="s">
        <v>10</v>
      </c>
      <c r="C29" s="5" t="s">
        <v>11</v>
      </c>
      <c r="D29" s="6">
        <v>-15.78944444</v>
      </c>
      <c r="E29" s="6">
        <v>-47.925833320000002</v>
      </c>
      <c r="F29" s="4">
        <v>1</v>
      </c>
      <c r="G29" s="4" t="s">
        <v>12</v>
      </c>
      <c r="H29" s="4">
        <v>21.684912000000001</v>
      </c>
      <c r="I29" s="4">
        <v>3.0350570000000001</v>
      </c>
      <c r="J29" s="4">
        <f t="shared" si="0"/>
        <v>10.9262052</v>
      </c>
    </row>
    <row r="30" spans="1:10" ht="15.75" customHeight="1" x14ac:dyDescent="0.25">
      <c r="A30" s="3">
        <v>37529</v>
      </c>
      <c r="B30" s="4" t="s">
        <v>10</v>
      </c>
      <c r="C30" s="5" t="s">
        <v>11</v>
      </c>
      <c r="D30" s="6">
        <v>-15.78944444</v>
      </c>
      <c r="E30" s="6">
        <v>-47.925833320000002</v>
      </c>
      <c r="F30" s="4">
        <v>5</v>
      </c>
      <c r="G30" s="4" t="s">
        <v>12</v>
      </c>
      <c r="H30" s="4">
        <v>22.098279000000002</v>
      </c>
      <c r="I30" s="4">
        <v>2.8184689999999999</v>
      </c>
      <c r="J30" s="4">
        <f t="shared" si="0"/>
        <v>10.146488399999999</v>
      </c>
    </row>
    <row r="31" spans="1:10" ht="15.75" customHeight="1" x14ac:dyDescent="0.25">
      <c r="A31" s="3">
        <v>37560</v>
      </c>
      <c r="B31" s="4" t="s">
        <v>10</v>
      </c>
      <c r="C31" s="5" t="s">
        <v>11</v>
      </c>
      <c r="D31" s="6">
        <v>-15.78944444</v>
      </c>
      <c r="E31" s="6">
        <v>-47.925833320000002</v>
      </c>
      <c r="F31" s="4">
        <v>6</v>
      </c>
      <c r="G31" s="4" t="s">
        <v>12</v>
      </c>
      <c r="H31" s="4">
        <v>24.321629000000001</v>
      </c>
      <c r="I31" s="4">
        <v>2.4217629999999999</v>
      </c>
      <c r="J31" s="4">
        <f t="shared" si="0"/>
        <v>8.7183467999999991</v>
      </c>
    </row>
    <row r="32" spans="1:10" ht="15.75" customHeight="1" x14ac:dyDescent="0.25">
      <c r="A32" s="3">
        <v>37590</v>
      </c>
      <c r="B32" s="4" t="s">
        <v>10</v>
      </c>
      <c r="C32" s="5" t="s">
        <v>11</v>
      </c>
      <c r="D32" s="6">
        <v>-15.78944444</v>
      </c>
      <c r="E32" s="6">
        <v>-47.925833320000002</v>
      </c>
      <c r="F32" s="4">
        <v>12</v>
      </c>
      <c r="G32" s="4" t="s">
        <v>12</v>
      </c>
      <c r="H32" s="4">
        <v>22.164138000000001</v>
      </c>
      <c r="I32" s="4">
        <v>2.220002</v>
      </c>
      <c r="J32" s="4">
        <f t="shared" si="0"/>
        <v>7.9920072000000006</v>
      </c>
    </row>
    <row r="33" spans="1:10" ht="15.75" customHeight="1" x14ac:dyDescent="0.25">
      <c r="A33" s="3">
        <v>37621</v>
      </c>
      <c r="B33" s="4" t="s">
        <v>10</v>
      </c>
      <c r="C33" s="5" t="s">
        <v>11</v>
      </c>
      <c r="D33" s="6">
        <v>-15.78944444</v>
      </c>
      <c r="E33" s="6">
        <v>-47.925833320000002</v>
      </c>
      <c r="F33" s="4">
        <v>17</v>
      </c>
      <c r="G33" s="4" t="s">
        <v>12</v>
      </c>
      <c r="H33" s="4">
        <v>21.837484</v>
      </c>
      <c r="I33" s="4">
        <v>2.141543</v>
      </c>
      <c r="J33" s="4">
        <f t="shared" si="0"/>
        <v>7.7095548000000003</v>
      </c>
    </row>
    <row r="34" spans="1:10" ht="15.75" customHeight="1" x14ac:dyDescent="0.25">
      <c r="A34" s="3">
        <v>37652</v>
      </c>
      <c r="B34" s="4" t="s">
        <v>10</v>
      </c>
      <c r="C34" s="5" t="s">
        <v>11</v>
      </c>
      <c r="D34" s="6">
        <v>-15.78944444</v>
      </c>
      <c r="E34" s="6">
        <v>-47.925833320000002</v>
      </c>
      <c r="F34" s="4">
        <v>19</v>
      </c>
      <c r="G34" s="4" t="s">
        <v>12</v>
      </c>
      <c r="H34" s="4">
        <v>21.834444000000001</v>
      </c>
      <c r="I34" s="4">
        <v>2.562268</v>
      </c>
      <c r="J34" s="4">
        <f t="shared" si="0"/>
        <v>9.2241648000000005</v>
      </c>
    </row>
    <row r="35" spans="1:10" ht="15.75" customHeight="1" x14ac:dyDescent="0.25">
      <c r="A35" s="3">
        <v>37680</v>
      </c>
      <c r="B35" s="4" t="s">
        <v>10</v>
      </c>
      <c r="C35" s="5" t="s">
        <v>11</v>
      </c>
      <c r="D35" s="6">
        <v>-15.78944444</v>
      </c>
      <c r="E35" s="6">
        <v>-47.925833320000002</v>
      </c>
      <c r="F35" s="4">
        <v>14</v>
      </c>
      <c r="G35" s="4" t="s">
        <v>12</v>
      </c>
      <c r="H35" s="4">
        <v>22.044746</v>
      </c>
      <c r="I35" s="4">
        <v>2.5335570000000001</v>
      </c>
      <c r="J35" s="4">
        <f t="shared" si="0"/>
        <v>9.1208052000000013</v>
      </c>
    </row>
    <row r="36" spans="1:10" ht="15.75" customHeight="1" x14ac:dyDescent="0.25">
      <c r="A36" s="3">
        <v>37711</v>
      </c>
      <c r="B36" s="4" t="s">
        <v>10</v>
      </c>
      <c r="C36" s="5" t="s">
        <v>11</v>
      </c>
      <c r="D36" s="6">
        <v>-15.78944444</v>
      </c>
      <c r="E36" s="6">
        <v>-47.925833320000002</v>
      </c>
      <c r="F36" s="4">
        <v>19</v>
      </c>
      <c r="G36" s="4" t="s">
        <v>12</v>
      </c>
      <c r="H36" s="4">
        <v>20.984551</v>
      </c>
      <c r="I36" s="4">
        <v>2.1673719999999999</v>
      </c>
      <c r="J36" s="4">
        <f t="shared" si="0"/>
        <v>7.8025392</v>
      </c>
    </row>
    <row r="37" spans="1:10" ht="15.75" customHeight="1" x14ac:dyDescent="0.25">
      <c r="A37" s="3">
        <v>37741</v>
      </c>
      <c r="B37" s="4" t="s">
        <v>10</v>
      </c>
      <c r="C37" s="5" t="s">
        <v>11</v>
      </c>
      <c r="D37" s="6">
        <v>-15.78944444</v>
      </c>
      <c r="E37" s="6">
        <v>-47.925833320000002</v>
      </c>
      <c r="F37" s="4">
        <v>9</v>
      </c>
      <c r="G37" s="4" t="s">
        <v>12</v>
      </c>
      <c r="H37" s="4">
        <v>21.812145999999998</v>
      </c>
      <c r="I37" s="4">
        <v>2.3547880000000001</v>
      </c>
      <c r="J37" s="4">
        <f t="shared" si="0"/>
        <v>8.4772368</v>
      </c>
    </row>
    <row r="38" spans="1:10" ht="15.75" customHeight="1" x14ac:dyDescent="0.25">
      <c r="A38" s="3">
        <v>37772</v>
      </c>
      <c r="B38" s="4" t="s">
        <v>10</v>
      </c>
      <c r="C38" s="5" t="s">
        <v>11</v>
      </c>
      <c r="D38" s="6">
        <v>-15.78944444</v>
      </c>
      <c r="E38" s="6">
        <v>-47.925833320000002</v>
      </c>
      <c r="F38" s="4">
        <v>4</v>
      </c>
      <c r="G38" s="4">
        <v>9</v>
      </c>
      <c r="H38" s="4">
        <v>19.793451999999998</v>
      </c>
      <c r="I38" s="4">
        <v>2.5471629999999998</v>
      </c>
      <c r="J38" s="4">
        <f t="shared" si="0"/>
        <v>9.1697867999999989</v>
      </c>
    </row>
    <row r="39" spans="1:10" ht="15.75" customHeight="1" x14ac:dyDescent="0.25">
      <c r="A39" s="3">
        <v>37802</v>
      </c>
      <c r="B39" s="4" t="s">
        <v>10</v>
      </c>
      <c r="C39" s="5" t="s">
        <v>11</v>
      </c>
      <c r="D39" s="6">
        <v>-15.78944444</v>
      </c>
      <c r="E39" s="6">
        <v>-47.925833320000002</v>
      </c>
      <c r="F39" s="4" t="s">
        <v>12</v>
      </c>
      <c r="G39" s="4">
        <v>0</v>
      </c>
      <c r="H39" s="4">
        <v>19.725999000000002</v>
      </c>
      <c r="I39" s="4">
        <v>2.4710399999999999</v>
      </c>
      <c r="J39" s="4">
        <f t="shared" si="0"/>
        <v>8.8957440000000005</v>
      </c>
    </row>
    <row r="40" spans="1:10" ht="15.75" customHeight="1" x14ac:dyDescent="0.25">
      <c r="A40" s="3">
        <v>37833</v>
      </c>
      <c r="B40" s="4" t="s">
        <v>10</v>
      </c>
      <c r="C40" s="5" t="s">
        <v>11</v>
      </c>
      <c r="D40" s="6">
        <v>-15.78944444</v>
      </c>
      <c r="E40" s="6">
        <v>-47.925833320000002</v>
      </c>
      <c r="F40" s="4">
        <v>1</v>
      </c>
      <c r="G40" s="4">
        <v>0.2</v>
      </c>
      <c r="H40" s="4">
        <v>19.098586000000001</v>
      </c>
      <c r="I40" s="4">
        <v>2.8321879999999999</v>
      </c>
      <c r="J40" s="4">
        <f t="shared" si="0"/>
        <v>10.195876800000001</v>
      </c>
    </row>
    <row r="41" spans="1:10" ht="15.75" customHeight="1" x14ac:dyDescent="0.25">
      <c r="A41" s="3">
        <v>37864</v>
      </c>
      <c r="B41" s="4" t="s">
        <v>10</v>
      </c>
      <c r="C41" s="5" t="s">
        <v>11</v>
      </c>
      <c r="D41" s="6">
        <v>-15.78944444</v>
      </c>
      <c r="E41" s="6">
        <v>-47.925833320000002</v>
      </c>
      <c r="F41" s="4">
        <v>5</v>
      </c>
      <c r="G41" s="4" t="s">
        <v>12</v>
      </c>
      <c r="H41" s="4">
        <v>20.991703000000001</v>
      </c>
      <c r="I41" s="4">
        <v>2.5401229999999999</v>
      </c>
      <c r="J41" s="4">
        <f t="shared" si="0"/>
        <v>9.1444428000000002</v>
      </c>
    </row>
    <row r="42" spans="1:10" ht="15.75" customHeight="1" x14ac:dyDescent="0.25">
      <c r="A42" s="3">
        <v>37894</v>
      </c>
      <c r="B42" s="4" t="s">
        <v>10</v>
      </c>
      <c r="C42" s="5" t="s">
        <v>11</v>
      </c>
      <c r="D42" s="6">
        <v>-15.78944444</v>
      </c>
      <c r="E42" s="6">
        <v>-47.925833320000002</v>
      </c>
      <c r="F42" s="4">
        <v>8</v>
      </c>
      <c r="G42" s="4">
        <v>11</v>
      </c>
      <c r="H42" s="4">
        <v>22.741783000000002</v>
      </c>
      <c r="I42" s="4">
        <v>2.8478240000000001</v>
      </c>
      <c r="J42" s="4">
        <f t="shared" si="0"/>
        <v>10.2521664</v>
      </c>
    </row>
    <row r="43" spans="1:10" ht="15.75" customHeight="1" x14ac:dyDescent="0.25">
      <c r="A43" s="3">
        <v>37925</v>
      </c>
      <c r="B43" s="4" t="s">
        <v>10</v>
      </c>
      <c r="C43" s="5" t="s">
        <v>11</v>
      </c>
      <c r="D43" s="6">
        <v>-15.78944444</v>
      </c>
      <c r="E43" s="6">
        <v>-47.925833320000002</v>
      </c>
      <c r="F43" s="4">
        <v>13</v>
      </c>
      <c r="G43" s="4">
        <v>55.2</v>
      </c>
      <c r="H43" s="4">
        <v>22.385545</v>
      </c>
      <c r="I43" s="4">
        <v>2.6422430000000001</v>
      </c>
      <c r="J43" s="4">
        <f t="shared" si="0"/>
        <v>9.5120748000000006</v>
      </c>
    </row>
    <row r="44" spans="1:10" ht="15.75" customHeight="1" x14ac:dyDescent="0.25">
      <c r="A44" s="3">
        <v>37955</v>
      </c>
      <c r="B44" s="4" t="s">
        <v>10</v>
      </c>
      <c r="C44" s="5" t="s">
        <v>11</v>
      </c>
      <c r="D44" s="6">
        <v>-15.78944444</v>
      </c>
      <c r="E44" s="6">
        <v>-47.925833320000002</v>
      </c>
      <c r="F44" s="4">
        <v>11</v>
      </c>
      <c r="G44" s="4">
        <v>183.4</v>
      </c>
      <c r="H44" s="4">
        <v>21.488862000000001</v>
      </c>
      <c r="I44" s="4">
        <v>2.3367499999999999</v>
      </c>
      <c r="J44" s="4">
        <f t="shared" si="0"/>
        <v>8.4123000000000001</v>
      </c>
    </row>
    <row r="45" spans="1:10" ht="15.75" customHeight="1" x14ac:dyDescent="0.25">
      <c r="A45" s="3">
        <v>37986</v>
      </c>
      <c r="B45" s="4" t="s">
        <v>10</v>
      </c>
      <c r="C45" s="5" t="s">
        <v>11</v>
      </c>
      <c r="D45" s="6">
        <v>-15.78944444</v>
      </c>
      <c r="E45" s="6">
        <v>-47.925833320000002</v>
      </c>
      <c r="F45" s="4">
        <v>14</v>
      </c>
      <c r="G45" s="4">
        <v>158.80000000000001</v>
      </c>
      <c r="H45" s="4">
        <v>22.83052</v>
      </c>
      <c r="I45" s="4">
        <v>2.4325869999999998</v>
      </c>
      <c r="J45" s="4">
        <f t="shared" si="0"/>
        <v>8.7573132000000005</v>
      </c>
    </row>
    <row r="46" spans="1:10" ht="15.75" customHeight="1" x14ac:dyDescent="0.25">
      <c r="A46" s="3">
        <v>38017</v>
      </c>
      <c r="B46" s="4" t="s">
        <v>10</v>
      </c>
      <c r="C46" s="5" t="s">
        <v>11</v>
      </c>
      <c r="D46" s="6">
        <v>-15.78944444</v>
      </c>
      <c r="E46" s="6">
        <v>-47.925833320000002</v>
      </c>
      <c r="F46" s="4">
        <v>26</v>
      </c>
      <c r="G46" s="4">
        <v>333.8</v>
      </c>
      <c r="H46" s="4">
        <v>21.016351</v>
      </c>
      <c r="I46" s="4">
        <v>2.7627649999999999</v>
      </c>
      <c r="J46" s="4">
        <f t="shared" si="0"/>
        <v>9.9459540000000004</v>
      </c>
    </row>
    <row r="47" spans="1:10" ht="15.75" customHeight="1" x14ac:dyDescent="0.25">
      <c r="A47" s="3">
        <v>38046</v>
      </c>
      <c r="B47" s="4" t="s">
        <v>10</v>
      </c>
      <c r="C47" s="5" t="s">
        <v>11</v>
      </c>
      <c r="D47" s="6">
        <v>-15.78944444</v>
      </c>
      <c r="E47" s="6">
        <v>-47.925833320000002</v>
      </c>
      <c r="F47" s="4">
        <v>13</v>
      </c>
      <c r="G47" s="4" t="s">
        <v>12</v>
      </c>
      <c r="H47" s="4" t="s">
        <v>12</v>
      </c>
      <c r="I47" s="4" t="s">
        <v>12</v>
      </c>
      <c r="J47" s="4" t="e">
        <f t="shared" si="0"/>
        <v>#VALUE!</v>
      </c>
    </row>
    <row r="48" spans="1:10" ht="15.75" customHeight="1" x14ac:dyDescent="0.25">
      <c r="A48" s="3">
        <v>38077</v>
      </c>
      <c r="B48" s="4" t="s">
        <v>10</v>
      </c>
      <c r="C48" s="5" t="s">
        <v>11</v>
      </c>
      <c r="D48" s="6">
        <v>-15.78944444</v>
      </c>
      <c r="E48" s="6">
        <v>-47.925833320000002</v>
      </c>
      <c r="F48" s="4">
        <v>19</v>
      </c>
      <c r="G48" s="4">
        <v>169.8</v>
      </c>
      <c r="H48" s="4">
        <v>21.167691000000001</v>
      </c>
      <c r="I48" s="4">
        <v>2.2504930000000001</v>
      </c>
      <c r="J48" s="4">
        <f t="shared" si="0"/>
        <v>8.1017748000000012</v>
      </c>
    </row>
    <row r="49" spans="1:10" ht="15.75" customHeight="1" x14ac:dyDescent="0.25">
      <c r="A49" s="3">
        <v>38107</v>
      </c>
      <c r="B49" s="4" t="s">
        <v>10</v>
      </c>
      <c r="C49" s="5" t="s">
        <v>11</v>
      </c>
      <c r="D49" s="6">
        <v>-15.78944444</v>
      </c>
      <c r="E49" s="6">
        <v>-47.925833320000002</v>
      </c>
      <c r="F49" s="4">
        <v>16</v>
      </c>
      <c r="G49" s="4">
        <v>126.6</v>
      </c>
      <c r="H49" s="4">
        <v>20.898344000000002</v>
      </c>
      <c r="I49" s="4">
        <v>2.0558429999999999</v>
      </c>
      <c r="J49" s="4">
        <f t="shared" si="0"/>
        <v>7.4010347999999997</v>
      </c>
    </row>
    <row r="50" spans="1:10" ht="15.75" customHeight="1" x14ac:dyDescent="0.25">
      <c r="A50" s="3">
        <v>38138</v>
      </c>
      <c r="B50" s="4" t="s">
        <v>10</v>
      </c>
      <c r="C50" s="5" t="s">
        <v>11</v>
      </c>
      <c r="D50" s="6">
        <v>-15.78944444</v>
      </c>
      <c r="E50" s="6">
        <v>-47.925833320000002</v>
      </c>
      <c r="F50" s="4" t="s">
        <v>12</v>
      </c>
      <c r="G50" s="4" t="s">
        <v>12</v>
      </c>
      <c r="H50" s="4" t="s">
        <v>12</v>
      </c>
      <c r="I50" s="4" t="s">
        <v>12</v>
      </c>
      <c r="J50" s="4" t="e">
        <f t="shared" si="0"/>
        <v>#VALUE!</v>
      </c>
    </row>
    <row r="51" spans="1:10" ht="15.75" customHeight="1" x14ac:dyDescent="0.25">
      <c r="A51" s="3">
        <v>38168</v>
      </c>
      <c r="B51" s="4" t="s">
        <v>10</v>
      </c>
      <c r="C51" s="5" t="s">
        <v>11</v>
      </c>
      <c r="D51" s="6">
        <v>-15.78944444</v>
      </c>
      <c r="E51" s="6">
        <v>-47.925833320000002</v>
      </c>
      <c r="F51" s="4">
        <v>0</v>
      </c>
      <c r="G51" s="4">
        <v>0</v>
      </c>
      <c r="H51" s="4">
        <v>18.551214000000002</v>
      </c>
      <c r="I51" s="4">
        <v>2.5331100000000002</v>
      </c>
      <c r="J51" s="4">
        <f t="shared" si="0"/>
        <v>9.1191960000000005</v>
      </c>
    </row>
    <row r="52" spans="1:10" ht="15.75" customHeight="1" x14ac:dyDescent="0.25">
      <c r="A52" s="3">
        <v>38199</v>
      </c>
      <c r="B52" s="4" t="s">
        <v>10</v>
      </c>
      <c r="C52" s="5" t="s">
        <v>11</v>
      </c>
      <c r="D52" s="6">
        <v>-15.78944444</v>
      </c>
      <c r="E52" s="6">
        <v>-47.925833320000002</v>
      </c>
      <c r="F52" s="4">
        <v>0</v>
      </c>
      <c r="G52" s="4">
        <v>0</v>
      </c>
      <c r="H52" s="4">
        <v>18.206562999999999</v>
      </c>
      <c r="I52" s="4">
        <v>3.0366939999999998</v>
      </c>
      <c r="J52" s="4">
        <f t="shared" si="0"/>
        <v>10.932098399999999</v>
      </c>
    </row>
    <row r="53" spans="1:10" ht="15.75" customHeight="1" x14ac:dyDescent="0.25">
      <c r="A53" s="3">
        <v>38230</v>
      </c>
      <c r="B53" s="4" t="s">
        <v>10</v>
      </c>
      <c r="C53" s="5" t="s">
        <v>11</v>
      </c>
      <c r="D53" s="6">
        <v>-15.78944444</v>
      </c>
      <c r="E53" s="6">
        <v>-47.925833320000002</v>
      </c>
      <c r="F53" s="4">
        <v>0</v>
      </c>
      <c r="G53" s="4">
        <v>0</v>
      </c>
      <c r="H53" s="4">
        <v>20.769372000000001</v>
      </c>
      <c r="I53" s="4">
        <v>2.822031</v>
      </c>
      <c r="J53" s="4">
        <f t="shared" si="0"/>
        <v>10.159311600000001</v>
      </c>
    </row>
    <row r="54" spans="1:10" ht="15.75" customHeight="1" x14ac:dyDescent="0.25">
      <c r="A54" s="3">
        <v>38260</v>
      </c>
      <c r="B54" s="4" t="s">
        <v>10</v>
      </c>
      <c r="C54" s="5" t="s">
        <v>11</v>
      </c>
      <c r="D54" s="6">
        <v>-15.78944444</v>
      </c>
      <c r="E54" s="6">
        <v>-47.925833320000002</v>
      </c>
      <c r="F54" s="4">
        <v>0</v>
      </c>
      <c r="G54" s="4">
        <v>0</v>
      </c>
      <c r="H54" s="4">
        <v>23.786764999999999</v>
      </c>
      <c r="I54" s="4">
        <v>3.1086619999999998</v>
      </c>
      <c r="J54" s="4">
        <f t="shared" si="0"/>
        <v>11.191183199999999</v>
      </c>
    </row>
    <row r="55" spans="1:10" ht="15.75" customHeight="1" x14ac:dyDescent="0.25">
      <c r="A55" s="3">
        <v>38291</v>
      </c>
      <c r="B55" s="4" t="s">
        <v>10</v>
      </c>
      <c r="C55" s="5" t="s">
        <v>11</v>
      </c>
      <c r="D55" s="6">
        <v>-15.78944444</v>
      </c>
      <c r="E55" s="6">
        <v>-47.925833320000002</v>
      </c>
      <c r="F55" s="4">
        <v>9</v>
      </c>
      <c r="G55" s="4">
        <v>107.6</v>
      </c>
      <c r="H55" s="4">
        <v>23.102758000000001</v>
      </c>
      <c r="I55" s="4">
        <v>2.6341389999999998</v>
      </c>
      <c r="J55" s="4">
        <f t="shared" si="0"/>
        <v>9.4829004000000001</v>
      </c>
    </row>
    <row r="56" spans="1:10" ht="15.75" customHeight="1" x14ac:dyDescent="0.25">
      <c r="A56" s="3">
        <v>38321</v>
      </c>
      <c r="B56" s="4" t="s">
        <v>10</v>
      </c>
      <c r="C56" s="5" t="s">
        <v>11</v>
      </c>
      <c r="D56" s="6">
        <v>-15.78944444</v>
      </c>
      <c r="E56" s="6">
        <v>-47.925833320000002</v>
      </c>
      <c r="F56" s="4">
        <v>18</v>
      </c>
      <c r="G56" s="4">
        <v>102.8</v>
      </c>
      <c r="H56" s="4">
        <v>21.997373</v>
      </c>
      <c r="I56" s="4">
        <v>2.608943</v>
      </c>
      <c r="J56" s="4">
        <f t="shared" si="0"/>
        <v>9.3921948000000004</v>
      </c>
    </row>
    <row r="57" spans="1:10" ht="15.75" customHeight="1" x14ac:dyDescent="0.25">
      <c r="A57" s="3">
        <v>38352</v>
      </c>
      <c r="B57" s="4" t="s">
        <v>10</v>
      </c>
      <c r="C57" s="5" t="s">
        <v>11</v>
      </c>
      <c r="D57" s="6">
        <v>-15.78944444</v>
      </c>
      <c r="E57" s="6">
        <v>-47.925833320000002</v>
      </c>
      <c r="F57" s="4">
        <v>22</v>
      </c>
      <c r="G57" s="4">
        <v>122.6</v>
      </c>
      <c r="H57" s="4">
        <v>21.430340999999999</v>
      </c>
      <c r="I57" s="4">
        <v>2.2714530000000002</v>
      </c>
      <c r="J57" s="4">
        <f t="shared" si="0"/>
        <v>8.1772308000000002</v>
      </c>
    </row>
    <row r="58" spans="1:10" ht="15.75" customHeight="1" x14ac:dyDescent="0.25">
      <c r="A58" s="3">
        <v>38383</v>
      </c>
      <c r="B58" s="4" t="s">
        <v>10</v>
      </c>
      <c r="C58" s="5" t="s">
        <v>11</v>
      </c>
      <c r="D58" s="6">
        <v>-15.78944444</v>
      </c>
      <c r="E58" s="6">
        <v>-47.925833320000002</v>
      </c>
      <c r="F58" s="4">
        <v>24</v>
      </c>
      <c r="G58" s="4">
        <v>245.4</v>
      </c>
      <c r="H58" s="4">
        <v>21.563821000000001</v>
      </c>
      <c r="I58" s="4">
        <v>2.5344199999999999</v>
      </c>
      <c r="J58" s="4">
        <f t="shared" si="0"/>
        <v>9.1239120000000007</v>
      </c>
    </row>
    <row r="59" spans="1:10" ht="15.75" customHeight="1" x14ac:dyDescent="0.25">
      <c r="A59" s="3">
        <v>38411</v>
      </c>
      <c r="B59" s="4" t="s">
        <v>10</v>
      </c>
      <c r="C59" s="5" t="s">
        <v>11</v>
      </c>
      <c r="D59" s="6">
        <v>-15.78944444</v>
      </c>
      <c r="E59" s="6">
        <v>-47.925833320000002</v>
      </c>
      <c r="F59" s="4">
        <v>15</v>
      </c>
      <c r="G59" s="4">
        <v>245.2</v>
      </c>
      <c r="H59" s="4">
        <v>22.225349000000001</v>
      </c>
      <c r="I59" s="4">
        <v>2.402879</v>
      </c>
      <c r="J59" s="4">
        <f t="shared" si="0"/>
        <v>8.6503644000000008</v>
      </c>
    </row>
    <row r="60" spans="1:10" ht="15.75" customHeight="1" x14ac:dyDescent="0.25">
      <c r="A60" s="3">
        <v>38442</v>
      </c>
      <c r="B60" s="4" t="s">
        <v>10</v>
      </c>
      <c r="C60" s="5" t="s">
        <v>11</v>
      </c>
      <c r="D60" s="6">
        <v>-15.78944444</v>
      </c>
      <c r="E60" s="6">
        <v>-47.925833320000002</v>
      </c>
      <c r="F60" s="4">
        <v>19</v>
      </c>
      <c r="G60" s="4">
        <v>372</v>
      </c>
      <c r="H60" s="4">
        <v>21.464735999999998</v>
      </c>
      <c r="I60" s="4">
        <v>1.9807669999999999</v>
      </c>
      <c r="J60" s="4">
        <f t="shared" si="0"/>
        <v>7.1307612000000002</v>
      </c>
    </row>
    <row r="61" spans="1:10" ht="15.75" customHeight="1" x14ac:dyDescent="0.25">
      <c r="A61" s="3">
        <v>38472</v>
      </c>
      <c r="B61" s="4" t="s">
        <v>10</v>
      </c>
      <c r="C61" s="5" t="s">
        <v>11</v>
      </c>
      <c r="D61" s="6">
        <v>-15.78944444</v>
      </c>
      <c r="E61" s="6">
        <v>-47.925833320000002</v>
      </c>
      <c r="F61" s="4">
        <v>10</v>
      </c>
      <c r="G61" s="4">
        <v>27.4</v>
      </c>
      <c r="H61" s="4">
        <v>22.106178</v>
      </c>
      <c r="I61" s="4">
        <v>2.5061610000000001</v>
      </c>
      <c r="J61" s="4">
        <f t="shared" si="0"/>
        <v>9.0221796000000012</v>
      </c>
    </row>
    <row r="62" spans="1:10" ht="15.75" customHeight="1" x14ac:dyDescent="0.25">
      <c r="A62" s="3">
        <v>38503</v>
      </c>
      <c r="B62" s="4" t="s">
        <v>10</v>
      </c>
      <c r="C62" s="5" t="s">
        <v>11</v>
      </c>
      <c r="D62" s="6">
        <v>-15.78944444</v>
      </c>
      <c r="E62" s="6">
        <v>-47.925833320000002</v>
      </c>
      <c r="F62" s="4">
        <v>1</v>
      </c>
      <c r="G62" s="4">
        <v>9</v>
      </c>
      <c r="H62" s="4">
        <v>19.914925</v>
      </c>
      <c r="I62" s="4">
        <v>2.931381</v>
      </c>
      <c r="J62" s="4">
        <f t="shared" si="0"/>
        <v>10.552971600000001</v>
      </c>
    </row>
    <row r="63" spans="1:10" ht="15.75" customHeight="1" x14ac:dyDescent="0.25">
      <c r="A63" s="3">
        <v>38533</v>
      </c>
      <c r="B63" s="4" t="s">
        <v>10</v>
      </c>
      <c r="C63" s="5" t="s">
        <v>11</v>
      </c>
      <c r="D63" s="6">
        <v>-15.78944444</v>
      </c>
      <c r="E63" s="6">
        <v>-47.925833320000002</v>
      </c>
      <c r="F63" s="4">
        <v>3</v>
      </c>
      <c r="G63" s="4">
        <v>5.8</v>
      </c>
      <c r="H63" s="4">
        <v>19.170731</v>
      </c>
      <c r="I63" s="4">
        <v>2.9219439999999999</v>
      </c>
      <c r="J63" s="4">
        <f t="shared" si="0"/>
        <v>10.518998399999999</v>
      </c>
    </row>
    <row r="64" spans="1:10" ht="15.75" customHeight="1" x14ac:dyDescent="0.25">
      <c r="A64" s="3">
        <v>38564</v>
      </c>
      <c r="B64" s="4" t="s">
        <v>10</v>
      </c>
      <c r="C64" s="5" t="s">
        <v>11</v>
      </c>
      <c r="D64" s="6">
        <v>-15.78944444</v>
      </c>
      <c r="E64" s="6">
        <v>-47.925833320000002</v>
      </c>
      <c r="F64" s="4">
        <v>0</v>
      </c>
      <c r="G64" s="4">
        <v>0</v>
      </c>
      <c r="H64" s="4">
        <v>19.066251000000001</v>
      </c>
      <c r="I64" s="4">
        <v>2.7491690000000002</v>
      </c>
      <c r="J64" s="4">
        <f t="shared" si="0"/>
        <v>9.8970084000000007</v>
      </c>
    </row>
    <row r="65" spans="1:10" ht="15.75" customHeight="1" x14ac:dyDescent="0.25">
      <c r="A65" s="3">
        <v>38595</v>
      </c>
      <c r="B65" s="4" t="s">
        <v>10</v>
      </c>
      <c r="C65" s="5" t="s">
        <v>11</v>
      </c>
      <c r="D65" s="6">
        <v>-15.78944444</v>
      </c>
      <c r="E65" s="6">
        <v>-47.925833320000002</v>
      </c>
      <c r="F65" s="4">
        <v>3</v>
      </c>
      <c r="G65" s="4">
        <v>37.6</v>
      </c>
      <c r="H65" s="4">
        <v>21.179798000000002</v>
      </c>
      <c r="I65" s="4">
        <v>2.8561999999999999</v>
      </c>
      <c r="J65" s="4">
        <f t="shared" si="0"/>
        <v>10.28232</v>
      </c>
    </row>
    <row r="66" spans="1:10" ht="15.75" customHeight="1" x14ac:dyDescent="0.25">
      <c r="A66" s="3">
        <v>38625</v>
      </c>
      <c r="B66" s="4" t="s">
        <v>10</v>
      </c>
      <c r="C66" s="5" t="s">
        <v>11</v>
      </c>
      <c r="D66" s="6">
        <v>-15.78944444</v>
      </c>
      <c r="E66" s="6">
        <v>-47.925833320000002</v>
      </c>
      <c r="F66" s="4">
        <v>7</v>
      </c>
      <c r="G66" s="4">
        <v>52.4</v>
      </c>
      <c r="H66" s="4">
        <v>23.281389000000001</v>
      </c>
      <c r="I66" s="4">
        <v>2.803382</v>
      </c>
      <c r="J66" s="4">
        <f t="shared" si="0"/>
        <v>10.0921752</v>
      </c>
    </row>
    <row r="67" spans="1:10" ht="15.75" customHeight="1" x14ac:dyDescent="0.25">
      <c r="A67" s="3">
        <v>38656</v>
      </c>
      <c r="B67" s="4" t="s">
        <v>10</v>
      </c>
      <c r="C67" s="5" t="s">
        <v>11</v>
      </c>
      <c r="D67" s="6">
        <v>-15.78944444</v>
      </c>
      <c r="E67" s="6">
        <v>-47.925833320000002</v>
      </c>
      <c r="F67" s="4">
        <v>2</v>
      </c>
      <c r="G67" s="4" t="s">
        <v>12</v>
      </c>
      <c r="H67" s="4" t="s">
        <v>12</v>
      </c>
      <c r="I67" s="4" t="s">
        <v>12</v>
      </c>
      <c r="J67" s="4" t="e">
        <f t="shared" si="0"/>
        <v>#VALUE!</v>
      </c>
    </row>
    <row r="68" spans="1:10" ht="15.75" customHeight="1" x14ac:dyDescent="0.25">
      <c r="A68" s="3">
        <v>38686</v>
      </c>
      <c r="B68" s="4" t="s">
        <v>10</v>
      </c>
      <c r="C68" s="5" t="s">
        <v>11</v>
      </c>
      <c r="D68" s="6">
        <v>-15.78944444</v>
      </c>
      <c r="E68" s="6">
        <v>-47.925833320000002</v>
      </c>
      <c r="F68" s="4">
        <v>24</v>
      </c>
      <c r="G68" s="4">
        <v>224.8</v>
      </c>
      <c r="H68" s="4">
        <v>21.134384000000001</v>
      </c>
      <c r="I68" s="4">
        <v>2.3270770000000001</v>
      </c>
      <c r="J68" s="4">
        <f t="shared" si="0"/>
        <v>8.3774772000000013</v>
      </c>
    </row>
    <row r="69" spans="1:10" ht="15.75" customHeight="1" x14ac:dyDescent="0.25">
      <c r="A69" s="3">
        <v>38717</v>
      </c>
      <c r="B69" s="4" t="s">
        <v>10</v>
      </c>
      <c r="C69" s="5" t="s">
        <v>11</v>
      </c>
      <c r="D69" s="6">
        <v>-15.78944444</v>
      </c>
      <c r="E69" s="6">
        <v>-47.925833320000002</v>
      </c>
      <c r="F69" s="4">
        <v>24</v>
      </c>
      <c r="G69" s="4">
        <v>390.4</v>
      </c>
      <c r="H69" s="4">
        <v>20.479944</v>
      </c>
      <c r="I69" s="4">
        <v>2.1376400000000002</v>
      </c>
      <c r="J69" s="4">
        <f t="shared" si="0"/>
        <v>7.6955040000000006</v>
      </c>
    </row>
    <row r="70" spans="1:10" ht="15.75" customHeight="1" x14ac:dyDescent="0.25">
      <c r="A70" s="3">
        <v>38748</v>
      </c>
      <c r="B70" s="4" t="s">
        <v>10</v>
      </c>
      <c r="C70" s="5" t="s">
        <v>11</v>
      </c>
      <c r="D70" s="6">
        <v>-15.78944444</v>
      </c>
      <c r="E70" s="6">
        <v>-47.925833320000002</v>
      </c>
      <c r="F70" s="4">
        <v>13</v>
      </c>
      <c r="G70" s="4">
        <v>118.6</v>
      </c>
      <c r="H70" s="4">
        <v>21.908877</v>
      </c>
      <c r="I70" s="4">
        <v>2.5742989999999999</v>
      </c>
      <c r="J70" s="4">
        <f t="shared" si="0"/>
        <v>9.2674763999999996</v>
      </c>
    </row>
    <row r="71" spans="1:10" ht="15.75" customHeight="1" x14ac:dyDescent="0.25">
      <c r="A71" s="3">
        <v>38776</v>
      </c>
      <c r="B71" s="4" t="s">
        <v>10</v>
      </c>
      <c r="C71" s="5" t="s">
        <v>11</v>
      </c>
      <c r="D71" s="6">
        <v>-15.78944444</v>
      </c>
      <c r="E71" s="6">
        <v>-47.925833320000002</v>
      </c>
      <c r="F71" s="4">
        <v>15</v>
      </c>
      <c r="G71" s="4" t="s">
        <v>12</v>
      </c>
      <c r="H71" s="4">
        <v>21.805167000000001</v>
      </c>
      <c r="I71" s="4">
        <v>2.1240640000000002</v>
      </c>
      <c r="J71" s="4">
        <f t="shared" si="0"/>
        <v>7.6466304000000012</v>
      </c>
    </row>
    <row r="72" spans="1:10" ht="15.75" customHeight="1" x14ac:dyDescent="0.25">
      <c r="A72" s="3">
        <v>38807</v>
      </c>
      <c r="B72" s="4" t="s">
        <v>10</v>
      </c>
      <c r="C72" s="5" t="s">
        <v>11</v>
      </c>
      <c r="D72" s="6">
        <v>-15.78944444</v>
      </c>
      <c r="E72" s="6">
        <v>-47.925833320000002</v>
      </c>
      <c r="F72" s="4">
        <v>23</v>
      </c>
      <c r="G72" s="4">
        <v>264</v>
      </c>
      <c r="H72" s="4">
        <v>21.299479999999999</v>
      </c>
      <c r="I72" s="4">
        <v>1.9908840000000001</v>
      </c>
      <c r="J72" s="4">
        <f t="shared" si="0"/>
        <v>7.1671824000000006</v>
      </c>
    </row>
    <row r="73" spans="1:10" ht="15.75" customHeight="1" x14ac:dyDescent="0.25">
      <c r="A73" s="3">
        <v>38837</v>
      </c>
      <c r="B73" s="4" t="s">
        <v>10</v>
      </c>
      <c r="C73" s="5" t="s">
        <v>11</v>
      </c>
      <c r="D73" s="6">
        <v>-15.78944444</v>
      </c>
      <c r="E73" s="6">
        <v>-47.925833320000002</v>
      </c>
      <c r="F73" s="4">
        <v>12</v>
      </c>
      <c r="G73" s="4" t="s">
        <v>12</v>
      </c>
      <c r="H73" s="4">
        <v>20.984090999999999</v>
      </c>
      <c r="I73" s="4">
        <v>2.2215630000000002</v>
      </c>
      <c r="J73" s="4">
        <f t="shared" si="0"/>
        <v>7.9976268000000008</v>
      </c>
    </row>
    <row r="74" spans="1:10" ht="15.75" customHeight="1" x14ac:dyDescent="0.25">
      <c r="A74" s="3">
        <v>38868</v>
      </c>
      <c r="B74" s="4" t="s">
        <v>10</v>
      </c>
      <c r="C74" s="5" t="s">
        <v>11</v>
      </c>
      <c r="D74" s="6">
        <v>-15.78944444</v>
      </c>
      <c r="E74" s="6">
        <v>-47.925833320000002</v>
      </c>
      <c r="F74" s="4">
        <v>3</v>
      </c>
      <c r="G74" s="4" t="s">
        <v>12</v>
      </c>
      <c r="H74" s="4">
        <v>19.730053999999999</v>
      </c>
      <c r="I74" s="4" t="s">
        <v>12</v>
      </c>
      <c r="J74" s="4" t="e">
        <f t="shared" si="0"/>
        <v>#VALUE!</v>
      </c>
    </row>
    <row r="75" spans="1:10" ht="15.75" customHeight="1" x14ac:dyDescent="0.25">
      <c r="A75" s="3">
        <v>38898</v>
      </c>
      <c r="B75" s="4" t="s">
        <v>10</v>
      </c>
      <c r="C75" s="5" t="s">
        <v>11</v>
      </c>
      <c r="D75" s="6">
        <v>-15.78944444</v>
      </c>
      <c r="E75" s="6">
        <v>-47.925833320000002</v>
      </c>
      <c r="F75" s="4">
        <v>2</v>
      </c>
      <c r="G75" s="4">
        <v>0.8</v>
      </c>
      <c r="H75" s="4">
        <v>18.491709</v>
      </c>
      <c r="I75" s="4">
        <v>2.7230249999999998</v>
      </c>
      <c r="J75" s="4">
        <f t="shared" si="0"/>
        <v>9.8028899999999997</v>
      </c>
    </row>
    <row r="76" spans="1:10" ht="15.75" customHeight="1" x14ac:dyDescent="0.25">
      <c r="A76" s="3">
        <v>38929</v>
      </c>
      <c r="B76" s="4" t="s">
        <v>10</v>
      </c>
      <c r="C76" s="5" t="s">
        <v>11</v>
      </c>
      <c r="D76" s="6">
        <v>-15.78944444</v>
      </c>
      <c r="E76" s="6">
        <v>-47.925833320000002</v>
      </c>
      <c r="F76" s="4">
        <v>1</v>
      </c>
      <c r="G76" s="4">
        <v>0.2</v>
      </c>
      <c r="H76" s="4">
        <v>19.077998000000001</v>
      </c>
      <c r="I76" s="4">
        <v>2.5695770000000002</v>
      </c>
      <c r="J76" s="4">
        <f t="shared" si="0"/>
        <v>9.2504772000000006</v>
      </c>
    </row>
    <row r="77" spans="1:10" ht="15.75" customHeight="1" x14ac:dyDescent="0.25">
      <c r="A77" s="3">
        <v>38960</v>
      </c>
      <c r="B77" s="4" t="s">
        <v>10</v>
      </c>
      <c r="C77" s="5" t="s">
        <v>11</v>
      </c>
      <c r="D77" s="6">
        <v>-15.78944444</v>
      </c>
      <c r="E77" s="6">
        <v>-47.925833320000002</v>
      </c>
      <c r="F77" s="4">
        <v>4</v>
      </c>
      <c r="G77" s="4">
        <v>50.6</v>
      </c>
      <c r="H77" s="4">
        <v>21.772372000000001</v>
      </c>
      <c r="I77" s="4">
        <v>2.7421929999999999</v>
      </c>
      <c r="J77" s="4">
        <f t="shared" si="0"/>
        <v>9.8718947999999997</v>
      </c>
    </row>
    <row r="78" spans="1:10" ht="15.75" customHeight="1" x14ac:dyDescent="0.25">
      <c r="A78" s="3">
        <v>38990</v>
      </c>
      <c r="B78" s="4" t="s">
        <v>10</v>
      </c>
      <c r="C78" s="5" t="s">
        <v>11</v>
      </c>
      <c r="D78" s="6">
        <v>-15.78944444</v>
      </c>
      <c r="E78" s="6">
        <v>-47.925833320000002</v>
      </c>
      <c r="F78" s="4">
        <v>7</v>
      </c>
      <c r="G78" s="4">
        <v>40.6</v>
      </c>
      <c r="H78" s="4">
        <v>21.984100000000002</v>
      </c>
      <c r="I78" s="4">
        <v>2.6676030000000002</v>
      </c>
      <c r="J78" s="4">
        <f t="shared" si="0"/>
        <v>9.6033708000000004</v>
      </c>
    </row>
    <row r="79" spans="1:10" ht="15.75" customHeight="1" x14ac:dyDescent="0.25">
      <c r="A79" s="3">
        <v>39021</v>
      </c>
      <c r="B79" s="4" t="s">
        <v>10</v>
      </c>
      <c r="C79" s="5" t="s">
        <v>11</v>
      </c>
      <c r="D79" s="6">
        <v>-15.78944444</v>
      </c>
      <c r="E79" s="6">
        <v>-47.925833320000002</v>
      </c>
      <c r="F79" s="4">
        <v>26</v>
      </c>
      <c r="G79" s="4">
        <v>435.4</v>
      </c>
      <c r="H79" s="4">
        <v>20.912056</v>
      </c>
      <c r="I79" s="4">
        <v>2.08324</v>
      </c>
      <c r="J79" s="4">
        <f t="shared" si="0"/>
        <v>7.4996640000000001</v>
      </c>
    </row>
    <row r="80" spans="1:10" ht="15.75" customHeight="1" x14ac:dyDescent="0.25">
      <c r="A80" s="3">
        <v>39051</v>
      </c>
      <c r="B80" s="4" t="s">
        <v>10</v>
      </c>
      <c r="C80" s="5" t="s">
        <v>11</v>
      </c>
      <c r="D80" s="6">
        <v>-15.78944444</v>
      </c>
      <c r="E80" s="6">
        <v>-47.925833320000002</v>
      </c>
      <c r="F80" s="4">
        <v>20</v>
      </c>
      <c r="G80" s="4">
        <v>171.8</v>
      </c>
      <c r="H80" s="4">
        <v>21.166799999999999</v>
      </c>
      <c r="I80" s="4">
        <v>2.307572</v>
      </c>
      <c r="J80" s="4">
        <f t="shared" si="0"/>
        <v>8.3072592000000007</v>
      </c>
    </row>
    <row r="81" spans="1:10" ht="15.75" customHeight="1" x14ac:dyDescent="0.25">
      <c r="A81" s="3">
        <v>39082</v>
      </c>
      <c r="B81" s="4" t="s">
        <v>10</v>
      </c>
      <c r="C81" s="5" t="s">
        <v>11</v>
      </c>
      <c r="D81" s="6">
        <v>-15.78944444</v>
      </c>
      <c r="E81" s="6">
        <v>-47.925833320000002</v>
      </c>
      <c r="F81" s="4">
        <v>22</v>
      </c>
      <c r="G81" s="4">
        <v>132.80000000000001</v>
      </c>
      <c r="H81" s="4">
        <v>21.256025000000001</v>
      </c>
      <c r="I81" s="4">
        <v>2.2223359999999999</v>
      </c>
      <c r="J81" s="4">
        <f t="shared" si="0"/>
        <v>8.0004095999999993</v>
      </c>
    </row>
    <row r="82" spans="1:10" ht="15.75" customHeight="1" x14ac:dyDescent="0.25">
      <c r="A82" s="3">
        <v>39113</v>
      </c>
      <c r="B82" s="4" t="s">
        <v>10</v>
      </c>
      <c r="C82" s="5" t="s">
        <v>11</v>
      </c>
      <c r="D82" s="6">
        <v>-15.78944444</v>
      </c>
      <c r="E82" s="6">
        <v>-47.925833320000002</v>
      </c>
      <c r="F82" s="4">
        <v>24</v>
      </c>
      <c r="G82" s="4">
        <v>245.4</v>
      </c>
      <c r="H82" s="4">
        <v>21.693280000000001</v>
      </c>
      <c r="I82" s="4">
        <v>1.959274</v>
      </c>
      <c r="J82" s="4">
        <f t="shared" si="0"/>
        <v>7.0533863999999999</v>
      </c>
    </row>
    <row r="83" spans="1:10" ht="15.75" customHeight="1" x14ac:dyDescent="0.25">
      <c r="A83" s="3">
        <v>39141</v>
      </c>
      <c r="B83" s="4" t="s">
        <v>10</v>
      </c>
      <c r="C83" s="5" t="s">
        <v>11</v>
      </c>
      <c r="D83" s="6">
        <v>-15.78944444</v>
      </c>
      <c r="E83" s="6">
        <v>-47.925833320000002</v>
      </c>
      <c r="F83" s="4">
        <v>20</v>
      </c>
      <c r="G83" s="4">
        <v>260.2</v>
      </c>
      <c r="H83" s="4">
        <v>21.150238999999999</v>
      </c>
      <c r="I83" s="4">
        <v>2.588813</v>
      </c>
      <c r="J83" s="4">
        <f t="shared" si="0"/>
        <v>9.3197267999999998</v>
      </c>
    </row>
    <row r="84" spans="1:10" ht="15.75" customHeight="1" x14ac:dyDescent="0.25">
      <c r="A84" s="3">
        <v>39172</v>
      </c>
      <c r="B84" s="4" t="s">
        <v>10</v>
      </c>
      <c r="C84" s="5" t="s">
        <v>11</v>
      </c>
      <c r="D84" s="6">
        <v>-15.78944444</v>
      </c>
      <c r="E84" s="6">
        <v>-47.925833320000002</v>
      </c>
      <c r="F84" s="4">
        <v>7</v>
      </c>
      <c r="G84" s="4">
        <v>36.4</v>
      </c>
      <c r="H84" s="4">
        <v>22.489709000000001</v>
      </c>
      <c r="I84" s="4">
        <v>2.885624</v>
      </c>
      <c r="J84" s="4">
        <f t="shared" si="0"/>
        <v>10.3882464</v>
      </c>
    </row>
    <row r="85" spans="1:10" ht="15.75" customHeight="1" x14ac:dyDescent="0.25">
      <c r="A85" s="3">
        <v>39202</v>
      </c>
      <c r="B85" s="4" t="s">
        <v>10</v>
      </c>
      <c r="C85" s="5" t="s">
        <v>11</v>
      </c>
      <c r="D85" s="6">
        <v>-15.78944444</v>
      </c>
      <c r="E85" s="6">
        <v>-47.925833320000002</v>
      </c>
      <c r="F85" s="4">
        <v>7</v>
      </c>
      <c r="G85" s="4">
        <v>51.8</v>
      </c>
      <c r="H85" s="4">
        <v>21.931051</v>
      </c>
      <c r="I85" s="4">
        <v>2.3246920000000002</v>
      </c>
      <c r="J85" s="4">
        <f t="shared" si="0"/>
        <v>8.3688912000000002</v>
      </c>
    </row>
    <row r="86" spans="1:10" ht="15.75" customHeight="1" x14ac:dyDescent="0.25">
      <c r="A86" s="3">
        <v>39233</v>
      </c>
      <c r="B86" s="4" t="s">
        <v>10</v>
      </c>
      <c r="C86" s="5" t="s">
        <v>11</v>
      </c>
      <c r="D86" s="6">
        <v>-15.78944444</v>
      </c>
      <c r="E86" s="6">
        <v>-47.925833320000002</v>
      </c>
      <c r="F86" s="4">
        <v>2</v>
      </c>
      <c r="G86" s="4" t="s">
        <v>12</v>
      </c>
      <c r="H86" s="4">
        <v>20.485120999999999</v>
      </c>
      <c r="I86" s="4">
        <v>2.5241359999999999</v>
      </c>
      <c r="J86" s="4">
        <f t="shared" si="0"/>
        <v>9.0868895999999992</v>
      </c>
    </row>
    <row r="87" spans="1:10" ht="15.75" customHeight="1" x14ac:dyDescent="0.25">
      <c r="A87" s="3">
        <v>39263</v>
      </c>
      <c r="B87" s="4" t="s">
        <v>10</v>
      </c>
      <c r="C87" s="5" t="s">
        <v>11</v>
      </c>
      <c r="D87" s="6">
        <v>-15.78944444</v>
      </c>
      <c r="E87" s="6">
        <v>-47.925833320000002</v>
      </c>
      <c r="F87" s="4">
        <v>0</v>
      </c>
      <c r="G87" s="4">
        <v>0</v>
      </c>
      <c r="H87" s="4">
        <v>20.100926000000001</v>
      </c>
      <c r="I87" s="4">
        <v>2.581464</v>
      </c>
      <c r="J87" s="4">
        <f t="shared" si="0"/>
        <v>9.2932704000000008</v>
      </c>
    </row>
    <row r="88" spans="1:10" ht="15.75" customHeight="1" x14ac:dyDescent="0.25">
      <c r="A88" s="3">
        <v>39294</v>
      </c>
      <c r="B88" s="4" t="s">
        <v>10</v>
      </c>
      <c r="C88" s="5" t="s">
        <v>11</v>
      </c>
      <c r="D88" s="6">
        <v>-15.78944444</v>
      </c>
      <c r="E88" s="6">
        <v>-47.925833320000002</v>
      </c>
      <c r="F88" s="4">
        <v>0</v>
      </c>
      <c r="G88" s="4">
        <v>0</v>
      </c>
      <c r="H88" s="4">
        <v>20.485617999999999</v>
      </c>
      <c r="I88" s="4">
        <v>2.531317</v>
      </c>
      <c r="J88" s="4">
        <f t="shared" si="0"/>
        <v>9.1127412000000003</v>
      </c>
    </row>
    <row r="89" spans="1:10" ht="15.75" customHeight="1" x14ac:dyDescent="0.25">
      <c r="A89" s="3">
        <v>39325</v>
      </c>
      <c r="B89" s="4" t="s">
        <v>10</v>
      </c>
      <c r="C89" s="5" t="s">
        <v>11</v>
      </c>
      <c r="D89" s="6">
        <v>-15.78944444</v>
      </c>
      <c r="E89" s="6">
        <v>-47.925833320000002</v>
      </c>
      <c r="F89" s="4">
        <v>0</v>
      </c>
      <c r="G89" s="4">
        <v>0</v>
      </c>
      <c r="H89" s="4">
        <v>20.512927000000001</v>
      </c>
      <c r="I89" s="4">
        <v>3.5476230000000002</v>
      </c>
      <c r="J89" s="4">
        <f t="shared" si="0"/>
        <v>12.771442800000001</v>
      </c>
    </row>
    <row r="90" spans="1:10" ht="15.75" customHeight="1" x14ac:dyDescent="0.25">
      <c r="A90" s="3">
        <v>39355</v>
      </c>
      <c r="B90" s="4" t="s">
        <v>10</v>
      </c>
      <c r="C90" s="5" t="s">
        <v>11</v>
      </c>
      <c r="D90" s="6">
        <v>-15.78944444</v>
      </c>
      <c r="E90" s="6">
        <v>-47.925833320000002</v>
      </c>
      <c r="F90" s="4">
        <v>0</v>
      </c>
      <c r="G90" s="4">
        <v>0</v>
      </c>
      <c r="H90" s="4">
        <v>23.306388999999999</v>
      </c>
      <c r="I90" s="4">
        <v>3.4755560000000001</v>
      </c>
      <c r="J90" s="4">
        <f t="shared" si="0"/>
        <v>12.512001600000001</v>
      </c>
    </row>
    <row r="91" spans="1:10" ht="15.75" customHeight="1" x14ac:dyDescent="0.25">
      <c r="A91" s="3">
        <v>39386</v>
      </c>
      <c r="B91" s="4" t="s">
        <v>10</v>
      </c>
      <c r="C91" s="5" t="s">
        <v>11</v>
      </c>
      <c r="D91" s="6">
        <v>-15.78944444</v>
      </c>
      <c r="E91" s="6">
        <v>-47.925833320000002</v>
      </c>
      <c r="F91" s="4">
        <v>9</v>
      </c>
      <c r="G91" s="4">
        <v>23.2</v>
      </c>
      <c r="H91" s="4">
        <v>23.855376</v>
      </c>
      <c r="I91" s="4">
        <v>2.7192029999999998</v>
      </c>
      <c r="J91" s="4">
        <f t="shared" si="0"/>
        <v>9.7891307999999988</v>
      </c>
    </row>
    <row r="92" spans="1:10" ht="15.75" customHeight="1" x14ac:dyDescent="0.25">
      <c r="A92" s="3">
        <v>39416</v>
      </c>
      <c r="B92" s="4" t="s">
        <v>10</v>
      </c>
      <c r="C92" s="5" t="s">
        <v>11</v>
      </c>
      <c r="D92" s="6">
        <v>-15.78944444</v>
      </c>
      <c r="E92" s="6">
        <v>-47.925833320000002</v>
      </c>
      <c r="F92" s="4">
        <v>14</v>
      </c>
      <c r="G92" s="4" t="s">
        <v>12</v>
      </c>
      <c r="H92" s="4">
        <v>21.989166999999998</v>
      </c>
      <c r="I92" s="4">
        <v>2.266667</v>
      </c>
      <c r="J92" s="4">
        <f t="shared" si="0"/>
        <v>8.1600012</v>
      </c>
    </row>
    <row r="93" spans="1:10" ht="15.75" customHeight="1" x14ac:dyDescent="0.25">
      <c r="A93" s="3">
        <v>39447</v>
      </c>
      <c r="B93" s="4" t="s">
        <v>10</v>
      </c>
      <c r="C93" s="5" t="s">
        <v>11</v>
      </c>
      <c r="D93" s="6">
        <v>-15.78944444</v>
      </c>
      <c r="E93" s="6">
        <v>-47.925833320000002</v>
      </c>
      <c r="F93" s="4">
        <v>22</v>
      </c>
      <c r="G93" s="4">
        <v>268</v>
      </c>
      <c r="H93" s="4">
        <v>21.563265999999999</v>
      </c>
      <c r="I93" s="4">
        <v>2.3642120000000002</v>
      </c>
      <c r="J93" s="4">
        <f t="shared" si="0"/>
        <v>8.5111632000000004</v>
      </c>
    </row>
    <row r="94" spans="1:10" ht="15.75" customHeight="1" x14ac:dyDescent="0.25">
      <c r="A94" s="3">
        <v>39478</v>
      </c>
      <c r="B94" s="4" t="s">
        <v>10</v>
      </c>
      <c r="C94" s="5" t="s">
        <v>11</v>
      </c>
      <c r="D94" s="6">
        <v>-15.78944444</v>
      </c>
      <c r="E94" s="6">
        <v>-47.925833320000002</v>
      </c>
      <c r="F94" s="4">
        <v>20</v>
      </c>
      <c r="G94" s="4">
        <v>206.8</v>
      </c>
      <c r="H94" s="4">
        <v>21.272176999999999</v>
      </c>
      <c r="I94" s="4">
        <v>2.2325270000000002</v>
      </c>
      <c r="J94" s="4">
        <f t="shared" si="0"/>
        <v>8.0370972000000016</v>
      </c>
    </row>
    <row r="95" spans="1:10" ht="15.75" customHeight="1" x14ac:dyDescent="0.25">
      <c r="A95" s="3">
        <v>39507</v>
      </c>
      <c r="B95" s="4" t="s">
        <v>10</v>
      </c>
      <c r="C95" s="5" t="s">
        <v>11</v>
      </c>
      <c r="D95" s="6">
        <v>-15.78944444</v>
      </c>
      <c r="E95" s="6">
        <v>-47.925833320000002</v>
      </c>
      <c r="F95" s="4">
        <v>20</v>
      </c>
      <c r="G95" s="4">
        <v>228.8</v>
      </c>
      <c r="H95" s="4">
        <v>21.2</v>
      </c>
      <c r="I95" s="4">
        <v>1.966092</v>
      </c>
      <c r="J95" s="4">
        <f t="shared" si="0"/>
        <v>7.0779312000000001</v>
      </c>
    </row>
    <row r="96" spans="1:10" ht="15.75" customHeight="1" x14ac:dyDescent="0.25">
      <c r="A96" s="3">
        <v>39538</v>
      </c>
      <c r="B96" s="4" t="s">
        <v>10</v>
      </c>
      <c r="C96" s="5" t="s">
        <v>11</v>
      </c>
      <c r="D96" s="6">
        <v>-15.78944444</v>
      </c>
      <c r="E96" s="6">
        <v>-47.925833320000002</v>
      </c>
      <c r="F96" s="4">
        <v>17</v>
      </c>
      <c r="G96" s="4">
        <v>220.8</v>
      </c>
      <c r="H96" s="4">
        <v>20.954937999999999</v>
      </c>
      <c r="I96" s="4">
        <v>2.1677469999999999</v>
      </c>
      <c r="J96" s="4">
        <f t="shared" si="0"/>
        <v>7.8038891999999995</v>
      </c>
    </row>
    <row r="97" spans="1:10" ht="15.75" customHeight="1" x14ac:dyDescent="0.25">
      <c r="A97" s="3">
        <v>39568</v>
      </c>
      <c r="B97" s="4" t="s">
        <v>10</v>
      </c>
      <c r="C97" s="5" t="s">
        <v>11</v>
      </c>
      <c r="D97" s="6">
        <v>-15.78944444</v>
      </c>
      <c r="E97" s="6">
        <v>-47.925833320000002</v>
      </c>
      <c r="F97" s="4">
        <v>13</v>
      </c>
      <c r="G97" s="4">
        <v>203.6</v>
      </c>
      <c r="H97" s="4">
        <v>21.431944000000001</v>
      </c>
      <c r="I97" s="4">
        <v>1.923333</v>
      </c>
      <c r="J97" s="4">
        <f t="shared" si="0"/>
        <v>6.9239987999999997</v>
      </c>
    </row>
    <row r="98" spans="1:10" ht="15.75" customHeight="1" x14ac:dyDescent="0.25">
      <c r="A98" s="3">
        <v>39599</v>
      </c>
      <c r="B98" s="4" t="s">
        <v>10</v>
      </c>
      <c r="C98" s="5" t="s">
        <v>11</v>
      </c>
      <c r="D98" s="6">
        <v>-15.78944444</v>
      </c>
      <c r="E98" s="6">
        <v>-47.925833320000002</v>
      </c>
      <c r="F98" s="4">
        <v>1</v>
      </c>
      <c r="G98" s="4">
        <v>0.2</v>
      </c>
      <c r="H98" s="4">
        <v>19.95675</v>
      </c>
      <c r="I98" s="4">
        <v>2.1209739999999999</v>
      </c>
      <c r="J98" s="4">
        <f t="shared" si="0"/>
        <v>7.6355063999999997</v>
      </c>
    </row>
    <row r="99" spans="1:10" ht="15.75" customHeight="1" x14ac:dyDescent="0.25">
      <c r="A99" s="3">
        <v>39629</v>
      </c>
      <c r="B99" s="4" t="s">
        <v>10</v>
      </c>
      <c r="C99" s="5" t="s">
        <v>11</v>
      </c>
      <c r="D99" s="6">
        <v>-15.78944444</v>
      </c>
      <c r="E99" s="6">
        <v>-47.925833320000002</v>
      </c>
      <c r="F99" s="4">
        <v>0</v>
      </c>
      <c r="G99" s="4">
        <v>0</v>
      </c>
      <c r="H99" s="4">
        <v>19.400278</v>
      </c>
      <c r="I99" s="4">
        <v>2.3497219999999999</v>
      </c>
      <c r="J99" s="4">
        <f t="shared" si="0"/>
        <v>8.4589991999999992</v>
      </c>
    </row>
    <row r="100" spans="1:10" ht="15.75" customHeight="1" x14ac:dyDescent="0.25">
      <c r="A100" s="3">
        <v>39660</v>
      </c>
      <c r="B100" s="4" t="s">
        <v>10</v>
      </c>
      <c r="C100" s="5" t="s">
        <v>11</v>
      </c>
      <c r="D100" s="6">
        <v>-15.78944444</v>
      </c>
      <c r="E100" s="6">
        <v>-47.925833320000002</v>
      </c>
      <c r="F100" s="4">
        <v>0</v>
      </c>
      <c r="G100" s="4">
        <v>0</v>
      </c>
      <c r="H100" s="4">
        <v>18.812633999999999</v>
      </c>
      <c r="I100" s="4">
        <v>2.7251340000000002</v>
      </c>
      <c r="J100" s="4">
        <f t="shared" si="0"/>
        <v>9.8104824000000015</v>
      </c>
    </row>
    <row r="101" spans="1:10" ht="15.75" customHeight="1" x14ac:dyDescent="0.25">
      <c r="A101" s="3">
        <v>39691</v>
      </c>
      <c r="B101" s="4" t="s">
        <v>10</v>
      </c>
      <c r="C101" s="5" t="s">
        <v>11</v>
      </c>
      <c r="D101" s="6">
        <v>-15.78944444</v>
      </c>
      <c r="E101" s="6">
        <v>-47.925833320000002</v>
      </c>
      <c r="F101" s="4">
        <v>0</v>
      </c>
      <c r="G101" s="4">
        <v>0</v>
      </c>
      <c r="H101" s="4">
        <v>21.502151000000001</v>
      </c>
      <c r="I101" s="4">
        <v>2.6771500000000001</v>
      </c>
      <c r="J101" s="4">
        <f t="shared" si="0"/>
        <v>9.6377400000000009</v>
      </c>
    </row>
    <row r="102" spans="1:10" ht="15.75" customHeight="1" x14ac:dyDescent="0.25">
      <c r="A102" s="3">
        <v>39721</v>
      </c>
      <c r="B102" s="4" t="s">
        <v>10</v>
      </c>
      <c r="C102" s="5" t="s">
        <v>11</v>
      </c>
      <c r="D102" s="6">
        <v>-15.78944444</v>
      </c>
      <c r="E102" s="6">
        <v>-47.925833320000002</v>
      </c>
      <c r="F102" s="4">
        <v>7</v>
      </c>
      <c r="G102" s="4">
        <v>80</v>
      </c>
      <c r="H102" s="4">
        <v>23.157215000000001</v>
      </c>
      <c r="I102" s="4">
        <v>2.4043100000000002</v>
      </c>
      <c r="J102" s="4">
        <f t="shared" si="0"/>
        <v>8.6555160000000004</v>
      </c>
    </row>
    <row r="103" spans="1:10" ht="15.75" customHeight="1" x14ac:dyDescent="0.25">
      <c r="A103" s="3">
        <v>39752</v>
      </c>
      <c r="B103" s="4" t="s">
        <v>10</v>
      </c>
      <c r="C103" s="5" t="s">
        <v>11</v>
      </c>
      <c r="D103" s="6">
        <v>-15.78944444</v>
      </c>
      <c r="E103" s="6">
        <v>-47.925833320000002</v>
      </c>
      <c r="F103" s="4">
        <v>8</v>
      </c>
      <c r="G103" s="4">
        <v>36.4</v>
      </c>
      <c r="H103" s="4">
        <v>24.100912000000001</v>
      </c>
      <c r="I103" s="4">
        <v>2.7133060000000002</v>
      </c>
      <c r="J103" s="4">
        <f t="shared" si="0"/>
        <v>9.7679016000000018</v>
      </c>
    </row>
    <row r="104" spans="1:10" ht="15.75" customHeight="1" x14ac:dyDescent="0.25">
      <c r="A104" s="3">
        <v>39782</v>
      </c>
      <c r="B104" s="4" t="s">
        <v>10</v>
      </c>
      <c r="C104" s="5" t="s">
        <v>11</v>
      </c>
      <c r="D104" s="6">
        <v>-15.78944444</v>
      </c>
      <c r="E104" s="6">
        <v>-47.925833320000002</v>
      </c>
      <c r="F104" s="4">
        <v>20</v>
      </c>
      <c r="G104" s="4">
        <v>272.2</v>
      </c>
      <c r="H104" s="4">
        <v>21.517638999999999</v>
      </c>
      <c r="I104" s="4">
        <v>2.2576390000000002</v>
      </c>
      <c r="J104" s="4">
        <f t="shared" si="0"/>
        <v>8.1275004000000006</v>
      </c>
    </row>
    <row r="105" spans="1:10" ht="15.75" customHeight="1" x14ac:dyDescent="0.25">
      <c r="A105" s="3">
        <v>39813</v>
      </c>
      <c r="B105" s="4" t="s">
        <v>10</v>
      </c>
      <c r="C105" s="5" t="s">
        <v>11</v>
      </c>
      <c r="D105" s="6">
        <v>-15.78944444</v>
      </c>
      <c r="E105" s="6">
        <v>-47.925833320000002</v>
      </c>
      <c r="F105" s="4">
        <v>25</v>
      </c>
      <c r="G105" s="4">
        <v>322.8</v>
      </c>
      <c r="H105" s="4">
        <v>21.012499999999999</v>
      </c>
      <c r="I105" s="4">
        <v>2.2661289999999998</v>
      </c>
      <c r="J105" s="4">
        <f t="shared" si="0"/>
        <v>8.1580643999999989</v>
      </c>
    </row>
    <row r="106" spans="1:10" ht="15.75" customHeight="1" x14ac:dyDescent="0.25">
      <c r="A106" s="3">
        <v>39844</v>
      </c>
      <c r="B106" s="4" t="s">
        <v>10</v>
      </c>
      <c r="C106" s="5" t="s">
        <v>11</v>
      </c>
      <c r="D106" s="6">
        <v>-15.78944444</v>
      </c>
      <c r="E106" s="6">
        <v>-47.925833320000002</v>
      </c>
      <c r="F106" s="4">
        <v>22</v>
      </c>
      <c r="G106" s="4">
        <v>206.6</v>
      </c>
      <c r="H106" s="4">
        <v>21.882339999999999</v>
      </c>
      <c r="I106" s="4">
        <v>2.2083629999999999</v>
      </c>
      <c r="J106" s="4">
        <f t="shared" si="0"/>
        <v>7.9501067999999995</v>
      </c>
    </row>
    <row r="107" spans="1:10" ht="15.75" customHeight="1" x14ac:dyDescent="0.25">
      <c r="A107" s="3">
        <v>39872</v>
      </c>
      <c r="B107" s="4" t="s">
        <v>10</v>
      </c>
      <c r="C107" s="5" t="s">
        <v>11</v>
      </c>
      <c r="D107" s="6">
        <v>-15.78944444</v>
      </c>
      <c r="E107" s="6">
        <v>-47.925833320000002</v>
      </c>
      <c r="F107" s="4">
        <v>14</v>
      </c>
      <c r="G107" s="4" t="s">
        <v>12</v>
      </c>
      <c r="H107" s="4">
        <v>22.009643000000001</v>
      </c>
      <c r="I107" s="4">
        <v>2.2102789999999999</v>
      </c>
      <c r="J107" s="4">
        <f t="shared" si="0"/>
        <v>7.9570043999999998</v>
      </c>
    </row>
    <row r="108" spans="1:10" ht="15.75" customHeight="1" x14ac:dyDescent="0.25">
      <c r="A108" s="3">
        <v>39903</v>
      </c>
      <c r="B108" s="4" t="s">
        <v>10</v>
      </c>
      <c r="C108" s="5" t="s">
        <v>11</v>
      </c>
      <c r="D108" s="6">
        <v>-15.78944444</v>
      </c>
      <c r="E108" s="6">
        <v>-47.925833320000002</v>
      </c>
      <c r="F108" s="4">
        <v>19</v>
      </c>
      <c r="G108" s="4">
        <v>81.2</v>
      </c>
      <c r="H108" s="4">
        <v>22.203762999999999</v>
      </c>
      <c r="I108" s="4">
        <v>1.9795700000000001</v>
      </c>
      <c r="J108" s="4">
        <f t="shared" si="0"/>
        <v>7.1264520000000005</v>
      </c>
    </row>
    <row r="109" spans="1:10" ht="15.75" customHeight="1" x14ac:dyDescent="0.25">
      <c r="A109" s="3">
        <v>39933</v>
      </c>
      <c r="B109" s="4" t="s">
        <v>10</v>
      </c>
      <c r="C109" s="5" t="s">
        <v>11</v>
      </c>
      <c r="D109" s="6">
        <v>-15.78944444</v>
      </c>
      <c r="E109" s="6">
        <v>-47.925833320000002</v>
      </c>
      <c r="F109" s="4">
        <v>18</v>
      </c>
      <c r="G109" s="4">
        <v>372.4</v>
      </c>
      <c r="H109" s="4">
        <v>20.806322000000002</v>
      </c>
      <c r="I109" s="4">
        <v>2.0094829999999999</v>
      </c>
      <c r="J109" s="4">
        <f t="shared" si="0"/>
        <v>7.2341388000000002</v>
      </c>
    </row>
    <row r="110" spans="1:10" ht="15.75" customHeight="1" x14ac:dyDescent="0.25">
      <c r="A110" s="3">
        <v>39964</v>
      </c>
      <c r="B110" s="4" t="s">
        <v>10</v>
      </c>
      <c r="C110" s="5" t="s">
        <v>11</v>
      </c>
      <c r="D110" s="6">
        <v>-15.78944444</v>
      </c>
      <c r="E110" s="6">
        <v>-47.925833320000002</v>
      </c>
      <c r="F110" s="4">
        <v>9</v>
      </c>
      <c r="G110" s="4">
        <v>60.2</v>
      </c>
      <c r="H110" s="4">
        <v>20.014610000000001</v>
      </c>
      <c r="I110" s="4">
        <v>2.1999300000000002</v>
      </c>
      <c r="J110" s="4">
        <f t="shared" si="0"/>
        <v>7.9197480000000011</v>
      </c>
    </row>
    <row r="111" spans="1:10" ht="15.75" customHeight="1" x14ac:dyDescent="0.25">
      <c r="A111" s="3">
        <v>39994</v>
      </c>
      <c r="B111" s="4" t="s">
        <v>10</v>
      </c>
      <c r="C111" s="5" t="s">
        <v>11</v>
      </c>
      <c r="D111" s="6">
        <v>-15.78944444</v>
      </c>
      <c r="E111" s="6">
        <v>-47.925833320000002</v>
      </c>
      <c r="F111" s="4">
        <v>3</v>
      </c>
      <c r="G111" s="4">
        <v>10</v>
      </c>
      <c r="H111" s="4">
        <v>19.104018</v>
      </c>
      <c r="I111" s="4">
        <v>2.0318390000000002</v>
      </c>
      <c r="J111" s="4">
        <f t="shared" si="0"/>
        <v>7.3146204000000008</v>
      </c>
    </row>
    <row r="112" spans="1:10" ht="15.75" customHeight="1" x14ac:dyDescent="0.25">
      <c r="A112" s="3">
        <v>40025</v>
      </c>
      <c r="B112" s="4" t="s">
        <v>10</v>
      </c>
      <c r="C112" s="5" t="s">
        <v>11</v>
      </c>
      <c r="D112" s="6">
        <v>-15.78944444</v>
      </c>
      <c r="E112" s="6">
        <v>-47.925833320000002</v>
      </c>
      <c r="F112" s="4" t="s">
        <v>12</v>
      </c>
      <c r="G112" s="4">
        <v>0</v>
      </c>
      <c r="H112" s="4">
        <v>20.473749999999999</v>
      </c>
      <c r="I112" s="4">
        <v>2.298038</v>
      </c>
      <c r="J112" s="4">
        <f t="shared" si="0"/>
        <v>8.2729368000000001</v>
      </c>
    </row>
    <row r="113" spans="1:10" ht="15.75" customHeight="1" x14ac:dyDescent="0.25">
      <c r="A113" s="3">
        <v>40056</v>
      </c>
      <c r="B113" s="4" t="s">
        <v>10</v>
      </c>
      <c r="C113" s="5" t="s">
        <v>11</v>
      </c>
      <c r="D113" s="6">
        <v>-15.78944444</v>
      </c>
      <c r="E113" s="6">
        <v>-47.925833320000002</v>
      </c>
      <c r="F113" s="4">
        <v>5</v>
      </c>
      <c r="G113" s="4">
        <v>17.2</v>
      </c>
      <c r="H113" s="4">
        <v>20.923387000000002</v>
      </c>
      <c r="I113" s="4">
        <v>2.8981180000000002</v>
      </c>
      <c r="J113" s="4">
        <f t="shared" si="0"/>
        <v>10.433224800000001</v>
      </c>
    </row>
    <row r="114" spans="1:10" ht="15.75" customHeight="1" x14ac:dyDescent="0.25">
      <c r="A114" s="3">
        <v>40086</v>
      </c>
      <c r="B114" s="4" t="s">
        <v>10</v>
      </c>
      <c r="C114" s="5" t="s">
        <v>11</v>
      </c>
      <c r="D114" s="6">
        <v>-15.78944444</v>
      </c>
      <c r="E114" s="6">
        <v>-47.925833320000002</v>
      </c>
      <c r="F114" s="4">
        <v>11</v>
      </c>
      <c r="G114" s="4">
        <v>47.4</v>
      </c>
      <c r="H114" s="4">
        <v>22.793610999999999</v>
      </c>
      <c r="I114" s="4">
        <v>2.193889</v>
      </c>
      <c r="J114" s="4">
        <f t="shared" si="0"/>
        <v>7.8980003999999999</v>
      </c>
    </row>
    <row r="115" spans="1:10" ht="15.75" customHeight="1" x14ac:dyDescent="0.25">
      <c r="A115" s="3">
        <v>40117</v>
      </c>
      <c r="B115" s="4" t="s">
        <v>10</v>
      </c>
      <c r="C115" s="5" t="s">
        <v>11</v>
      </c>
      <c r="D115" s="6">
        <v>-15.78944444</v>
      </c>
      <c r="E115" s="6">
        <v>-47.925833320000002</v>
      </c>
      <c r="F115" s="4">
        <v>22</v>
      </c>
      <c r="G115" s="4">
        <v>271.60000000000002</v>
      </c>
      <c r="H115" s="4">
        <v>21.708697000000001</v>
      </c>
      <c r="I115" s="4">
        <v>1.9693529999999999</v>
      </c>
      <c r="J115" s="4">
        <f t="shared" si="0"/>
        <v>7.0896707999999995</v>
      </c>
    </row>
    <row r="116" spans="1:10" ht="15.75" customHeight="1" x14ac:dyDescent="0.25">
      <c r="A116" s="3">
        <v>40147</v>
      </c>
      <c r="B116" s="4" t="s">
        <v>10</v>
      </c>
      <c r="C116" s="5" t="s">
        <v>11</v>
      </c>
      <c r="D116" s="6">
        <v>-15.78944444</v>
      </c>
      <c r="E116" s="6">
        <v>-47.925833320000002</v>
      </c>
      <c r="F116" s="4">
        <v>18</v>
      </c>
      <c r="G116" s="4">
        <v>190.2</v>
      </c>
      <c r="H116" s="4">
        <v>22.341111000000001</v>
      </c>
      <c r="I116" s="4">
        <v>1.9563889999999999</v>
      </c>
      <c r="J116" s="4">
        <f t="shared" si="0"/>
        <v>7.0430003999999995</v>
      </c>
    </row>
    <row r="117" spans="1:10" ht="15.75" customHeight="1" x14ac:dyDescent="0.25">
      <c r="A117" s="3">
        <v>40178</v>
      </c>
      <c r="B117" s="4" t="s">
        <v>10</v>
      </c>
      <c r="C117" s="5" t="s">
        <v>11</v>
      </c>
      <c r="D117" s="6">
        <v>-15.78944444</v>
      </c>
      <c r="E117" s="6">
        <v>-47.925833320000002</v>
      </c>
      <c r="F117" s="4">
        <v>19</v>
      </c>
      <c r="G117" s="4" t="s">
        <v>12</v>
      </c>
      <c r="H117" s="4">
        <v>21.120311999999998</v>
      </c>
      <c r="I117" s="4">
        <v>2.462199</v>
      </c>
      <c r="J117" s="4">
        <f t="shared" si="0"/>
        <v>8.8639164000000008</v>
      </c>
    </row>
    <row r="118" spans="1:10" ht="15.75" customHeight="1" x14ac:dyDescent="0.25">
      <c r="A118" s="3">
        <v>40209</v>
      </c>
      <c r="B118" s="4" t="s">
        <v>10</v>
      </c>
      <c r="C118" s="5" t="s">
        <v>11</v>
      </c>
      <c r="D118" s="6">
        <v>-15.78944444</v>
      </c>
      <c r="E118" s="6">
        <v>-47.925833320000002</v>
      </c>
      <c r="F118" s="4">
        <v>16</v>
      </c>
      <c r="G118" s="4">
        <v>100.2</v>
      </c>
      <c r="H118" s="4">
        <v>22.490399</v>
      </c>
      <c r="I118" s="4">
        <v>2.186464</v>
      </c>
      <c r="J118" s="4">
        <f t="shared" si="0"/>
        <v>7.8712704000000002</v>
      </c>
    </row>
    <row r="119" spans="1:10" ht="15.75" customHeight="1" x14ac:dyDescent="0.25">
      <c r="A119" s="3">
        <v>40237</v>
      </c>
      <c r="B119" s="4" t="s">
        <v>10</v>
      </c>
      <c r="C119" s="5" t="s">
        <v>11</v>
      </c>
      <c r="D119" s="6">
        <v>-15.78944444</v>
      </c>
      <c r="E119" s="6">
        <v>-47.925833320000002</v>
      </c>
      <c r="F119" s="4">
        <v>7</v>
      </c>
      <c r="G119" s="4" t="s">
        <v>12</v>
      </c>
      <c r="H119" s="4" t="s">
        <v>12</v>
      </c>
      <c r="I119" s="4" t="s">
        <v>12</v>
      </c>
      <c r="J119" s="4" t="e">
        <f t="shared" si="0"/>
        <v>#VALUE!</v>
      </c>
    </row>
    <row r="120" spans="1:10" ht="15.75" customHeight="1" x14ac:dyDescent="0.25">
      <c r="A120" s="3">
        <v>40268</v>
      </c>
      <c r="B120" s="4" t="s">
        <v>10</v>
      </c>
      <c r="C120" s="5" t="s">
        <v>11</v>
      </c>
      <c r="D120" s="6">
        <v>-15.78944444</v>
      </c>
      <c r="E120" s="6">
        <v>-47.925833320000002</v>
      </c>
      <c r="F120" s="4">
        <v>19</v>
      </c>
      <c r="G120" s="4">
        <v>225.6</v>
      </c>
      <c r="H120" s="4">
        <v>22.353629000000002</v>
      </c>
      <c r="I120" s="4">
        <v>2.2956989999999999</v>
      </c>
      <c r="J120" s="4">
        <f t="shared" si="0"/>
        <v>8.2645163999999998</v>
      </c>
    </row>
    <row r="121" spans="1:10" ht="15.75" customHeight="1" x14ac:dyDescent="0.25">
      <c r="A121" s="3">
        <v>40298</v>
      </c>
      <c r="B121" s="4" t="s">
        <v>10</v>
      </c>
      <c r="C121" s="5" t="s">
        <v>11</v>
      </c>
      <c r="D121" s="6">
        <v>-15.78944444</v>
      </c>
      <c r="E121" s="6">
        <v>-47.925833320000002</v>
      </c>
      <c r="F121" s="4">
        <v>7</v>
      </c>
      <c r="G121" s="4">
        <v>217.4</v>
      </c>
      <c r="H121" s="4">
        <v>21.528888999999999</v>
      </c>
      <c r="I121" s="4">
        <v>2.242639</v>
      </c>
      <c r="J121" s="4">
        <f t="shared" si="0"/>
        <v>8.0735004000000004</v>
      </c>
    </row>
    <row r="122" spans="1:10" ht="15.75" customHeight="1" x14ac:dyDescent="0.25">
      <c r="A122" s="3">
        <v>40329</v>
      </c>
      <c r="B122" s="4" t="s">
        <v>10</v>
      </c>
      <c r="C122" s="5" t="s">
        <v>11</v>
      </c>
      <c r="D122" s="6">
        <v>-15.78944444</v>
      </c>
      <c r="E122" s="6">
        <v>-47.925833320000002</v>
      </c>
      <c r="F122" s="4">
        <v>4</v>
      </c>
      <c r="G122" s="4">
        <v>25</v>
      </c>
      <c r="H122" s="4">
        <v>21.396236999999999</v>
      </c>
      <c r="I122" s="4">
        <v>2.001344</v>
      </c>
      <c r="J122" s="4">
        <f t="shared" si="0"/>
        <v>7.2048383999999999</v>
      </c>
    </row>
    <row r="123" spans="1:10" ht="15.75" customHeight="1" x14ac:dyDescent="0.25">
      <c r="A123" s="3">
        <v>40359</v>
      </c>
      <c r="B123" s="4" t="s">
        <v>10</v>
      </c>
      <c r="C123" s="5" t="s">
        <v>11</v>
      </c>
      <c r="D123" s="6">
        <v>-15.78944444</v>
      </c>
      <c r="E123" s="6">
        <v>-47.925833320000002</v>
      </c>
      <c r="F123" s="4">
        <v>0</v>
      </c>
      <c r="G123" s="4">
        <v>0</v>
      </c>
      <c r="H123" s="4">
        <v>19.490694000000001</v>
      </c>
      <c r="I123" s="4" t="s">
        <v>12</v>
      </c>
      <c r="J123" s="4" t="e">
        <f t="shared" si="0"/>
        <v>#VALUE!</v>
      </c>
    </row>
    <row r="124" spans="1:10" ht="15.75" customHeight="1" x14ac:dyDescent="0.25">
      <c r="A124" s="3">
        <v>40390</v>
      </c>
      <c r="B124" s="4" t="s">
        <v>10</v>
      </c>
      <c r="C124" s="5" t="s">
        <v>11</v>
      </c>
      <c r="D124" s="6">
        <v>-15.78944444</v>
      </c>
      <c r="E124" s="6">
        <v>-47.925833320000002</v>
      </c>
      <c r="F124" s="4" t="s">
        <v>12</v>
      </c>
      <c r="G124" s="4">
        <v>0</v>
      </c>
      <c r="H124" s="4">
        <v>19.515476</v>
      </c>
      <c r="I124" s="4" t="s">
        <v>12</v>
      </c>
      <c r="J124" s="4" t="e">
        <f t="shared" si="0"/>
        <v>#VALUE!</v>
      </c>
    </row>
    <row r="125" spans="1:10" ht="15.75" customHeight="1" x14ac:dyDescent="0.25">
      <c r="A125" s="3">
        <v>40421</v>
      </c>
      <c r="B125" s="4" t="s">
        <v>10</v>
      </c>
      <c r="C125" s="5" t="s">
        <v>11</v>
      </c>
      <c r="D125" s="6">
        <v>-15.78944444</v>
      </c>
      <c r="E125" s="6">
        <v>-47.925833320000002</v>
      </c>
      <c r="F125" s="4" t="s">
        <v>12</v>
      </c>
      <c r="G125" s="4">
        <v>0</v>
      </c>
      <c r="H125" s="4">
        <v>20.732168000000001</v>
      </c>
      <c r="I125" s="4">
        <v>2.941516</v>
      </c>
      <c r="J125" s="4">
        <f t="shared" si="0"/>
        <v>10.589457600000001</v>
      </c>
    </row>
    <row r="126" spans="1:10" ht="15.75" customHeight="1" x14ac:dyDescent="0.25">
      <c r="A126" s="3">
        <v>40451</v>
      </c>
      <c r="B126" s="4" t="s">
        <v>10</v>
      </c>
      <c r="C126" s="5" t="s">
        <v>11</v>
      </c>
      <c r="D126" s="6">
        <v>-15.78944444</v>
      </c>
      <c r="E126" s="6">
        <v>-47.925833320000002</v>
      </c>
      <c r="F126" s="4">
        <v>0</v>
      </c>
      <c r="G126" s="4">
        <v>0</v>
      </c>
      <c r="H126" s="4">
        <v>23.467917</v>
      </c>
      <c r="I126" s="4">
        <v>3.1027779999999998</v>
      </c>
      <c r="J126" s="4">
        <f t="shared" si="0"/>
        <v>11.1700008</v>
      </c>
    </row>
    <row r="127" spans="1:10" ht="15.75" customHeight="1" x14ac:dyDescent="0.25">
      <c r="A127" s="3">
        <v>40482</v>
      </c>
      <c r="B127" s="4" t="s">
        <v>10</v>
      </c>
      <c r="C127" s="5" t="s">
        <v>11</v>
      </c>
      <c r="D127" s="6">
        <v>-15.78944444</v>
      </c>
      <c r="E127" s="6">
        <v>-47.925833320000002</v>
      </c>
      <c r="F127" s="4">
        <v>19</v>
      </c>
      <c r="G127" s="4">
        <v>168.6</v>
      </c>
      <c r="H127" s="4">
        <v>22.914382</v>
      </c>
      <c r="I127" s="4">
        <v>2.2215050000000001</v>
      </c>
      <c r="J127" s="4">
        <f t="shared" si="0"/>
        <v>7.9974180000000006</v>
      </c>
    </row>
    <row r="128" spans="1:10" ht="15.75" customHeight="1" x14ac:dyDescent="0.25">
      <c r="A128" s="3">
        <v>40512</v>
      </c>
      <c r="B128" s="4" t="s">
        <v>10</v>
      </c>
      <c r="C128" s="5" t="s">
        <v>11</v>
      </c>
      <c r="D128" s="6">
        <v>-15.78944444</v>
      </c>
      <c r="E128" s="6">
        <v>-47.925833320000002</v>
      </c>
      <c r="F128" s="4">
        <v>22</v>
      </c>
      <c r="G128" s="4">
        <v>226.6</v>
      </c>
      <c r="H128" s="4">
        <v>21.052778</v>
      </c>
      <c r="I128" s="4">
        <v>2.2031939999999999</v>
      </c>
      <c r="J128" s="4">
        <f t="shared" si="0"/>
        <v>7.9314983999999997</v>
      </c>
    </row>
    <row r="129" spans="1:10" ht="15.75" customHeight="1" x14ac:dyDescent="0.25">
      <c r="A129" s="3">
        <v>40543</v>
      </c>
      <c r="B129" s="4" t="s">
        <v>10</v>
      </c>
      <c r="C129" s="5" t="s">
        <v>11</v>
      </c>
      <c r="D129" s="6">
        <v>-15.78944444</v>
      </c>
      <c r="E129" s="6">
        <v>-47.925833320000002</v>
      </c>
      <c r="F129" s="4">
        <v>24</v>
      </c>
      <c r="G129" s="4">
        <v>315</v>
      </c>
      <c r="H129" s="4">
        <v>21.548387000000002</v>
      </c>
      <c r="I129" s="4">
        <v>2.2395160000000001</v>
      </c>
      <c r="J129" s="4">
        <f t="shared" si="0"/>
        <v>8.0622576000000006</v>
      </c>
    </row>
    <row r="130" spans="1:10" ht="15.75" customHeight="1" x14ac:dyDescent="0.25">
      <c r="A130" s="3">
        <v>40574</v>
      </c>
      <c r="B130" s="4" t="s">
        <v>10</v>
      </c>
      <c r="C130" s="5" t="s">
        <v>11</v>
      </c>
      <c r="D130" s="6">
        <v>-15.78944444</v>
      </c>
      <c r="E130" s="6">
        <v>-47.925833320000002</v>
      </c>
      <c r="F130" s="4">
        <v>18</v>
      </c>
      <c r="G130" s="4">
        <v>120</v>
      </c>
      <c r="H130" s="4">
        <v>21.630108</v>
      </c>
      <c r="I130" s="4">
        <v>2.7168009999999998</v>
      </c>
      <c r="J130" s="4">
        <f t="shared" si="0"/>
        <v>9.7804836000000002</v>
      </c>
    </row>
    <row r="131" spans="1:10" ht="15.75" customHeight="1" x14ac:dyDescent="0.25">
      <c r="A131" s="3">
        <v>40602</v>
      </c>
      <c r="B131" s="4" t="s">
        <v>10</v>
      </c>
      <c r="C131" s="5" t="s">
        <v>11</v>
      </c>
      <c r="D131" s="6">
        <v>-15.78944444</v>
      </c>
      <c r="E131" s="6">
        <v>-47.925833320000002</v>
      </c>
      <c r="F131" s="4">
        <v>20</v>
      </c>
      <c r="G131" s="4">
        <v>159</v>
      </c>
      <c r="H131" s="4">
        <v>21.680655000000002</v>
      </c>
      <c r="I131" s="4">
        <v>2.0286810000000002</v>
      </c>
      <c r="J131" s="4">
        <f t="shared" si="0"/>
        <v>7.3032516000000012</v>
      </c>
    </row>
    <row r="132" spans="1:10" ht="15.75" customHeight="1" x14ac:dyDescent="0.25">
      <c r="A132" s="3">
        <v>40633</v>
      </c>
      <c r="B132" s="4" t="s">
        <v>10</v>
      </c>
      <c r="C132" s="5" t="s">
        <v>11</v>
      </c>
      <c r="D132" s="6">
        <v>-15.78944444</v>
      </c>
      <c r="E132" s="6">
        <v>-47.925833320000002</v>
      </c>
      <c r="F132" s="4">
        <v>24</v>
      </c>
      <c r="G132" s="4">
        <v>231.2</v>
      </c>
      <c r="H132" s="4">
        <v>21.370788000000001</v>
      </c>
      <c r="I132" s="4">
        <v>2.281854</v>
      </c>
      <c r="J132" s="4">
        <f t="shared" si="0"/>
        <v>8.2146743999999998</v>
      </c>
    </row>
    <row r="133" spans="1:10" ht="15.75" customHeight="1" x14ac:dyDescent="0.25">
      <c r="A133" s="3">
        <v>40663</v>
      </c>
      <c r="B133" s="4" t="s">
        <v>10</v>
      </c>
      <c r="C133" s="5" t="s">
        <v>11</v>
      </c>
      <c r="D133" s="6">
        <v>-15.78944444</v>
      </c>
      <c r="E133" s="6">
        <v>-47.925833320000002</v>
      </c>
      <c r="F133" s="4">
        <v>7</v>
      </c>
      <c r="G133" s="4">
        <v>59.8</v>
      </c>
      <c r="H133" s="4">
        <v>21.450417000000002</v>
      </c>
      <c r="I133" s="4">
        <v>2.5245829999999998</v>
      </c>
      <c r="J133" s="4">
        <f t="shared" si="0"/>
        <v>9.0884988</v>
      </c>
    </row>
    <row r="134" spans="1:10" ht="15.75" customHeight="1" x14ac:dyDescent="0.25">
      <c r="A134" s="3">
        <v>40694</v>
      </c>
      <c r="B134" s="4" t="s">
        <v>10</v>
      </c>
      <c r="C134" s="5" t="s">
        <v>11</v>
      </c>
      <c r="D134" s="6">
        <v>-15.78944444</v>
      </c>
      <c r="E134" s="6">
        <v>-47.925833320000002</v>
      </c>
      <c r="F134" s="4">
        <v>2</v>
      </c>
      <c r="G134" s="4">
        <v>12.2</v>
      </c>
      <c r="H134" s="4">
        <v>20.055914000000001</v>
      </c>
      <c r="I134" s="4">
        <v>2.3806449999999999</v>
      </c>
      <c r="J134" s="4">
        <f t="shared" si="0"/>
        <v>8.5703219999999991</v>
      </c>
    </row>
    <row r="135" spans="1:10" ht="15.75" customHeight="1" x14ac:dyDescent="0.25">
      <c r="A135" s="3">
        <v>40724</v>
      </c>
      <c r="B135" s="4" t="s">
        <v>10</v>
      </c>
      <c r="C135" s="5" t="s">
        <v>11</v>
      </c>
      <c r="D135" s="6">
        <v>-15.78944444</v>
      </c>
      <c r="E135" s="6">
        <v>-47.925833320000002</v>
      </c>
      <c r="F135" s="4">
        <v>2</v>
      </c>
      <c r="G135" s="4">
        <v>3.8</v>
      </c>
      <c r="H135" s="4">
        <v>19.292083000000002</v>
      </c>
      <c r="I135" s="4">
        <v>2.2815279999999998</v>
      </c>
      <c r="J135" s="4">
        <f t="shared" si="0"/>
        <v>8.2135008000000003</v>
      </c>
    </row>
    <row r="136" spans="1:10" ht="15.75" customHeight="1" x14ac:dyDescent="0.25">
      <c r="A136" s="3">
        <v>40755</v>
      </c>
      <c r="B136" s="4" t="s">
        <v>10</v>
      </c>
      <c r="C136" s="5" t="s">
        <v>11</v>
      </c>
      <c r="D136" s="6">
        <v>-15.78944444</v>
      </c>
      <c r="E136" s="6">
        <v>-47.925833320000002</v>
      </c>
      <c r="F136" s="4">
        <v>0</v>
      </c>
      <c r="G136" s="4">
        <v>0</v>
      </c>
      <c r="H136" s="4">
        <v>19.744489000000002</v>
      </c>
      <c r="I136" s="4">
        <v>2.6661290000000002</v>
      </c>
      <c r="J136" s="4">
        <f t="shared" si="0"/>
        <v>9.5980644000000002</v>
      </c>
    </row>
    <row r="137" spans="1:10" ht="15.75" customHeight="1" x14ac:dyDescent="0.25">
      <c r="A137" s="3">
        <v>40786</v>
      </c>
      <c r="B137" s="4" t="s">
        <v>10</v>
      </c>
      <c r="C137" s="5" t="s">
        <v>11</v>
      </c>
      <c r="D137" s="6">
        <v>-15.78944444</v>
      </c>
      <c r="E137" s="6">
        <v>-47.925833320000002</v>
      </c>
      <c r="F137" s="4">
        <v>0</v>
      </c>
      <c r="G137" s="4">
        <v>0</v>
      </c>
      <c r="H137" s="4">
        <v>22.214748</v>
      </c>
      <c r="I137" s="4">
        <v>2.7499150000000001</v>
      </c>
      <c r="J137" s="4">
        <f t="shared" si="0"/>
        <v>9.8996940000000002</v>
      </c>
    </row>
    <row r="138" spans="1:10" ht="15.75" customHeight="1" x14ac:dyDescent="0.25">
      <c r="A138" s="3">
        <v>40816</v>
      </c>
      <c r="B138" s="4" t="s">
        <v>10</v>
      </c>
      <c r="C138" s="5" t="s">
        <v>11</v>
      </c>
      <c r="D138" s="6">
        <v>-15.78944444</v>
      </c>
      <c r="E138" s="6">
        <v>-47.925833320000002</v>
      </c>
      <c r="F138" s="4">
        <v>2</v>
      </c>
      <c r="G138" s="4">
        <v>6.4</v>
      </c>
      <c r="H138" s="4">
        <v>23.223749999999999</v>
      </c>
      <c r="I138" s="4">
        <v>2.9575</v>
      </c>
      <c r="J138" s="4">
        <f t="shared" si="0"/>
        <v>10.647</v>
      </c>
    </row>
    <row r="139" spans="1:10" ht="15.75" customHeight="1" x14ac:dyDescent="0.25">
      <c r="A139" s="3">
        <v>40847</v>
      </c>
      <c r="B139" s="4" t="s">
        <v>10</v>
      </c>
      <c r="C139" s="5" t="s">
        <v>11</v>
      </c>
      <c r="D139" s="6">
        <v>-15.78944444</v>
      </c>
      <c r="E139" s="6">
        <v>-47.925833320000002</v>
      </c>
      <c r="F139" s="4">
        <v>24</v>
      </c>
      <c r="G139" s="4">
        <v>251.6</v>
      </c>
      <c r="H139" s="4">
        <v>20.605511</v>
      </c>
      <c r="I139" s="4">
        <v>2.3985210000000001</v>
      </c>
      <c r="J139" s="4">
        <f t="shared" si="0"/>
        <v>8.6346756000000013</v>
      </c>
    </row>
    <row r="140" spans="1:10" ht="15.75" customHeight="1" x14ac:dyDescent="0.25">
      <c r="A140" s="3">
        <v>40877</v>
      </c>
      <c r="B140" s="4" t="s">
        <v>10</v>
      </c>
      <c r="C140" s="5" t="s">
        <v>11</v>
      </c>
      <c r="D140" s="6">
        <v>-15.78944444</v>
      </c>
      <c r="E140" s="6">
        <v>-47.925833320000002</v>
      </c>
      <c r="F140" s="4">
        <v>19</v>
      </c>
      <c r="G140" s="4">
        <v>320.8</v>
      </c>
      <c r="H140" s="4">
        <v>20.675416999999999</v>
      </c>
      <c r="I140" s="4">
        <v>2.5796770000000002</v>
      </c>
      <c r="J140" s="4">
        <f t="shared" si="0"/>
        <v>9.2868372000000008</v>
      </c>
    </row>
    <row r="141" spans="1:10" ht="15.75" customHeight="1" x14ac:dyDescent="0.25">
      <c r="A141" s="3">
        <v>40908</v>
      </c>
      <c r="B141" s="4" t="s">
        <v>10</v>
      </c>
      <c r="C141" s="5" t="s">
        <v>11</v>
      </c>
      <c r="D141" s="6">
        <v>-15.78944444</v>
      </c>
      <c r="E141" s="6">
        <v>-47.925833320000002</v>
      </c>
      <c r="F141" s="4">
        <v>24</v>
      </c>
      <c r="G141" s="4">
        <v>293.8</v>
      </c>
      <c r="H141" s="4">
        <v>20.827151000000001</v>
      </c>
      <c r="I141" s="4">
        <v>2.4162149999999998</v>
      </c>
      <c r="J141" s="4">
        <f t="shared" si="0"/>
        <v>8.6983739999999994</v>
      </c>
    </row>
    <row r="142" spans="1:10" ht="15.75" customHeight="1" x14ac:dyDescent="0.25">
      <c r="A142" s="3">
        <v>40939</v>
      </c>
      <c r="B142" s="4" t="s">
        <v>10</v>
      </c>
      <c r="C142" s="5" t="s">
        <v>11</v>
      </c>
      <c r="D142" s="6">
        <v>-15.78944444</v>
      </c>
      <c r="E142" s="6">
        <v>-47.925833320000002</v>
      </c>
      <c r="F142" s="4">
        <v>25</v>
      </c>
      <c r="G142" s="4">
        <v>248.8</v>
      </c>
      <c r="H142" s="4">
        <v>20.317741999999999</v>
      </c>
      <c r="I142" s="4">
        <v>2.3348939999999998</v>
      </c>
      <c r="J142" s="4">
        <f t="shared" si="0"/>
        <v>8.4056183999999998</v>
      </c>
    </row>
    <row r="143" spans="1:10" ht="15.75" customHeight="1" x14ac:dyDescent="0.25">
      <c r="A143" s="3">
        <v>40968</v>
      </c>
      <c r="B143" s="4" t="s">
        <v>10</v>
      </c>
      <c r="C143" s="5" t="s">
        <v>11</v>
      </c>
      <c r="D143" s="6">
        <v>-15.78944444</v>
      </c>
      <c r="E143" s="6">
        <v>-47.925833320000002</v>
      </c>
      <c r="F143" s="4">
        <v>14</v>
      </c>
      <c r="G143" s="4">
        <v>104.8</v>
      </c>
      <c r="H143" s="4">
        <v>21.284338999999999</v>
      </c>
      <c r="I143" s="4">
        <v>2.3471259999999998</v>
      </c>
      <c r="J143" s="4">
        <f t="shared" si="0"/>
        <v>8.4496535999999995</v>
      </c>
    </row>
    <row r="144" spans="1:10" ht="15.75" customHeight="1" x14ac:dyDescent="0.25">
      <c r="A144" s="3">
        <v>40999</v>
      </c>
      <c r="B144" s="4" t="s">
        <v>10</v>
      </c>
      <c r="C144" s="5" t="s">
        <v>11</v>
      </c>
      <c r="D144" s="6">
        <v>-15.78944444</v>
      </c>
      <c r="E144" s="6">
        <v>-47.925833320000002</v>
      </c>
      <c r="F144" s="4">
        <v>17</v>
      </c>
      <c r="G144" s="4">
        <v>182.6</v>
      </c>
      <c r="H144" s="4">
        <v>21.727419000000001</v>
      </c>
      <c r="I144" s="4">
        <v>2.1001400000000001</v>
      </c>
      <c r="J144" s="4">
        <f t="shared" si="0"/>
        <v>7.5605040000000008</v>
      </c>
    </row>
    <row r="145" spans="1:10" ht="15.75" customHeight="1" x14ac:dyDescent="0.25">
      <c r="A145" s="3">
        <v>41029</v>
      </c>
      <c r="B145" s="4" t="s">
        <v>10</v>
      </c>
      <c r="C145" s="5" t="s">
        <v>11</v>
      </c>
      <c r="D145" s="6">
        <v>-15.78944444</v>
      </c>
      <c r="E145" s="6">
        <v>-47.925833320000002</v>
      </c>
      <c r="F145" s="4">
        <v>10</v>
      </c>
      <c r="G145" s="4">
        <v>110</v>
      </c>
      <c r="H145" s="4">
        <v>22.142222</v>
      </c>
      <c r="I145" s="4">
        <v>2.056902</v>
      </c>
      <c r="J145" s="4">
        <f t="shared" si="0"/>
        <v>7.4048471999999999</v>
      </c>
    </row>
    <row r="146" spans="1:10" ht="15.75" customHeight="1" x14ac:dyDescent="0.25">
      <c r="A146" s="3">
        <v>41060</v>
      </c>
      <c r="B146" s="4" t="s">
        <v>10</v>
      </c>
      <c r="C146" s="5" t="s">
        <v>11</v>
      </c>
      <c r="D146" s="6">
        <v>-15.78944444</v>
      </c>
      <c r="E146" s="6">
        <v>-47.925833320000002</v>
      </c>
      <c r="F146" s="4">
        <v>9</v>
      </c>
      <c r="G146" s="4">
        <v>40.200000000000003</v>
      </c>
      <c r="H146" s="4">
        <v>19.412096999999999</v>
      </c>
      <c r="I146" s="4">
        <v>2.494624</v>
      </c>
      <c r="J146" s="4">
        <f t="shared" si="0"/>
        <v>8.9806463999999995</v>
      </c>
    </row>
    <row r="147" spans="1:10" ht="15.75" customHeight="1" x14ac:dyDescent="0.25">
      <c r="A147" s="3">
        <v>41090</v>
      </c>
      <c r="B147" s="4" t="s">
        <v>10</v>
      </c>
      <c r="C147" s="5" t="s">
        <v>11</v>
      </c>
      <c r="D147" s="6">
        <v>-15.78944444</v>
      </c>
      <c r="E147" s="6">
        <v>-47.925833320000002</v>
      </c>
      <c r="F147" s="4">
        <v>2</v>
      </c>
      <c r="G147" s="4">
        <v>2.4</v>
      </c>
      <c r="H147" s="4">
        <v>20.178146000000002</v>
      </c>
      <c r="I147" s="4">
        <v>2.339734</v>
      </c>
      <c r="J147" s="4">
        <f t="shared" si="0"/>
        <v>8.4230423999999999</v>
      </c>
    </row>
    <row r="148" spans="1:10" ht="15.75" customHeight="1" x14ac:dyDescent="0.25">
      <c r="A148" s="3">
        <v>41121</v>
      </c>
      <c r="B148" s="4" t="s">
        <v>10</v>
      </c>
      <c r="C148" s="5" t="s">
        <v>11</v>
      </c>
      <c r="D148" s="6">
        <v>-15.78944444</v>
      </c>
      <c r="E148" s="6">
        <v>-47.925833320000002</v>
      </c>
      <c r="F148" s="4">
        <v>1</v>
      </c>
      <c r="G148" s="4">
        <v>0.2</v>
      </c>
      <c r="H148" s="4">
        <v>19.730376</v>
      </c>
      <c r="I148" s="4">
        <v>2.501344</v>
      </c>
      <c r="J148" s="4">
        <f t="shared" si="0"/>
        <v>9.0048384000000006</v>
      </c>
    </row>
    <row r="149" spans="1:10" ht="15.75" customHeight="1" x14ac:dyDescent="0.25">
      <c r="A149" s="3">
        <v>41152</v>
      </c>
      <c r="B149" s="4" t="s">
        <v>10</v>
      </c>
      <c r="C149" s="5" t="s">
        <v>11</v>
      </c>
      <c r="D149" s="6">
        <v>-15.78944444</v>
      </c>
      <c r="E149" s="6">
        <v>-47.925833320000002</v>
      </c>
      <c r="F149" s="4" t="s">
        <v>12</v>
      </c>
      <c r="G149" s="4">
        <v>0</v>
      </c>
      <c r="H149" s="4">
        <v>19.689112000000002</v>
      </c>
      <c r="I149" s="4">
        <v>3.47268</v>
      </c>
      <c r="J149" s="4">
        <f t="shared" si="0"/>
        <v>12.501647999999999</v>
      </c>
    </row>
    <row r="150" spans="1:10" ht="15.75" customHeight="1" x14ac:dyDescent="0.25">
      <c r="A150" s="3">
        <v>41182</v>
      </c>
      <c r="B150" s="4" t="s">
        <v>10</v>
      </c>
      <c r="C150" s="5" t="s">
        <v>11</v>
      </c>
      <c r="D150" s="6">
        <v>-15.78944444</v>
      </c>
      <c r="E150" s="6">
        <v>-47.925833320000002</v>
      </c>
      <c r="F150" s="4">
        <v>3</v>
      </c>
      <c r="G150" s="4">
        <v>30.8</v>
      </c>
      <c r="H150" s="4">
        <v>23.471667</v>
      </c>
      <c r="I150" s="4">
        <v>2.7087500000000002</v>
      </c>
      <c r="J150" s="4">
        <f t="shared" si="0"/>
        <v>9.7515000000000018</v>
      </c>
    </row>
    <row r="151" spans="1:10" ht="15.75" customHeight="1" x14ac:dyDescent="0.25">
      <c r="A151" s="3">
        <v>41213</v>
      </c>
      <c r="B151" s="4" t="s">
        <v>10</v>
      </c>
      <c r="C151" s="5" t="s">
        <v>11</v>
      </c>
      <c r="D151" s="6">
        <v>-15.78944444</v>
      </c>
      <c r="E151" s="6">
        <v>-47.925833320000002</v>
      </c>
      <c r="F151" s="4">
        <v>9</v>
      </c>
      <c r="G151" s="4">
        <v>98.8</v>
      </c>
      <c r="H151" s="4">
        <v>23.699597000000001</v>
      </c>
      <c r="I151" s="4">
        <v>2.604552</v>
      </c>
      <c r="J151" s="4">
        <f t="shared" si="0"/>
        <v>9.3763871999999999</v>
      </c>
    </row>
    <row r="152" spans="1:10" ht="15.75" customHeight="1" x14ac:dyDescent="0.25">
      <c r="A152" s="3">
        <v>41243</v>
      </c>
      <c r="B152" s="4" t="s">
        <v>10</v>
      </c>
      <c r="C152" s="5" t="s">
        <v>11</v>
      </c>
      <c r="D152" s="6">
        <v>-15.78944444</v>
      </c>
      <c r="E152" s="6">
        <v>-47.925833320000002</v>
      </c>
      <c r="F152" s="4">
        <v>22</v>
      </c>
      <c r="G152" s="4">
        <v>356.2</v>
      </c>
      <c r="H152" s="4">
        <v>21.272082999999999</v>
      </c>
      <c r="I152" s="4">
        <v>2.3356460000000001</v>
      </c>
      <c r="J152" s="4">
        <f t="shared" si="0"/>
        <v>8.4083256000000013</v>
      </c>
    </row>
    <row r="153" spans="1:10" ht="15.75" customHeight="1" x14ac:dyDescent="0.25">
      <c r="A153" s="3">
        <v>41274</v>
      </c>
      <c r="B153" s="4" t="s">
        <v>10</v>
      </c>
      <c r="C153" s="5" t="s">
        <v>11</v>
      </c>
      <c r="D153" s="6">
        <v>-15.78944444</v>
      </c>
      <c r="E153" s="6">
        <v>-47.925833320000002</v>
      </c>
      <c r="F153" s="4">
        <v>20</v>
      </c>
      <c r="G153" s="4">
        <v>132.80000000000001</v>
      </c>
      <c r="H153" s="4">
        <v>22.480107</v>
      </c>
      <c r="I153" s="4">
        <v>2.0579299999999998</v>
      </c>
      <c r="J153" s="4">
        <f t="shared" si="0"/>
        <v>7.4085479999999997</v>
      </c>
    </row>
    <row r="154" spans="1:10" ht="15.75" customHeight="1" x14ac:dyDescent="0.25">
      <c r="A154" s="3">
        <v>41305</v>
      </c>
      <c r="B154" s="4" t="s">
        <v>10</v>
      </c>
      <c r="C154" s="5" t="s">
        <v>11</v>
      </c>
      <c r="D154" s="6">
        <v>-15.78944444</v>
      </c>
      <c r="E154" s="6">
        <v>-47.925833320000002</v>
      </c>
      <c r="F154" s="4">
        <v>24</v>
      </c>
      <c r="G154" s="4">
        <v>440.4</v>
      </c>
      <c r="H154" s="4">
        <v>21.143682999999999</v>
      </c>
      <c r="I154" s="4">
        <v>2.3166129999999998</v>
      </c>
      <c r="J154" s="4">
        <f t="shared" si="0"/>
        <v>8.3398067999999999</v>
      </c>
    </row>
    <row r="155" spans="1:10" ht="15.75" customHeight="1" x14ac:dyDescent="0.25">
      <c r="A155" s="3">
        <v>41333</v>
      </c>
      <c r="B155" s="4" t="s">
        <v>10</v>
      </c>
      <c r="C155" s="5" t="s">
        <v>11</v>
      </c>
      <c r="D155" s="6">
        <v>-15.78944444</v>
      </c>
      <c r="E155" s="6">
        <v>-47.925833320000002</v>
      </c>
      <c r="F155" s="4">
        <v>9</v>
      </c>
      <c r="G155" s="4">
        <v>168.6</v>
      </c>
      <c r="H155" s="4">
        <v>22.725594999999998</v>
      </c>
      <c r="I155" s="4">
        <v>2.1994050000000001</v>
      </c>
      <c r="J155" s="4">
        <f t="shared" si="0"/>
        <v>7.9178580000000007</v>
      </c>
    </row>
    <row r="156" spans="1:10" ht="15.75" customHeight="1" x14ac:dyDescent="0.25">
      <c r="A156" s="3">
        <v>41364</v>
      </c>
      <c r="B156" s="4" t="s">
        <v>10</v>
      </c>
      <c r="C156" s="5" t="s">
        <v>11</v>
      </c>
      <c r="D156" s="6">
        <v>-15.78944444</v>
      </c>
      <c r="E156" s="6">
        <v>-47.925833320000002</v>
      </c>
      <c r="F156" s="4">
        <v>16</v>
      </c>
      <c r="G156" s="4">
        <v>169</v>
      </c>
      <c r="H156" s="4">
        <v>22.160919</v>
      </c>
      <c r="I156" s="4">
        <v>2.150833</v>
      </c>
      <c r="J156" s="4">
        <f t="shared" si="0"/>
        <v>7.7429988000000005</v>
      </c>
    </row>
    <row r="157" spans="1:10" ht="15.75" customHeight="1" x14ac:dyDescent="0.25">
      <c r="A157" s="3">
        <v>41394</v>
      </c>
      <c r="B157" s="4" t="s">
        <v>10</v>
      </c>
      <c r="C157" s="5" t="s">
        <v>11</v>
      </c>
      <c r="D157" s="6">
        <v>-15.78944444</v>
      </c>
      <c r="E157" s="6">
        <v>-47.925833320000002</v>
      </c>
      <c r="F157" s="4">
        <v>15</v>
      </c>
      <c r="G157" s="4">
        <v>89.2</v>
      </c>
      <c r="H157" s="4">
        <v>20.793195000000001</v>
      </c>
      <c r="I157" s="4">
        <v>2.0790280000000001</v>
      </c>
      <c r="J157" s="4">
        <f t="shared" si="0"/>
        <v>7.4845008000000002</v>
      </c>
    </row>
    <row r="158" spans="1:10" ht="15.75" customHeight="1" x14ac:dyDescent="0.25">
      <c r="A158" s="3">
        <v>41425</v>
      </c>
      <c r="B158" s="4" t="s">
        <v>10</v>
      </c>
      <c r="C158" s="5" t="s">
        <v>11</v>
      </c>
      <c r="D158" s="6">
        <v>-15.78944444</v>
      </c>
      <c r="E158" s="6">
        <v>-47.925833320000002</v>
      </c>
      <c r="F158" s="4">
        <v>3</v>
      </c>
      <c r="G158" s="4">
        <v>20.8</v>
      </c>
      <c r="H158" s="4">
        <v>20.585618</v>
      </c>
      <c r="I158" s="4">
        <v>2.2844090000000001</v>
      </c>
      <c r="J158" s="4">
        <f t="shared" si="0"/>
        <v>8.2238724000000012</v>
      </c>
    </row>
    <row r="159" spans="1:10" ht="15.75" customHeight="1" x14ac:dyDescent="0.25">
      <c r="A159" s="3">
        <v>41455</v>
      </c>
      <c r="B159" s="4" t="s">
        <v>10</v>
      </c>
      <c r="C159" s="5" t="s">
        <v>11</v>
      </c>
      <c r="D159" s="6">
        <v>-15.78944444</v>
      </c>
      <c r="E159" s="6">
        <v>-47.925833320000002</v>
      </c>
      <c r="F159" s="4">
        <v>2</v>
      </c>
      <c r="G159" s="4">
        <v>6</v>
      </c>
      <c r="H159" s="4">
        <v>20.005555999999999</v>
      </c>
      <c r="I159" s="4">
        <v>2.336881</v>
      </c>
      <c r="J159" s="4">
        <f t="shared" si="0"/>
        <v>8.412771600000001</v>
      </c>
    </row>
    <row r="160" spans="1:10" ht="15.75" customHeight="1" x14ac:dyDescent="0.25">
      <c r="A160" s="3">
        <v>41486</v>
      </c>
      <c r="B160" s="4" t="s">
        <v>10</v>
      </c>
      <c r="C160" s="5" t="s">
        <v>11</v>
      </c>
      <c r="D160" s="6">
        <v>-15.78944444</v>
      </c>
      <c r="E160" s="6">
        <v>-47.925833320000002</v>
      </c>
      <c r="F160" s="4">
        <v>0</v>
      </c>
      <c r="G160" s="4">
        <v>0</v>
      </c>
      <c r="H160" s="4">
        <v>19.637097000000001</v>
      </c>
      <c r="I160" s="4">
        <v>2.4904570000000001</v>
      </c>
      <c r="J160" s="4">
        <f t="shared" si="0"/>
        <v>8.9656452000000009</v>
      </c>
    </row>
    <row r="161" spans="1:10" ht="15.75" customHeight="1" x14ac:dyDescent="0.25">
      <c r="A161" s="3">
        <v>41517</v>
      </c>
      <c r="B161" s="4" t="s">
        <v>10</v>
      </c>
      <c r="C161" s="5" t="s">
        <v>11</v>
      </c>
      <c r="D161" s="6">
        <v>-15.78944444</v>
      </c>
      <c r="E161" s="6">
        <v>-47.925833320000002</v>
      </c>
      <c r="F161" s="4">
        <v>0</v>
      </c>
      <c r="G161" s="4">
        <v>0</v>
      </c>
      <c r="H161" s="4">
        <v>20.981988999999999</v>
      </c>
      <c r="I161" s="4">
        <v>2.8055110000000001</v>
      </c>
      <c r="J161" s="4">
        <f t="shared" si="0"/>
        <v>10.099839600000001</v>
      </c>
    </row>
    <row r="162" spans="1:10" ht="15.75" customHeight="1" x14ac:dyDescent="0.25">
      <c r="A162" s="3">
        <v>41547</v>
      </c>
      <c r="B162" s="4" t="s">
        <v>10</v>
      </c>
      <c r="C162" s="5" t="s">
        <v>11</v>
      </c>
      <c r="D162" s="6">
        <v>-15.78944444</v>
      </c>
      <c r="E162" s="6">
        <v>-47.925833320000002</v>
      </c>
      <c r="F162" s="4">
        <v>5</v>
      </c>
      <c r="G162" s="4">
        <v>58.6</v>
      </c>
      <c r="H162" s="4">
        <v>22.447917</v>
      </c>
      <c r="I162" s="4">
        <v>2.9827780000000002</v>
      </c>
      <c r="J162" s="4">
        <f t="shared" si="0"/>
        <v>10.7380008</v>
      </c>
    </row>
    <row r="163" spans="1:10" ht="15.75" customHeight="1" x14ac:dyDescent="0.25">
      <c r="A163" s="3">
        <v>41578</v>
      </c>
      <c r="B163" s="4" t="s">
        <v>10</v>
      </c>
      <c r="C163" s="5" t="s">
        <v>11</v>
      </c>
      <c r="D163" s="6">
        <v>-15.78944444</v>
      </c>
      <c r="E163" s="6">
        <v>-47.925833320000002</v>
      </c>
      <c r="F163" s="4">
        <v>15</v>
      </c>
      <c r="G163" s="4">
        <v>84.4</v>
      </c>
      <c r="H163" s="4">
        <v>21.886693999999999</v>
      </c>
      <c r="I163" s="4">
        <v>2.4706990000000002</v>
      </c>
      <c r="J163" s="4">
        <f t="shared" si="0"/>
        <v>8.8945164000000005</v>
      </c>
    </row>
    <row r="164" spans="1:10" ht="15.75" customHeight="1" x14ac:dyDescent="0.25">
      <c r="A164" s="3">
        <v>41608</v>
      </c>
      <c r="B164" s="4" t="s">
        <v>10</v>
      </c>
      <c r="C164" s="5" t="s">
        <v>11</v>
      </c>
      <c r="D164" s="6">
        <v>-15.78944444</v>
      </c>
      <c r="E164" s="6">
        <v>-47.925833320000002</v>
      </c>
      <c r="F164" s="4">
        <v>19</v>
      </c>
      <c r="G164" s="4">
        <v>236.6</v>
      </c>
      <c r="H164" s="4">
        <v>21.664306</v>
      </c>
      <c r="I164" s="4">
        <v>2.3037860000000001</v>
      </c>
      <c r="J164" s="4">
        <f t="shared" si="0"/>
        <v>8.2936296000000009</v>
      </c>
    </row>
    <row r="165" spans="1:10" ht="15.75" customHeight="1" x14ac:dyDescent="0.25">
      <c r="A165" s="3">
        <v>41639</v>
      </c>
      <c r="B165" s="4" t="s">
        <v>10</v>
      </c>
      <c r="C165" s="5" t="s">
        <v>11</v>
      </c>
      <c r="D165" s="6">
        <v>-15.78944444</v>
      </c>
      <c r="E165" s="6">
        <v>-47.925833320000002</v>
      </c>
      <c r="F165" s="4">
        <v>28</v>
      </c>
      <c r="G165" s="4">
        <v>321.39999999999998</v>
      </c>
      <c r="H165" s="4">
        <v>21.245698999999998</v>
      </c>
      <c r="I165" s="4">
        <v>2.4216489999999999</v>
      </c>
      <c r="J165" s="4">
        <f t="shared" si="0"/>
        <v>8.7179363999999993</v>
      </c>
    </row>
    <row r="166" spans="1:10" ht="15.75" customHeight="1" x14ac:dyDescent="0.25">
      <c r="A166" s="3">
        <v>41670</v>
      </c>
      <c r="B166" s="4" t="s">
        <v>10</v>
      </c>
      <c r="C166" s="5" t="s">
        <v>11</v>
      </c>
      <c r="D166" s="6">
        <v>-15.78944444</v>
      </c>
      <c r="E166" s="6">
        <v>-47.925833320000002</v>
      </c>
      <c r="F166" s="4">
        <v>10</v>
      </c>
      <c r="G166" s="4">
        <v>135.80000000000001</v>
      </c>
      <c r="H166" s="4">
        <v>22.113844</v>
      </c>
      <c r="I166" s="4">
        <v>2.3900540000000001</v>
      </c>
      <c r="J166" s="4">
        <f t="shared" si="0"/>
        <v>8.6041944000000008</v>
      </c>
    </row>
    <row r="167" spans="1:10" ht="15.75" customHeight="1" x14ac:dyDescent="0.25">
      <c r="A167" s="3">
        <v>41698</v>
      </c>
      <c r="B167" s="4" t="s">
        <v>10</v>
      </c>
      <c r="C167" s="5" t="s">
        <v>11</v>
      </c>
      <c r="D167" s="6">
        <v>-15.78944444</v>
      </c>
      <c r="E167" s="6">
        <v>-47.925833320000002</v>
      </c>
      <c r="F167" s="4">
        <v>12</v>
      </c>
      <c r="G167" s="4">
        <v>124.6</v>
      </c>
      <c r="H167" s="4">
        <v>21.790922999999999</v>
      </c>
      <c r="I167" s="4">
        <v>2.4241069999999998</v>
      </c>
      <c r="J167" s="4">
        <f t="shared" si="0"/>
        <v>8.7267852000000001</v>
      </c>
    </row>
    <row r="168" spans="1:10" ht="15.75" customHeight="1" x14ac:dyDescent="0.25">
      <c r="A168" s="3">
        <v>41729</v>
      </c>
      <c r="B168" s="4" t="s">
        <v>10</v>
      </c>
      <c r="C168" s="5" t="s">
        <v>11</v>
      </c>
      <c r="D168" s="6">
        <v>-15.78944444</v>
      </c>
      <c r="E168" s="6">
        <v>-47.925833320000002</v>
      </c>
      <c r="F168" s="4">
        <v>23</v>
      </c>
      <c r="G168" s="4">
        <v>303.60000000000002</v>
      </c>
      <c r="H168" s="4">
        <v>21.190995000000001</v>
      </c>
      <c r="I168" s="4">
        <v>2.1200030000000001</v>
      </c>
      <c r="J168" s="4">
        <f t="shared" si="0"/>
        <v>7.6320108000000006</v>
      </c>
    </row>
    <row r="169" spans="1:10" ht="15.75" customHeight="1" x14ac:dyDescent="0.25">
      <c r="A169" s="3">
        <v>41759</v>
      </c>
      <c r="B169" s="4" t="s">
        <v>10</v>
      </c>
      <c r="C169" s="5" t="s">
        <v>11</v>
      </c>
      <c r="D169" s="6">
        <v>-15.78944444</v>
      </c>
      <c r="E169" s="6">
        <v>-47.925833320000002</v>
      </c>
      <c r="F169" s="4">
        <v>16</v>
      </c>
      <c r="G169" s="4">
        <v>218</v>
      </c>
      <c r="H169" s="4">
        <v>21.419443999999999</v>
      </c>
      <c r="I169" s="4">
        <v>1.9874339999999999</v>
      </c>
      <c r="J169" s="4">
        <f t="shared" si="0"/>
        <v>7.1547624000000001</v>
      </c>
    </row>
    <row r="170" spans="1:10" ht="15.75" customHeight="1" x14ac:dyDescent="0.25">
      <c r="A170" s="3">
        <v>41790</v>
      </c>
      <c r="B170" s="4" t="s">
        <v>10</v>
      </c>
      <c r="C170" s="5" t="s">
        <v>11</v>
      </c>
      <c r="D170" s="6">
        <v>-15.78944444</v>
      </c>
      <c r="E170" s="6">
        <v>-47.925833320000002</v>
      </c>
      <c r="F170" s="4">
        <v>1</v>
      </c>
      <c r="G170" s="4">
        <v>2.4</v>
      </c>
      <c r="H170" s="4">
        <v>20.317070000000001</v>
      </c>
      <c r="I170" s="4">
        <v>1.95</v>
      </c>
      <c r="J170" s="4">
        <f t="shared" si="0"/>
        <v>7.02</v>
      </c>
    </row>
    <row r="171" spans="1:10" ht="15.75" customHeight="1" x14ac:dyDescent="0.25">
      <c r="A171" s="3">
        <v>41820</v>
      </c>
      <c r="B171" s="4" t="s">
        <v>10</v>
      </c>
      <c r="C171" s="5" t="s">
        <v>11</v>
      </c>
      <c r="D171" s="6">
        <v>-15.78944444</v>
      </c>
      <c r="E171" s="6">
        <v>-47.925833320000002</v>
      </c>
      <c r="F171" s="4">
        <v>2</v>
      </c>
      <c r="G171" s="4">
        <v>7.6</v>
      </c>
      <c r="H171" s="4">
        <v>19.42625</v>
      </c>
      <c r="I171" s="4">
        <v>1.7547219999999999</v>
      </c>
      <c r="J171" s="4">
        <f t="shared" si="0"/>
        <v>6.3169991999999997</v>
      </c>
    </row>
    <row r="172" spans="1:10" ht="15.75" customHeight="1" x14ac:dyDescent="0.25">
      <c r="A172" s="3">
        <v>41851</v>
      </c>
      <c r="B172" s="4" t="s">
        <v>10</v>
      </c>
      <c r="C172" s="5" t="s">
        <v>11</v>
      </c>
      <c r="D172" s="6">
        <v>-15.78944444</v>
      </c>
      <c r="E172" s="6">
        <v>-47.925833320000002</v>
      </c>
      <c r="F172" s="4">
        <v>2</v>
      </c>
      <c r="G172" s="4">
        <v>7</v>
      </c>
      <c r="H172" s="4">
        <v>19.019624</v>
      </c>
      <c r="I172" s="4">
        <v>2.032527</v>
      </c>
      <c r="J172" s="4">
        <f t="shared" si="0"/>
        <v>7.3170972000000001</v>
      </c>
    </row>
    <row r="173" spans="1:10" ht="15.75" customHeight="1" x14ac:dyDescent="0.25">
      <c r="A173" s="3">
        <v>41882</v>
      </c>
      <c r="B173" s="4" t="s">
        <v>10</v>
      </c>
      <c r="C173" s="5" t="s">
        <v>11</v>
      </c>
      <c r="D173" s="6">
        <v>-15.78944444</v>
      </c>
      <c r="E173" s="6">
        <v>-47.925833320000002</v>
      </c>
      <c r="F173" s="4">
        <v>0</v>
      </c>
      <c r="G173" s="4">
        <v>0</v>
      </c>
      <c r="H173" s="4">
        <v>21.169623999999999</v>
      </c>
      <c r="I173" s="4">
        <v>2.2431450000000002</v>
      </c>
      <c r="J173" s="4">
        <f t="shared" si="0"/>
        <v>8.0753220000000017</v>
      </c>
    </row>
    <row r="174" spans="1:10" ht="15.75" customHeight="1" x14ac:dyDescent="0.25">
      <c r="A174" s="3">
        <v>41912</v>
      </c>
      <c r="B174" s="4" t="s">
        <v>10</v>
      </c>
      <c r="C174" s="5" t="s">
        <v>11</v>
      </c>
      <c r="D174" s="6">
        <v>-15.78944444</v>
      </c>
      <c r="E174" s="6">
        <v>-47.925833320000002</v>
      </c>
      <c r="F174" s="4">
        <v>1</v>
      </c>
      <c r="G174" s="4">
        <v>14.4</v>
      </c>
      <c r="H174" s="4">
        <v>23.786944999999999</v>
      </c>
      <c r="I174" s="4">
        <v>2.7004169999999998</v>
      </c>
      <c r="J174" s="4">
        <f t="shared" si="0"/>
        <v>9.7215012000000005</v>
      </c>
    </row>
    <row r="175" spans="1:10" ht="15.75" customHeight="1" x14ac:dyDescent="0.25">
      <c r="A175" s="3">
        <v>41943</v>
      </c>
      <c r="B175" s="4" t="s">
        <v>10</v>
      </c>
      <c r="C175" s="5" t="s">
        <v>11</v>
      </c>
      <c r="D175" s="6">
        <v>-15.78944444</v>
      </c>
      <c r="E175" s="6">
        <v>-47.925833320000002</v>
      </c>
      <c r="F175" s="4">
        <v>11</v>
      </c>
      <c r="G175" s="4">
        <v>160</v>
      </c>
      <c r="H175" s="4">
        <v>23.435483999999999</v>
      </c>
      <c r="I175" s="4">
        <v>2.6352150000000001</v>
      </c>
      <c r="J175" s="4">
        <f t="shared" si="0"/>
        <v>9.4867740000000005</v>
      </c>
    </row>
    <row r="176" spans="1:10" ht="15.75" customHeight="1" x14ac:dyDescent="0.25">
      <c r="A176" s="3">
        <v>41973</v>
      </c>
      <c r="B176" s="4" t="s">
        <v>10</v>
      </c>
      <c r="C176" s="5" t="s">
        <v>11</v>
      </c>
      <c r="D176" s="6">
        <v>-15.78944444</v>
      </c>
      <c r="E176" s="6">
        <v>-47.925833320000002</v>
      </c>
      <c r="F176" s="4">
        <v>24</v>
      </c>
      <c r="G176" s="4">
        <v>172.8</v>
      </c>
      <c r="H176" s="4">
        <v>21.770972</v>
      </c>
      <c r="I176" s="4">
        <v>2.0788890000000002</v>
      </c>
      <c r="J176" s="4">
        <f t="shared" si="0"/>
        <v>7.4840004000000011</v>
      </c>
    </row>
    <row r="177" spans="1:10" ht="15.75" customHeight="1" x14ac:dyDescent="0.25">
      <c r="A177" s="3">
        <v>42004</v>
      </c>
      <c r="B177" s="4" t="s">
        <v>10</v>
      </c>
      <c r="C177" s="5" t="s">
        <v>11</v>
      </c>
      <c r="D177" s="6">
        <v>-15.78944444</v>
      </c>
      <c r="E177" s="6">
        <v>-47.925833320000002</v>
      </c>
      <c r="F177" s="4">
        <v>25</v>
      </c>
      <c r="G177" s="4">
        <v>328.6</v>
      </c>
      <c r="H177" s="4">
        <v>21.082393</v>
      </c>
      <c r="I177" s="4">
        <v>2.3526880000000001</v>
      </c>
      <c r="J177" s="4">
        <f t="shared" si="0"/>
        <v>8.4696768000000002</v>
      </c>
    </row>
    <row r="178" spans="1:10" ht="15.75" customHeight="1" x14ac:dyDescent="0.25">
      <c r="A178" s="3">
        <v>42035</v>
      </c>
      <c r="B178" s="4" t="s">
        <v>10</v>
      </c>
      <c r="C178" s="5" t="s">
        <v>11</v>
      </c>
      <c r="D178" s="6">
        <v>-15.78944444</v>
      </c>
      <c r="E178" s="6">
        <v>-47.925833320000002</v>
      </c>
      <c r="F178" s="4">
        <v>9</v>
      </c>
      <c r="G178" s="4">
        <v>81.2</v>
      </c>
      <c r="H178" s="4">
        <v>23.036836000000001</v>
      </c>
      <c r="I178" s="4">
        <v>2.120314</v>
      </c>
      <c r="J178" s="4">
        <f t="shared" si="0"/>
        <v>7.6331304000000006</v>
      </c>
    </row>
    <row r="179" spans="1:10" ht="15.75" customHeight="1" x14ac:dyDescent="0.25">
      <c r="A179" s="3">
        <v>42063</v>
      </c>
      <c r="B179" s="4" t="s">
        <v>10</v>
      </c>
      <c r="C179" s="5" t="s">
        <v>11</v>
      </c>
      <c r="D179" s="6">
        <v>-15.78944444</v>
      </c>
      <c r="E179" s="6">
        <v>-47.925833320000002</v>
      </c>
      <c r="F179" s="4">
        <v>14</v>
      </c>
      <c r="G179" s="4">
        <v>115.4</v>
      </c>
      <c r="H179" s="4">
        <v>21.838542</v>
      </c>
      <c r="I179" s="4">
        <v>2.4979170000000002</v>
      </c>
      <c r="J179" s="4">
        <f t="shared" si="0"/>
        <v>8.9925012000000013</v>
      </c>
    </row>
    <row r="180" spans="1:10" ht="15.75" customHeight="1" x14ac:dyDescent="0.25">
      <c r="A180" s="3">
        <v>42094</v>
      </c>
      <c r="B180" s="4" t="s">
        <v>10</v>
      </c>
      <c r="C180" s="5" t="s">
        <v>11</v>
      </c>
      <c r="D180" s="6">
        <v>-15.78944444</v>
      </c>
      <c r="E180" s="6">
        <v>-47.925833320000002</v>
      </c>
      <c r="F180" s="4">
        <v>24</v>
      </c>
      <c r="G180" s="4">
        <v>280.60000000000002</v>
      </c>
      <c r="H180" s="4">
        <v>20.848195</v>
      </c>
      <c r="I180" s="4">
        <v>1.7829299999999999</v>
      </c>
      <c r="J180" s="4">
        <f t="shared" si="0"/>
        <v>6.4185479999999995</v>
      </c>
    </row>
    <row r="181" spans="1:10" ht="15.75" customHeight="1" x14ac:dyDescent="0.25">
      <c r="A181" s="3">
        <v>42124</v>
      </c>
      <c r="B181" s="4" t="s">
        <v>10</v>
      </c>
      <c r="C181" s="5" t="s">
        <v>11</v>
      </c>
      <c r="D181" s="6">
        <v>-15.78944444</v>
      </c>
      <c r="E181" s="6">
        <v>-47.925833320000002</v>
      </c>
      <c r="F181" s="4">
        <v>24</v>
      </c>
      <c r="G181" s="4">
        <v>192</v>
      </c>
      <c r="H181" s="4">
        <v>21.528749999999999</v>
      </c>
      <c r="I181" s="4">
        <v>1.8411109999999999</v>
      </c>
      <c r="J181" s="4">
        <f t="shared" si="0"/>
        <v>6.6279995999999999</v>
      </c>
    </row>
    <row r="182" spans="1:10" ht="15.75" customHeight="1" x14ac:dyDescent="0.25">
      <c r="A182" s="3">
        <v>42155</v>
      </c>
      <c r="B182" s="4" t="s">
        <v>10</v>
      </c>
      <c r="C182" s="5" t="s">
        <v>11</v>
      </c>
      <c r="D182" s="6">
        <v>-15.78944444</v>
      </c>
      <c r="E182" s="6">
        <v>-47.925833320000002</v>
      </c>
      <c r="F182" s="4">
        <v>9</v>
      </c>
      <c r="G182" s="4">
        <v>43.8</v>
      </c>
      <c r="H182" s="4">
        <v>19.761156</v>
      </c>
      <c r="I182" s="4">
        <v>2.2508059999999999</v>
      </c>
      <c r="J182" s="4">
        <f t="shared" si="0"/>
        <v>8.1029015999999991</v>
      </c>
    </row>
    <row r="183" spans="1:10" ht="15.75" customHeight="1" x14ac:dyDescent="0.25">
      <c r="A183" s="3">
        <v>42185</v>
      </c>
      <c r="B183" s="4" t="s">
        <v>10</v>
      </c>
      <c r="C183" s="5" t="s">
        <v>11</v>
      </c>
      <c r="D183" s="6">
        <v>-15.78944444</v>
      </c>
      <c r="E183" s="6">
        <v>-47.925833320000002</v>
      </c>
      <c r="F183" s="4">
        <v>0</v>
      </c>
      <c r="G183" s="4">
        <v>0</v>
      </c>
      <c r="H183" s="4">
        <v>19.162361000000001</v>
      </c>
      <c r="I183" s="4">
        <v>2.5280559999999999</v>
      </c>
      <c r="J183" s="4">
        <f t="shared" si="0"/>
        <v>9.1010016</v>
      </c>
    </row>
    <row r="184" spans="1:10" ht="15.75" customHeight="1" x14ac:dyDescent="0.25">
      <c r="A184" s="3">
        <v>42216</v>
      </c>
      <c r="B184" s="4" t="s">
        <v>10</v>
      </c>
      <c r="C184" s="5" t="s">
        <v>11</v>
      </c>
      <c r="D184" s="6">
        <v>-15.78944444</v>
      </c>
      <c r="E184" s="6">
        <v>-47.925833320000002</v>
      </c>
      <c r="F184" s="4">
        <v>2</v>
      </c>
      <c r="G184" s="4">
        <v>0.8</v>
      </c>
      <c r="H184" s="4">
        <v>20.024597</v>
      </c>
      <c r="I184" s="4">
        <v>2.428226</v>
      </c>
      <c r="J184" s="4">
        <f t="shared" si="0"/>
        <v>8.7416136000000009</v>
      </c>
    </row>
    <row r="185" spans="1:10" ht="15.75" customHeight="1" x14ac:dyDescent="0.25">
      <c r="A185" s="3">
        <v>42247</v>
      </c>
      <c r="B185" s="4" t="s">
        <v>10</v>
      </c>
      <c r="C185" s="5" t="s">
        <v>11</v>
      </c>
      <c r="D185" s="6">
        <v>-15.78944444</v>
      </c>
      <c r="E185" s="6">
        <v>-47.925833320000002</v>
      </c>
      <c r="F185" s="4">
        <v>0</v>
      </c>
      <c r="G185" s="4">
        <v>0</v>
      </c>
      <c r="H185" s="4">
        <v>21.339784999999999</v>
      </c>
      <c r="I185" s="4">
        <v>2.7767469999999999</v>
      </c>
      <c r="J185" s="4">
        <f t="shared" si="0"/>
        <v>9.9962891999999997</v>
      </c>
    </row>
    <row r="186" spans="1:10" ht="15.75" customHeight="1" x14ac:dyDescent="0.25">
      <c r="A186" s="3">
        <v>42277</v>
      </c>
      <c r="B186" s="4" t="s">
        <v>10</v>
      </c>
      <c r="C186" s="5" t="s">
        <v>11</v>
      </c>
      <c r="D186" s="6">
        <v>-15.78944444</v>
      </c>
      <c r="E186" s="6">
        <v>-47.925833320000002</v>
      </c>
      <c r="F186" s="4">
        <v>7</v>
      </c>
      <c r="G186" s="4">
        <v>19</v>
      </c>
      <c r="H186" s="4">
        <v>24.405000000000001</v>
      </c>
      <c r="I186" s="4">
        <v>2.2706940000000002</v>
      </c>
      <c r="J186" s="4">
        <f t="shared" si="0"/>
        <v>8.1744984000000009</v>
      </c>
    </row>
    <row r="187" spans="1:10" ht="15.75" customHeight="1" x14ac:dyDescent="0.25">
      <c r="A187" s="3">
        <v>42308</v>
      </c>
      <c r="B187" s="4" t="s">
        <v>10</v>
      </c>
      <c r="C187" s="5" t="s">
        <v>11</v>
      </c>
      <c r="D187" s="6">
        <v>-15.78944444</v>
      </c>
      <c r="E187" s="6">
        <v>-47.925833320000002</v>
      </c>
      <c r="F187" s="4">
        <v>7</v>
      </c>
      <c r="G187" s="4">
        <v>43</v>
      </c>
      <c r="H187" s="4">
        <v>25.450133999999998</v>
      </c>
      <c r="I187" s="4">
        <v>2.388172</v>
      </c>
      <c r="J187" s="4">
        <f t="shared" si="0"/>
        <v>8.5974192000000009</v>
      </c>
    </row>
    <row r="188" spans="1:10" ht="15.75" customHeight="1" x14ac:dyDescent="0.25">
      <c r="A188" s="3">
        <v>42338</v>
      </c>
      <c r="B188" s="4" t="s">
        <v>10</v>
      </c>
      <c r="C188" s="5" t="s">
        <v>11</v>
      </c>
      <c r="D188" s="6">
        <v>-15.78944444</v>
      </c>
      <c r="E188" s="6">
        <v>-47.925833320000002</v>
      </c>
      <c r="F188" s="4">
        <v>18</v>
      </c>
      <c r="G188" s="4">
        <v>143.6</v>
      </c>
      <c r="H188" s="4">
        <v>23.488889</v>
      </c>
      <c r="I188" s="4">
        <v>2.1691669999999998</v>
      </c>
      <c r="J188" s="4">
        <f t="shared" si="0"/>
        <v>7.8090012</v>
      </c>
    </row>
    <row r="189" spans="1:10" ht="15.75" customHeight="1" x14ac:dyDescent="0.25">
      <c r="A189" s="3">
        <v>42369</v>
      </c>
      <c r="B189" s="4" t="s">
        <v>10</v>
      </c>
      <c r="C189" s="5" t="s">
        <v>11</v>
      </c>
      <c r="D189" s="6">
        <v>-15.78944444</v>
      </c>
      <c r="E189" s="6">
        <v>-47.925833320000002</v>
      </c>
      <c r="F189" s="4">
        <v>21</v>
      </c>
      <c r="G189" s="4">
        <v>153.19999999999999</v>
      </c>
      <c r="H189" s="4">
        <v>23.040725999999999</v>
      </c>
      <c r="I189" s="4">
        <v>2.0736560000000002</v>
      </c>
      <c r="J189" s="4">
        <f t="shared" si="0"/>
        <v>7.465161600000001</v>
      </c>
    </row>
    <row r="190" spans="1:10" ht="15.75" customHeight="1" x14ac:dyDescent="0.25">
      <c r="A190" s="3">
        <v>42400</v>
      </c>
      <c r="B190" s="4" t="s">
        <v>10</v>
      </c>
      <c r="C190" s="5" t="s">
        <v>11</v>
      </c>
      <c r="D190" s="6">
        <v>-15.78944444</v>
      </c>
      <c r="E190" s="6">
        <v>-47.925833320000002</v>
      </c>
      <c r="F190" s="4">
        <v>27</v>
      </c>
      <c r="G190" s="4">
        <v>345</v>
      </c>
      <c r="H190" s="4">
        <v>21.292297999999999</v>
      </c>
      <c r="I190" s="4">
        <v>2.4779689999999999</v>
      </c>
      <c r="J190" s="4">
        <f t="shared" si="0"/>
        <v>8.9206883999999995</v>
      </c>
    </row>
    <row r="191" spans="1:10" ht="15.75" customHeight="1" x14ac:dyDescent="0.25">
      <c r="A191" s="3">
        <v>42429</v>
      </c>
      <c r="B191" s="4" t="s">
        <v>10</v>
      </c>
      <c r="C191" s="5" t="s">
        <v>11</v>
      </c>
      <c r="D191" s="6">
        <v>-15.78944444</v>
      </c>
      <c r="E191" s="6">
        <v>-47.925833320000002</v>
      </c>
      <c r="F191" s="4">
        <v>10</v>
      </c>
      <c r="G191" s="4">
        <v>75.2</v>
      </c>
      <c r="H191" s="4">
        <v>23.06523</v>
      </c>
      <c r="I191" s="4">
        <v>2.0537359999999998</v>
      </c>
      <c r="J191" s="4">
        <f t="shared" si="0"/>
        <v>7.3934495999999994</v>
      </c>
    </row>
    <row r="192" spans="1:10" ht="15.75" customHeight="1" x14ac:dyDescent="0.25">
      <c r="A192" s="3">
        <v>42460</v>
      </c>
      <c r="B192" s="4" t="s">
        <v>10</v>
      </c>
      <c r="C192" s="5" t="s">
        <v>11</v>
      </c>
      <c r="D192" s="6">
        <v>-15.78944444</v>
      </c>
      <c r="E192" s="6">
        <v>-47.925833320000002</v>
      </c>
      <c r="F192" s="4">
        <v>16</v>
      </c>
      <c r="G192" s="4">
        <v>130.19999999999999</v>
      </c>
      <c r="H192" s="4">
        <v>22.623925</v>
      </c>
      <c r="I192" s="4">
        <v>2.160215</v>
      </c>
      <c r="J192" s="4">
        <f t="shared" si="0"/>
        <v>7.7767740000000005</v>
      </c>
    </row>
    <row r="193" spans="1:10" ht="15.75" customHeight="1" x14ac:dyDescent="0.25">
      <c r="A193" s="3">
        <v>42490</v>
      </c>
      <c r="B193" s="4" t="s">
        <v>10</v>
      </c>
      <c r="C193" s="5" t="s">
        <v>11</v>
      </c>
      <c r="D193" s="6">
        <v>-15.78944444</v>
      </c>
      <c r="E193" s="6">
        <v>-47.925833320000002</v>
      </c>
      <c r="F193" s="4">
        <v>2</v>
      </c>
      <c r="G193" s="4">
        <v>9.8000000000000007</v>
      </c>
      <c r="H193" s="4">
        <v>22.944721999999999</v>
      </c>
      <c r="I193" s="4">
        <v>2.313472</v>
      </c>
      <c r="J193" s="4">
        <f t="shared" si="0"/>
        <v>8.3284991999999995</v>
      </c>
    </row>
    <row r="194" spans="1:10" ht="15.75" customHeight="1" x14ac:dyDescent="0.25">
      <c r="A194" s="3">
        <v>42521</v>
      </c>
      <c r="B194" s="4" t="s">
        <v>10</v>
      </c>
      <c r="C194" s="5" t="s">
        <v>11</v>
      </c>
      <c r="D194" s="6">
        <v>-15.78944444</v>
      </c>
      <c r="E194" s="6">
        <v>-47.925833320000002</v>
      </c>
      <c r="F194" s="4">
        <v>3</v>
      </c>
      <c r="G194" s="4">
        <v>3.2</v>
      </c>
      <c r="H194" s="4">
        <v>21.6875</v>
      </c>
      <c r="I194" s="4">
        <v>2.0909949999999999</v>
      </c>
      <c r="J194" s="4">
        <f t="shared" si="0"/>
        <v>7.5275819999999998</v>
      </c>
    </row>
    <row r="195" spans="1:10" ht="15.75" customHeight="1" x14ac:dyDescent="0.25">
      <c r="A195" s="3">
        <v>42551</v>
      </c>
      <c r="B195" s="4" t="s">
        <v>10</v>
      </c>
      <c r="C195" s="5" t="s">
        <v>11</v>
      </c>
      <c r="D195" s="6">
        <v>-15.78944444</v>
      </c>
      <c r="E195" s="6">
        <v>-47.925833320000002</v>
      </c>
      <c r="F195" s="4">
        <v>0</v>
      </c>
      <c r="G195" s="4">
        <v>0</v>
      </c>
      <c r="H195" s="4">
        <v>20.062083000000001</v>
      </c>
      <c r="I195" s="4">
        <v>2.3545829999999999</v>
      </c>
      <c r="J195" s="4">
        <f t="shared" si="0"/>
        <v>8.4764987999999999</v>
      </c>
    </row>
    <row r="196" spans="1:10" ht="15.75" customHeight="1" x14ac:dyDescent="0.25">
      <c r="A196" s="3">
        <v>42582</v>
      </c>
      <c r="B196" s="4" t="s">
        <v>10</v>
      </c>
      <c r="C196" s="5" t="s">
        <v>11</v>
      </c>
      <c r="D196" s="6">
        <v>-15.78944444</v>
      </c>
      <c r="E196" s="6">
        <v>-47.925833320000002</v>
      </c>
      <c r="F196" s="4">
        <v>0</v>
      </c>
      <c r="G196" s="4">
        <v>0</v>
      </c>
      <c r="H196" s="4">
        <v>20.628360000000001</v>
      </c>
      <c r="I196" s="4">
        <v>2.4438170000000001</v>
      </c>
      <c r="J196" s="4">
        <f t="shared" si="0"/>
        <v>8.7977412000000008</v>
      </c>
    </row>
    <row r="197" spans="1:10" ht="15.75" customHeight="1" x14ac:dyDescent="0.25">
      <c r="A197" s="3">
        <v>42613</v>
      </c>
      <c r="B197" s="4" t="s">
        <v>10</v>
      </c>
      <c r="C197" s="5" t="s">
        <v>11</v>
      </c>
      <c r="D197" s="6">
        <v>-15.78944444</v>
      </c>
      <c r="E197" s="6">
        <v>-47.925833320000002</v>
      </c>
      <c r="F197" s="4">
        <v>4</v>
      </c>
      <c r="G197" s="4">
        <v>17.399999999999999</v>
      </c>
      <c r="H197" s="4">
        <v>21.742607</v>
      </c>
      <c r="I197" s="4">
        <v>2.4491939999999999</v>
      </c>
      <c r="J197" s="4">
        <f t="shared" si="0"/>
        <v>8.817098399999999</v>
      </c>
    </row>
    <row r="198" spans="1:10" ht="15.75" customHeight="1" x14ac:dyDescent="0.25">
      <c r="A198" s="3">
        <v>42643</v>
      </c>
      <c r="B198" s="4" t="s">
        <v>10</v>
      </c>
      <c r="C198" s="5" t="s">
        <v>11</v>
      </c>
      <c r="D198" s="6">
        <v>-15.78944444</v>
      </c>
      <c r="E198" s="6">
        <v>-47.925833320000002</v>
      </c>
      <c r="F198" s="4">
        <v>4</v>
      </c>
      <c r="G198" s="4">
        <v>52.8</v>
      </c>
      <c r="H198" s="4">
        <v>23.773056</v>
      </c>
      <c r="I198" s="4">
        <v>2.5544440000000002</v>
      </c>
      <c r="J198" s="4">
        <f t="shared" si="0"/>
        <v>9.1959984000000006</v>
      </c>
    </row>
    <row r="199" spans="1:10" ht="15.75" customHeight="1" x14ac:dyDescent="0.25">
      <c r="A199" s="3">
        <v>42674</v>
      </c>
      <c r="B199" s="4" t="s">
        <v>10</v>
      </c>
      <c r="C199" s="5" t="s">
        <v>11</v>
      </c>
      <c r="D199" s="6">
        <v>-15.78944444</v>
      </c>
      <c r="E199" s="6">
        <v>-47.925833320000002</v>
      </c>
      <c r="F199" s="4">
        <v>12</v>
      </c>
      <c r="G199" s="4">
        <v>87.6</v>
      </c>
      <c r="H199" s="4">
        <v>23.227015999999999</v>
      </c>
      <c r="I199" s="4">
        <v>2.3526880000000001</v>
      </c>
      <c r="J199" s="4">
        <f t="shared" si="0"/>
        <v>8.4696768000000002</v>
      </c>
    </row>
    <row r="200" spans="1:10" ht="15.75" customHeight="1" x14ac:dyDescent="0.25">
      <c r="A200" s="3">
        <v>42704</v>
      </c>
      <c r="B200" s="4" t="s">
        <v>10</v>
      </c>
      <c r="C200" s="5" t="s">
        <v>11</v>
      </c>
      <c r="D200" s="6">
        <v>-15.78944444</v>
      </c>
      <c r="E200" s="6">
        <v>-47.925833320000002</v>
      </c>
      <c r="F200" s="4">
        <v>20</v>
      </c>
      <c r="G200" s="4">
        <v>248.4</v>
      </c>
      <c r="H200" s="4">
        <v>21.575139</v>
      </c>
      <c r="I200" s="4">
        <v>2.3976389999999999</v>
      </c>
      <c r="J200" s="4">
        <f t="shared" si="0"/>
        <v>8.6315004000000002</v>
      </c>
    </row>
    <row r="201" spans="1:10" ht="15.75" customHeight="1" x14ac:dyDescent="0.25">
      <c r="A201" s="3">
        <v>42735</v>
      </c>
      <c r="B201" s="4" t="s">
        <v>10</v>
      </c>
      <c r="C201" s="5" t="s">
        <v>11</v>
      </c>
      <c r="D201" s="6">
        <v>-15.78944444</v>
      </c>
      <c r="E201" s="6">
        <v>-47.925833320000002</v>
      </c>
      <c r="F201" s="4">
        <v>16</v>
      </c>
      <c r="G201" s="4">
        <v>171.2</v>
      </c>
      <c r="H201" s="4">
        <v>21.985617999999999</v>
      </c>
      <c r="I201" s="4">
        <v>2.4590049999999999</v>
      </c>
      <c r="J201" s="4">
        <f t="shared" si="0"/>
        <v>8.8524180000000001</v>
      </c>
    </row>
    <row r="202" spans="1:10" ht="15.75" customHeight="1" x14ac:dyDescent="0.25">
      <c r="A202" s="3">
        <v>42766</v>
      </c>
      <c r="B202" s="4" t="s">
        <v>10</v>
      </c>
      <c r="C202" s="5" t="s">
        <v>11</v>
      </c>
      <c r="D202" s="6">
        <v>-15.78944444</v>
      </c>
      <c r="E202" s="6">
        <v>-47.925833320000002</v>
      </c>
      <c r="F202" s="4">
        <v>15</v>
      </c>
      <c r="G202" s="4">
        <v>143.80000000000001</v>
      </c>
      <c r="H202" s="4">
        <v>22.342338999999999</v>
      </c>
      <c r="I202" s="4">
        <v>1.938307</v>
      </c>
      <c r="J202" s="4">
        <f t="shared" si="0"/>
        <v>6.9779052000000004</v>
      </c>
    </row>
    <row r="203" spans="1:10" ht="15.75" customHeight="1" x14ac:dyDescent="0.25">
      <c r="A203" s="3">
        <v>42794</v>
      </c>
      <c r="B203" s="4" t="s">
        <v>10</v>
      </c>
      <c r="C203" s="5" t="s">
        <v>11</v>
      </c>
      <c r="D203" s="6">
        <v>-15.78944444</v>
      </c>
      <c r="E203" s="6">
        <v>-47.925833320000002</v>
      </c>
      <c r="F203" s="4">
        <v>19</v>
      </c>
      <c r="G203" s="4">
        <v>242.6</v>
      </c>
      <c r="H203" s="4">
        <v>21.313542000000002</v>
      </c>
      <c r="I203" s="4">
        <v>2.2180059999999999</v>
      </c>
      <c r="J203" s="4">
        <f t="shared" si="0"/>
        <v>7.9848216000000001</v>
      </c>
    </row>
    <row r="204" spans="1:10" ht="15.75" customHeight="1" x14ac:dyDescent="0.25">
      <c r="A204" s="3">
        <v>42825</v>
      </c>
      <c r="B204" s="4" t="s">
        <v>10</v>
      </c>
      <c r="C204" s="5" t="s">
        <v>11</v>
      </c>
      <c r="D204" s="6">
        <v>-15.78944444</v>
      </c>
      <c r="E204" s="6">
        <v>-47.925833320000002</v>
      </c>
      <c r="F204" s="4">
        <v>16</v>
      </c>
      <c r="G204" s="4">
        <v>178</v>
      </c>
      <c r="H204" s="4">
        <v>22.108332999999998</v>
      </c>
      <c r="I204" s="4">
        <v>1.838441</v>
      </c>
      <c r="J204" s="4">
        <f t="shared" si="0"/>
        <v>6.6183876000000001</v>
      </c>
    </row>
    <row r="205" spans="1:10" ht="15.75" customHeight="1" x14ac:dyDescent="0.25">
      <c r="A205" s="3">
        <v>42855</v>
      </c>
      <c r="B205" s="4" t="s">
        <v>10</v>
      </c>
      <c r="C205" s="5" t="s">
        <v>11</v>
      </c>
      <c r="D205" s="6">
        <v>-15.78944444</v>
      </c>
      <c r="E205" s="6">
        <v>-47.925833320000002</v>
      </c>
      <c r="F205" s="4">
        <v>7</v>
      </c>
      <c r="G205" s="4">
        <v>25.4</v>
      </c>
      <c r="H205" s="4">
        <v>22.381806000000001</v>
      </c>
      <c r="I205" s="4">
        <v>2.246111</v>
      </c>
      <c r="J205" s="4">
        <f t="shared" si="0"/>
        <v>8.085999600000001</v>
      </c>
    </row>
    <row r="206" spans="1:10" ht="15.75" customHeight="1" x14ac:dyDescent="0.25">
      <c r="A206" s="3">
        <v>42886</v>
      </c>
      <c r="B206" s="4" t="s">
        <v>10</v>
      </c>
      <c r="C206" s="5" t="s">
        <v>11</v>
      </c>
      <c r="D206" s="6">
        <v>-15.78944444</v>
      </c>
      <c r="E206" s="6">
        <v>-47.925833320000002</v>
      </c>
      <c r="F206" s="4">
        <v>10</v>
      </c>
      <c r="G206" s="4">
        <v>64.2</v>
      </c>
      <c r="H206" s="4">
        <v>20.924327999999999</v>
      </c>
      <c r="I206" s="4">
        <v>2.097715</v>
      </c>
      <c r="J206" s="4">
        <f t="shared" si="0"/>
        <v>7.551774</v>
      </c>
    </row>
    <row r="207" spans="1:10" ht="15.75" customHeight="1" x14ac:dyDescent="0.25">
      <c r="A207" s="3">
        <v>42916</v>
      </c>
      <c r="B207" s="4" t="s">
        <v>10</v>
      </c>
      <c r="C207" s="5" t="s">
        <v>11</v>
      </c>
      <c r="D207" s="6">
        <v>-15.78944444</v>
      </c>
      <c r="E207" s="6">
        <v>-47.925833320000002</v>
      </c>
      <c r="F207" s="4">
        <v>0</v>
      </c>
      <c r="G207" s="4">
        <v>0</v>
      </c>
      <c r="H207" s="4">
        <v>19.725694000000001</v>
      </c>
      <c r="I207" s="4">
        <v>2.5163890000000002</v>
      </c>
      <c r="J207" s="4">
        <f t="shared" si="0"/>
        <v>9.0590004000000004</v>
      </c>
    </row>
    <row r="208" spans="1:10" ht="15.75" customHeight="1" x14ac:dyDescent="0.25">
      <c r="A208" s="3">
        <v>42947</v>
      </c>
      <c r="B208" s="4" t="s">
        <v>10</v>
      </c>
      <c r="C208" s="5" t="s">
        <v>11</v>
      </c>
      <c r="D208" s="6">
        <v>-15.78944444</v>
      </c>
      <c r="E208" s="6">
        <v>-47.925833320000002</v>
      </c>
      <c r="F208" s="4">
        <v>0</v>
      </c>
      <c r="G208" s="4">
        <v>0</v>
      </c>
      <c r="H208" s="4">
        <v>17.62621</v>
      </c>
      <c r="I208" s="4">
        <v>3.273253</v>
      </c>
      <c r="J208" s="4">
        <f t="shared" si="0"/>
        <v>11.7837108</v>
      </c>
    </row>
    <row r="209" spans="1:10" ht="15.75" customHeight="1" x14ac:dyDescent="0.25">
      <c r="A209" s="3">
        <v>42978</v>
      </c>
      <c r="B209" s="4" t="s">
        <v>10</v>
      </c>
      <c r="C209" s="5" t="s">
        <v>11</v>
      </c>
      <c r="D209" s="6">
        <v>-15.78944444</v>
      </c>
      <c r="E209" s="6">
        <v>-47.925833320000002</v>
      </c>
      <c r="F209" s="4">
        <v>0</v>
      </c>
      <c r="G209" s="4">
        <v>0</v>
      </c>
      <c r="H209" s="4">
        <v>21.776747</v>
      </c>
      <c r="I209" s="4">
        <v>2.4439519999999999</v>
      </c>
      <c r="J209" s="4">
        <f t="shared" si="0"/>
        <v>8.7982271999999995</v>
      </c>
    </row>
    <row r="210" spans="1:10" ht="15.75" customHeight="1" x14ac:dyDescent="0.25">
      <c r="A210" s="3">
        <v>43008</v>
      </c>
      <c r="B210" s="4" t="s">
        <v>10</v>
      </c>
      <c r="C210" s="5" t="s">
        <v>11</v>
      </c>
      <c r="D210" s="6">
        <v>-15.78944444</v>
      </c>
      <c r="E210" s="6">
        <v>-47.925833320000002</v>
      </c>
      <c r="F210" s="4">
        <v>1</v>
      </c>
      <c r="G210" s="4">
        <v>10</v>
      </c>
      <c r="H210" s="4">
        <v>21.947222</v>
      </c>
      <c r="I210" s="4">
        <v>3.236389</v>
      </c>
      <c r="J210" s="4">
        <f t="shared" si="0"/>
        <v>11.651000400000001</v>
      </c>
    </row>
    <row r="211" spans="1:10" ht="15.75" customHeight="1" x14ac:dyDescent="0.25">
      <c r="A211" s="3">
        <v>43039</v>
      </c>
      <c r="B211" s="4" t="s">
        <v>10</v>
      </c>
      <c r="C211" s="5" t="s">
        <v>11</v>
      </c>
      <c r="D211" s="6">
        <v>-15.78944444</v>
      </c>
      <c r="E211" s="6">
        <v>-47.925833320000002</v>
      </c>
      <c r="F211" s="4">
        <v>7</v>
      </c>
      <c r="G211" s="4">
        <v>36</v>
      </c>
      <c r="H211" s="4">
        <v>24.582124</v>
      </c>
      <c r="I211" s="4">
        <v>2.6543009999999998</v>
      </c>
      <c r="J211" s="4">
        <f t="shared" si="0"/>
        <v>9.5554835999999987</v>
      </c>
    </row>
    <row r="212" spans="1:10" ht="15.75" customHeight="1" x14ac:dyDescent="0.25">
      <c r="A212" s="3">
        <v>43069</v>
      </c>
      <c r="B212" s="4" t="s">
        <v>10</v>
      </c>
      <c r="C212" s="5" t="s">
        <v>11</v>
      </c>
      <c r="D212" s="6">
        <v>-15.78944444</v>
      </c>
      <c r="E212" s="6">
        <v>-47.925833320000002</v>
      </c>
      <c r="F212" s="4">
        <v>20</v>
      </c>
      <c r="G212" s="4">
        <v>328.8</v>
      </c>
      <c r="H212" s="4">
        <v>21.495139000000002</v>
      </c>
      <c r="I212" s="4">
        <v>2.3056939999999999</v>
      </c>
      <c r="J212" s="4">
        <f t="shared" si="0"/>
        <v>8.3004984000000004</v>
      </c>
    </row>
    <row r="213" spans="1:10" ht="15.75" customHeight="1" x14ac:dyDescent="0.25">
      <c r="A213" s="3">
        <v>43100</v>
      </c>
      <c r="B213" s="4" t="s">
        <v>10</v>
      </c>
      <c r="C213" s="5" t="s">
        <v>11</v>
      </c>
      <c r="D213" s="6">
        <v>-15.78944444</v>
      </c>
      <c r="E213" s="6">
        <v>-47.925833320000002</v>
      </c>
      <c r="F213" s="4">
        <v>22</v>
      </c>
      <c r="G213" s="4">
        <v>263</v>
      </c>
      <c r="H213" s="4">
        <v>21.442473</v>
      </c>
      <c r="I213" s="4">
        <v>2.128091</v>
      </c>
      <c r="J213" s="4">
        <f t="shared" si="0"/>
        <v>7.6611276000000004</v>
      </c>
    </row>
    <row r="214" spans="1:10" ht="15.75" customHeight="1" x14ac:dyDescent="0.25">
      <c r="A214" s="3">
        <v>43131</v>
      </c>
      <c r="B214" s="4" t="s">
        <v>10</v>
      </c>
      <c r="C214" s="5" t="s">
        <v>11</v>
      </c>
      <c r="D214" s="6">
        <v>-15.78944444</v>
      </c>
      <c r="E214" s="6">
        <v>-47.925833320000002</v>
      </c>
      <c r="F214" s="4">
        <v>15</v>
      </c>
      <c r="G214" s="4">
        <v>149.4</v>
      </c>
      <c r="H214" s="4">
        <v>21.944493999999999</v>
      </c>
      <c r="I214" s="4">
        <v>2.1544639999999999</v>
      </c>
      <c r="J214" s="4">
        <f t="shared" si="0"/>
        <v>7.7560703999999996</v>
      </c>
    </row>
    <row r="215" spans="1:10" ht="15.75" customHeight="1" x14ac:dyDescent="0.25">
      <c r="A215" s="3">
        <v>43159</v>
      </c>
      <c r="B215" s="4" t="s">
        <v>10</v>
      </c>
      <c r="C215" s="5" t="s">
        <v>11</v>
      </c>
      <c r="D215" s="6">
        <v>-15.78944444</v>
      </c>
      <c r="E215" s="6">
        <v>-47.925833320000002</v>
      </c>
      <c r="F215" s="4">
        <v>19</v>
      </c>
      <c r="G215" s="4">
        <v>265</v>
      </c>
      <c r="H215" s="4">
        <v>21.498363000000001</v>
      </c>
      <c r="I215" s="4">
        <v>2.3141370000000001</v>
      </c>
      <c r="J215" s="4">
        <f t="shared" si="0"/>
        <v>8.3308932000000002</v>
      </c>
    </row>
    <row r="216" spans="1:10" ht="15.75" customHeight="1" x14ac:dyDescent="0.25">
      <c r="A216" s="3">
        <v>43190</v>
      </c>
      <c r="B216" s="4" t="s">
        <v>10</v>
      </c>
      <c r="C216" s="5" t="s">
        <v>11</v>
      </c>
      <c r="D216" s="6">
        <v>-15.78944444</v>
      </c>
      <c r="E216" s="6">
        <v>-47.925833320000002</v>
      </c>
      <c r="F216" s="4">
        <v>19</v>
      </c>
      <c r="G216" s="4">
        <v>226.6</v>
      </c>
      <c r="H216" s="4">
        <v>22.004704</v>
      </c>
      <c r="I216" s="4">
        <v>1.999328</v>
      </c>
      <c r="J216" s="4">
        <f t="shared" si="0"/>
        <v>7.1975807999999999</v>
      </c>
    </row>
    <row r="217" spans="1:10" ht="15.75" customHeight="1" x14ac:dyDescent="0.25">
      <c r="A217" s="3">
        <v>43220</v>
      </c>
      <c r="B217" s="4" t="s">
        <v>10</v>
      </c>
      <c r="C217" s="5" t="s">
        <v>11</v>
      </c>
      <c r="D217" s="6">
        <v>-15.78944444</v>
      </c>
      <c r="E217" s="6">
        <v>-47.925833320000002</v>
      </c>
      <c r="F217" s="4">
        <v>15</v>
      </c>
      <c r="G217" s="4">
        <v>216.8</v>
      </c>
      <c r="H217" s="4">
        <v>20.514582999999998</v>
      </c>
      <c r="I217" s="4">
        <v>2.3548610000000001</v>
      </c>
      <c r="J217" s="4">
        <f t="shared" si="0"/>
        <v>8.4774995999999998</v>
      </c>
    </row>
    <row r="218" spans="1:10" ht="15.75" customHeight="1" x14ac:dyDescent="0.25">
      <c r="A218" s="3">
        <v>43251</v>
      </c>
      <c r="B218" s="4" t="s">
        <v>10</v>
      </c>
      <c r="C218" s="5" t="s">
        <v>11</v>
      </c>
      <c r="D218" s="6">
        <v>-15.78944444</v>
      </c>
      <c r="E218" s="6">
        <v>-47.925833320000002</v>
      </c>
      <c r="F218" s="4">
        <v>2</v>
      </c>
      <c r="G218" s="4">
        <v>9.6</v>
      </c>
      <c r="H218" s="4">
        <v>19.658894</v>
      </c>
      <c r="I218" s="4">
        <v>2.3042660000000001</v>
      </c>
      <c r="J218" s="4">
        <f t="shared" si="0"/>
        <v>8.2953576000000009</v>
      </c>
    </row>
    <row r="219" spans="1:10" ht="15.75" customHeight="1" x14ac:dyDescent="0.25">
      <c r="A219" s="3">
        <v>43281</v>
      </c>
      <c r="B219" s="4" t="s">
        <v>10</v>
      </c>
      <c r="C219" s="5" t="s">
        <v>11</v>
      </c>
      <c r="D219" s="6">
        <v>-15.78944444</v>
      </c>
      <c r="E219" s="6">
        <v>-47.925833320000002</v>
      </c>
      <c r="F219" s="4">
        <v>0</v>
      </c>
      <c r="G219" s="4">
        <v>0</v>
      </c>
      <c r="H219" s="4">
        <v>19.433889000000001</v>
      </c>
      <c r="I219" s="4">
        <v>2.134722</v>
      </c>
      <c r="J219" s="4">
        <f t="shared" si="0"/>
        <v>7.6849992</v>
      </c>
    </row>
    <row r="220" spans="1:10" ht="15.75" customHeight="1" x14ac:dyDescent="0.25">
      <c r="A220" s="3">
        <v>43312</v>
      </c>
      <c r="B220" s="4" t="s">
        <v>10</v>
      </c>
      <c r="C220" s="5" t="s">
        <v>11</v>
      </c>
      <c r="D220" s="6">
        <v>-15.78944444</v>
      </c>
      <c r="E220" s="6">
        <v>-47.925833320000002</v>
      </c>
      <c r="F220" s="4">
        <v>0</v>
      </c>
      <c r="G220" s="4">
        <v>0</v>
      </c>
      <c r="H220" s="4">
        <v>19.338307</v>
      </c>
      <c r="I220" s="4">
        <v>2.2797040000000002</v>
      </c>
      <c r="J220" s="4">
        <f t="shared" si="0"/>
        <v>8.2069344000000015</v>
      </c>
    </row>
    <row r="221" spans="1:10" ht="15.75" customHeight="1" x14ac:dyDescent="0.25">
      <c r="A221" s="3">
        <v>43343</v>
      </c>
      <c r="B221" s="4" t="s">
        <v>10</v>
      </c>
      <c r="C221" s="5" t="s">
        <v>11</v>
      </c>
      <c r="D221" s="6">
        <v>-15.78944444</v>
      </c>
      <c r="E221" s="6">
        <v>-47.925833320000002</v>
      </c>
      <c r="F221" s="4">
        <v>5</v>
      </c>
      <c r="G221" s="4">
        <v>23</v>
      </c>
      <c r="H221" s="4">
        <v>21.614113</v>
      </c>
      <c r="I221" s="4">
        <v>2.316398</v>
      </c>
      <c r="J221" s="4">
        <f t="shared" si="0"/>
        <v>8.3390328</v>
      </c>
    </row>
    <row r="222" spans="1:10" ht="15.75" customHeight="1" x14ac:dyDescent="0.25">
      <c r="A222" s="3">
        <v>43373</v>
      </c>
      <c r="B222" s="4" t="s">
        <v>10</v>
      </c>
      <c r="C222" s="5" t="s">
        <v>11</v>
      </c>
      <c r="D222" s="6">
        <v>-15.78944444</v>
      </c>
      <c r="E222" s="6">
        <v>-47.925833320000002</v>
      </c>
      <c r="F222" s="4">
        <v>5</v>
      </c>
      <c r="G222" s="4">
        <v>39.6</v>
      </c>
      <c r="H222" s="4">
        <v>23.337083</v>
      </c>
      <c r="I222" s="4">
        <v>2.171389</v>
      </c>
      <c r="J222" s="4">
        <f t="shared" si="0"/>
        <v>7.8170004000000004</v>
      </c>
    </row>
    <row r="223" spans="1:10" ht="15.75" customHeight="1" x14ac:dyDescent="0.25">
      <c r="A223" s="3">
        <v>43404</v>
      </c>
      <c r="B223" s="4" t="s">
        <v>10</v>
      </c>
      <c r="C223" s="5" t="s">
        <v>11</v>
      </c>
      <c r="D223" s="6">
        <v>-15.78944444</v>
      </c>
      <c r="E223" s="6">
        <v>-47.925833320000002</v>
      </c>
      <c r="F223" s="4">
        <v>13</v>
      </c>
      <c r="G223" s="4">
        <v>263.60000000000002</v>
      </c>
      <c r="H223" s="4">
        <v>23.107258000000002</v>
      </c>
      <c r="I223" s="4">
        <v>2.048387</v>
      </c>
      <c r="J223" s="4">
        <f t="shared" si="0"/>
        <v>7.3741931999999997</v>
      </c>
    </row>
    <row r="224" spans="1:10" ht="15.75" customHeight="1" x14ac:dyDescent="0.25">
      <c r="A224" s="3">
        <v>43434</v>
      </c>
      <c r="B224" s="4" t="s">
        <v>10</v>
      </c>
      <c r="C224" s="5" t="s">
        <v>11</v>
      </c>
      <c r="D224" s="6">
        <v>-15.78944444</v>
      </c>
      <c r="E224" s="6">
        <v>-47.925833320000002</v>
      </c>
      <c r="F224" s="4">
        <v>24</v>
      </c>
      <c r="G224" s="4">
        <v>308.60000000000002</v>
      </c>
      <c r="H224" s="4">
        <v>20.889167</v>
      </c>
      <c r="I224" s="4">
        <v>2.0720830000000001</v>
      </c>
      <c r="J224" s="4">
        <f t="shared" si="0"/>
        <v>7.4594988000000004</v>
      </c>
    </row>
    <row r="225" spans="1:10" ht="15.75" customHeight="1" x14ac:dyDescent="0.25">
      <c r="A225" s="3">
        <v>43465</v>
      </c>
      <c r="B225" s="4" t="s">
        <v>10</v>
      </c>
      <c r="C225" s="5" t="s">
        <v>11</v>
      </c>
      <c r="D225" s="6">
        <v>-15.78944444</v>
      </c>
      <c r="E225" s="6">
        <v>-47.925833320000002</v>
      </c>
      <c r="F225" s="4">
        <v>14</v>
      </c>
      <c r="G225" s="4">
        <v>166.4</v>
      </c>
      <c r="H225" s="4">
        <v>21.693548</v>
      </c>
      <c r="I225" s="4">
        <v>2.2450269999999999</v>
      </c>
      <c r="J225" s="4">
        <f t="shared" si="0"/>
        <v>8.0820971999999998</v>
      </c>
    </row>
    <row r="226" spans="1:10" ht="15.75" customHeight="1" x14ac:dyDescent="0.25">
      <c r="A226" s="3">
        <v>43496</v>
      </c>
      <c r="B226" s="4" t="s">
        <v>10</v>
      </c>
      <c r="C226" s="5" t="s">
        <v>11</v>
      </c>
      <c r="D226" s="6">
        <v>-15.78944444</v>
      </c>
      <c r="E226" s="6">
        <v>-47.925833320000002</v>
      </c>
      <c r="F226" s="4">
        <v>7</v>
      </c>
      <c r="G226" s="4">
        <v>77.599999999999994</v>
      </c>
      <c r="H226" s="4">
        <v>22.92379</v>
      </c>
      <c r="I226" s="4">
        <v>2.2053759999999998</v>
      </c>
      <c r="J226" s="4">
        <f t="shared" si="0"/>
        <v>7.9393535999999996</v>
      </c>
    </row>
    <row r="227" spans="1:10" ht="15.75" customHeight="1" x14ac:dyDescent="0.25">
      <c r="A227" s="3">
        <v>43524</v>
      </c>
      <c r="B227" s="4" t="s">
        <v>10</v>
      </c>
      <c r="C227" s="5" t="s">
        <v>11</v>
      </c>
      <c r="D227" s="6">
        <v>-15.78944444</v>
      </c>
      <c r="E227" s="6">
        <v>-47.925833320000002</v>
      </c>
      <c r="F227" s="4">
        <v>17</v>
      </c>
      <c r="G227" s="4">
        <v>149</v>
      </c>
      <c r="H227" s="4">
        <v>22.268304000000001</v>
      </c>
      <c r="I227" s="4">
        <v>1.980952</v>
      </c>
      <c r="J227" s="4">
        <f t="shared" si="0"/>
        <v>7.1314272000000001</v>
      </c>
    </row>
    <row r="228" spans="1:10" ht="15.75" customHeight="1" x14ac:dyDescent="0.25">
      <c r="A228" s="3">
        <v>43555</v>
      </c>
      <c r="B228" s="4" t="s">
        <v>10</v>
      </c>
      <c r="C228" s="5" t="s">
        <v>11</v>
      </c>
      <c r="D228" s="6">
        <v>-15.78944444</v>
      </c>
      <c r="E228" s="6">
        <v>-47.925833320000002</v>
      </c>
      <c r="F228" s="4">
        <v>22</v>
      </c>
      <c r="G228" s="4">
        <v>267.60000000000002</v>
      </c>
      <c r="H228" s="4">
        <v>21.670967999999998</v>
      </c>
      <c r="I228" s="4">
        <v>2.0205639999999998</v>
      </c>
      <c r="J228" s="4">
        <f t="shared" si="0"/>
        <v>7.2740303999999991</v>
      </c>
    </row>
    <row r="229" spans="1:10" ht="15.75" customHeight="1" x14ac:dyDescent="0.25">
      <c r="A229" s="3">
        <v>43585</v>
      </c>
      <c r="B229" s="4" t="s">
        <v>10</v>
      </c>
      <c r="C229" s="5" t="s">
        <v>11</v>
      </c>
      <c r="D229" s="6">
        <v>-15.78944444</v>
      </c>
      <c r="E229" s="6">
        <v>-47.925833320000002</v>
      </c>
      <c r="F229" s="4">
        <v>19</v>
      </c>
      <c r="G229" s="4">
        <v>319.39999999999998</v>
      </c>
      <c r="H229" s="4">
        <v>21.565417</v>
      </c>
      <c r="I229" s="4">
        <v>1.6009720000000001</v>
      </c>
      <c r="J229" s="4">
        <f t="shared" si="0"/>
        <v>5.7634992</v>
      </c>
    </row>
    <row r="230" spans="1:10" ht="15.75" customHeight="1" x14ac:dyDescent="0.25">
      <c r="A230" s="3">
        <v>43616</v>
      </c>
      <c r="B230" s="4" t="s">
        <v>10</v>
      </c>
      <c r="C230" s="5" t="s">
        <v>11</v>
      </c>
      <c r="D230" s="6">
        <v>-15.78944444</v>
      </c>
      <c r="E230" s="6">
        <v>-47.925833320000002</v>
      </c>
      <c r="F230" s="4">
        <v>4</v>
      </c>
      <c r="G230" s="4">
        <v>68.400000000000006</v>
      </c>
      <c r="H230" s="4">
        <v>21.152688000000001</v>
      </c>
      <c r="I230" s="4">
        <v>1.851075</v>
      </c>
      <c r="J230" s="4">
        <f t="shared" si="0"/>
        <v>6.6638700000000002</v>
      </c>
    </row>
    <row r="231" spans="1:10" ht="15.75" customHeight="1" x14ac:dyDescent="0.25">
      <c r="A231" s="3">
        <v>43646</v>
      </c>
      <c r="B231" s="4" t="s">
        <v>10</v>
      </c>
      <c r="C231" s="5" t="s">
        <v>11</v>
      </c>
      <c r="D231" s="6">
        <v>-15.78944444</v>
      </c>
      <c r="E231" s="6">
        <v>-47.925833320000002</v>
      </c>
      <c r="F231" s="4">
        <v>1</v>
      </c>
      <c r="G231" s="4">
        <v>8</v>
      </c>
      <c r="H231" s="4">
        <v>19.420694000000001</v>
      </c>
      <c r="I231" s="4">
        <v>2.443889</v>
      </c>
      <c r="J231" s="4">
        <f t="shared" si="0"/>
        <v>8.7980003999999994</v>
      </c>
    </row>
    <row r="232" spans="1:10" ht="15.75" customHeight="1" x14ac:dyDescent="0.25">
      <c r="A232" s="3">
        <v>43677</v>
      </c>
      <c r="B232" s="4" t="s">
        <v>10</v>
      </c>
      <c r="C232" s="5" t="s">
        <v>11</v>
      </c>
      <c r="D232" s="6">
        <v>-15.78944444</v>
      </c>
      <c r="E232" s="6">
        <v>-47.925833320000002</v>
      </c>
      <c r="F232" s="4">
        <v>0</v>
      </c>
      <c r="G232" s="4">
        <v>0</v>
      </c>
      <c r="H232" s="4">
        <v>18.931048000000001</v>
      </c>
      <c r="I232" s="4">
        <v>2.4591400000000001</v>
      </c>
      <c r="J232" s="4">
        <f t="shared" si="0"/>
        <v>8.8529040000000006</v>
      </c>
    </row>
    <row r="233" spans="1:10" ht="15.75" customHeight="1" x14ac:dyDescent="0.25">
      <c r="A233" s="3">
        <v>43708</v>
      </c>
      <c r="B233" s="4" t="s">
        <v>10</v>
      </c>
      <c r="C233" s="5" t="s">
        <v>11</v>
      </c>
      <c r="D233" s="6">
        <v>-15.78944444</v>
      </c>
      <c r="E233" s="6">
        <v>-47.925833320000002</v>
      </c>
      <c r="F233" s="4">
        <v>0</v>
      </c>
      <c r="G233" s="4">
        <v>0</v>
      </c>
      <c r="H233" s="4">
        <v>21.449462</v>
      </c>
      <c r="I233" s="4">
        <v>2.66371</v>
      </c>
      <c r="J233" s="4">
        <f t="shared" si="0"/>
        <v>9.5893560000000004</v>
      </c>
    </row>
    <row r="234" spans="1:10" ht="15.75" customHeight="1" x14ac:dyDescent="0.25">
      <c r="A234" s="3">
        <v>43738</v>
      </c>
      <c r="B234" s="4" t="s">
        <v>10</v>
      </c>
      <c r="C234" s="5" t="s">
        <v>11</v>
      </c>
      <c r="D234" s="6">
        <v>-15.78944444</v>
      </c>
      <c r="E234" s="6">
        <v>-47.925833320000002</v>
      </c>
      <c r="F234" s="4">
        <v>3</v>
      </c>
      <c r="G234" s="4">
        <v>10.199999999999999</v>
      </c>
      <c r="H234" s="4">
        <v>24.537469999999999</v>
      </c>
      <c r="I234" s="4">
        <v>2.6920090000000001</v>
      </c>
      <c r="J234" s="4">
        <f t="shared" si="0"/>
        <v>9.6912324000000005</v>
      </c>
    </row>
    <row r="235" spans="1:10" ht="15.75" customHeight="1" x14ac:dyDescent="0.25">
      <c r="A235" s="3">
        <v>43769</v>
      </c>
      <c r="B235" s="4" t="s">
        <v>10</v>
      </c>
      <c r="C235" s="5" t="s">
        <v>11</v>
      </c>
      <c r="D235" s="6">
        <v>-15.78944444</v>
      </c>
      <c r="E235" s="6">
        <v>-47.925833320000002</v>
      </c>
      <c r="F235" s="4">
        <v>12</v>
      </c>
      <c r="G235" s="4">
        <v>22.8</v>
      </c>
      <c r="H235" s="4">
        <v>24.401882000000001</v>
      </c>
      <c r="I235" s="4">
        <v>2.253898</v>
      </c>
      <c r="J235" s="4">
        <f t="shared" si="0"/>
        <v>8.1140328000000004</v>
      </c>
    </row>
    <row r="236" spans="1:10" ht="15.75" customHeight="1" x14ac:dyDescent="0.25">
      <c r="A236" s="3">
        <v>43799</v>
      </c>
      <c r="B236" s="4" t="s">
        <v>10</v>
      </c>
      <c r="C236" s="5" t="s">
        <v>11</v>
      </c>
      <c r="D236" s="6">
        <v>-15.78944444</v>
      </c>
      <c r="E236" s="6">
        <v>-47.925833320000002</v>
      </c>
      <c r="F236" s="4">
        <v>18</v>
      </c>
      <c r="G236" s="4">
        <v>208</v>
      </c>
      <c r="H236" s="4">
        <v>22.817499999999999</v>
      </c>
      <c r="I236" s="4">
        <v>2.0384720000000001</v>
      </c>
      <c r="J236" s="4">
        <f t="shared" si="0"/>
        <v>7.3384992000000002</v>
      </c>
    </row>
    <row r="237" spans="1:10" ht="15.75" customHeight="1" x14ac:dyDescent="0.25">
      <c r="A237" s="3">
        <v>43830</v>
      </c>
      <c r="B237" s="4" t="s">
        <v>10</v>
      </c>
      <c r="C237" s="5" t="s">
        <v>11</v>
      </c>
      <c r="D237" s="6">
        <v>-15.78944444</v>
      </c>
      <c r="E237" s="6">
        <v>-47.925833320000002</v>
      </c>
      <c r="F237" s="4">
        <v>17</v>
      </c>
      <c r="G237" s="4">
        <v>263</v>
      </c>
      <c r="H237" s="4">
        <v>22.449597000000001</v>
      </c>
      <c r="I237" s="4">
        <v>2.0622310000000001</v>
      </c>
      <c r="J237" s="4">
        <f t="shared" si="0"/>
        <v>7.4240316000000011</v>
      </c>
    </row>
    <row r="238" spans="1:10" ht="15.75" customHeight="1" x14ac:dyDescent="0.25">
      <c r="A238" s="3">
        <v>43861</v>
      </c>
      <c r="B238" s="4" t="s">
        <v>10</v>
      </c>
      <c r="C238" s="5" t="s">
        <v>11</v>
      </c>
      <c r="D238" s="6">
        <v>-15.78944444</v>
      </c>
      <c r="E238" s="6">
        <v>-47.925833320000002</v>
      </c>
      <c r="F238" s="4">
        <v>20</v>
      </c>
      <c r="G238" s="4">
        <v>319.39999999999998</v>
      </c>
      <c r="H238" s="4">
        <v>22.21828</v>
      </c>
      <c r="I238" s="4">
        <v>2.3838710000000001</v>
      </c>
      <c r="J238" s="4">
        <f t="shared" si="0"/>
        <v>8.5819356000000013</v>
      </c>
    </row>
    <row r="239" spans="1:10" ht="15.75" customHeight="1" x14ac:dyDescent="0.25">
      <c r="A239" s="3">
        <v>43890</v>
      </c>
      <c r="B239" s="4" t="s">
        <v>10</v>
      </c>
      <c r="C239" s="5" t="s">
        <v>11</v>
      </c>
      <c r="D239" s="6">
        <v>-15.78944444</v>
      </c>
      <c r="E239" s="6">
        <v>-47.925833320000002</v>
      </c>
      <c r="F239" s="4">
        <v>21</v>
      </c>
      <c r="G239" s="4">
        <v>189</v>
      </c>
      <c r="H239" s="4">
        <v>21.753305000000001</v>
      </c>
      <c r="I239" s="4">
        <v>1.9488510000000001</v>
      </c>
      <c r="J239" s="4">
        <f t="shared" si="0"/>
        <v>7.0158636000000003</v>
      </c>
    </row>
    <row r="240" spans="1:10" ht="15.75" customHeight="1" x14ac:dyDescent="0.25">
      <c r="A240" s="3">
        <v>43921</v>
      </c>
      <c r="B240" s="4" t="s">
        <v>10</v>
      </c>
      <c r="C240" s="5" t="s">
        <v>11</v>
      </c>
      <c r="D240" s="6">
        <v>-15.78944444</v>
      </c>
      <c r="E240" s="6">
        <v>-47.925833320000002</v>
      </c>
      <c r="F240" s="4">
        <v>17</v>
      </c>
      <c r="G240" s="4">
        <v>288</v>
      </c>
      <c r="H240" s="4">
        <v>21.611156000000001</v>
      </c>
      <c r="I240" s="4">
        <v>2.1243280000000002</v>
      </c>
      <c r="J240" s="4">
        <f t="shared" si="0"/>
        <v>7.647580800000001</v>
      </c>
    </row>
    <row r="241" spans="1:10" ht="15.75" customHeight="1" x14ac:dyDescent="0.25">
      <c r="A241" s="3">
        <v>43951</v>
      </c>
      <c r="B241" s="4" t="s">
        <v>10</v>
      </c>
      <c r="C241" s="5" t="s">
        <v>11</v>
      </c>
      <c r="D241" s="6">
        <v>-15.78944444</v>
      </c>
      <c r="E241" s="6">
        <v>-47.925833320000002</v>
      </c>
      <c r="F241" s="4">
        <v>14</v>
      </c>
      <c r="G241" s="4">
        <v>179.8</v>
      </c>
      <c r="H241" s="4">
        <v>21.275278</v>
      </c>
      <c r="I241" s="4">
        <v>2.0411109999999999</v>
      </c>
      <c r="J241" s="4">
        <f t="shared" si="0"/>
        <v>7.3479995999999996</v>
      </c>
    </row>
    <row r="242" spans="1:10" ht="15.75" customHeight="1" x14ac:dyDescent="0.25">
      <c r="A242" s="3">
        <v>43982</v>
      </c>
      <c r="B242" s="4" t="s">
        <v>10</v>
      </c>
      <c r="C242" s="5" t="s">
        <v>11</v>
      </c>
      <c r="D242" s="6">
        <v>-15.78944444</v>
      </c>
      <c r="E242" s="6">
        <v>-47.925833320000002</v>
      </c>
      <c r="F242" s="4">
        <v>4</v>
      </c>
      <c r="G242" s="4">
        <v>29.2</v>
      </c>
      <c r="H242" s="4">
        <v>19.189247000000002</v>
      </c>
      <c r="I242" s="4">
        <v>1.916936</v>
      </c>
      <c r="J242" s="4">
        <f t="shared" si="0"/>
        <v>6.9009695999999998</v>
      </c>
    </row>
    <row r="243" spans="1:10" ht="15.75" customHeight="1" x14ac:dyDescent="0.25">
      <c r="A243" s="3">
        <v>44012</v>
      </c>
      <c r="B243" s="4" t="s">
        <v>10</v>
      </c>
      <c r="C243" s="5" t="s">
        <v>11</v>
      </c>
      <c r="D243" s="6">
        <v>-15.78944444</v>
      </c>
      <c r="E243" s="6">
        <v>-47.925833320000002</v>
      </c>
      <c r="F243" s="4">
        <v>0</v>
      </c>
      <c r="G243" s="4">
        <v>0</v>
      </c>
      <c r="H243" s="4">
        <v>19.155138999999998</v>
      </c>
      <c r="I243" s="4">
        <v>2.3001390000000002</v>
      </c>
      <c r="J243" s="4">
        <f t="shared" si="0"/>
        <v>8.2805004000000011</v>
      </c>
    </row>
    <row r="244" spans="1:10" ht="15.75" customHeight="1" x14ac:dyDescent="0.25">
      <c r="A244" s="3">
        <v>44043</v>
      </c>
      <c r="B244" s="4" t="s">
        <v>10</v>
      </c>
      <c r="C244" s="5" t="s">
        <v>11</v>
      </c>
      <c r="D244" s="6">
        <v>-15.78944444</v>
      </c>
      <c r="E244" s="6">
        <v>-47.925833320000002</v>
      </c>
      <c r="F244" s="4">
        <v>0</v>
      </c>
      <c r="G244" s="4">
        <v>0</v>
      </c>
      <c r="H244" s="4">
        <v>19.307527</v>
      </c>
      <c r="I244" s="4">
        <v>2.4633060000000002</v>
      </c>
      <c r="J244" s="4">
        <f t="shared" si="0"/>
        <v>8.8679016000000015</v>
      </c>
    </row>
    <row r="245" spans="1:10" ht="15.75" customHeight="1" x14ac:dyDescent="0.25">
      <c r="A245" s="3">
        <v>44074</v>
      </c>
      <c r="B245" s="4" t="s">
        <v>10</v>
      </c>
      <c r="C245" s="5" t="s">
        <v>11</v>
      </c>
      <c r="D245" s="6">
        <v>-15.78944444</v>
      </c>
      <c r="E245" s="6">
        <v>-47.925833320000002</v>
      </c>
      <c r="F245" s="4">
        <v>0</v>
      </c>
      <c r="G245" s="4">
        <v>0</v>
      </c>
      <c r="H245" s="4">
        <v>20.427150999999999</v>
      </c>
      <c r="I245" s="4">
        <v>2.772446</v>
      </c>
      <c r="J245" s="4">
        <f t="shared" si="0"/>
        <v>9.9808056000000001</v>
      </c>
    </row>
    <row r="246" spans="1:10" ht="15.75" customHeight="1" x14ac:dyDescent="0.25">
      <c r="A246" s="3">
        <v>44104</v>
      </c>
      <c r="B246" s="4" t="s">
        <v>10</v>
      </c>
      <c r="C246" s="5" t="s">
        <v>11</v>
      </c>
      <c r="D246" s="6">
        <v>-15.78944444</v>
      </c>
      <c r="E246" s="6">
        <v>-47.925833320000002</v>
      </c>
      <c r="F246" s="4">
        <v>2</v>
      </c>
      <c r="G246" s="4">
        <v>29.8</v>
      </c>
      <c r="H246" s="4">
        <v>23.556111000000001</v>
      </c>
      <c r="I246" s="4">
        <v>2.5365280000000001</v>
      </c>
      <c r="J246" s="4">
        <f t="shared" si="0"/>
        <v>9.1315008000000013</v>
      </c>
    </row>
    <row r="247" spans="1:10" ht="15.75" customHeight="1" x14ac:dyDescent="0.25">
      <c r="A247" s="3">
        <v>44135</v>
      </c>
      <c r="B247" s="4" t="s">
        <v>10</v>
      </c>
      <c r="C247" s="5" t="s">
        <v>11</v>
      </c>
      <c r="D247" s="6">
        <v>-15.78944444</v>
      </c>
      <c r="E247" s="6">
        <v>-47.925833320000002</v>
      </c>
      <c r="F247" s="4">
        <v>12</v>
      </c>
      <c r="G247" s="4">
        <v>165.6</v>
      </c>
      <c r="H247" s="4">
        <v>23.679167</v>
      </c>
      <c r="I247" s="4">
        <v>2.2870970000000002</v>
      </c>
      <c r="J247" s="4">
        <f t="shared" si="0"/>
        <v>8.2335492000000006</v>
      </c>
    </row>
    <row r="248" spans="1:10" ht="15.75" customHeight="1" x14ac:dyDescent="0.25">
      <c r="A248" s="3">
        <v>44165</v>
      </c>
      <c r="B248" s="4" t="s">
        <v>10</v>
      </c>
      <c r="C248" s="5" t="s">
        <v>11</v>
      </c>
      <c r="D248" s="6">
        <v>-15.78944444</v>
      </c>
      <c r="E248" s="6">
        <v>-47.925833320000002</v>
      </c>
      <c r="F248" s="4">
        <v>19</v>
      </c>
      <c r="G248" s="4">
        <v>229.6</v>
      </c>
      <c r="H248" s="4">
        <v>21.605139000000001</v>
      </c>
      <c r="I248" s="4">
        <v>2.2277779999999998</v>
      </c>
      <c r="J248" s="4">
        <f t="shared" si="0"/>
        <v>8.0200008</v>
      </c>
    </row>
    <row r="249" spans="1:10" ht="15.75" customHeight="1" x14ac:dyDescent="0.25">
      <c r="A249" s="3">
        <v>44196</v>
      </c>
      <c r="B249" s="4" t="s">
        <v>10</v>
      </c>
      <c r="C249" s="5" t="s">
        <v>11</v>
      </c>
      <c r="D249" s="6">
        <v>-15.78944444</v>
      </c>
      <c r="E249" s="6">
        <v>-47.925833320000002</v>
      </c>
      <c r="F249" s="4">
        <v>16</v>
      </c>
      <c r="G249" s="4">
        <v>154.6</v>
      </c>
      <c r="H249" s="4">
        <v>22.443683</v>
      </c>
      <c r="I249" s="4">
        <v>1.986022</v>
      </c>
      <c r="J249" s="4">
        <f t="shared" si="0"/>
        <v>7.1496791999999996</v>
      </c>
    </row>
    <row r="250" spans="1:10" ht="15.75" customHeight="1" x14ac:dyDescent="0.25">
      <c r="A250" s="3">
        <v>44227</v>
      </c>
      <c r="B250" s="4" t="s">
        <v>10</v>
      </c>
      <c r="C250" s="5" t="s">
        <v>11</v>
      </c>
      <c r="D250" s="6">
        <v>-15.78944444</v>
      </c>
      <c r="E250" s="6">
        <v>-47.925833320000002</v>
      </c>
      <c r="F250" s="4">
        <v>13</v>
      </c>
      <c r="G250" s="4">
        <v>261.60000000000002</v>
      </c>
      <c r="H250" s="4">
        <v>22.270565000000001</v>
      </c>
      <c r="I250" s="4">
        <v>1.9891129999999999</v>
      </c>
      <c r="J250" s="4">
        <f t="shared" si="0"/>
        <v>7.1608067999999996</v>
      </c>
    </row>
    <row r="251" spans="1:10" ht="15.75" customHeight="1" x14ac:dyDescent="0.25">
      <c r="A251" s="3">
        <v>44255</v>
      </c>
      <c r="B251" s="4" t="s">
        <v>10</v>
      </c>
      <c r="C251" s="5" t="s">
        <v>11</v>
      </c>
      <c r="D251" s="6">
        <v>-15.78944444</v>
      </c>
      <c r="E251" s="6">
        <v>-47.925833320000002</v>
      </c>
      <c r="F251" s="4">
        <v>24</v>
      </c>
      <c r="G251" s="4">
        <v>536.20000000000005</v>
      </c>
      <c r="H251" s="4">
        <v>20.864136999999999</v>
      </c>
      <c r="I251" s="4">
        <v>1.960863</v>
      </c>
      <c r="J251" s="4">
        <f t="shared" si="0"/>
        <v>7.0591068000000003</v>
      </c>
    </row>
    <row r="252" spans="1:10" ht="15.75" customHeight="1" x14ac:dyDescent="0.25">
      <c r="A252" s="3">
        <v>44286</v>
      </c>
      <c r="B252" s="4" t="s">
        <v>10</v>
      </c>
      <c r="C252" s="5" t="s">
        <v>11</v>
      </c>
      <c r="D252" s="6">
        <v>-15.78944444</v>
      </c>
      <c r="E252" s="6">
        <v>-47.925833320000002</v>
      </c>
      <c r="F252" s="4">
        <v>9</v>
      </c>
      <c r="G252" s="4">
        <v>164</v>
      </c>
      <c r="H252" s="4">
        <v>21.715726</v>
      </c>
      <c r="I252" s="4">
        <v>1.9731179999999999</v>
      </c>
      <c r="J252" s="4">
        <f t="shared" si="0"/>
        <v>7.1032247999999996</v>
      </c>
    </row>
    <row r="253" spans="1:10" ht="15.75" customHeight="1" x14ac:dyDescent="0.25">
      <c r="A253" s="3">
        <v>44316</v>
      </c>
      <c r="B253" s="4" t="s">
        <v>10</v>
      </c>
      <c r="C253" s="5" t="s">
        <v>11</v>
      </c>
      <c r="D253" s="6">
        <v>-15.78944444</v>
      </c>
      <c r="E253" s="6">
        <v>-47.925833320000002</v>
      </c>
      <c r="F253" s="4">
        <v>12</v>
      </c>
      <c r="G253" s="4">
        <v>121.8</v>
      </c>
      <c r="H253" s="4">
        <v>20.719722000000001</v>
      </c>
      <c r="I253" s="4">
        <v>1.9598610000000001</v>
      </c>
      <c r="J253" s="4">
        <f t="shared" si="0"/>
        <v>7.0554996000000001</v>
      </c>
    </row>
    <row r="254" spans="1:10" ht="15.75" customHeight="1" x14ac:dyDescent="0.25">
      <c r="A254" s="3">
        <v>44347</v>
      </c>
      <c r="B254" s="4" t="s">
        <v>10</v>
      </c>
      <c r="C254" s="5" t="s">
        <v>11</v>
      </c>
      <c r="D254" s="6">
        <v>-15.78944444</v>
      </c>
      <c r="E254" s="6">
        <v>-47.925833320000002</v>
      </c>
      <c r="F254" s="4">
        <v>1</v>
      </c>
      <c r="G254" s="4">
        <v>4</v>
      </c>
      <c r="H254" s="4">
        <v>19.939651000000001</v>
      </c>
      <c r="I254" s="4">
        <v>1.828495</v>
      </c>
      <c r="J254" s="4">
        <f t="shared" si="0"/>
        <v>6.5825820000000004</v>
      </c>
    </row>
    <row r="255" spans="1:10" ht="15.75" customHeight="1" x14ac:dyDescent="0.25">
      <c r="A255" s="3">
        <v>44377</v>
      </c>
      <c r="B255" s="4" t="s">
        <v>10</v>
      </c>
      <c r="C255" s="5" t="s">
        <v>11</v>
      </c>
      <c r="D255" s="6">
        <v>-15.78944444</v>
      </c>
      <c r="E255" s="6">
        <v>-47.925833320000002</v>
      </c>
      <c r="F255" s="4">
        <v>1</v>
      </c>
      <c r="G255" s="4">
        <v>29.6</v>
      </c>
      <c r="H255" s="4">
        <v>19.318332999999999</v>
      </c>
      <c r="I255" s="4">
        <v>2.0179170000000002</v>
      </c>
      <c r="J255" s="4">
        <f t="shared" si="0"/>
        <v>7.2645012000000007</v>
      </c>
    </row>
    <row r="256" spans="1:10" ht="15.75" customHeight="1" x14ac:dyDescent="0.25">
      <c r="A256" s="3">
        <v>44408</v>
      </c>
      <c r="B256" s="4" t="s">
        <v>10</v>
      </c>
      <c r="C256" s="5" t="s">
        <v>11</v>
      </c>
      <c r="D256" s="6">
        <v>-15.78944444</v>
      </c>
      <c r="E256" s="6">
        <v>-47.925833320000002</v>
      </c>
      <c r="F256" s="4">
        <v>0</v>
      </c>
      <c r="G256" s="4">
        <v>0</v>
      </c>
      <c r="H256" s="4">
        <v>18.429435000000002</v>
      </c>
      <c r="I256" s="4">
        <v>2.147043</v>
      </c>
      <c r="J256" s="4">
        <f t="shared" si="0"/>
        <v>7.7293548000000003</v>
      </c>
    </row>
    <row r="257" spans="1:10" ht="15.75" customHeight="1" x14ac:dyDescent="0.25">
      <c r="A257" s="3">
        <v>44439</v>
      </c>
      <c r="B257" s="4" t="s">
        <v>10</v>
      </c>
      <c r="C257" s="5" t="s">
        <v>11</v>
      </c>
      <c r="D257" s="6">
        <v>-15.78944444</v>
      </c>
      <c r="E257" s="6">
        <v>-47.925833320000002</v>
      </c>
      <c r="F257" s="4">
        <v>1</v>
      </c>
      <c r="G257" s="4">
        <v>2.8</v>
      </c>
      <c r="H257" s="4">
        <v>20.923183000000002</v>
      </c>
      <c r="I257" s="4">
        <v>2.6256719999999998</v>
      </c>
      <c r="J257" s="4">
        <f t="shared" si="0"/>
        <v>9.4524191999999996</v>
      </c>
    </row>
    <row r="258" spans="1:10" ht="15.75" customHeight="1" x14ac:dyDescent="0.25">
      <c r="A258" s="3">
        <v>44469</v>
      </c>
      <c r="B258" s="4" t="s">
        <v>10</v>
      </c>
      <c r="C258" s="5" t="s">
        <v>11</v>
      </c>
      <c r="D258" s="6">
        <v>-15.78944444</v>
      </c>
      <c r="E258" s="6">
        <v>-47.925833320000002</v>
      </c>
      <c r="F258" s="4">
        <v>3</v>
      </c>
      <c r="G258" s="4">
        <v>12.6</v>
      </c>
      <c r="H258" s="4">
        <v>24.853888999999999</v>
      </c>
      <c r="I258" s="4">
        <v>2.226111</v>
      </c>
      <c r="J258" s="4">
        <f t="shared" si="0"/>
        <v>8.0139996</v>
      </c>
    </row>
    <row r="259" spans="1:10" ht="15.75" customHeight="1" x14ac:dyDescent="0.25">
      <c r="A259" s="3">
        <v>44500</v>
      </c>
      <c r="B259" s="4" t="s">
        <v>10</v>
      </c>
      <c r="C259" s="5" t="s">
        <v>11</v>
      </c>
      <c r="D259" s="6">
        <v>-15.78944444</v>
      </c>
      <c r="E259" s="6">
        <v>-47.925833320000002</v>
      </c>
      <c r="F259" s="4">
        <v>12</v>
      </c>
      <c r="G259" s="4">
        <v>148.19999999999999</v>
      </c>
      <c r="H259" s="4">
        <v>23.156317000000001</v>
      </c>
      <c r="I259" s="4">
        <v>2.2409949999999998</v>
      </c>
      <c r="J259" s="4">
        <f t="shared" si="0"/>
        <v>8.0675819999999998</v>
      </c>
    </row>
    <row r="260" spans="1:10" ht="15.75" customHeight="1" x14ac:dyDescent="0.25">
      <c r="A260" s="3">
        <v>44530</v>
      </c>
      <c r="B260" s="4" t="s">
        <v>10</v>
      </c>
      <c r="C260" s="5" t="s">
        <v>11</v>
      </c>
      <c r="D260" s="6">
        <v>-15.78944444</v>
      </c>
      <c r="E260" s="6">
        <v>-47.925833320000002</v>
      </c>
      <c r="F260" s="4">
        <v>1</v>
      </c>
      <c r="G260" s="4" t="s">
        <v>12</v>
      </c>
      <c r="H260" s="4" t="s">
        <v>12</v>
      </c>
      <c r="I260" s="4" t="s">
        <v>12</v>
      </c>
      <c r="J260" s="4" t="e">
        <f t="shared" si="0"/>
        <v>#VALUE!</v>
      </c>
    </row>
    <row r="261" spans="1:10" ht="15.75" customHeight="1" x14ac:dyDescent="0.2"/>
    <row r="262" spans="1:10" ht="15.75" customHeight="1" x14ac:dyDescent="0.2"/>
    <row r="263" spans="1:10" ht="15.75" customHeight="1" x14ac:dyDescent="0.2"/>
    <row r="264" spans="1:10" ht="15.75" customHeight="1" x14ac:dyDescent="0.2"/>
    <row r="265" spans="1:10" ht="15.75" customHeight="1" x14ac:dyDescent="0.2"/>
    <row r="266" spans="1:10" ht="15.75" customHeight="1" x14ac:dyDescent="0.2"/>
    <row r="267" spans="1:10" ht="15.75" customHeight="1" x14ac:dyDescent="0.2"/>
    <row r="268" spans="1:10" ht="15.75" customHeight="1" x14ac:dyDescent="0.2"/>
    <row r="269" spans="1:10" ht="15.75" customHeight="1" x14ac:dyDescent="0.2"/>
    <row r="270" spans="1:10" ht="15.75" customHeight="1" x14ac:dyDescent="0.2"/>
    <row r="271" spans="1:10" ht="15.75" customHeight="1" x14ac:dyDescent="0.2"/>
    <row r="272" spans="1:10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zoomScale="70" zoomScaleNormal="70" workbookViewId="0">
      <selection activeCell="J1" sqref="A1:J1"/>
    </sheetView>
  </sheetViews>
  <sheetFormatPr defaultColWidth="12.625" defaultRowHeight="15" customHeight="1" x14ac:dyDescent="0.2"/>
  <cols>
    <col min="1" max="1" width="13.25" style="20" customWidth="1"/>
    <col min="2" max="2" width="28.5" customWidth="1"/>
    <col min="3" max="3" width="14.875" customWidth="1"/>
    <col min="4" max="4" width="11.5" customWidth="1"/>
    <col min="5" max="5" width="10.5" customWidth="1"/>
    <col min="6" max="6" width="51.125" customWidth="1"/>
    <col min="7" max="7" width="35.5" customWidth="1"/>
    <col min="8" max="8" width="35.625" customWidth="1"/>
    <col min="9" max="9" width="40" customWidth="1"/>
    <col min="10" max="26" width="7.625" customWidth="1"/>
  </cols>
  <sheetData>
    <row r="1" spans="1:10" ht="14.25" x14ac:dyDescent="0.2">
      <c r="A1" s="3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</row>
    <row r="2" spans="1:10" ht="14.25" x14ac:dyDescent="0.2">
      <c r="A2" s="33">
        <v>37802</v>
      </c>
      <c r="B2" s="30" t="s">
        <v>13</v>
      </c>
      <c r="C2" s="30" t="s">
        <v>14</v>
      </c>
      <c r="D2" s="30">
        <v>-15.907513</v>
      </c>
      <c r="E2" s="30">
        <v>-48.119976999999999</v>
      </c>
      <c r="F2" s="30" t="s">
        <v>12</v>
      </c>
      <c r="G2" s="30" t="s">
        <v>12</v>
      </c>
      <c r="H2" s="30">
        <v>19.792777999999998</v>
      </c>
      <c r="I2" s="30" t="s">
        <v>12</v>
      </c>
      <c r="J2" s="30" t="e">
        <f>Table_2[[#This Row],[VENTO, VELOCIDADE MEDIA MENSAL (AUT)(m/s)]]*3.6</f>
        <v>#VALUE!</v>
      </c>
    </row>
    <row r="3" spans="1:10" ht="14.25" x14ac:dyDescent="0.2">
      <c r="A3" s="33">
        <v>37833</v>
      </c>
      <c r="B3" s="30" t="s">
        <v>13</v>
      </c>
      <c r="C3" s="30" t="s">
        <v>14</v>
      </c>
      <c r="D3" s="30">
        <v>-15.907513</v>
      </c>
      <c r="E3" s="30">
        <v>-48.119976999999999</v>
      </c>
      <c r="F3" s="30">
        <v>7</v>
      </c>
      <c r="G3" s="30">
        <v>25.2</v>
      </c>
      <c r="H3" s="30">
        <v>19.278776000000001</v>
      </c>
      <c r="I3" s="30">
        <v>3.40611</v>
      </c>
      <c r="J3" s="30">
        <f>Table_2[[#This Row],[VENTO, VELOCIDADE MEDIA MENSAL (AUT)(m/s)]]*3.6</f>
        <v>12.261996</v>
      </c>
    </row>
    <row r="4" spans="1:10" ht="14.25" x14ac:dyDescent="0.2">
      <c r="A4" s="33">
        <v>37864</v>
      </c>
      <c r="B4" s="30" t="s">
        <v>13</v>
      </c>
      <c r="C4" s="30" t="s">
        <v>14</v>
      </c>
      <c r="D4" s="30">
        <v>-15.907513</v>
      </c>
      <c r="E4" s="30">
        <v>-48.119976999999999</v>
      </c>
      <c r="F4" s="30">
        <v>7</v>
      </c>
      <c r="G4" s="30" t="s">
        <v>12</v>
      </c>
      <c r="H4" s="30">
        <v>21.075403000000001</v>
      </c>
      <c r="I4" s="30">
        <v>3.3183259999999999</v>
      </c>
      <c r="J4" s="30">
        <f>Table_2[[#This Row],[VENTO, VELOCIDADE MEDIA MENSAL (AUT)(m/s)]]*3.6</f>
        <v>11.9459736</v>
      </c>
    </row>
    <row r="5" spans="1:10" ht="14.25" x14ac:dyDescent="0.2">
      <c r="A5" s="33">
        <v>37894</v>
      </c>
      <c r="B5" s="30" t="s">
        <v>13</v>
      </c>
      <c r="C5" s="30" t="s">
        <v>14</v>
      </c>
      <c r="D5" s="30">
        <v>-15.907513</v>
      </c>
      <c r="E5" s="30">
        <v>-48.119976999999999</v>
      </c>
      <c r="F5" s="30">
        <v>8</v>
      </c>
      <c r="G5" s="30">
        <v>11</v>
      </c>
      <c r="H5" s="30">
        <v>22.716944000000002</v>
      </c>
      <c r="I5" s="30">
        <v>3.805139</v>
      </c>
      <c r="J5" s="30">
        <f>Table_2[[#This Row],[VENTO, VELOCIDADE MEDIA MENSAL (AUT)(m/s)]]*3.6</f>
        <v>13.6985004</v>
      </c>
    </row>
    <row r="6" spans="1:10" ht="14.25" x14ac:dyDescent="0.2">
      <c r="A6" s="33">
        <v>37925</v>
      </c>
      <c r="B6" s="30" t="s">
        <v>13</v>
      </c>
      <c r="C6" s="30" t="s">
        <v>14</v>
      </c>
      <c r="D6" s="30">
        <v>-15.907513</v>
      </c>
      <c r="E6" s="30">
        <v>-48.119976999999999</v>
      </c>
      <c r="F6" s="30">
        <v>11</v>
      </c>
      <c r="G6" s="30">
        <v>57.8</v>
      </c>
      <c r="H6" s="30">
        <v>22.659783000000001</v>
      </c>
      <c r="I6" s="30">
        <v>3.4365800000000002</v>
      </c>
      <c r="J6" s="30">
        <f>Table_2[[#This Row],[VENTO, VELOCIDADE MEDIA MENSAL (AUT)(m/s)]]*3.6</f>
        <v>12.371688000000001</v>
      </c>
    </row>
    <row r="7" spans="1:10" ht="14.25" x14ac:dyDescent="0.2">
      <c r="A7" s="33">
        <v>37955</v>
      </c>
      <c r="B7" s="30" t="s">
        <v>13</v>
      </c>
      <c r="C7" s="30" t="s">
        <v>14</v>
      </c>
      <c r="D7" s="30">
        <v>-15.907513</v>
      </c>
      <c r="E7" s="30">
        <v>-48.119976999999999</v>
      </c>
      <c r="F7" s="30">
        <v>19</v>
      </c>
      <c r="G7" s="30">
        <v>145.4</v>
      </c>
      <c r="H7" s="30">
        <v>21.871110999999999</v>
      </c>
      <c r="I7" s="30">
        <v>2.9836109999999998</v>
      </c>
      <c r="J7" s="30">
        <f>Table_2[[#This Row],[VENTO, VELOCIDADE MEDIA MENSAL (AUT)(m/s)]]*3.6</f>
        <v>10.7409996</v>
      </c>
    </row>
    <row r="8" spans="1:10" ht="14.25" x14ac:dyDescent="0.2">
      <c r="A8" s="33">
        <v>37986</v>
      </c>
      <c r="B8" s="30" t="s">
        <v>13</v>
      </c>
      <c r="C8" s="30" t="s">
        <v>14</v>
      </c>
      <c r="D8" s="30">
        <v>-15.907513</v>
      </c>
      <c r="E8" s="30">
        <v>-48.119976999999999</v>
      </c>
      <c r="F8" s="30">
        <v>18</v>
      </c>
      <c r="G8" s="30">
        <v>175.8</v>
      </c>
      <c r="H8" s="30">
        <v>22.870417</v>
      </c>
      <c r="I8" s="30">
        <v>3.1597580000000001</v>
      </c>
      <c r="J8" s="30">
        <f>Table_2[[#This Row],[VENTO, VELOCIDADE MEDIA MENSAL (AUT)(m/s)]]*3.6</f>
        <v>11.375128800000001</v>
      </c>
    </row>
    <row r="9" spans="1:10" ht="14.25" x14ac:dyDescent="0.2">
      <c r="A9" s="33">
        <v>38017</v>
      </c>
      <c r="B9" s="30" t="s">
        <v>13</v>
      </c>
      <c r="C9" s="30" t="s">
        <v>14</v>
      </c>
      <c r="D9" s="30">
        <v>-15.907513</v>
      </c>
      <c r="E9" s="30">
        <v>-48.119976999999999</v>
      </c>
      <c r="F9" s="30">
        <v>27</v>
      </c>
      <c r="G9" s="30">
        <v>401.2</v>
      </c>
      <c r="H9" s="30">
        <v>21.043154999999999</v>
      </c>
      <c r="I9" s="30">
        <v>3.4166669999999999</v>
      </c>
      <c r="J9" s="30">
        <f>Table_2[[#This Row],[VENTO, VELOCIDADE MEDIA MENSAL (AUT)(m/s)]]*3.6</f>
        <v>12.300001200000001</v>
      </c>
    </row>
    <row r="10" spans="1:10" ht="14.25" x14ac:dyDescent="0.2">
      <c r="A10" s="33">
        <v>38046</v>
      </c>
      <c r="B10" s="30" t="s">
        <v>13</v>
      </c>
      <c r="C10" s="30" t="s">
        <v>14</v>
      </c>
      <c r="D10" s="30">
        <v>-15.907513</v>
      </c>
      <c r="E10" s="30">
        <v>-48.119976999999999</v>
      </c>
      <c r="F10" s="30">
        <v>23</v>
      </c>
      <c r="G10" s="30" t="s">
        <v>12</v>
      </c>
      <c r="H10" s="30">
        <v>20.897196000000001</v>
      </c>
      <c r="I10" s="30">
        <v>3.2166380000000001</v>
      </c>
      <c r="J10" s="30">
        <f>Table_2[[#This Row],[VENTO, VELOCIDADE MEDIA MENSAL (AUT)(m/s)]]*3.6</f>
        <v>11.5798968</v>
      </c>
    </row>
    <row r="11" spans="1:10" ht="14.25" x14ac:dyDescent="0.2">
      <c r="A11" s="33">
        <v>38077</v>
      </c>
      <c r="B11" s="30" t="s">
        <v>13</v>
      </c>
      <c r="C11" s="30" t="s">
        <v>14</v>
      </c>
      <c r="D11" s="30">
        <v>-15.907513</v>
      </c>
      <c r="E11" s="30">
        <v>-48.119976999999999</v>
      </c>
      <c r="F11" s="30">
        <v>20</v>
      </c>
      <c r="G11" s="30">
        <v>268.8</v>
      </c>
      <c r="H11" s="30">
        <v>21.300689999999999</v>
      </c>
      <c r="I11" s="30">
        <v>2.8683969999999999</v>
      </c>
      <c r="J11" s="30">
        <f>Table_2[[#This Row],[VENTO, VELOCIDADE MEDIA MENSAL (AUT)(m/s)]]*3.6</f>
        <v>10.3262292</v>
      </c>
    </row>
    <row r="12" spans="1:10" ht="14.25" x14ac:dyDescent="0.2">
      <c r="A12" s="33">
        <v>38107</v>
      </c>
      <c r="B12" s="30" t="s">
        <v>13</v>
      </c>
      <c r="C12" s="30" t="s">
        <v>14</v>
      </c>
      <c r="D12" s="30">
        <v>-15.907513</v>
      </c>
      <c r="E12" s="30">
        <v>-48.119976999999999</v>
      </c>
      <c r="F12" s="30">
        <v>18</v>
      </c>
      <c r="G12" s="30">
        <v>150.4</v>
      </c>
      <c r="H12" s="30">
        <v>21.192717999999999</v>
      </c>
      <c r="I12" s="30">
        <v>2.7824939999999998</v>
      </c>
      <c r="J12" s="30">
        <f>Table_2[[#This Row],[VENTO, VELOCIDADE MEDIA MENSAL (AUT)(m/s)]]*3.6</f>
        <v>10.016978399999999</v>
      </c>
    </row>
    <row r="13" spans="1:10" ht="14.25" x14ac:dyDescent="0.2">
      <c r="A13" s="33">
        <v>38138</v>
      </c>
      <c r="B13" s="30" t="s">
        <v>13</v>
      </c>
      <c r="C13" s="30" t="s">
        <v>14</v>
      </c>
      <c r="D13" s="30">
        <v>-15.907513</v>
      </c>
      <c r="E13" s="30">
        <v>-48.119976999999999</v>
      </c>
      <c r="F13" s="30">
        <v>4</v>
      </c>
      <c r="G13" s="30">
        <v>26.2</v>
      </c>
      <c r="H13" s="30">
        <v>20.739785000000001</v>
      </c>
      <c r="I13" s="30">
        <v>3.2169349999999999</v>
      </c>
      <c r="J13" s="30">
        <f>Table_2[[#This Row],[VENTO, VELOCIDADE MEDIA MENSAL (AUT)(m/s)]]*3.6</f>
        <v>11.580966</v>
      </c>
    </row>
    <row r="14" spans="1:10" ht="14.25" x14ac:dyDescent="0.2">
      <c r="A14" s="33">
        <v>38168</v>
      </c>
      <c r="B14" s="30" t="s">
        <v>13</v>
      </c>
      <c r="C14" s="30" t="s">
        <v>14</v>
      </c>
      <c r="D14" s="30">
        <v>-15.907513</v>
      </c>
      <c r="E14" s="30">
        <v>-48.119976999999999</v>
      </c>
      <c r="F14" s="30">
        <v>0</v>
      </c>
      <c r="G14" s="30">
        <v>0</v>
      </c>
      <c r="H14" s="30">
        <v>18.812916999999999</v>
      </c>
      <c r="I14" s="30">
        <v>3.6924999999999999</v>
      </c>
      <c r="J14" s="30">
        <f>Table_2[[#This Row],[VENTO, VELOCIDADE MEDIA MENSAL (AUT)(m/s)]]*3.6</f>
        <v>13.292999999999999</v>
      </c>
    </row>
    <row r="15" spans="1:10" ht="14.25" x14ac:dyDescent="0.2">
      <c r="A15" s="33">
        <v>38199</v>
      </c>
      <c r="B15" s="30" t="s">
        <v>13</v>
      </c>
      <c r="C15" s="30" t="s">
        <v>14</v>
      </c>
      <c r="D15" s="30">
        <v>-15.907513</v>
      </c>
      <c r="E15" s="30">
        <v>-48.119976999999999</v>
      </c>
      <c r="F15" s="30">
        <v>1</v>
      </c>
      <c r="G15" s="30">
        <v>2</v>
      </c>
      <c r="H15" s="30">
        <v>18.395856999999999</v>
      </c>
      <c r="I15" s="30">
        <v>4.0083330000000004</v>
      </c>
      <c r="J15" s="30">
        <f>Table_2[[#This Row],[VENTO, VELOCIDADE MEDIA MENSAL (AUT)(m/s)]]*3.6</f>
        <v>14.429998800000002</v>
      </c>
    </row>
    <row r="16" spans="1:10" ht="14.25" x14ac:dyDescent="0.2">
      <c r="A16" s="33">
        <v>38230</v>
      </c>
      <c r="B16" s="30" t="s">
        <v>13</v>
      </c>
      <c r="C16" s="30" t="s">
        <v>14</v>
      </c>
      <c r="D16" s="30">
        <v>-15.907513</v>
      </c>
      <c r="E16" s="30">
        <v>-48.119976999999999</v>
      </c>
      <c r="F16" s="30" t="s">
        <v>12</v>
      </c>
      <c r="G16" s="30" t="s">
        <v>12</v>
      </c>
      <c r="H16" s="30">
        <v>21.084070000000001</v>
      </c>
      <c r="I16" s="30" t="s">
        <v>12</v>
      </c>
      <c r="J16" s="30" t="e">
        <f>Table_2[[#This Row],[VENTO, VELOCIDADE MEDIA MENSAL (AUT)(m/s)]]*3.6</f>
        <v>#VALUE!</v>
      </c>
    </row>
    <row r="17" spans="1:10" ht="14.25" x14ac:dyDescent="0.2">
      <c r="A17" s="33">
        <v>38260</v>
      </c>
      <c r="B17" s="30" t="s">
        <v>13</v>
      </c>
      <c r="C17" s="30" t="s">
        <v>14</v>
      </c>
      <c r="D17" s="30">
        <v>-15.907513</v>
      </c>
      <c r="E17" s="30">
        <v>-48.119976999999999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e">
        <f>Table_2[[#This Row],[VENTO, VELOCIDADE MEDIA MENSAL (AUT)(m/s)]]*3.6</f>
        <v>#VALUE!</v>
      </c>
    </row>
    <row r="18" spans="1:10" ht="14.25" x14ac:dyDescent="0.2">
      <c r="A18" s="33">
        <v>38291</v>
      </c>
      <c r="B18" s="30" t="s">
        <v>13</v>
      </c>
      <c r="C18" s="30" t="s">
        <v>14</v>
      </c>
      <c r="D18" s="30">
        <v>-15.907513</v>
      </c>
      <c r="E18" s="30">
        <v>-48.119976999999999</v>
      </c>
      <c r="F18" s="30">
        <v>12</v>
      </c>
      <c r="G18" s="30">
        <v>156.80000000000001</v>
      </c>
      <c r="H18" s="30" t="s">
        <v>12</v>
      </c>
      <c r="I18" s="30">
        <v>3.5418479999999999</v>
      </c>
      <c r="J18" s="30">
        <f>Table_2[[#This Row],[VENTO, VELOCIDADE MEDIA MENSAL (AUT)(m/s)]]*3.6</f>
        <v>12.750652799999999</v>
      </c>
    </row>
    <row r="19" spans="1:10" ht="14.25" x14ac:dyDescent="0.2">
      <c r="A19" s="33">
        <v>38321</v>
      </c>
      <c r="B19" s="30" t="s">
        <v>13</v>
      </c>
      <c r="C19" s="30" t="s">
        <v>14</v>
      </c>
      <c r="D19" s="30">
        <v>-15.907513</v>
      </c>
      <c r="E19" s="30">
        <v>-48.119976999999999</v>
      </c>
      <c r="F19" s="30">
        <v>17</v>
      </c>
      <c r="G19" s="30">
        <v>116</v>
      </c>
      <c r="H19" s="30" t="s">
        <v>12</v>
      </c>
      <c r="I19" s="30">
        <v>3.4604529999999998</v>
      </c>
      <c r="J19" s="30">
        <f>Table_2[[#This Row],[VENTO, VELOCIDADE MEDIA MENSAL (AUT)(m/s)]]*3.6</f>
        <v>12.457630799999999</v>
      </c>
    </row>
    <row r="20" spans="1:10" ht="14.25" x14ac:dyDescent="0.2">
      <c r="A20" s="33">
        <v>38352</v>
      </c>
      <c r="B20" s="30" t="s">
        <v>13</v>
      </c>
      <c r="C20" s="30" t="s">
        <v>14</v>
      </c>
      <c r="D20" s="30">
        <v>-15.907513</v>
      </c>
      <c r="E20" s="30">
        <v>-48.119976999999999</v>
      </c>
      <c r="F20" s="30">
        <v>24</v>
      </c>
      <c r="G20" s="30">
        <v>284.8</v>
      </c>
      <c r="H20" s="30" t="s">
        <v>12</v>
      </c>
      <c r="I20" s="30">
        <v>3.0448170000000001</v>
      </c>
      <c r="J20" s="30">
        <f>Table_2[[#This Row],[VENTO, VELOCIDADE MEDIA MENSAL (AUT)(m/s)]]*3.6</f>
        <v>10.961341200000001</v>
      </c>
    </row>
    <row r="21" spans="1:10" ht="15.75" customHeight="1" x14ac:dyDescent="0.2">
      <c r="A21" s="33">
        <v>38383</v>
      </c>
      <c r="B21" s="30" t="s">
        <v>13</v>
      </c>
      <c r="C21" s="30" t="s">
        <v>14</v>
      </c>
      <c r="D21" s="30">
        <v>-15.907513</v>
      </c>
      <c r="E21" s="30">
        <v>-48.119976999999999</v>
      </c>
      <c r="F21" s="30">
        <v>24</v>
      </c>
      <c r="G21" s="30">
        <v>232.2</v>
      </c>
      <c r="H21" s="30" t="s">
        <v>12</v>
      </c>
      <c r="I21" s="30">
        <v>3.3413219999999999</v>
      </c>
      <c r="J21" s="30">
        <f>Table_2[[#This Row],[VENTO, VELOCIDADE MEDIA MENSAL (AUT)(m/s)]]*3.6</f>
        <v>12.0287592</v>
      </c>
    </row>
    <row r="22" spans="1:10" ht="15.75" customHeight="1" x14ac:dyDescent="0.2">
      <c r="A22" s="33">
        <v>38411</v>
      </c>
      <c r="B22" s="30" t="s">
        <v>13</v>
      </c>
      <c r="C22" s="30" t="s">
        <v>14</v>
      </c>
      <c r="D22" s="30">
        <v>-15.907513</v>
      </c>
      <c r="E22" s="30">
        <v>-48.119976999999999</v>
      </c>
      <c r="F22" s="30">
        <v>14</v>
      </c>
      <c r="G22" s="30">
        <v>515.4</v>
      </c>
      <c r="H22" s="30">
        <v>22.46294</v>
      </c>
      <c r="I22" s="30">
        <v>3.0603259999999999</v>
      </c>
      <c r="J22" s="30">
        <f>Table_2[[#This Row],[VENTO, VELOCIDADE MEDIA MENSAL (AUT)(m/s)]]*3.6</f>
        <v>11.0171736</v>
      </c>
    </row>
    <row r="23" spans="1:10" ht="15.75" customHeight="1" x14ac:dyDescent="0.2">
      <c r="A23" s="33">
        <v>38442</v>
      </c>
      <c r="B23" s="30" t="s">
        <v>13</v>
      </c>
      <c r="C23" s="30" t="s">
        <v>14</v>
      </c>
      <c r="D23" s="30">
        <v>-15.907513</v>
      </c>
      <c r="E23" s="30">
        <v>-48.119976999999999</v>
      </c>
      <c r="F23" s="30">
        <v>27</v>
      </c>
      <c r="G23" s="30">
        <v>602.6</v>
      </c>
      <c r="H23" s="30">
        <v>21.659005000000001</v>
      </c>
      <c r="I23" s="30">
        <v>2.529973</v>
      </c>
      <c r="J23" s="30">
        <f>Table_2[[#This Row],[VENTO, VELOCIDADE MEDIA MENSAL (AUT)(m/s)]]*3.6</f>
        <v>9.1079027999999997</v>
      </c>
    </row>
    <row r="24" spans="1:10" ht="15.75" customHeight="1" x14ac:dyDescent="0.2">
      <c r="A24" s="33">
        <v>38472</v>
      </c>
      <c r="B24" s="30" t="s">
        <v>13</v>
      </c>
      <c r="C24" s="30" t="s">
        <v>14</v>
      </c>
      <c r="D24" s="30">
        <v>-15.907513</v>
      </c>
      <c r="E24" s="30">
        <v>-48.119976999999999</v>
      </c>
      <c r="F24" s="30">
        <v>12</v>
      </c>
      <c r="G24" s="30">
        <v>109.6</v>
      </c>
      <c r="H24" s="30">
        <v>22.252034999999999</v>
      </c>
      <c r="I24" s="30">
        <v>3.0691000000000002</v>
      </c>
      <c r="J24" s="30">
        <f>Table_2[[#This Row],[VENTO, VELOCIDADE MEDIA MENSAL (AUT)(m/s)]]*3.6</f>
        <v>11.048760000000001</v>
      </c>
    </row>
    <row r="25" spans="1:10" ht="15.75" customHeight="1" x14ac:dyDescent="0.2">
      <c r="A25" s="33">
        <v>38503</v>
      </c>
      <c r="B25" s="30" t="s">
        <v>13</v>
      </c>
      <c r="C25" s="30" t="s">
        <v>14</v>
      </c>
      <c r="D25" s="30">
        <v>-15.907513</v>
      </c>
      <c r="E25" s="30">
        <v>-48.119976999999999</v>
      </c>
      <c r="F25" s="30">
        <v>1</v>
      </c>
      <c r="G25" s="30">
        <v>15.2</v>
      </c>
      <c r="H25" s="30">
        <v>20.177015999999998</v>
      </c>
      <c r="I25" s="30">
        <v>3.728898</v>
      </c>
      <c r="J25" s="30">
        <f>Table_2[[#This Row],[VENTO, VELOCIDADE MEDIA MENSAL (AUT)(m/s)]]*3.6</f>
        <v>13.424032800000001</v>
      </c>
    </row>
    <row r="26" spans="1:10" ht="15.75" customHeight="1" x14ac:dyDescent="0.2">
      <c r="A26" s="33">
        <v>38533</v>
      </c>
      <c r="B26" s="30" t="s">
        <v>13</v>
      </c>
      <c r="C26" s="30" t="s">
        <v>14</v>
      </c>
      <c r="D26" s="30">
        <v>-15.907513</v>
      </c>
      <c r="E26" s="30">
        <v>-48.119976999999999</v>
      </c>
      <c r="F26" s="30">
        <v>1</v>
      </c>
      <c r="G26" s="30">
        <v>2.2000000000000002</v>
      </c>
      <c r="H26" s="30">
        <v>19.369721999999999</v>
      </c>
      <c r="I26" s="30">
        <v>3.9905560000000002</v>
      </c>
      <c r="J26" s="30">
        <f>Table_2[[#This Row],[VENTO, VELOCIDADE MEDIA MENSAL (AUT)(m/s)]]*3.6</f>
        <v>14.366001600000001</v>
      </c>
    </row>
    <row r="27" spans="1:10" ht="15.75" customHeight="1" x14ac:dyDescent="0.2">
      <c r="A27" s="33">
        <v>38564</v>
      </c>
      <c r="B27" s="30" t="s">
        <v>13</v>
      </c>
      <c r="C27" s="30" t="s">
        <v>14</v>
      </c>
      <c r="D27" s="30">
        <v>-15.907513</v>
      </c>
      <c r="E27" s="30">
        <v>-48.119976999999999</v>
      </c>
      <c r="F27" s="30">
        <v>0</v>
      </c>
      <c r="G27" s="30">
        <v>0</v>
      </c>
      <c r="H27" s="30">
        <v>19.342251000000001</v>
      </c>
      <c r="I27" s="30">
        <v>3.9333629999999999</v>
      </c>
      <c r="J27" s="30">
        <f>Table_2[[#This Row],[VENTO, VELOCIDADE MEDIA MENSAL (AUT)(m/s)]]*3.6</f>
        <v>14.160106799999999</v>
      </c>
    </row>
    <row r="28" spans="1:10" ht="15.75" customHeight="1" x14ac:dyDescent="0.2">
      <c r="A28" s="33">
        <v>38595</v>
      </c>
      <c r="B28" s="30" t="s">
        <v>13</v>
      </c>
      <c r="C28" s="30" t="s">
        <v>14</v>
      </c>
      <c r="D28" s="30">
        <v>-15.907513</v>
      </c>
      <c r="E28" s="30">
        <v>-48.119976999999999</v>
      </c>
      <c r="F28" s="30">
        <v>3</v>
      </c>
      <c r="G28" s="30">
        <v>45.8</v>
      </c>
      <c r="H28" s="30">
        <v>21.145699</v>
      </c>
      <c r="I28" s="30">
        <v>3.7676080000000001</v>
      </c>
      <c r="J28" s="30">
        <f>Table_2[[#This Row],[VENTO, VELOCIDADE MEDIA MENSAL (AUT)(m/s)]]*3.6</f>
        <v>13.5633888</v>
      </c>
    </row>
    <row r="29" spans="1:10" ht="15.75" customHeight="1" x14ac:dyDescent="0.2">
      <c r="A29" s="33">
        <v>38625</v>
      </c>
      <c r="B29" s="30" t="s">
        <v>13</v>
      </c>
      <c r="C29" s="30" t="s">
        <v>14</v>
      </c>
      <c r="D29" s="30">
        <v>-15.907513</v>
      </c>
      <c r="E29" s="30">
        <v>-48.119976999999999</v>
      </c>
      <c r="F29" s="30">
        <v>8</v>
      </c>
      <c r="G29" s="30">
        <v>61.4</v>
      </c>
      <c r="H29" s="30">
        <v>23.335982999999999</v>
      </c>
      <c r="I29" s="30">
        <v>3.9296139999999999</v>
      </c>
      <c r="J29" s="30">
        <f>Table_2[[#This Row],[VENTO, VELOCIDADE MEDIA MENSAL (AUT)(m/s)]]*3.6</f>
        <v>14.1466104</v>
      </c>
    </row>
    <row r="30" spans="1:10" ht="15.75" customHeight="1" x14ac:dyDescent="0.2">
      <c r="A30" s="33">
        <v>38656</v>
      </c>
      <c r="B30" s="30" t="s">
        <v>13</v>
      </c>
      <c r="C30" s="30" t="s">
        <v>14</v>
      </c>
      <c r="D30" s="30">
        <v>-15.907513</v>
      </c>
      <c r="E30" s="30">
        <v>-48.119976999999999</v>
      </c>
      <c r="F30" s="30">
        <v>4</v>
      </c>
      <c r="G30" s="30">
        <v>81.599999999999994</v>
      </c>
      <c r="H30" s="30">
        <v>24.825662999999999</v>
      </c>
      <c r="I30" s="30">
        <v>3.1456390000000001</v>
      </c>
      <c r="J30" s="30">
        <f>Table_2[[#This Row],[VENTO, VELOCIDADE MEDIA MENSAL (AUT)(m/s)]]*3.6</f>
        <v>11.3243004</v>
      </c>
    </row>
    <row r="31" spans="1:10" ht="15.75" customHeight="1" x14ac:dyDescent="0.2">
      <c r="A31" s="33">
        <v>38686</v>
      </c>
      <c r="B31" s="30" t="s">
        <v>13</v>
      </c>
      <c r="C31" s="30" t="s">
        <v>14</v>
      </c>
      <c r="D31" s="30">
        <v>-15.907513</v>
      </c>
      <c r="E31" s="30">
        <v>-48.119976999999999</v>
      </c>
      <c r="F31" s="30">
        <v>19</v>
      </c>
      <c r="G31" s="30">
        <v>99</v>
      </c>
      <c r="H31" s="30">
        <v>21.435417000000001</v>
      </c>
      <c r="I31" s="30">
        <v>3.2520829999999998</v>
      </c>
      <c r="J31" s="30">
        <f>Table_2[[#This Row],[VENTO, VELOCIDADE MEDIA MENSAL (AUT)(m/s)]]*3.6</f>
        <v>11.7074988</v>
      </c>
    </row>
    <row r="32" spans="1:10" ht="15.75" customHeight="1" x14ac:dyDescent="0.2">
      <c r="A32" s="33">
        <v>38717</v>
      </c>
      <c r="B32" s="30" t="s">
        <v>13</v>
      </c>
      <c r="C32" s="30" t="s">
        <v>14</v>
      </c>
      <c r="D32" s="30">
        <v>-15.907513</v>
      </c>
      <c r="E32" s="30">
        <v>-48.119976999999999</v>
      </c>
      <c r="F32" s="30">
        <v>28</v>
      </c>
      <c r="G32" s="30">
        <v>219.6</v>
      </c>
      <c r="H32" s="30">
        <v>20.857258000000002</v>
      </c>
      <c r="I32" s="30">
        <v>3.0252690000000002</v>
      </c>
      <c r="J32" s="30">
        <f>Table_2[[#This Row],[VENTO, VELOCIDADE MEDIA MENSAL (AUT)(m/s)]]*3.6</f>
        <v>10.8909684</v>
      </c>
    </row>
    <row r="33" spans="1:10" ht="15.75" customHeight="1" x14ac:dyDescent="0.2">
      <c r="A33" s="33">
        <v>38748</v>
      </c>
      <c r="B33" s="30" t="s">
        <v>13</v>
      </c>
      <c r="C33" s="30" t="s">
        <v>14</v>
      </c>
      <c r="D33" s="30">
        <v>-15.907513</v>
      </c>
      <c r="E33" s="30">
        <v>-48.119976999999999</v>
      </c>
      <c r="F33" s="30">
        <v>18</v>
      </c>
      <c r="G33" s="30">
        <v>13.6</v>
      </c>
      <c r="H33" s="30">
        <v>22.176210000000001</v>
      </c>
      <c r="I33" s="30">
        <v>3.2888440000000001</v>
      </c>
      <c r="J33" s="30">
        <f>Table_2[[#This Row],[VENTO, VELOCIDADE MEDIA MENSAL (AUT)(m/s)]]*3.6</f>
        <v>11.839838400000001</v>
      </c>
    </row>
    <row r="34" spans="1:10" ht="15.75" customHeight="1" x14ac:dyDescent="0.2">
      <c r="A34" s="33">
        <v>38776</v>
      </c>
      <c r="B34" s="30" t="s">
        <v>13</v>
      </c>
      <c r="C34" s="30" t="s">
        <v>14</v>
      </c>
      <c r="D34" s="30">
        <v>-15.907513</v>
      </c>
      <c r="E34" s="30">
        <v>-48.119976999999999</v>
      </c>
      <c r="F34" s="30">
        <v>20</v>
      </c>
      <c r="G34" s="30" t="s">
        <v>12</v>
      </c>
      <c r="H34" s="30">
        <v>21.784717000000001</v>
      </c>
      <c r="I34" s="30">
        <v>2.7274430000000001</v>
      </c>
      <c r="J34" s="30">
        <f>Table_2[[#This Row],[VENTO, VELOCIDADE MEDIA MENSAL (AUT)(m/s)]]*3.6</f>
        <v>9.8187948000000009</v>
      </c>
    </row>
    <row r="35" spans="1:10" ht="15.75" customHeight="1" x14ac:dyDescent="0.2">
      <c r="A35" s="33">
        <v>38807</v>
      </c>
      <c r="B35" s="30" t="s">
        <v>13</v>
      </c>
      <c r="C35" s="30" t="s">
        <v>14</v>
      </c>
      <c r="D35" s="30">
        <v>-15.907513</v>
      </c>
      <c r="E35" s="30">
        <v>-48.119976999999999</v>
      </c>
      <c r="F35" s="30">
        <v>29</v>
      </c>
      <c r="G35" s="30">
        <v>139.80000000000001</v>
      </c>
      <c r="H35" s="30">
        <v>21.346806000000001</v>
      </c>
      <c r="I35" s="30">
        <v>2.5104169999999999</v>
      </c>
      <c r="J35" s="30">
        <f>Table_2[[#This Row],[VENTO, VELOCIDADE MEDIA MENSAL (AUT)(m/s)]]*3.6</f>
        <v>9.0375011999999995</v>
      </c>
    </row>
    <row r="36" spans="1:10" ht="15.75" customHeight="1" x14ac:dyDescent="0.2">
      <c r="A36" s="33">
        <v>38837</v>
      </c>
      <c r="B36" s="30" t="s">
        <v>13</v>
      </c>
      <c r="C36" s="30" t="s">
        <v>14</v>
      </c>
      <c r="D36" s="30">
        <v>-15.907513</v>
      </c>
      <c r="E36" s="30">
        <v>-48.119976999999999</v>
      </c>
      <c r="F36" s="30">
        <v>14</v>
      </c>
      <c r="G36" s="30" t="s">
        <v>12</v>
      </c>
      <c r="H36" s="30">
        <v>21.267265999999999</v>
      </c>
      <c r="I36" s="30">
        <v>2.7955839999999998</v>
      </c>
      <c r="J36" s="30">
        <f>Table_2[[#This Row],[VENTO, VELOCIDADE MEDIA MENSAL (AUT)(m/s)]]*3.6</f>
        <v>10.064102399999999</v>
      </c>
    </row>
    <row r="37" spans="1:10" ht="15.75" customHeight="1" x14ac:dyDescent="0.2">
      <c r="A37" s="33">
        <v>38868</v>
      </c>
      <c r="B37" s="30" t="s">
        <v>13</v>
      </c>
      <c r="C37" s="30" t="s">
        <v>14</v>
      </c>
      <c r="D37" s="30">
        <v>-15.907513</v>
      </c>
      <c r="E37" s="30">
        <v>-48.119976999999999</v>
      </c>
      <c r="F37" s="30" t="s">
        <v>12</v>
      </c>
      <c r="G37" s="30" t="s">
        <v>12</v>
      </c>
      <c r="H37" s="30">
        <v>20.122917000000001</v>
      </c>
      <c r="I37" s="30" t="s">
        <v>12</v>
      </c>
      <c r="J37" s="30" t="e">
        <f>Table_2[[#This Row],[VENTO, VELOCIDADE MEDIA MENSAL (AUT)(m/s)]]*3.6</f>
        <v>#VALUE!</v>
      </c>
    </row>
    <row r="38" spans="1:10" ht="15.75" customHeight="1" x14ac:dyDescent="0.2">
      <c r="A38" s="33">
        <v>38898</v>
      </c>
      <c r="B38" s="30" t="s">
        <v>13</v>
      </c>
      <c r="C38" s="30" t="s">
        <v>14</v>
      </c>
      <c r="D38" s="30">
        <v>-15.907513</v>
      </c>
      <c r="E38" s="30">
        <v>-48.119976999999999</v>
      </c>
      <c r="F38" s="30">
        <v>1</v>
      </c>
      <c r="G38" s="30">
        <v>0.2</v>
      </c>
      <c r="H38" s="30">
        <v>18.868333</v>
      </c>
      <c r="I38" s="30">
        <v>4.1897219999999997</v>
      </c>
      <c r="J38" s="30">
        <f>Table_2[[#This Row],[VENTO, VELOCIDADE MEDIA MENSAL (AUT)(m/s)]]*3.6</f>
        <v>15.0829992</v>
      </c>
    </row>
    <row r="39" spans="1:10" ht="15.75" customHeight="1" x14ac:dyDescent="0.2">
      <c r="A39" s="33">
        <v>38929</v>
      </c>
      <c r="B39" s="30" t="s">
        <v>13</v>
      </c>
      <c r="C39" s="30" t="s">
        <v>14</v>
      </c>
      <c r="D39" s="30">
        <v>-15.907513</v>
      </c>
      <c r="E39" s="30">
        <v>-48.119976999999999</v>
      </c>
      <c r="F39" s="30">
        <v>2</v>
      </c>
      <c r="G39" s="30">
        <v>5.4</v>
      </c>
      <c r="H39" s="30">
        <v>19.501185</v>
      </c>
      <c r="I39" s="30">
        <v>3.5485950000000002</v>
      </c>
      <c r="J39" s="30">
        <f>Table_2[[#This Row],[VENTO, VELOCIDADE MEDIA MENSAL (AUT)(m/s)]]*3.6</f>
        <v>12.774942000000001</v>
      </c>
    </row>
    <row r="40" spans="1:10" ht="15.75" customHeight="1" x14ac:dyDescent="0.2">
      <c r="A40" s="33">
        <v>38960</v>
      </c>
      <c r="B40" s="30" t="s">
        <v>13</v>
      </c>
      <c r="C40" s="30" t="s">
        <v>14</v>
      </c>
      <c r="D40" s="30">
        <v>-15.907513</v>
      </c>
      <c r="E40" s="30">
        <v>-48.119976999999999</v>
      </c>
      <c r="F40" s="30">
        <v>8</v>
      </c>
      <c r="G40" s="30">
        <v>5.6</v>
      </c>
      <c r="H40" s="30">
        <v>22.009028000000001</v>
      </c>
      <c r="I40" s="30">
        <v>3.7529949999999999</v>
      </c>
      <c r="J40" s="30">
        <f>Table_2[[#This Row],[VENTO, VELOCIDADE MEDIA MENSAL (AUT)(m/s)]]*3.6</f>
        <v>13.510781999999999</v>
      </c>
    </row>
    <row r="41" spans="1:10" ht="15.75" customHeight="1" x14ac:dyDescent="0.2">
      <c r="A41" s="33">
        <v>38990</v>
      </c>
      <c r="B41" s="30" t="s">
        <v>13</v>
      </c>
      <c r="C41" s="30" t="s">
        <v>14</v>
      </c>
      <c r="D41" s="30">
        <v>-15.907513</v>
      </c>
      <c r="E41" s="30">
        <v>-48.119976999999999</v>
      </c>
      <c r="F41" s="30">
        <v>12</v>
      </c>
      <c r="G41" s="30">
        <v>2.8</v>
      </c>
      <c r="H41" s="30">
        <v>22.224741999999999</v>
      </c>
      <c r="I41" s="30">
        <v>3.8312490000000001</v>
      </c>
      <c r="J41" s="30">
        <f>Table_2[[#This Row],[VENTO, VELOCIDADE MEDIA MENSAL (AUT)(m/s)]]*3.6</f>
        <v>13.792496400000001</v>
      </c>
    </row>
    <row r="42" spans="1:10" ht="15.75" customHeight="1" x14ac:dyDescent="0.2">
      <c r="A42" s="33">
        <v>39021</v>
      </c>
      <c r="B42" s="30" t="s">
        <v>13</v>
      </c>
      <c r="C42" s="30" t="s">
        <v>14</v>
      </c>
      <c r="D42" s="30">
        <v>-15.907513</v>
      </c>
      <c r="E42" s="30">
        <v>-48.119976999999999</v>
      </c>
      <c r="F42" s="30">
        <v>20</v>
      </c>
      <c r="G42" s="30">
        <v>412.8</v>
      </c>
      <c r="H42" s="30">
        <v>21.272176999999999</v>
      </c>
      <c r="I42" s="30">
        <v>2.941398</v>
      </c>
      <c r="J42" s="30">
        <f>Table_2[[#This Row],[VENTO, VELOCIDADE MEDIA MENSAL (AUT)(m/s)]]*3.6</f>
        <v>10.5890328</v>
      </c>
    </row>
    <row r="43" spans="1:10" ht="15.75" customHeight="1" x14ac:dyDescent="0.2">
      <c r="A43" s="33">
        <v>39051</v>
      </c>
      <c r="B43" s="30" t="s">
        <v>13</v>
      </c>
      <c r="C43" s="30" t="s">
        <v>14</v>
      </c>
      <c r="D43" s="30">
        <v>-15.907513</v>
      </c>
      <c r="E43" s="30">
        <v>-48.119976999999999</v>
      </c>
      <c r="F43" s="30">
        <v>22</v>
      </c>
      <c r="G43" s="30">
        <v>232.4</v>
      </c>
      <c r="H43" s="30">
        <v>21.476641999999998</v>
      </c>
      <c r="I43" s="30">
        <v>3.2443960000000001</v>
      </c>
      <c r="J43" s="30">
        <f>Table_2[[#This Row],[VENTO, VELOCIDADE MEDIA MENSAL (AUT)(m/s)]]*3.6</f>
        <v>11.679825600000001</v>
      </c>
    </row>
    <row r="44" spans="1:10" ht="15.75" customHeight="1" x14ac:dyDescent="0.2">
      <c r="A44" s="33">
        <v>39082</v>
      </c>
      <c r="B44" s="30" t="s">
        <v>13</v>
      </c>
      <c r="C44" s="30" t="s">
        <v>14</v>
      </c>
      <c r="D44" s="30">
        <v>-15.907513</v>
      </c>
      <c r="E44" s="30">
        <v>-48.119976999999999</v>
      </c>
      <c r="F44" s="30">
        <v>20</v>
      </c>
      <c r="G44" s="30">
        <v>446.4</v>
      </c>
      <c r="H44" s="30">
        <v>21.430810000000001</v>
      </c>
      <c r="I44" s="30">
        <v>3.162366</v>
      </c>
      <c r="J44" s="30">
        <f>Table_2[[#This Row],[VENTO, VELOCIDADE MEDIA MENSAL (AUT)(m/s)]]*3.6</f>
        <v>11.384517600000001</v>
      </c>
    </row>
    <row r="45" spans="1:10" ht="15.75" customHeight="1" x14ac:dyDescent="0.2">
      <c r="A45" s="33">
        <v>39113</v>
      </c>
      <c r="B45" s="30" t="s">
        <v>13</v>
      </c>
      <c r="C45" s="30" t="s">
        <v>14</v>
      </c>
      <c r="D45" s="30">
        <v>-15.907513</v>
      </c>
      <c r="E45" s="30">
        <v>-48.119976999999999</v>
      </c>
      <c r="F45" s="30">
        <v>28</v>
      </c>
      <c r="G45" s="30">
        <v>531</v>
      </c>
      <c r="H45" s="30">
        <v>21.780242000000001</v>
      </c>
      <c r="I45" s="30">
        <v>2.6875</v>
      </c>
      <c r="J45" s="30">
        <f>Table_2[[#This Row],[VENTO, VELOCIDADE MEDIA MENSAL (AUT)(m/s)]]*3.6</f>
        <v>9.6750000000000007</v>
      </c>
    </row>
    <row r="46" spans="1:10" ht="15.75" customHeight="1" x14ac:dyDescent="0.2">
      <c r="A46" s="33">
        <v>39141</v>
      </c>
      <c r="B46" s="30" t="s">
        <v>13</v>
      </c>
      <c r="C46" s="30" t="s">
        <v>14</v>
      </c>
      <c r="D46" s="30">
        <v>-15.907513</v>
      </c>
      <c r="E46" s="30">
        <v>-48.119976999999999</v>
      </c>
      <c r="F46" s="30">
        <v>19</v>
      </c>
      <c r="G46" s="30">
        <v>282.39999999999998</v>
      </c>
      <c r="H46" s="30">
        <v>21.541815</v>
      </c>
      <c r="I46" s="30">
        <v>3.6761900000000001</v>
      </c>
      <c r="J46" s="30">
        <f>Table_2[[#This Row],[VENTO, VELOCIDADE MEDIA MENSAL (AUT)(m/s)]]*3.6</f>
        <v>13.234284000000001</v>
      </c>
    </row>
    <row r="47" spans="1:10" ht="15.75" customHeight="1" x14ac:dyDescent="0.2">
      <c r="A47" s="33">
        <v>39172</v>
      </c>
      <c r="B47" s="30" t="s">
        <v>13</v>
      </c>
      <c r="C47" s="30" t="s">
        <v>14</v>
      </c>
      <c r="D47" s="30">
        <v>-15.907513</v>
      </c>
      <c r="E47" s="30">
        <v>-48.119976999999999</v>
      </c>
      <c r="F47" s="30">
        <v>5</v>
      </c>
      <c r="G47" s="30">
        <v>143.6</v>
      </c>
      <c r="H47" s="30">
        <v>22.573422000000001</v>
      </c>
      <c r="I47" s="30">
        <v>3.5381779999999998</v>
      </c>
      <c r="J47" s="30">
        <f>Table_2[[#This Row],[VENTO, VELOCIDADE MEDIA MENSAL (AUT)(m/s)]]*3.6</f>
        <v>12.7374408</v>
      </c>
    </row>
    <row r="48" spans="1:10" ht="15.75" customHeight="1" x14ac:dyDescent="0.2">
      <c r="A48" s="33">
        <v>39202</v>
      </c>
      <c r="B48" s="30" t="s">
        <v>13</v>
      </c>
      <c r="C48" s="30" t="s">
        <v>14</v>
      </c>
      <c r="D48" s="30">
        <v>-15.907513</v>
      </c>
      <c r="E48" s="30">
        <v>-48.119976999999999</v>
      </c>
      <c r="F48" s="30">
        <v>11</v>
      </c>
      <c r="G48" s="30">
        <v>105.6</v>
      </c>
      <c r="H48" s="30">
        <v>22.123611</v>
      </c>
      <c r="I48" s="30">
        <v>3.0787499999999999</v>
      </c>
      <c r="J48" s="30">
        <f>Table_2[[#This Row],[VENTO, VELOCIDADE MEDIA MENSAL (AUT)(m/s)]]*3.6</f>
        <v>11.083499999999999</v>
      </c>
    </row>
    <row r="49" spans="1:10" ht="15.75" customHeight="1" x14ac:dyDescent="0.2">
      <c r="A49" s="33">
        <v>39233</v>
      </c>
      <c r="B49" s="30" t="s">
        <v>13</v>
      </c>
      <c r="C49" s="30" t="s">
        <v>14</v>
      </c>
      <c r="D49" s="30">
        <v>-15.907513</v>
      </c>
      <c r="E49" s="30">
        <v>-48.119976999999999</v>
      </c>
      <c r="F49" s="30">
        <v>1</v>
      </c>
      <c r="G49" s="30">
        <v>5.4</v>
      </c>
      <c r="H49" s="30">
        <v>21.014824999999998</v>
      </c>
      <c r="I49" s="30">
        <v>3.4965540000000002</v>
      </c>
      <c r="J49" s="30">
        <f>Table_2[[#This Row],[VENTO, VELOCIDADE MEDIA MENSAL (AUT)(m/s)]]*3.6</f>
        <v>12.5875944</v>
      </c>
    </row>
    <row r="50" spans="1:10" ht="15.75" customHeight="1" x14ac:dyDescent="0.2">
      <c r="A50" s="33">
        <v>39263</v>
      </c>
      <c r="B50" s="30" t="s">
        <v>13</v>
      </c>
      <c r="C50" s="30" t="s">
        <v>14</v>
      </c>
      <c r="D50" s="30">
        <v>-15.907513</v>
      </c>
      <c r="E50" s="30">
        <v>-48.119976999999999</v>
      </c>
      <c r="F50" s="30">
        <v>1</v>
      </c>
      <c r="G50" s="30">
        <v>0.2</v>
      </c>
      <c r="H50" s="30">
        <v>20.114183000000001</v>
      </c>
      <c r="I50" s="30">
        <v>3.336274</v>
      </c>
      <c r="J50" s="30">
        <f>Table_2[[#This Row],[VENTO, VELOCIDADE MEDIA MENSAL (AUT)(m/s)]]*3.6</f>
        <v>12.010586399999999</v>
      </c>
    </row>
    <row r="51" spans="1:10" ht="15.75" customHeight="1" x14ac:dyDescent="0.2">
      <c r="A51" s="33">
        <v>39294</v>
      </c>
      <c r="B51" s="30" t="s">
        <v>13</v>
      </c>
      <c r="C51" s="30" t="s">
        <v>14</v>
      </c>
      <c r="D51" s="30">
        <v>-15.907513</v>
      </c>
      <c r="E51" s="30">
        <v>-48.119976999999999</v>
      </c>
      <c r="F51" s="30" t="s">
        <v>12</v>
      </c>
      <c r="G51" s="30">
        <v>0</v>
      </c>
      <c r="H51" s="30">
        <v>20.774023</v>
      </c>
      <c r="I51" s="30">
        <v>3.7435909999999999</v>
      </c>
      <c r="J51" s="30">
        <f>Table_2[[#This Row],[VENTO, VELOCIDADE MEDIA MENSAL (AUT)(m/s)]]*3.6</f>
        <v>13.4769276</v>
      </c>
    </row>
    <row r="52" spans="1:10" ht="15.75" customHeight="1" x14ac:dyDescent="0.2">
      <c r="A52" s="33">
        <v>39325</v>
      </c>
      <c r="B52" s="30" t="s">
        <v>13</v>
      </c>
      <c r="C52" s="30" t="s">
        <v>14</v>
      </c>
      <c r="D52" s="30">
        <v>-15.907513</v>
      </c>
      <c r="E52" s="30">
        <v>-48.119976999999999</v>
      </c>
      <c r="F52" s="30" t="s">
        <v>12</v>
      </c>
      <c r="G52" s="30">
        <v>0</v>
      </c>
      <c r="H52" s="30">
        <v>20.374538000000001</v>
      </c>
      <c r="I52" s="30">
        <v>3.9703040000000001</v>
      </c>
      <c r="J52" s="30">
        <f>Table_2[[#This Row],[VENTO, VELOCIDADE MEDIA MENSAL (AUT)(m/s)]]*3.6</f>
        <v>14.293094400000001</v>
      </c>
    </row>
    <row r="53" spans="1:10" ht="15.75" customHeight="1" x14ac:dyDescent="0.2">
      <c r="A53" s="33">
        <v>39355</v>
      </c>
      <c r="B53" s="30" t="s">
        <v>13</v>
      </c>
      <c r="C53" s="30" t="s">
        <v>14</v>
      </c>
      <c r="D53" s="30">
        <v>-15.907513</v>
      </c>
      <c r="E53" s="30">
        <v>-48.119976999999999</v>
      </c>
      <c r="F53" s="30" t="s">
        <v>12</v>
      </c>
      <c r="G53" s="30">
        <v>0</v>
      </c>
      <c r="H53" s="30">
        <v>23.331233999999998</v>
      </c>
      <c r="I53" s="30">
        <v>4.4303800000000004</v>
      </c>
      <c r="J53" s="30">
        <f>Table_2[[#This Row],[VENTO, VELOCIDADE MEDIA MENSAL (AUT)(m/s)]]*3.6</f>
        <v>15.949368000000002</v>
      </c>
    </row>
    <row r="54" spans="1:10" ht="15.75" customHeight="1" x14ac:dyDescent="0.2">
      <c r="A54" s="33">
        <v>39386</v>
      </c>
      <c r="B54" s="30" t="s">
        <v>13</v>
      </c>
      <c r="C54" s="30" t="s">
        <v>14</v>
      </c>
      <c r="D54" s="30">
        <v>-15.907513</v>
      </c>
      <c r="E54" s="30">
        <v>-48.119976999999999</v>
      </c>
      <c r="F54" s="30">
        <v>7</v>
      </c>
      <c r="G54" s="30">
        <v>65.599999999999994</v>
      </c>
      <c r="H54" s="30">
        <v>24.092110000000002</v>
      </c>
      <c r="I54" s="30">
        <v>3.6169150000000001</v>
      </c>
      <c r="J54" s="30">
        <f>Table_2[[#This Row],[VENTO, VELOCIDADE MEDIA MENSAL (AUT)(m/s)]]*3.6</f>
        <v>13.020894</v>
      </c>
    </row>
    <row r="55" spans="1:10" ht="15.75" customHeight="1" x14ac:dyDescent="0.2">
      <c r="A55" s="33">
        <v>39416</v>
      </c>
      <c r="B55" s="30" t="s">
        <v>13</v>
      </c>
      <c r="C55" s="30" t="s">
        <v>14</v>
      </c>
      <c r="D55" s="30">
        <v>-15.907513</v>
      </c>
      <c r="E55" s="30">
        <v>-48.119976999999999</v>
      </c>
      <c r="F55" s="30">
        <v>12</v>
      </c>
      <c r="G55" s="30" t="s">
        <v>12</v>
      </c>
      <c r="H55" s="30" t="s">
        <v>12</v>
      </c>
      <c r="I55" s="30">
        <v>2.779722</v>
      </c>
      <c r="J55" s="30">
        <f>Table_2[[#This Row],[VENTO, VELOCIDADE MEDIA MENSAL (AUT)(m/s)]]*3.6</f>
        <v>10.006999200000001</v>
      </c>
    </row>
    <row r="56" spans="1:10" ht="15.75" customHeight="1" x14ac:dyDescent="0.2">
      <c r="A56" s="33">
        <v>39447</v>
      </c>
      <c r="B56" s="30" t="s">
        <v>13</v>
      </c>
      <c r="C56" s="30" t="s">
        <v>14</v>
      </c>
      <c r="D56" s="30">
        <v>-15.907513</v>
      </c>
      <c r="E56" s="30">
        <v>-48.119976999999999</v>
      </c>
      <c r="F56" s="30" t="s">
        <v>12</v>
      </c>
      <c r="G56" s="30" t="s">
        <v>12</v>
      </c>
      <c r="H56" s="30" t="s">
        <v>12</v>
      </c>
      <c r="I56" s="30" t="s">
        <v>12</v>
      </c>
      <c r="J56" s="30" t="e">
        <f>Table_2[[#This Row],[VENTO, VELOCIDADE MEDIA MENSAL (AUT)(m/s)]]*3.6</f>
        <v>#VALUE!</v>
      </c>
    </row>
    <row r="57" spans="1:10" ht="15.75" customHeight="1" x14ac:dyDescent="0.2">
      <c r="A57" s="33">
        <v>39478</v>
      </c>
      <c r="B57" s="30" t="s">
        <v>13</v>
      </c>
      <c r="C57" s="30" t="s">
        <v>14</v>
      </c>
      <c r="D57" s="30">
        <v>-15.907513</v>
      </c>
      <c r="E57" s="30">
        <v>-48.119976999999999</v>
      </c>
      <c r="F57" s="30">
        <v>21</v>
      </c>
      <c r="G57" s="30">
        <v>346.6</v>
      </c>
      <c r="H57" s="30">
        <v>21.174458999999999</v>
      </c>
      <c r="I57" s="30">
        <v>2.9501219999999999</v>
      </c>
      <c r="J57" s="30">
        <f>Table_2[[#This Row],[VENTO, VELOCIDADE MEDIA MENSAL (AUT)(m/s)]]*3.6</f>
        <v>10.6204392</v>
      </c>
    </row>
    <row r="58" spans="1:10" ht="15.75" customHeight="1" x14ac:dyDescent="0.2">
      <c r="A58" s="33">
        <v>39507</v>
      </c>
      <c r="B58" s="30" t="s">
        <v>13</v>
      </c>
      <c r="C58" s="30" t="s">
        <v>14</v>
      </c>
      <c r="D58" s="30">
        <v>-15.907513</v>
      </c>
      <c r="E58" s="30">
        <v>-48.119976999999999</v>
      </c>
      <c r="F58" s="30">
        <v>23</v>
      </c>
      <c r="G58" s="30">
        <v>378</v>
      </c>
      <c r="H58" s="30">
        <v>21.394048000000002</v>
      </c>
      <c r="I58" s="30">
        <v>2.4747699999999999</v>
      </c>
      <c r="J58" s="30">
        <f>Table_2[[#This Row],[VENTO, VELOCIDADE MEDIA MENSAL (AUT)(m/s)]]*3.6</f>
        <v>8.9091719999999999</v>
      </c>
    </row>
    <row r="59" spans="1:10" ht="15.75" customHeight="1" x14ac:dyDescent="0.2">
      <c r="A59" s="33">
        <v>39538</v>
      </c>
      <c r="B59" s="30" t="s">
        <v>13</v>
      </c>
      <c r="C59" s="30" t="s">
        <v>14</v>
      </c>
      <c r="D59" s="30">
        <v>-15.907513</v>
      </c>
      <c r="E59" s="30">
        <v>-48.119976999999999</v>
      </c>
      <c r="F59" s="30">
        <v>19</v>
      </c>
      <c r="G59" s="30">
        <v>327.60000000000002</v>
      </c>
      <c r="H59" s="30">
        <v>21.197040999999999</v>
      </c>
      <c r="I59" s="30">
        <v>2.7947259999999998</v>
      </c>
      <c r="J59" s="30">
        <f>Table_2[[#This Row],[VENTO, VELOCIDADE MEDIA MENSAL (AUT)(m/s)]]*3.6</f>
        <v>10.061013599999999</v>
      </c>
    </row>
    <row r="60" spans="1:10" ht="15.75" customHeight="1" x14ac:dyDescent="0.2">
      <c r="A60" s="33">
        <v>39568</v>
      </c>
      <c r="B60" s="30" t="s">
        <v>13</v>
      </c>
      <c r="C60" s="30" t="s">
        <v>14</v>
      </c>
      <c r="D60" s="30">
        <v>-15.907513</v>
      </c>
      <c r="E60" s="30">
        <v>-48.119976999999999</v>
      </c>
      <c r="F60" s="30">
        <v>13</v>
      </c>
      <c r="G60" s="30">
        <v>357.2</v>
      </c>
      <c r="H60" s="30">
        <v>21.701944000000001</v>
      </c>
      <c r="I60" s="30">
        <v>2.4581940000000002</v>
      </c>
      <c r="J60" s="30">
        <f>Table_2[[#This Row],[VENTO, VELOCIDADE MEDIA MENSAL (AUT)(m/s)]]*3.6</f>
        <v>8.8494984000000017</v>
      </c>
    </row>
    <row r="61" spans="1:10" ht="15.75" customHeight="1" x14ac:dyDescent="0.2">
      <c r="A61" s="33">
        <v>39599</v>
      </c>
      <c r="B61" s="30" t="s">
        <v>13</v>
      </c>
      <c r="C61" s="30" t="s">
        <v>14</v>
      </c>
      <c r="D61" s="30">
        <v>-15.907513</v>
      </c>
      <c r="E61" s="30">
        <v>-48.119976999999999</v>
      </c>
      <c r="F61" s="30">
        <v>2</v>
      </c>
      <c r="G61" s="30">
        <v>0.4</v>
      </c>
      <c r="H61" s="30">
        <v>20.394852</v>
      </c>
      <c r="I61" s="30">
        <v>2.9377450000000001</v>
      </c>
      <c r="J61" s="30">
        <f>Table_2[[#This Row],[VENTO, VELOCIDADE MEDIA MENSAL (AUT)(m/s)]]*3.6</f>
        <v>10.575882</v>
      </c>
    </row>
    <row r="62" spans="1:10" ht="15.75" customHeight="1" x14ac:dyDescent="0.2">
      <c r="A62" s="33">
        <v>39629</v>
      </c>
      <c r="B62" s="30" t="s">
        <v>13</v>
      </c>
      <c r="C62" s="30" t="s">
        <v>14</v>
      </c>
      <c r="D62" s="30">
        <v>-15.907513</v>
      </c>
      <c r="E62" s="30">
        <v>-48.119976999999999</v>
      </c>
      <c r="F62" s="30">
        <v>0</v>
      </c>
      <c r="G62" s="30">
        <v>0</v>
      </c>
      <c r="H62" s="30">
        <v>19.890556</v>
      </c>
      <c r="I62" s="30">
        <v>3.4033329999999999</v>
      </c>
      <c r="J62" s="30">
        <f>Table_2[[#This Row],[VENTO, VELOCIDADE MEDIA MENSAL (AUT)(m/s)]]*3.6</f>
        <v>12.251998800000001</v>
      </c>
    </row>
    <row r="63" spans="1:10" ht="15.75" customHeight="1" x14ac:dyDescent="0.2">
      <c r="A63" s="33">
        <v>39660</v>
      </c>
      <c r="B63" s="30" t="s">
        <v>13</v>
      </c>
      <c r="C63" s="30" t="s">
        <v>14</v>
      </c>
      <c r="D63" s="30">
        <v>-15.907513</v>
      </c>
      <c r="E63" s="30">
        <v>-48.119976999999999</v>
      </c>
      <c r="F63" s="30">
        <v>0</v>
      </c>
      <c r="G63" s="30">
        <v>0</v>
      </c>
      <c r="H63" s="30">
        <v>19.068010999999998</v>
      </c>
      <c r="I63" s="30">
        <v>3.6112899999999999</v>
      </c>
      <c r="J63" s="30">
        <f>Table_2[[#This Row],[VENTO, VELOCIDADE MEDIA MENSAL (AUT)(m/s)]]*3.6</f>
        <v>13.000643999999999</v>
      </c>
    </row>
    <row r="64" spans="1:10" ht="15.75" customHeight="1" x14ac:dyDescent="0.2">
      <c r="A64" s="33">
        <v>39691</v>
      </c>
      <c r="B64" s="30" t="s">
        <v>13</v>
      </c>
      <c r="C64" s="30" t="s">
        <v>14</v>
      </c>
      <c r="D64" s="30">
        <v>-15.907513</v>
      </c>
      <c r="E64" s="30">
        <v>-48.119976999999999</v>
      </c>
      <c r="F64" s="30">
        <v>1</v>
      </c>
      <c r="G64" s="30">
        <v>0.4</v>
      </c>
      <c r="H64" s="30">
        <v>21.711424999999998</v>
      </c>
      <c r="I64" s="30">
        <v>3.568683</v>
      </c>
      <c r="J64" s="30">
        <f>Table_2[[#This Row],[VENTO, VELOCIDADE MEDIA MENSAL (AUT)(m/s)]]*3.6</f>
        <v>12.847258800000001</v>
      </c>
    </row>
    <row r="65" spans="1:10" ht="15.75" customHeight="1" x14ac:dyDescent="0.2">
      <c r="A65" s="33">
        <v>39721</v>
      </c>
      <c r="B65" s="30" t="s">
        <v>13</v>
      </c>
      <c r="C65" s="30" t="s">
        <v>14</v>
      </c>
      <c r="D65" s="30">
        <v>-15.907513</v>
      </c>
      <c r="E65" s="30">
        <v>-48.119976999999999</v>
      </c>
      <c r="F65" s="30">
        <v>6</v>
      </c>
      <c r="G65" s="30" t="s">
        <v>12</v>
      </c>
      <c r="H65" s="30" t="s">
        <v>12</v>
      </c>
      <c r="I65" s="30" t="s">
        <v>12</v>
      </c>
      <c r="J65" s="30" t="e">
        <f>Table_2[[#This Row],[VENTO, VELOCIDADE MEDIA MENSAL (AUT)(m/s)]]*3.6</f>
        <v>#VALUE!</v>
      </c>
    </row>
    <row r="66" spans="1:10" ht="15.75" customHeight="1" x14ac:dyDescent="0.2">
      <c r="A66" s="33">
        <v>39752</v>
      </c>
      <c r="B66" s="30" t="s">
        <v>13</v>
      </c>
      <c r="C66" s="30" t="s">
        <v>14</v>
      </c>
      <c r="D66" s="30">
        <v>-15.907513</v>
      </c>
      <c r="E66" s="30">
        <v>-48.119976999999999</v>
      </c>
      <c r="F66" s="30">
        <v>9</v>
      </c>
      <c r="G66" s="30">
        <v>33</v>
      </c>
      <c r="H66" s="30">
        <v>24.223253</v>
      </c>
      <c r="I66" s="30">
        <v>3.5732529999999998</v>
      </c>
      <c r="J66" s="30">
        <f>Table_2[[#This Row],[VENTO, VELOCIDADE MEDIA MENSAL (AUT)(m/s)]]*3.6</f>
        <v>12.8637108</v>
      </c>
    </row>
    <row r="67" spans="1:10" ht="15.75" customHeight="1" x14ac:dyDescent="0.2">
      <c r="A67" s="33">
        <v>39782</v>
      </c>
      <c r="B67" s="30" t="s">
        <v>13</v>
      </c>
      <c r="C67" s="30" t="s">
        <v>14</v>
      </c>
      <c r="D67" s="30">
        <v>-15.907513</v>
      </c>
      <c r="E67" s="30">
        <v>-48.119976999999999</v>
      </c>
      <c r="F67" s="30">
        <v>21</v>
      </c>
      <c r="G67" s="30">
        <v>211.2</v>
      </c>
      <c r="H67" s="30">
        <v>21.927222</v>
      </c>
      <c r="I67" s="30">
        <v>2.980972</v>
      </c>
      <c r="J67" s="30">
        <f>Table_2[[#This Row],[VENTO, VELOCIDADE MEDIA MENSAL (AUT)(m/s)]]*3.6</f>
        <v>10.7314992</v>
      </c>
    </row>
    <row r="68" spans="1:10" ht="15.75" customHeight="1" x14ac:dyDescent="0.2">
      <c r="A68" s="33">
        <v>39813</v>
      </c>
      <c r="B68" s="30" t="s">
        <v>13</v>
      </c>
      <c r="C68" s="30" t="s">
        <v>14</v>
      </c>
      <c r="D68" s="30">
        <v>-15.907513</v>
      </c>
      <c r="E68" s="30">
        <v>-48.119976999999999</v>
      </c>
      <c r="F68" s="30">
        <v>26</v>
      </c>
      <c r="G68" s="30">
        <v>379.6</v>
      </c>
      <c r="H68" s="30">
        <v>21.146909000000001</v>
      </c>
      <c r="I68" s="30">
        <v>3.106452</v>
      </c>
      <c r="J68" s="30">
        <f>Table_2[[#This Row],[VENTO, VELOCIDADE MEDIA MENSAL (AUT)(m/s)]]*3.6</f>
        <v>11.183227200000001</v>
      </c>
    </row>
    <row r="69" spans="1:10" ht="15.75" customHeight="1" x14ac:dyDescent="0.2">
      <c r="A69" s="33">
        <v>39844</v>
      </c>
      <c r="B69" s="30" t="s">
        <v>13</v>
      </c>
      <c r="C69" s="30" t="s">
        <v>14</v>
      </c>
      <c r="D69" s="30">
        <v>-15.907513</v>
      </c>
      <c r="E69" s="30">
        <v>-48.119976999999999</v>
      </c>
      <c r="F69" s="30">
        <v>21</v>
      </c>
      <c r="G69" s="30">
        <v>410.8</v>
      </c>
      <c r="H69" s="30">
        <v>21.885442999999999</v>
      </c>
      <c r="I69" s="30">
        <v>2.8337949999999998</v>
      </c>
      <c r="J69" s="30">
        <f>Table_2[[#This Row],[VENTO, VELOCIDADE MEDIA MENSAL (AUT)(m/s)]]*3.6</f>
        <v>10.201661999999999</v>
      </c>
    </row>
    <row r="70" spans="1:10" ht="15.75" customHeight="1" x14ac:dyDescent="0.2">
      <c r="A70" s="33">
        <v>39872</v>
      </c>
      <c r="B70" s="30" t="s">
        <v>13</v>
      </c>
      <c r="C70" s="30" t="s">
        <v>14</v>
      </c>
      <c r="D70" s="30">
        <v>-15.907513</v>
      </c>
      <c r="E70" s="30">
        <v>-48.119976999999999</v>
      </c>
      <c r="F70" s="30">
        <v>17</v>
      </c>
      <c r="G70" s="30">
        <v>382.2</v>
      </c>
      <c r="H70" s="30">
        <v>21.949187999999999</v>
      </c>
      <c r="I70" s="30">
        <v>2.5362550000000001</v>
      </c>
      <c r="J70" s="30">
        <f>Table_2[[#This Row],[VENTO, VELOCIDADE MEDIA MENSAL (AUT)(m/s)]]*3.6</f>
        <v>9.1305180000000004</v>
      </c>
    </row>
    <row r="71" spans="1:10" ht="15.75" customHeight="1" x14ac:dyDescent="0.2">
      <c r="A71" s="33">
        <v>39903</v>
      </c>
      <c r="B71" s="30" t="s">
        <v>13</v>
      </c>
      <c r="C71" s="30" t="s">
        <v>14</v>
      </c>
      <c r="D71" s="30">
        <v>-15.907513</v>
      </c>
      <c r="E71" s="30">
        <v>-48.119976999999999</v>
      </c>
      <c r="F71" s="30">
        <v>15</v>
      </c>
      <c r="G71" s="30">
        <v>222.2</v>
      </c>
      <c r="H71" s="30">
        <v>22.280645</v>
      </c>
      <c r="I71" s="30">
        <v>2.3739249999999998</v>
      </c>
      <c r="J71" s="30">
        <f>Table_2[[#This Row],[VENTO, VELOCIDADE MEDIA MENSAL (AUT)(m/s)]]*3.6</f>
        <v>8.5461299999999998</v>
      </c>
    </row>
    <row r="72" spans="1:10" ht="15.75" customHeight="1" x14ac:dyDescent="0.2">
      <c r="A72" s="33">
        <v>39933</v>
      </c>
      <c r="B72" s="30" t="s">
        <v>13</v>
      </c>
      <c r="C72" s="30" t="s">
        <v>14</v>
      </c>
      <c r="D72" s="30">
        <v>-15.907513</v>
      </c>
      <c r="E72" s="30">
        <v>-48.119976999999999</v>
      </c>
      <c r="F72" s="30">
        <v>16</v>
      </c>
      <c r="G72" s="30">
        <v>441.2</v>
      </c>
      <c r="H72" s="30">
        <v>20.915832999999999</v>
      </c>
      <c r="I72" s="30">
        <v>2.536667</v>
      </c>
      <c r="J72" s="30">
        <f>Table_2[[#This Row],[VENTO, VELOCIDADE MEDIA MENSAL (AUT)(m/s)]]*3.6</f>
        <v>9.1320011999999995</v>
      </c>
    </row>
    <row r="73" spans="1:10" ht="15.75" customHeight="1" x14ac:dyDescent="0.2">
      <c r="A73" s="33">
        <v>39964</v>
      </c>
      <c r="B73" s="30" t="s">
        <v>13</v>
      </c>
      <c r="C73" s="30" t="s">
        <v>14</v>
      </c>
      <c r="D73" s="30">
        <v>-15.907513</v>
      </c>
      <c r="E73" s="30">
        <v>-48.119976999999999</v>
      </c>
      <c r="F73" s="30">
        <v>14</v>
      </c>
      <c r="G73" s="30">
        <v>34.6</v>
      </c>
      <c r="H73" s="30">
        <v>20.301344</v>
      </c>
      <c r="I73" s="30">
        <v>3.1865589999999999</v>
      </c>
      <c r="J73" s="30">
        <f>Table_2[[#This Row],[VENTO, VELOCIDADE MEDIA MENSAL (AUT)(m/s)]]*3.6</f>
        <v>11.4716124</v>
      </c>
    </row>
    <row r="74" spans="1:10" ht="15.75" customHeight="1" x14ac:dyDescent="0.2">
      <c r="A74" s="33">
        <v>39994</v>
      </c>
      <c r="B74" s="30" t="s">
        <v>13</v>
      </c>
      <c r="C74" s="30" t="s">
        <v>14</v>
      </c>
      <c r="D74" s="30">
        <v>-15.907513</v>
      </c>
      <c r="E74" s="30">
        <v>-48.119976999999999</v>
      </c>
      <c r="F74" s="30">
        <v>4</v>
      </c>
      <c r="G74" s="30">
        <v>57.6</v>
      </c>
      <c r="H74" s="30">
        <v>19.484304999999999</v>
      </c>
      <c r="I74" s="30">
        <v>3.1775000000000002</v>
      </c>
      <c r="J74" s="30">
        <f>Table_2[[#This Row],[VENTO, VELOCIDADE MEDIA MENSAL (AUT)(m/s)]]*3.6</f>
        <v>11.439000000000002</v>
      </c>
    </row>
    <row r="75" spans="1:10" ht="15.75" customHeight="1" x14ac:dyDescent="0.2">
      <c r="A75" s="33">
        <v>40025</v>
      </c>
      <c r="B75" s="30" t="s">
        <v>13</v>
      </c>
      <c r="C75" s="30" t="s">
        <v>14</v>
      </c>
      <c r="D75" s="30">
        <v>-15.907513</v>
      </c>
      <c r="E75" s="30">
        <v>-48.119976999999999</v>
      </c>
      <c r="F75" s="30">
        <v>0</v>
      </c>
      <c r="G75" s="30">
        <v>0</v>
      </c>
      <c r="H75" s="30">
        <v>20.923252999999999</v>
      </c>
      <c r="I75" s="30">
        <v>3.4565860000000002</v>
      </c>
      <c r="J75" s="30">
        <f>Table_2[[#This Row],[VENTO, VELOCIDADE MEDIA MENSAL (AUT)(m/s)]]*3.6</f>
        <v>12.4437096</v>
      </c>
    </row>
    <row r="76" spans="1:10" ht="15.75" customHeight="1" x14ac:dyDescent="0.2">
      <c r="A76" s="33">
        <v>40056</v>
      </c>
      <c r="B76" s="30" t="s">
        <v>13</v>
      </c>
      <c r="C76" s="30" t="s">
        <v>14</v>
      </c>
      <c r="D76" s="30">
        <v>-15.907513</v>
      </c>
      <c r="E76" s="30">
        <v>-48.119976999999999</v>
      </c>
      <c r="F76" s="30">
        <v>6</v>
      </c>
      <c r="G76" s="30">
        <v>78.8</v>
      </c>
      <c r="H76" s="30">
        <v>20.959409000000001</v>
      </c>
      <c r="I76" s="30">
        <v>4.1397849999999998</v>
      </c>
      <c r="J76" s="30">
        <f>Table_2[[#This Row],[VENTO, VELOCIDADE MEDIA MENSAL (AUT)(m/s)]]*3.6</f>
        <v>14.903226</v>
      </c>
    </row>
    <row r="77" spans="1:10" ht="15.75" customHeight="1" x14ac:dyDescent="0.2">
      <c r="A77" s="33">
        <v>40086</v>
      </c>
      <c r="B77" s="30" t="s">
        <v>13</v>
      </c>
      <c r="C77" s="30" t="s">
        <v>14</v>
      </c>
      <c r="D77" s="30">
        <v>-15.907513</v>
      </c>
      <c r="E77" s="30">
        <v>-48.119976999999999</v>
      </c>
      <c r="F77" s="30">
        <v>10</v>
      </c>
      <c r="G77" s="30">
        <v>115.8</v>
      </c>
      <c r="H77" s="30">
        <v>22.849722</v>
      </c>
      <c r="I77" s="30">
        <v>3.0330560000000002</v>
      </c>
      <c r="J77" s="30">
        <f>Table_2[[#This Row],[VENTO, VELOCIDADE MEDIA MENSAL (AUT)(m/s)]]*3.6</f>
        <v>10.919001600000001</v>
      </c>
    </row>
    <row r="78" spans="1:10" ht="15.75" customHeight="1" x14ac:dyDescent="0.2">
      <c r="A78" s="33">
        <v>40117</v>
      </c>
      <c r="B78" s="30" t="s">
        <v>13</v>
      </c>
      <c r="C78" s="30" t="s">
        <v>14</v>
      </c>
      <c r="D78" s="30">
        <v>-15.907513</v>
      </c>
      <c r="E78" s="30">
        <v>-48.119976999999999</v>
      </c>
      <c r="F78" s="30">
        <v>24</v>
      </c>
      <c r="G78" s="30">
        <v>297.39999999999998</v>
      </c>
      <c r="H78" s="30">
        <v>21.801148999999999</v>
      </c>
      <c r="I78" s="30">
        <v>2.4739939999999998</v>
      </c>
      <c r="J78" s="30">
        <f>Table_2[[#This Row],[VENTO, VELOCIDADE MEDIA MENSAL (AUT)(m/s)]]*3.6</f>
        <v>8.9063783999999995</v>
      </c>
    </row>
    <row r="79" spans="1:10" ht="15.75" customHeight="1" x14ac:dyDescent="0.2">
      <c r="A79" s="33">
        <v>40147</v>
      </c>
      <c r="B79" s="30" t="s">
        <v>13</v>
      </c>
      <c r="C79" s="30" t="s">
        <v>14</v>
      </c>
      <c r="D79" s="30">
        <v>-15.907513</v>
      </c>
      <c r="E79" s="30">
        <v>-48.119976999999999</v>
      </c>
      <c r="F79" s="30">
        <v>17</v>
      </c>
      <c r="G79" s="30">
        <v>363.6</v>
      </c>
      <c r="H79" s="30">
        <v>22.339027999999999</v>
      </c>
      <c r="I79" s="30" t="s">
        <v>12</v>
      </c>
      <c r="J79" s="30" t="e">
        <f>Table_2[[#This Row],[VENTO, VELOCIDADE MEDIA MENSAL (AUT)(m/s)]]*3.6</f>
        <v>#VALUE!</v>
      </c>
    </row>
    <row r="80" spans="1:10" ht="15.75" customHeight="1" x14ac:dyDescent="0.2">
      <c r="A80" s="33">
        <v>40178</v>
      </c>
      <c r="B80" s="30" t="s">
        <v>13</v>
      </c>
      <c r="C80" s="30" t="s">
        <v>14</v>
      </c>
      <c r="D80" s="30">
        <v>-15.907513</v>
      </c>
      <c r="E80" s="30">
        <v>-48.119976999999999</v>
      </c>
      <c r="F80" s="30">
        <v>26</v>
      </c>
      <c r="G80" s="30">
        <v>465.2</v>
      </c>
      <c r="H80" s="30">
        <v>21.010753000000001</v>
      </c>
      <c r="I80" s="30" t="s">
        <v>12</v>
      </c>
      <c r="J80" s="30" t="e">
        <f>Table_2[[#This Row],[VENTO, VELOCIDADE MEDIA MENSAL (AUT)(m/s)]]*3.6</f>
        <v>#VALUE!</v>
      </c>
    </row>
    <row r="81" spans="1:10" ht="15.75" customHeight="1" x14ac:dyDescent="0.2">
      <c r="A81" s="33">
        <v>40209</v>
      </c>
      <c r="B81" s="30" t="s">
        <v>13</v>
      </c>
      <c r="C81" s="30" t="s">
        <v>14</v>
      </c>
      <c r="D81" s="30">
        <v>-15.907513</v>
      </c>
      <c r="E81" s="30">
        <v>-48.119976999999999</v>
      </c>
      <c r="F81" s="30">
        <v>21</v>
      </c>
      <c r="G81" s="30">
        <v>163.4</v>
      </c>
      <c r="H81" s="30">
        <v>22.239260000000002</v>
      </c>
      <c r="I81" s="30" t="s">
        <v>12</v>
      </c>
      <c r="J81" s="30" t="e">
        <f>Table_2[[#This Row],[VENTO, VELOCIDADE MEDIA MENSAL (AUT)(m/s)]]*3.6</f>
        <v>#VALUE!</v>
      </c>
    </row>
    <row r="82" spans="1:10" ht="15.75" customHeight="1" x14ac:dyDescent="0.2">
      <c r="A82" s="33">
        <v>40237</v>
      </c>
      <c r="B82" s="30" t="s">
        <v>13</v>
      </c>
      <c r="C82" s="30" t="s">
        <v>14</v>
      </c>
      <c r="D82" s="30">
        <v>-15.907513</v>
      </c>
      <c r="E82" s="30">
        <v>-48.119976999999999</v>
      </c>
      <c r="F82" s="30">
        <v>16</v>
      </c>
      <c r="G82" s="30">
        <v>88.4</v>
      </c>
      <c r="H82" s="30">
        <v>22.781845000000001</v>
      </c>
      <c r="I82" s="30" t="s">
        <v>12</v>
      </c>
      <c r="J82" s="30" t="e">
        <f>Table_2[[#This Row],[VENTO, VELOCIDADE MEDIA MENSAL (AUT)(m/s)]]*3.6</f>
        <v>#VALUE!</v>
      </c>
    </row>
    <row r="83" spans="1:10" ht="15.75" customHeight="1" x14ac:dyDescent="0.2">
      <c r="A83" s="33">
        <v>40268</v>
      </c>
      <c r="B83" s="30" t="s">
        <v>13</v>
      </c>
      <c r="C83" s="30" t="s">
        <v>14</v>
      </c>
      <c r="D83" s="30">
        <v>-15.907513</v>
      </c>
      <c r="E83" s="30">
        <v>-48.119976999999999</v>
      </c>
      <c r="F83" s="30">
        <v>17</v>
      </c>
      <c r="G83" s="30">
        <v>201</v>
      </c>
      <c r="H83" s="30">
        <v>22.342607999999998</v>
      </c>
      <c r="I83" s="30">
        <v>3.315995</v>
      </c>
      <c r="J83" s="30">
        <f>Table_2[[#This Row],[VENTO, VELOCIDADE MEDIA MENSAL (AUT)(m/s)]]*3.6</f>
        <v>11.937582000000001</v>
      </c>
    </row>
    <row r="84" spans="1:10" ht="15.75" customHeight="1" x14ac:dyDescent="0.2">
      <c r="A84" s="33">
        <v>40298</v>
      </c>
      <c r="B84" s="30" t="s">
        <v>13</v>
      </c>
      <c r="C84" s="30" t="s">
        <v>14</v>
      </c>
      <c r="D84" s="30">
        <v>-15.907513</v>
      </c>
      <c r="E84" s="30">
        <v>-48.119976999999999</v>
      </c>
      <c r="F84" s="30">
        <v>8</v>
      </c>
      <c r="G84" s="30">
        <v>34.4</v>
      </c>
      <c r="H84" s="30">
        <v>21.775417000000001</v>
      </c>
      <c r="I84" s="30">
        <v>3.5338889999999998</v>
      </c>
      <c r="J84" s="30">
        <f>Table_2[[#This Row],[VENTO, VELOCIDADE MEDIA MENSAL (AUT)(m/s)]]*3.6</f>
        <v>12.722000399999999</v>
      </c>
    </row>
    <row r="85" spans="1:10" ht="15.75" customHeight="1" x14ac:dyDescent="0.2">
      <c r="A85" s="33">
        <v>40329</v>
      </c>
      <c r="B85" s="30" t="s">
        <v>13</v>
      </c>
      <c r="C85" s="30" t="s">
        <v>14</v>
      </c>
      <c r="D85" s="30">
        <v>-15.907513</v>
      </c>
      <c r="E85" s="30">
        <v>-48.119976999999999</v>
      </c>
      <c r="F85" s="30">
        <v>1</v>
      </c>
      <c r="G85" s="30">
        <v>1.2</v>
      </c>
      <c r="H85" s="30">
        <v>21.727015999999999</v>
      </c>
      <c r="I85" s="30">
        <v>3.271102</v>
      </c>
      <c r="J85" s="30">
        <f>Table_2[[#This Row],[VENTO, VELOCIDADE MEDIA MENSAL (AUT)(m/s)]]*3.6</f>
        <v>11.7759672</v>
      </c>
    </row>
    <row r="86" spans="1:10" ht="15.75" customHeight="1" x14ac:dyDescent="0.2">
      <c r="A86" s="33">
        <v>40359</v>
      </c>
      <c r="B86" s="30" t="s">
        <v>13</v>
      </c>
      <c r="C86" s="30" t="s">
        <v>14</v>
      </c>
      <c r="D86" s="30">
        <v>-15.907513</v>
      </c>
      <c r="E86" s="30">
        <v>-48.119976999999999</v>
      </c>
      <c r="F86" s="30">
        <v>1</v>
      </c>
      <c r="G86" s="30">
        <v>1.2</v>
      </c>
      <c r="H86" s="30">
        <v>19.949583000000001</v>
      </c>
      <c r="I86" s="30">
        <v>3.8706939999999999</v>
      </c>
      <c r="J86" s="30">
        <f>Table_2[[#This Row],[VENTO, VELOCIDADE MEDIA MENSAL (AUT)(m/s)]]*3.6</f>
        <v>13.934498399999999</v>
      </c>
    </row>
    <row r="87" spans="1:10" ht="15.75" customHeight="1" x14ac:dyDescent="0.2">
      <c r="A87" s="33">
        <v>40390</v>
      </c>
      <c r="B87" s="30" t="s">
        <v>13</v>
      </c>
      <c r="C87" s="30" t="s">
        <v>14</v>
      </c>
      <c r="D87" s="30">
        <v>-15.907513</v>
      </c>
      <c r="E87" s="30">
        <v>-48.119976999999999</v>
      </c>
      <c r="F87" s="30">
        <v>0</v>
      </c>
      <c r="G87" s="30">
        <v>0</v>
      </c>
      <c r="H87" s="30">
        <v>19.887768999999999</v>
      </c>
      <c r="I87" s="30">
        <v>4.5806449999999996</v>
      </c>
      <c r="J87" s="30">
        <f>Table_2[[#This Row],[VENTO, VELOCIDADE MEDIA MENSAL (AUT)(m/s)]]*3.6</f>
        <v>16.490321999999999</v>
      </c>
    </row>
    <row r="88" spans="1:10" ht="15.75" customHeight="1" x14ac:dyDescent="0.2">
      <c r="A88" s="33">
        <v>40421</v>
      </c>
      <c r="B88" s="30" t="s">
        <v>13</v>
      </c>
      <c r="C88" s="30" t="s">
        <v>14</v>
      </c>
      <c r="D88" s="30">
        <v>-15.907513</v>
      </c>
      <c r="E88" s="30">
        <v>-48.119976999999999</v>
      </c>
      <c r="F88" s="30">
        <v>0</v>
      </c>
      <c r="G88" s="30">
        <v>0</v>
      </c>
      <c r="H88" s="30">
        <v>20.969384000000002</v>
      </c>
      <c r="I88" s="30">
        <v>4.1756659999999997</v>
      </c>
      <c r="J88" s="30">
        <f>Table_2[[#This Row],[VENTO, VELOCIDADE MEDIA MENSAL (AUT)(m/s)]]*3.6</f>
        <v>15.032397599999999</v>
      </c>
    </row>
    <row r="89" spans="1:10" ht="15.75" customHeight="1" x14ac:dyDescent="0.2">
      <c r="A89" s="33">
        <v>40451</v>
      </c>
      <c r="B89" s="30" t="s">
        <v>13</v>
      </c>
      <c r="C89" s="30" t="s">
        <v>14</v>
      </c>
      <c r="D89" s="30">
        <v>-15.907513</v>
      </c>
      <c r="E89" s="30">
        <v>-48.119976999999999</v>
      </c>
      <c r="F89" s="30">
        <v>1</v>
      </c>
      <c r="G89" s="30">
        <v>18.2</v>
      </c>
      <c r="H89" s="30">
        <v>23.781806</v>
      </c>
      <c r="I89" s="30">
        <v>4.8324999999999996</v>
      </c>
      <c r="J89" s="30">
        <f>Table_2[[#This Row],[VENTO, VELOCIDADE MEDIA MENSAL (AUT)(m/s)]]*3.6</f>
        <v>17.396999999999998</v>
      </c>
    </row>
    <row r="90" spans="1:10" ht="15.75" customHeight="1" x14ac:dyDescent="0.2">
      <c r="A90" s="33">
        <v>40482</v>
      </c>
      <c r="B90" s="30" t="s">
        <v>13</v>
      </c>
      <c r="C90" s="30" t="s">
        <v>14</v>
      </c>
      <c r="D90" s="30">
        <v>-15.907513</v>
      </c>
      <c r="E90" s="30">
        <v>-48.119976999999999</v>
      </c>
      <c r="F90" s="30">
        <v>19</v>
      </c>
      <c r="G90" s="30">
        <v>190.2</v>
      </c>
      <c r="H90" s="30">
        <v>23.311156</v>
      </c>
      <c r="I90" s="30">
        <v>3.2204299999999999</v>
      </c>
      <c r="J90" s="30">
        <f>Table_2[[#This Row],[VENTO, VELOCIDADE MEDIA MENSAL (AUT)(m/s)]]*3.6</f>
        <v>11.593548</v>
      </c>
    </row>
    <row r="91" spans="1:10" ht="15.75" customHeight="1" x14ac:dyDescent="0.2">
      <c r="A91" s="33">
        <v>40512</v>
      </c>
      <c r="B91" s="30" t="s">
        <v>13</v>
      </c>
      <c r="C91" s="30" t="s">
        <v>14</v>
      </c>
      <c r="D91" s="30">
        <v>-15.907513</v>
      </c>
      <c r="E91" s="30">
        <v>-48.119976999999999</v>
      </c>
      <c r="F91" s="30">
        <v>26</v>
      </c>
      <c r="G91" s="30">
        <v>344.4</v>
      </c>
      <c r="H91" s="30">
        <v>21.337917000000001</v>
      </c>
      <c r="I91" s="30">
        <v>3.2170830000000001</v>
      </c>
      <c r="J91" s="30">
        <f>Table_2[[#This Row],[VENTO, VELOCIDADE MEDIA MENSAL (AUT)(m/s)]]*3.6</f>
        <v>11.5814988</v>
      </c>
    </row>
    <row r="92" spans="1:10" ht="15.75" customHeight="1" x14ac:dyDescent="0.2">
      <c r="A92" s="33">
        <v>40543</v>
      </c>
      <c r="B92" s="30" t="s">
        <v>13</v>
      </c>
      <c r="C92" s="30" t="s">
        <v>14</v>
      </c>
      <c r="D92" s="30">
        <v>-15.907513</v>
      </c>
      <c r="E92" s="30">
        <v>-48.119976999999999</v>
      </c>
      <c r="F92" s="30">
        <v>26</v>
      </c>
      <c r="G92" s="30">
        <v>583.79999999999995</v>
      </c>
      <c r="H92" s="30">
        <v>21.691129</v>
      </c>
      <c r="I92" s="30">
        <v>3.0782259999999999</v>
      </c>
      <c r="J92" s="30">
        <f>Table_2[[#This Row],[VENTO, VELOCIDADE MEDIA MENSAL (AUT)(m/s)]]*3.6</f>
        <v>11.081613600000001</v>
      </c>
    </row>
    <row r="93" spans="1:10" ht="15.75" customHeight="1" x14ac:dyDescent="0.2">
      <c r="A93" s="33">
        <v>40574</v>
      </c>
      <c r="B93" s="30" t="s">
        <v>13</v>
      </c>
      <c r="C93" s="30" t="s">
        <v>14</v>
      </c>
      <c r="D93" s="30">
        <v>-15.907513</v>
      </c>
      <c r="E93" s="30">
        <v>-48.119976999999999</v>
      </c>
      <c r="F93" s="30">
        <v>20</v>
      </c>
      <c r="G93" s="30">
        <v>198</v>
      </c>
      <c r="H93" s="30">
        <v>21.676477999999999</v>
      </c>
      <c r="I93" s="30">
        <v>3.538306</v>
      </c>
      <c r="J93" s="30">
        <f>Table_2[[#This Row],[VENTO, VELOCIDADE MEDIA MENSAL (AUT)(m/s)]]*3.6</f>
        <v>12.737901600000001</v>
      </c>
    </row>
    <row r="94" spans="1:10" ht="15.75" customHeight="1" x14ac:dyDescent="0.2">
      <c r="A94" s="33">
        <v>40602</v>
      </c>
      <c r="B94" s="30" t="s">
        <v>13</v>
      </c>
      <c r="C94" s="30" t="s">
        <v>14</v>
      </c>
      <c r="D94" s="30">
        <v>-15.907513</v>
      </c>
      <c r="E94" s="30">
        <v>-48.119976999999999</v>
      </c>
      <c r="F94" s="30">
        <v>20</v>
      </c>
      <c r="G94" s="30">
        <v>214.4</v>
      </c>
      <c r="H94" s="30">
        <v>21.522781999999999</v>
      </c>
      <c r="I94" s="30">
        <v>2.5913689999999998</v>
      </c>
      <c r="J94" s="30">
        <f>Table_2[[#This Row],[VENTO, VELOCIDADE MEDIA MENSAL (AUT)(m/s)]]*3.6</f>
        <v>9.3289283999999988</v>
      </c>
    </row>
    <row r="95" spans="1:10" ht="15.75" customHeight="1" x14ac:dyDescent="0.2">
      <c r="A95" s="33">
        <v>40633</v>
      </c>
      <c r="B95" s="30" t="s">
        <v>13</v>
      </c>
      <c r="C95" s="30" t="s">
        <v>14</v>
      </c>
      <c r="D95" s="30">
        <v>-15.907513</v>
      </c>
      <c r="E95" s="30">
        <v>-48.119976999999999</v>
      </c>
      <c r="F95" s="30">
        <v>20</v>
      </c>
      <c r="G95" s="30">
        <v>103.4</v>
      </c>
      <c r="H95" s="30">
        <v>21.448174000000002</v>
      </c>
      <c r="I95" s="30">
        <v>3.1508470000000002</v>
      </c>
      <c r="J95" s="30">
        <f>Table_2[[#This Row],[VENTO, VELOCIDADE MEDIA MENSAL (AUT)(m/s)]]*3.6</f>
        <v>11.343049200000001</v>
      </c>
    </row>
    <row r="96" spans="1:10" ht="15.75" customHeight="1" x14ac:dyDescent="0.2">
      <c r="A96" s="33">
        <v>40663</v>
      </c>
      <c r="B96" s="30" t="s">
        <v>13</v>
      </c>
      <c r="C96" s="30" t="s">
        <v>14</v>
      </c>
      <c r="D96" s="30">
        <v>-15.907513</v>
      </c>
      <c r="E96" s="30">
        <v>-48.119976999999999</v>
      </c>
      <c r="F96" s="30">
        <v>8</v>
      </c>
      <c r="G96" s="30">
        <v>81.8</v>
      </c>
      <c r="H96" s="30">
        <v>21.707402999999999</v>
      </c>
      <c r="I96" s="30">
        <v>3.5200659999999999</v>
      </c>
      <c r="J96" s="30">
        <f>Table_2[[#This Row],[VENTO, VELOCIDADE MEDIA MENSAL (AUT)(m/s)]]*3.6</f>
        <v>12.672237600000001</v>
      </c>
    </row>
    <row r="97" spans="1:10" ht="15.75" customHeight="1" x14ac:dyDescent="0.2">
      <c r="A97" s="33">
        <v>40694</v>
      </c>
      <c r="B97" s="30" t="s">
        <v>13</v>
      </c>
      <c r="C97" s="30" t="s">
        <v>14</v>
      </c>
      <c r="D97" s="30">
        <v>-15.907513</v>
      </c>
      <c r="E97" s="30">
        <v>-48.119976999999999</v>
      </c>
      <c r="F97" s="30">
        <v>5</v>
      </c>
      <c r="G97" s="30">
        <v>8.6</v>
      </c>
      <c r="H97" s="30">
        <v>20.523637999999998</v>
      </c>
      <c r="I97" s="30">
        <v>3.5643229999999999</v>
      </c>
      <c r="J97" s="30">
        <f>Table_2[[#This Row],[VENTO, VELOCIDADE MEDIA MENSAL (AUT)(m/s)]]*3.6</f>
        <v>12.8315628</v>
      </c>
    </row>
    <row r="98" spans="1:10" ht="15.75" customHeight="1" x14ac:dyDescent="0.2">
      <c r="A98" s="33">
        <v>40724</v>
      </c>
      <c r="B98" s="30" t="s">
        <v>13</v>
      </c>
      <c r="C98" s="30" t="s">
        <v>14</v>
      </c>
      <c r="D98" s="30">
        <v>-15.907513</v>
      </c>
      <c r="E98" s="30">
        <v>-48.119976999999999</v>
      </c>
      <c r="F98" s="30">
        <v>3</v>
      </c>
      <c r="G98" s="30">
        <v>8.1999999999999993</v>
      </c>
      <c r="H98" s="30">
        <v>19.781932000000001</v>
      </c>
      <c r="I98" s="30">
        <v>3.635265</v>
      </c>
      <c r="J98" s="30">
        <f>Table_2[[#This Row],[VENTO, VELOCIDADE MEDIA MENSAL (AUT)(m/s)]]*3.6</f>
        <v>13.086954</v>
      </c>
    </row>
    <row r="99" spans="1:10" ht="15.75" customHeight="1" x14ac:dyDescent="0.2">
      <c r="A99" s="33">
        <v>40755</v>
      </c>
      <c r="B99" s="30" t="s">
        <v>13</v>
      </c>
      <c r="C99" s="30" t="s">
        <v>14</v>
      </c>
      <c r="D99" s="30">
        <v>-15.907513</v>
      </c>
      <c r="E99" s="30">
        <v>-48.119976999999999</v>
      </c>
      <c r="F99" s="30">
        <v>0</v>
      </c>
      <c r="G99" s="30">
        <v>0</v>
      </c>
      <c r="H99" s="30">
        <v>20.256855000000002</v>
      </c>
      <c r="I99" s="30">
        <v>4.0223120000000003</v>
      </c>
      <c r="J99" s="30">
        <f>Table_2[[#This Row],[VENTO, VELOCIDADE MEDIA MENSAL (AUT)(m/s)]]*3.6</f>
        <v>14.480323200000001</v>
      </c>
    </row>
    <row r="100" spans="1:10" ht="15.75" customHeight="1" x14ac:dyDescent="0.2">
      <c r="A100" s="33">
        <v>40786</v>
      </c>
      <c r="B100" s="30" t="s">
        <v>13</v>
      </c>
      <c r="C100" s="30" t="s">
        <v>14</v>
      </c>
      <c r="D100" s="30">
        <v>-15.907513</v>
      </c>
      <c r="E100" s="30">
        <v>-48.119976999999999</v>
      </c>
      <c r="F100" s="30">
        <v>0</v>
      </c>
      <c r="G100" s="30">
        <v>0</v>
      </c>
      <c r="H100" s="30">
        <v>22.658065000000001</v>
      </c>
      <c r="I100" s="30">
        <v>4.2533599999999998</v>
      </c>
      <c r="J100" s="30">
        <f>Table_2[[#This Row],[VENTO, VELOCIDADE MEDIA MENSAL (AUT)(m/s)]]*3.6</f>
        <v>15.312096</v>
      </c>
    </row>
    <row r="101" spans="1:10" ht="15.75" customHeight="1" x14ac:dyDescent="0.2">
      <c r="A101" s="33">
        <v>40816</v>
      </c>
      <c r="B101" s="30" t="s">
        <v>13</v>
      </c>
      <c r="C101" s="30" t="s">
        <v>14</v>
      </c>
      <c r="D101" s="30">
        <v>-15.907513</v>
      </c>
      <c r="E101" s="30">
        <v>-48.119976999999999</v>
      </c>
      <c r="F101" s="30">
        <v>2</v>
      </c>
      <c r="G101" s="30">
        <v>4.4000000000000004</v>
      </c>
      <c r="H101" s="30">
        <v>23.674721999999999</v>
      </c>
      <c r="I101" s="30">
        <v>4.7487500000000002</v>
      </c>
      <c r="J101" s="30">
        <f>Table_2[[#This Row],[VENTO, VELOCIDADE MEDIA MENSAL (AUT)(m/s)]]*3.6</f>
        <v>17.095500000000001</v>
      </c>
    </row>
    <row r="102" spans="1:10" ht="15.75" customHeight="1" x14ac:dyDescent="0.2">
      <c r="A102" s="33">
        <v>40847</v>
      </c>
      <c r="B102" s="30" t="s">
        <v>13</v>
      </c>
      <c r="C102" s="30" t="s">
        <v>14</v>
      </c>
      <c r="D102" s="30">
        <v>-15.907513</v>
      </c>
      <c r="E102" s="30">
        <v>-48.119976999999999</v>
      </c>
      <c r="F102" s="30">
        <v>21</v>
      </c>
      <c r="G102" s="30">
        <v>262.39999999999998</v>
      </c>
      <c r="H102" s="30">
        <v>21.166934999999999</v>
      </c>
      <c r="I102" s="30">
        <v>3.623656</v>
      </c>
      <c r="J102" s="30">
        <f>Table_2[[#This Row],[VENTO, VELOCIDADE MEDIA MENSAL (AUT)(m/s)]]*3.6</f>
        <v>13.0451616</v>
      </c>
    </row>
    <row r="103" spans="1:10" ht="15.75" customHeight="1" x14ac:dyDescent="0.2">
      <c r="A103" s="33">
        <v>40877</v>
      </c>
      <c r="B103" s="30" t="s">
        <v>13</v>
      </c>
      <c r="C103" s="30" t="s">
        <v>14</v>
      </c>
      <c r="D103" s="30">
        <v>-15.907513</v>
      </c>
      <c r="E103" s="30">
        <v>-48.119976999999999</v>
      </c>
      <c r="F103" s="30">
        <v>13</v>
      </c>
      <c r="G103" s="30">
        <v>385.4</v>
      </c>
      <c r="H103" s="30">
        <v>21.198194000000001</v>
      </c>
      <c r="I103" s="30">
        <v>3.801806</v>
      </c>
      <c r="J103" s="30">
        <f>Table_2[[#This Row],[VENTO, VELOCIDADE MEDIA MENSAL (AUT)(m/s)]]*3.6</f>
        <v>13.6865016</v>
      </c>
    </row>
    <row r="104" spans="1:10" ht="15.75" customHeight="1" x14ac:dyDescent="0.2">
      <c r="A104" s="33">
        <v>40908</v>
      </c>
      <c r="B104" s="30" t="s">
        <v>13</v>
      </c>
      <c r="C104" s="30" t="s">
        <v>14</v>
      </c>
      <c r="D104" s="30">
        <v>-15.907513</v>
      </c>
      <c r="E104" s="30">
        <v>-48.119976999999999</v>
      </c>
      <c r="F104" s="30">
        <v>25</v>
      </c>
      <c r="G104" s="30">
        <v>472.2</v>
      </c>
      <c r="H104" s="30">
        <v>21.14207</v>
      </c>
      <c r="I104" s="30">
        <v>3.5049730000000001</v>
      </c>
      <c r="J104" s="30">
        <f>Table_2[[#This Row],[VENTO, VELOCIDADE MEDIA MENSAL (AUT)(m/s)]]*3.6</f>
        <v>12.617902800000001</v>
      </c>
    </row>
    <row r="105" spans="1:10" ht="15.75" customHeight="1" x14ac:dyDescent="0.2">
      <c r="A105" s="33">
        <v>40939</v>
      </c>
      <c r="B105" s="30" t="s">
        <v>13</v>
      </c>
      <c r="C105" s="30" t="s">
        <v>14</v>
      </c>
      <c r="D105" s="30">
        <v>-15.907513</v>
      </c>
      <c r="E105" s="30">
        <v>-48.119976999999999</v>
      </c>
      <c r="F105" s="30">
        <v>25</v>
      </c>
      <c r="G105" s="30">
        <v>466.4</v>
      </c>
      <c r="H105" s="30">
        <v>20.516667000000002</v>
      </c>
      <c r="I105" s="30">
        <v>3.358333</v>
      </c>
      <c r="J105" s="30">
        <f>Table_2[[#This Row],[VENTO, VELOCIDADE MEDIA MENSAL (AUT)(m/s)]]*3.6</f>
        <v>12.0899988</v>
      </c>
    </row>
    <row r="106" spans="1:10" ht="15.75" customHeight="1" x14ac:dyDescent="0.2">
      <c r="A106" s="33">
        <v>40968</v>
      </c>
      <c r="B106" s="30" t="s">
        <v>13</v>
      </c>
      <c r="C106" s="30" t="s">
        <v>14</v>
      </c>
      <c r="D106" s="30">
        <v>-15.907513</v>
      </c>
      <c r="E106" s="30">
        <v>-48.119976999999999</v>
      </c>
      <c r="F106" s="30">
        <v>17</v>
      </c>
      <c r="G106" s="30">
        <v>203.8</v>
      </c>
      <c r="H106" s="30">
        <v>21.614367999999999</v>
      </c>
      <c r="I106" s="30">
        <v>3.339655</v>
      </c>
      <c r="J106" s="30">
        <f>Table_2[[#This Row],[VENTO, VELOCIDADE MEDIA MENSAL (AUT)(m/s)]]*3.6</f>
        <v>12.022758</v>
      </c>
    </row>
    <row r="107" spans="1:10" ht="15.75" customHeight="1" x14ac:dyDescent="0.2">
      <c r="A107" s="33">
        <v>40999</v>
      </c>
      <c r="B107" s="30" t="s">
        <v>13</v>
      </c>
      <c r="C107" s="30" t="s">
        <v>14</v>
      </c>
      <c r="D107" s="30">
        <v>-15.907513</v>
      </c>
      <c r="E107" s="30">
        <v>-48.119976999999999</v>
      </c>
      <c r="F107" s="30">
        <v>18</v>
      </c>
      <c r="G107" s="30">
        <v>208.8</v>
      </c>
      <c r="H107" s="30">
        <v>22.083379999999998</v>
      </c>
      <c r="I107" s="30">
        <v>3.0708449999999998</v>
      </c>
      <c r="J107" s="30">
        <f>Table_2[[#This Row],[VENTO, VELOCIDADE MEDIA MENSAL (AUT)(m/s)]]*3.6</f>
        <v>11.055042</v>
      </c>
    </row>
    <row r="108" spans="1:10" ht="15.75" customHeight="1" x14ac:dyDescent="0.2">
      <c r="A108" s="33">
        <v>41029</v>
      </c>
      <c r="B108" s="30" t="s">
        <v>13</v>
      </c>
      <c r="C108" s="30" t="s">
        <v>14</v>
      </c>
      <c r="D108" s="30">
        <v>-15.907513</v>
      </c>
      <c r="E108" s="30">
        <v>-48.119976999999999</v>
      </c>
      <c r="F108" s="30">
        <v>14</v>
      </c>
      <c r="G108" s="30">
        <v>299.8</v>
      </c>
      <c r="H108" s="30">
        <v>22.304306</v>
      </c>
      <c r="I108" s="30">
        <v>3.0495830000000002</v>
      </c>
      <c r="J108" s="30">
        <f>Table_2[[#This Row],[VENTO, VELOCIDADE MEDIA MENSAL (AUT)(m/s)]]*3.6</f>
        <v>10.978498800000001</v>
      </c>
    </row>
    <row r="109" spans="1:10" ht="15.75" customHeight="1" x14ac:dyDescent="0.2">
      <c r="A109" s="33">
        <v>41060</v>
      </c>
      <c r="B109" s="30" t="s">
        <v>13</v>
      </c>
      <c r="C109" s="30" t="s">
        <v>14</v>
      </c>
      <c r="D109" s="30">
        <v>-15.907513</v>
      </c>
      <c r="E109" s="30">
        <v>-48.119976999999999</v>
      </c>
      <c r="F109" s="30">
        <v>4</v>
      </c>
      <c r="G109" s="30">
        <v>37</v>
      </c>
      <c r="H109" s="30">
        <v>19.836290000000002</v>
      </c>
      <c r="I109" s="30">
        <v>3.9404569999999999</v>
      </c>
      <c r="J109" s="30">
        <f>Table_2[[#This Row],[VENTO, VELOCIDADE MEDIA MENSAL (AUT)(m/s)]]*3.6</f>
        <v>14.1856452</v>
      </c>
    </row>
    <row r="110" spans="1:10" ht="15.75" customHeight="1" x14ac:dyDescent="0.2">
      <c r="A110" s="33">
        <v>41090</v>
      </c>
      <c r="B110" s="30" t="s">
        <v>13</v>
      </c>
      <c r="C110" s="30" t="s">
        <v>14</v>
      </c>
      <c r="D110" s="30">
        <v>-15.907513</v>
      </c>
      <c r="E110" s="30">
        <v>-48.119976999999999</v>
      </c>
      <c r="F110" s="30">
        <v>2</v>
      </c>
      <c r="G110" s="30">
        <v>9</v>
      </c>
      <c r="H110" s="30">
        <v>20.678442</v>
      </c>
      <c r="I110" s="30">
        <v>3.5658029999999998</v>
      </c>
      <c r="J110" s="30">
        <f>Table_2[[#This Row],[VENTO, VELOCIDADE MEDIA MENSAL (AUT)(m/s)]]*3.6</f>
        <v>12.836890799999999</v>
      </c>
    </row>
    <row r="111" spans="1:10" ht="15.75" customHeight="1" x14ac:dyDescent="0.2">
      <c r="A111" s="33">
        <v>41121</v>
      </c>
      <c r="B111" s="30" t="s">
        <v>13</v>
      </c>
      <c r="C111" s="30" t="s">
        <v>14</v>
      </c>
      <c r="D111" s="30">
        <v>-15.907513</v>
      </c>
      <c r="E111" s="30">
        <v>-48.119976999999999</v>
      </c>
      <c r="F111" s="30">
        <v>3</v>
      </c>
      <c r="G111" s="30">
        <v>3.6</v>
      </c>
      <c r="H111" s="30">
        <v>20.165590999999999</v>
      </c>
      <c r="I111" s="30">
        <v>3.861694</v>
      </c>
      <c r="J111" s="30">
        <f>Table_2[[#This Row],[VENTO, VELOCIDADE MEDIA MENSAL (AUT)(m/s)]]*3.6</f>
        <v>13.9020984</v>
      </c>
    </row>
    <row r="112" spans="1:10" ht="15.75" customHeight="1" x14ac:dyDescent="0.2">
      <c r="A112" s="33">
        <v>41152</v>
      </c>
      <c r="B112" s="30" t="s">
        <v>13</v>
      </c>
      <c r="C112" s="30" t="s">
        <v>14</v>
      </c>
      <c r="D112" s="30">
        <v>-15.907513</v>
      </c>
      <c r="E112" s="30">
        <v>-48.119976999999999</v>
      </c>
      <c r="F112" s="30" t="s">
        <v>12</v>
      </c>
      <c r="G112" s="30">
        <v>0</v>
      </c>
      <c r="H112" s="30">
        <v>19.683610999999999</v>
      </c>
      <c r="I112" s="30">
        <v>4.6613670000000003</v>
      </c>
      <c r="J112" s="30">
        <f>Table_2[[#This Row],[VENTO, VELOCIDADE MEDIA MENSAL (AUT)(m/s)]]*3.6</f>
        <v>16.780921200000002</v>
      </c>
    </row>
    <row r="113" spans="1:10" ht="15.75" customHeight="1" x14ac:dyDescent="0.2">
      <c r="A113" s="33">
        <v>41182</v>
      </c>
      <c r="B113" s="30" t="s">
        <v>13</v>
      </c>
      <c r="C113" s="30" t="s">
        <v>14</v>
      </c>
      <c r="D113" s="30">
        <v>-15.907513</v>
      </c>
      <c r="E113" s="30">
        <v>-48.119976999999999</v>
      </c>
      <c r="F113" s="30">
        <v>4</v>
      </c>
      <c r="G113" s="30">
        <v>46.8</v>
      </c>
      <c r="H113" s="30">
        <v>23.77</v>
      </c>
      <c r="I113" s="30">
        <v>3.9498609999999998</v>
      </c>
      <c r="J113" s="30">
        <f>Table_2[[#This Row],[VENTO, VELOCIDADE MEDIA MENSAL (AUT)(m/s)]]*3.6</f>
        <v>14.219499599999999</v>
      </c>
    </row>
    <row r="114" spans="1:10" ht="15.75" customHeight="1" x14ac:dyDescent="0.2">
      <c r="A114" s="33">
        <v>41213</v>
      </c>
      <c r="B114" s="30" t="s">
        <v>13</v>
      </c>
      <c r="C114" s="30" t="s">
        <v>14</v>
      </c>
      <c r="D114" s="30">
        <v>-15.907513</v>
      </c>
      <c r="E114" s="30">
        <v>-48.119976999999999</v>
      </c>
      <c r="F114" s="30">
        <v>12</v>
      </c>
      <c r="G114" s="30">
        <v>168</v>
      </c>
      <c r="H114" s="30">
        <v>24.064381999999998</v>
      </c>
      <c r="I114" s="30">
        <v>3.989919</v>
      </c>
      <c r="J114" s="30">
        <f>Table_2[[#This Row],[VENTO, VELOCIDADE MEDIA MENSAL (AUT)(m/s)]]*3.6</f>
        <v>14.3637084</v>
      </c>
    </row>
    <row r="115" spans="1:10" ht="15.75" customHeight="1" x14ac:dyDescent="0.2">
      <c r="A115" s="33">
        <v>41243</v>
      </c>
      <c r="B115" s="30" t="s">
        <v>13</v>
      </c>
      <c r="C115" s="30" t="s">
        <v>14</v>
      </c>
      <c r="D115" s="30">
        <v>-15.907513</v>
      </c>
      <c r="E115" s="30">
        <v>-48.119976999999999</v>
      </c>
      <c r="F115" s="30">
        <v>22</v>
      </c>
      <c r="G115" s="30">
        <v>568.20000000000005</v>
      </c>
      <c r="H115" s="30">
        <v>21.603193999999998</v>
      </c>
      <c r="I115" s="30">
        <v>3.5012500000000002</v>
      </c>
      <c r="J115" s="30">
        <f>Table_2[[#This Row],[VENTO, VELOCIDADE MEDIA MENSAL (AUT)(m/s)]]*3.6</f>
        <v>12.604500000000002</v>
      </c>
    </row>
    <row r="116" spans="1:10" ht="15.75" customHeight="1" x14ac:dyDescent="0.2">
      <c r="A116" s="33">
        <v>41274</v>
      </c>
      <c r="B116" s="30" t="s">
        <v>13</v>
      </c>
      <c r="C116" s="30" t="s">
        <v>14</v>
      </c>
      <c r="D116" s="30">
        <v>-15.907513</v>
      </c>
      <c r="E116" s="30">
        <v>-48.119976999999999</v>
      </c>
      <c r="F116" s="30">
        <v>21</v>
      </c>
      <c r="G116" s="30">
        <v>253.4</v>
      </c>
      <c r="H116" s="30">
        <v>22.699058999999998</v>
      </c>
      <c r="I116" s="30">
        <v>2.8915320000000002</v>
      </c>
      <c r="J116" s="30">
        <f>Table_2[[#This Row],[VENTO, VELOCIDADE MEDIA MENSAL (AUT)(m/s)]]*3.6</f>
        <v>10.409515200000001</v>
      </c>
    </row>
    <row r="117" spans="1:10" ht="15.75" customHeight="1" x14ac:dyDescent="0.2">
      <c r="A117" s="33">
        <v>41305</v>
      </c>
      <c r="B117" s="30" t="s">
        <v>13</v>
      </c>
      <c r="C117" s="30" t="s">
        <v>14</v>
      </c>
      <c r="D117" s="30">
        <v>-15.907513</v>
      </c>
      <c r="E117" s="30">
        <v>-48.119976999999999</v>
      </c>
      <c r="F117" s="30">
        <v>25</v>
      </c>
      <c r="G117" s="30">
        <v>556.20000000000005</v>
      </c>
      <c r="H117" s="30">
        <v>21.419219999999999</v>
      </c>
      <c r="I117" s="30">
        <v>3.411022</v>
      </c>
      <c r="J117" s="30">
        <f>Table_2[[#This Row],[VENTO, VELOCIDADE MEDIA MENSAL (AUT)(m/s)]]*3.6</f>
        <v>12.2796792</v>
      </c>
    </row>
    <row r="118" spans="1:10" ht="15.75" customHeight="1" x14ac:dyDescent="0.2">
      <c r="A118" s="33">
        <v>41333</v>
      </c>
      <c r="B118" s="30" t="s">
        <v>13</v>
      </c>
      <c r="C118" s="30" t="s">
        <v>14</v>
      </c>
      <c r="D118" s="30">
        <v>-15.907513</v>
      </c>
      <c r="E118" s="30">
        <v>-48.119976999999999</v>
      </c>
      <c r="F118" s="30">
        <v>7</v>
      </c>
      <c r="G118" s="30" t="s">
        <v>12</v>
      </c>
      <c r="H118" s="30">
        <v>22.973246</v>
      </c>
      <c r="I118" s="30" t="s">
        <v>12</v>
      </c>
      <c r="J118" s="30" t="e">
        <f>Table_2[[#This Row],[VENTO, VELOCIDADE MEDIA MENSAL (AUT)(m/s)]]*3.6</f>
        <v>#VALUE!</v>
      </c>
    </row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="70" zoomScaleNormal="70" workbookViewId="0">
      <selection activeCell="J1" sqref="A1:J1"/>
    </sheetView>
  </sheetViews>
  <sheetFormatPr defaultColWidth="12.625" defaultRowHeight="15" customHeight="1" x14ac:dyDescent="0.2"/>
  <cols>
    <col min="1" max="1" width="13.375" customWidth="1"/>
    <col min="2" max="2" width="8.5" customWidth="1"/>
    <col min="3" max="3" width="14.875" customWidth="1"/>
    <col min="4" max="5" width="10.75" customWidth="1"/>
    <col min="6" max="6" width="52" customWidth="1"/>
    <col min="7" max="7" width="35.75" customWidth="1"/>
    <col min="8" max="8" width="36.25" customWidth="1"/>
    <col min="9" max="9" width="40.375" customWidth="1"/>
    <col min="10" max="26" width="7.625" customWidth="1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</row>
    <row r="2" spans="1:10" x14ac:dyDescent="0.25">
      <c r="A2" s="27">
        <v>42947</v>
      </c>
      <c r="B2" s="28" t="s">
        <v>15</v>
      </c>
      <c r="C2" s="28" t="s">
        <v>16</v>
      </c>
      <c r="D2" s="31">
        <v>-15.599722209999999</v>
      </c>
      <c r="E2" s="32">
        <v>-48.131111099999998</v>
      </c>
      <c r="F2" s="28" t="s">
        <v>12</v>
      </c>
      <c r="G2" s="28" t="s">
        <v>12</v>
      </c>
      <c r="H2" s="28" t="s">
        <v>12</v>
      </c>
      <c r="I2" s="28" t="s">
        <v>12</v>
      </c>
      <c r="J2" s="23" t="e">
        <f>Table_3[[#This Row],[VENTO, VELOCIDADE MEDIA MENSAL (AUT)(m/s)]]*3.6</f>
        <v>#VALUE!</v>
      </c>
    </row>
    <row r="3" spans="1:10" x14ac:dyDescent="0.25">
      <c r="A3" s="27">
        <v>42978</v>
      </c>
      <c r="B3" s="28" t="s">
        <v>15</v>
      </c>
      <c r="C3" s="28" t="s">
        <v>16</v>
      </c>
      <c r="D3" s="31">
        <v>-15.599722209999999</v>
      </c>
      <c r="E3" s="32">
        <v>-48.131111099999998</v>
      </c>
      <c r="F3" s="28" t="s">
        <v>12</v>
      </c>
      <c r="G3" s="28">
        <v>0</v>
      </c>
      <c r="H3" s="28">
        <v>22.866382999999999</v>
      </c>
      <c r="I3" s="28">
        <v>2.8828499999999999</v>
      </c>
      <c r="J3" s="23">
        <f>Table_3[[#This Row],[VENTO, VELOCIDADE MEDIA MENSAL (AUT)(m/s)]]*3.6</f>
        <v>10.378259999999999</v>
      </c>
    </row>
    <row r="4" spans="1:10" x14ac:dyDescent="0.25">
      <c r="A4" s="27">
        <v>43008</v>
      </c>
      <c r="B4" s="28" t="s">
        <v>15</v>
      </c>
      <c r="C4" s="28" t="s">
        <v>16</v>
      </c>
      <c r="D4" s="31">
        <v>-15.599722209999999</v>
      </c>
      <c r="E4" s="32">
        <v>-48.131111099999998</v>
      </c>
      <c r="F4" s="28">
        <v>1</v>
      </c>
      <c r="G4" s="28" t="s">
        <v>12</v>
      </c>
      <c r="H4" s="28">
        <v>22.642275999999999</v>
      </c>
      <c r="I4" s="28">
        <v>3.6019320000000001</v>
      </c>
      <c r="J4" s="23">
        <f>Table_3[[#This Row],[VENTO, VELOCIDADE MEDIA MENSAL (AUT)(m/s)]]*3.6</f>
        <v>12.966955200000001</v>
      </c>
    </row>
    <row r="5" spans="1:10" x14ac:dyDescent="0.25">
      <c r="A5" s="27">
        <v>43039</v>
      </c>
      <c r="B5" s="28" t="s">
        <v>15</v>
      </c>
      <c r="C5" s="28" t="s">
        <v>16</v>
      </c>
      <c r="D5" s="31">
        <v>-15.599722209999999</v>
      </c>
      <c r="E5" s="32">
        <v>-48.131111099999998</v>
      </c>
      <c r="F5" s="28">
        <v>3</v>
      </c>
      <c r="G5" s="28">
        <v>28.4</v>
      </c>
      <c r="H5" s="28">
        <v>25.229800999999998</v>
      </c>
      <c r="I5" s="28">
        <v>3.065655</v>
      </c>
      <c r="J5" s="23">
        <f>Table_3[[#This Row],[VENTO, VELOCIDADE MEDIA MENSAL (AUT)(m/s)]]*3.6</f>
        <v>11.036358</v>
      </c>
    </row>
    <row r="6" spans="1:10" x14ac:dyDescent="0.25">
      <c r="A6" s="27">
        <v>43069</v>
      </c>
      <c r="B6" s="28" t="s">
        <v>15</v>
      </c>
      <c r="C6" s="28" t="s">
        <v>16</v>
      </c>
      <c r="D6" s="31">
        <v>-15.599722209999999</v>
      </c>
      <c r="E6" s="32">
        <v>-48.131111099999998</v>
      </c>
      <c r="F6" s="28">
        <v>19</v>
      </c>
      <c r="G6" s="28">
        <v>299.39999999999998</v>
      </c>
      <c r="H6" s="28">
        <v>21.717666000000001</v>
      </c>
      <c r="I6" s="28">
        <v>2.3494600000000001</v>
      </c>
      <c r="J6" s="23">
        <f>Table_3[[#This Row],[VENTO, VELOCIDADE MEDIA MENSAL (AUT)(m/s)]]*3.6</f>
        <v>8.4580560000000009</v>
      </c>
    </row>
    <row r="7" spans="1:10" x14ac:dyDescent="0.25">
      <c r="A7" s="27">
        <v>43100</v>
      </c>
      <c r="B7" s="28" t="s">
        <v>15</v>
      </c>
      <c r="C7" s="28" t="s">
        <v>16</v>
      </c>
      <c r="D7" s="31">
        <v>-15.599722209999999</v>
      </c>
      <c r="E7" s="32">
        <v>-48.131111099999998</v>
      </c>
      <c r="F7" s="28">
        <v>21</v>
      </c>
      <c r="G7" s="28">
        <v>294.60000000000002</v>
      </c>
      <c r="H7" s="28">
        <v>21.373640999999999</v>
      </c>
      <c r="I7" s="28">
        <v>2.1381739999999998</v>
      </c>
      <c r="J7" s="23">
        <f>Table_3[[#This Row],[VENTO, VELOCIDADE MEDIA MENSAL (AUT)(m/s)]]*3.6</f>
        <v>7.6974263999999994</v>
      </c>
    </row>
    <row r="8" spans="1:10" x14ac:dyDescent="0.25">
      <c r="A8" s="27">
        <v>43131</v>
      </c>
      <c r="B8" s="28" t="s">
        <v>15</v>
      </c>
      <c r="C8" s="28" t="s">
        <v>16</v>
      </c>
      <c r="D8" s="31">
        <v>-15.599722209999999</v>
      </c>
      <c r="E8" s="32">
        <v>-48.131111099999998</v>
      </c>
      <c r="F8" s="28">
        <v>19</v>
      </c>
      <c r="G8" s="28">
        <v>167.2</v>
      </c>
      <c r="H8" s="28">
        <v>21.809163000000002</v>
      </c>
      <c r="I8" s="28">
        <v>2.071704</v>
      </c>
      <c r="J8" s="23">
        <f>Table_3[[#This Row],[VENTO, VELOCIDADE MEDIA MENSAL (AUT)(m/s)]]*3.6</f>
        <v>7.4581344000000005</v>
      </c>
    </row>
    <row r="9" spans="1:10" x14ac:dyDescent="0.25">
      <c r="A9" s="27">
        <v>43159</v>
      </c>
      <c r="B9" s="28" t="s">
        <v>15</v>
      </c>
      <c r="C9" s="28" t="s">
        <v>16</v>
      </c>
      <c r="D9" s="31">
        <v>-15.599722209999999</v>
      </c>
      <c r="E9" s="32">
        <v>-48.131111099999998</v>
      </c>
      <c r="F9" s="28">
        <v>20</v>
      </c>
      <c r="G9" s="28">
        <v>139</v>
      </c>
      <c r="H9" s="28">
        <v>21.495652</v>
      </c>
      <c r="I9" s="28">
        <v>2.2288109999999999</v>
      </c>
      <c r="J9" s="23">
        <f>Table_3[[#This Row],[VENTO, VELOCIDADE MEDIA MENSAL (AUT)(m/s)]]*3.6</f>
        <v>8.0237195999999997</v>
      </c>
    </row>
    <row r="10" spans="1:10" x14ac:dyDescent="0.25">
      <c r="A10" s="27">
        <v>43190</v>
      </c>
      <c r="B10" s="28" t="s">
        <v>15</v>
      </c>
      <c r="C10" s="28" t="s">
        <v>16</v>
      </c>
      <c r="D10" s="31">
        <v>-15.599722209999999</v>
      </c>
      <c r="E10" s="32">
        <v>-48.131111099999998</v>
      </c>
      <c r="F10" s="28">
        <v>20</v>
      </c>
      <c r="G10" s="28">
        <v>323.8</v>
      </c>
      <c r="H10" s="28">
        <v>21.755972</v>
      </c>
      <c r="I10" s="28">
        <v>1.8566670000000001</v>
      </c>
      <c r="J10" s="23">
        <f>Table_3[[#This Row],[VENTO, VELOCIDADE MEDIA MENSAL (AUT)(m/s)]]*3.6</f>
        <v>6.6840012</v>
      </c>
    </row>
    <row r="11" spans="1:10" x14ac:dyDescent="0.25">
      <c r="A11" s="27">
        <v>43220</v>
      </c>
      <c r="B11" s="28" t="s">
        <v>15</v>
      </c>
      <c r="C11" s="28" t="s">
        <v>16</v>
      </c>
      <c r="D11" s="31">
        <v>-15.599722209999999</v>
      </c>
      <c r="E11" s="32">
        <v>-48.131111099999998</v>
      </c>
      <c r="F11" s="28">
        <v>14</v>
      </c>
      <c r="G11" s="28">
        <v>107.2</v>
      </c>
      <c r="H11" s="28">
        <v>20.794173000000001</v>
      </c>
      <c r="I11" s="28">
        <v>2.132965</v>
      </c>
      <c r="J11" s="23">
        <f>Table_3[[#This Row],[VENTO, VELOCIDADE MEDIA MENSAL (AUT)(m/s)]]*3.6</f>
        <v>7.678674</v>
      </c>
    </row>
    <row r="12" spans="1:10" x14ac:dyDescent="0.25">
      <c r="A12" s="27">
        <v>43251</v>
      </c>
      <c r="B12" s="28" t="s">
        <v>15</v>
      </c>
      <c r="C12" s="28" t="s">
        <v>16</v>
      </c>
      <c r="D12" s="31">
        <v>-15.599722209999999</v>
      </c>
      <c r="E12" s="32">
        <v>-48.131111099999998</v>
      </c>
      <c r="F12" s="28">
        <v>1</v>
      </c>
      <c r="G12" s="28">
        <v>58.4</v>
      </c>
      <c r="H12" s="28">
        <v>20.354541999999999</v>
      </c>
      <c r="I12" s="28">
        <v>2.5374409999999998</v>
      </c>
      <c r="J12" s="23">
        <f>Table_3[[#This Row],[VENTO, VELOCIDADE MEDIA MENSAL (AUT)(m/s)]]*3.6</f>
        <v>9.1347875999999992</v>
      </c>
    </row>
    <row r="13" spans="1:10" x14ac:dyDescent="0.25">
      <c r="A13" s="27">
        <v>43281</v>
      </c>
      <c r="B13" s="28" t="s">
        <v>15</v>
      </c>
      <c r="C13" s="28" t="s">
        <v>16</v>
      </c>
      <c r="D13" s="31">
        <v>-15.599722209999999</v>
      </c>
      <c r="E13" s="32">
        <v>-48.131111099999998</v>
      </c>
      <c r="F13" s="28" t="s">
        <v>12</v>
      </c>
      <c r="G13" s="28">
        <v>0</v>
      </c>
      <c r="H13" s="28">
        <v>20.382887</v>
      </c>
      <c r="I13" s="28">
        <v>2.4487019999999999</v>
      </c>
      <c r="J13" s="23">
        <f>Table_3[[#This Row],[VENTO, VELOCIDADE MEDIA MENSAL (AUT)(m/s)]]*3.6</f>
        <v>8.8153272000000005</v>
      </c>
    </row>
    <row r="14" spans="1:10" x14ac:dyDescent="0.25">
      <c r="A14" s="27">
        <v>43312</v>
      </c>
      <c r="B14" s="28" t="s">
        <v>15</v>
      </c>
      <c r="C14" s="28" t="s">
        <v>16</v>
      </c>
      <c r="D14" s="31">
        <v>-15.599722209999999</v>
      </c>
      <c r="E14" s="32">
        <v>-48.131111099999998</v>
      </c>
      <c r="F14" s="28">
        <v>0</v>
      </c>
      <c r="G14" s="28">
        <v>0</v>
      </c>
      <c r="H14" s="28">
        <v>20.437097000000001</v>
      </c>
      <c r="I14" s="28">
        <v>2.5209679999999999</v>
      </c>
      <c r="J14" s="23">
        <f>Table_3[[#This Row],[VENTO, VELOCIDADE MEDIA MENSAL (AUT)(m/s)]]*3.6</f>
        <v>9.0754847999999999</v>
      </c>
    </row>
    <row r="15" spans="1:10" x14ac:dyDescent="0.25">
      <c r="A15" s="27">
        <v>43343</v>
      </c>
      <c r="B15" s="28" t="s">
        <v>15</v>
      </c>
      <c r="C15" s="28" t="s">
        <v>16</v>
      </c>
      <c r="D15" s="31">
        <v>-15.599722209999999</v>
      </c>
      <c r="E15" s="32">
        <v>-48.131111099999998</v>
      </c>
      <c r="F15" s="28">
        <v>5</v>
      </c>
      <c r="G15" s="28">
        <v>11.4</v>
      </c>
      <c r="H15" s="28">
        <v>22.503898</v>
      </c>
      <c r="I15" s="28">
        <v>2.5216400000000001</v>
      </c>
      <c r="J15" s="23">
        <f>Table_3[[#This Row],[VENTO, VELOCIDADE MEDIA MENSAL (AUT)(m/s)]]*3.6</f>
        <v>9.0779040000000002</v>
      </c>
    </row>
    <row r="16" spans="1:10" x14ac:dyDescent="0.25">
      <c r="A16" s="27">
        <v>43373</v>
      </c>
      <c r="B16" s="28" t="s">
        <v>15</v>
      </c>
      <c r="C16" s="28" t="s">
        <v>16</v>
      </c>
      <c r="D16" s="31">
        <v>-15.599722209999999</v>
      </c>
      <c r="E16" s="32">
        <v>-48.131111099999998</v>
      </c>
      <c r="F16" s="28">
        <v>7</v>
      </c>
      <c r="G16" s="28">
        <v>44.6</v>
      </c>
      <c r="H16" s="28">
        <v>23.946317000000001</v>
      </c>
      <c r="I16" s="28">
        <v>2.4812799999999999</v>
      </c>
      <c r="J16" s="23">
        <f>Table_3[[#This Row],[VENTO, VELOCIDADE MEDIA MENSAL (AUT)(m/s)]]*3.6</f>
        <v>8.9326080000000001</v>
      </c>
    </row>
    <row r="17" spans="1:10" x14ac:dyDescent="0.25">
      <c r="A17" s="27">
        <v>43404</v>
      </c>
      <c r="B17" s="28" t="s">
        <v>15</v>
      </c>
      <c r="C17" s="28" t="s">
        <v>16</v>
      </c>
      <c r="D17" s="31">
        <v>-15.599722209999999</v>
      </c>
      <c r="E17" s="32">
        <v>-48.131111099999998</v>
      </c>
      <c r="F17" s="28">
        <v>17</v>
      </c>
      <c r="G17" s="28">
        <v>196.4</v>
      </c>
      <c r="H17" s="28">
        <v>23.274070999999999</v>
      </c>
      <c r="I17" s="28">
        <v>2.019857</v>
      </c>
      <c r="J17" s="23">
        <f>Table_3[[#This Row],[VENTO, VELOCIDADE MEDIA MENSAL (AUT)(m/s)]]*3.6</f>
        <v>7.2714851999999999</v>
      </c>
    </row>
    <row r="18" spans="1:10" x14ac:dyDescent="0.25">
      <c r="A18" s="27">
        <v>43434</v>
      </c>
      <c r="B18" s="28" t="s">
        <v>15</v>
      </c>
      <c r="C18" s="28" t="s">
        <v>16</v>
      </c>
      <c r="D18" s="31">
        <v>-15.599722209999999</v>
      </c>
      <c r="E18" s="32">
        <v>-48.131111099999998</v>
      </c>
      <c r="F18" s="28">
        <v>23</v>
      </c>
      <c r="G18" s="28">
        <v>513.79999999999995</v>
      </c>
      <c r="H18" s="28">
        <v>21.028970999999999</v>
      </c>
      <c r="I18" s="28">
        <v>2.1802260000000002</v>
      </c>
      <c r="J18" s="23">
        <f>Table_3[[#This Row],[VENTO, VELOCIDADE MEDIA MENSAL (AUT)(m/s)]]*3.6</f>
        <v>7.8488136000000006</v>
      </c>
    </row>
    <row r="19" spans="1:10" x14ac:dyDescent="0.25">
      <c r="A19" s="27">
        <v>43465</v>
      </c>
      <c r="B19" s="28" t="s">
        <v>15</v>
      </c>
      <c r="C19" s="28" t="s">
        <v>16</v>
      </c>
      <c r="D19" s="31">
        <v>-15.599722209999999</v>
      </c>
      <c r="E19" s="32">
        <v>-48.131111099999998</v>
      </c>
      <c r="F19" s="28">
        <v>16</v>
      </c>
      <c r="G19" s="28">
        <v>161.19999999999999</v>
      </c>
      <c r="H19" s="28">
        <v>21.648230999999999</v>
      </c>
      <c r="I19" s="28">
        <v>2.3912070000000001</v>
      </c>
      <c r="J19" s="23">
        <f>Table_3[[#This Row],[VENTO, VELOCIDADE MEDIA MENSAL (AUT)(m/s)]]*3.6</f>
        <v>8.6083452000000005</v>
      </c>
    </row>
    <row r="20" spans="1:10" x14ac:dyDescent="0.25">
      <c r="A20" s="27">
        <v>43496</v>
      </c>
      <c r="B20" s="28" t="s">
        <v>15</v>
      </c>
      <c r="C20" s="28" t="s">
        <v>16</v>
      </c>
      <c r="D20" s="31">
        <v>-15.599722209999999</v>
      </c>
      <c r="E20" s="32">
        <v>-48.131111099999998</v>
      </c>
      <c r="F20" s="28">
        <v>9</v>
      </c>
      <c r="G20" s="28" t="s">
        <v>12</v>
      </c>
      <c r="H20" s="28">
        <v>22.480481000000001</v>
      </c>
      <c r="I20" s="28" t="s">
        <v>12</v>
      </c>
      <c r="J20" s="23" t="e">
        <f>Table_3[[#This Row],[VENTO, VELOCIDADE MEDIA MENSAL (AUT)(m/s)]]*3.6</f>
        <v>#VALUE!</v>
      </c>
    </row>
    <row r="21" spans="1:10" ht="15.75" customHeight="1" x14ac:dyDescent="0.25">
      <c r="A21" s="27">
        <v>43524</v>
      </c>
      <c r="B21" s="28" t="s">
        <v>15</v>
      </c>
      <c r="C21" s="28" t="s">
        <v>16</v>
      </c>
      <c r="D21" s="31">
        <v>-15.599722209999999</v>
      </c>
      <c r="E21" s="32">
        <v>-48.131111099999998</v>
      </c>
      <c r="F21" s="28">
        <v>21</v>
      </c>
      <c r="G21" s="28">
        <v>131.80000000000001</v>
      </c>
      <c r="H21" s="28">
        <v>22.281631999999998</v>
      </c>
      <c r="I21" s="28">
        <v>1.931295</v>
      </c>
      <c r="J21" s="23">
        <f>Table_3[[#This Row],[VENTO, VELOCIDADE MEDIA MENSAL (AUT)(m/s)]]*3.6</f>
        <v>6.9526620000000001</v>
      </c>
    </row>
    <row r="22" spans="1:10" ht="15.75" customHeight="1" x14ac:dyDescent="0.25">
      <c r="A22" s="27">
        <v>43555</v>
      </c>
      <c r="B22" s="28" t="s">
        <v>15</v>
      </c>
      <c r="C22" s="28" t="s">
        <v>16</v>
      </c>
      <c r="D22" s="31">
        <v>-15.599722209999999</v>
      </c>
      <c r="E22" s="32">
        <v>-48.131111099999998</v>
      </c>
      <c r="F22" s="28">
        <v>21</v>
      </c>
      <c r="G22" s="28">
        <v>333.2</v>
      </c>
      <c r="H22" s="28">
        <v>21.724181999999999</v>
      </c>
      <c r="I22" s="28">
        <v>1.6393120000000001</v>
      </c>
      <c r="J22" s="23">
        <f>Table_3[[#This Row],[VENTO, VELOCIDADE MEDIA MENSAL (AUT)(m/s)]]*3.6</f>
        <v>5.9015232000000006</v>
      </c>
    </row>
    <row r="23" spans="1:10" ht="15.75" customHeight="1" x14ac:dyDescent="0.25">
      <c r="A23" s="27">
        <v>43585</v>
      </c>
      <c r="B23" s="28" t="s">
        <v>15</v>
      </c>
      <c r="C23" s="28" t="s">
        <v>16</v>
      </c>
      <c r="D23" s="31">
        <v>-15.599722209999999</v>
      </c>
      <c r="E23" s="32">
        <v>-48.131111099999998</v>
      </c>
      <c r="F23" s="28">
        <v>13</v>
      </c>
      <c r="G23" s="28">
        <v>247</v>
      </c>
      <c r="H23" s="28">
        <v>21.781600000000001</v>
      </c>
      <c r="I23" s="28">
        <v>1.5208330000000001</v>
      </c>
      <c r="J23" s="23">
        <f>Table_3[[#This Row],[VENTO, VELOCIDADE MEDIA MENSAL (AUT)(m/s)]]*3.6</f>
        <v>5.4749988000000007</v>
      </c>
    </row>
    <row r="24" spans="1:10" ht="15.75" customHeight="1" x14ac:dyDescent="0.25">
      <c r="A24" s="27">
        <v>43616</v>
      </c>
      <c r="B24" s="28" t="s">
        <v>15</v>
      </c>
      <c r="C24" s="28" t="s">
        <v>16</v>
      </c>
      <c r="D24" s="31">
        <v>-15.599722209999999</v>
      </c>
      <c r="E24" s="32">
        <v>-48.131111099999998</v>
      </c>
      <c r="F24" s="28">
        <v>7</v>
      </c>
      <c r="G24" s="28">
        <v>128.19999999999999</v>
      </c>
      <c r="H24" s="28">
        <v>22.010484000000002</v>
      </c>
      <c r="I24" s="28">
        <v>1.952016</v>
      </c>
      <c r="J24" s="23">
        <f>Table_3[[#This Row],[VENTO, VELOCIDADE MEDIA MENSAL (AUT)(m/s)]]*3.6</f>
        <v>7.0272576000000004</v>
      </c>
    </row>
    <row r="25" spans="1:10" ht="15.75" customHeight="1" x14ac:dyDescent="0.25">
      <c r="A25" s="27">
        <v>43646</v>
      </c>
      <c r="B25" s="28" t="s">
        <v>15</v>
      </c>
      <c r="C25" s="28" t="s">
        <v>16</v>
      </c>
      <c r="D25" s="31">
        <v>-15.599722209999999</v>
      </c>
      <c r="E25" s="32">
        <v>-48.131111099999998</v>
      </c>
      <c r="F25" s="28">
        <v>1</v>
      </c>
      <c r="G25" s="28">
        <v>1</v>
      </c>
      <c r="H25" s="28">
        <v>20.220278</v>
      </c>
      <c r="I25" s="28">
        <v>2.5969440000000001</v>
      </c>
      <c r="J25" s="23">
        <f>Table_3[[#This Row],[VENTO, VELOCIDADE MEDIA MENSAL (AUT)(m/s)]]*3.6</f>
        <v>9.348998400000001</v>
      </c>
    </row>
    <row r="26" spans="1:10" ht="15.75" customHeight="1" x14ac:dyDescent="0.25">
      <c r="A26" s="27">
        <v>43677</v>
      </c>
      <c r="B26" s="28" t="s">
        <v>15</v>
      </c>
      <c r="C26" s="28" t="s">
        <v>16</v>
      </c>
      <c r="D26" s="31">
        <v>-15.599722209999999</v>
      </c>
      <c r="E26" s="32">
        <v>-48.131111099999998</v>
      </c>
      <c r="F26" s="28">
        <v>0</v>
      </c>
      <c r="G26" s="28">
        <v>0</v>
      </c>
      <c r="H26" s="28">
        <v>20.065860000000001</v>
      </c>
      <c r="I26" s="28">
        <v>2.702016</v>
      </c>
      <c r="J26" s="23">
        <f>Table_3[[#This Row],[VENTO, VELOCIDADE MEDIA MENSAL (AUT)(m/s)]]*3.6</f>
        <v>9.7272575999999997</v>
      </c>
    </row>
    <row r="27" spans="1:10" ht="15.75" customHeight="1" x14ac:dyDescent="0.25">
      <c r="A27" s="27">
        <v>43708</v>
      </c>
      <c r="B27" s="28" t="s">
        <v>15</v>
      </c>
      <c r="C27" s="28" t="s">
        <v>16</v>
      </c>
      <c r="D27" s="31">
        <v>-15.599722209999999</v>
      </c>
      <c r="E27" s="32">
        <v>-48.131111099999998</v>
      </c>
      <c r="F27" s="28" t="s">
        <v>12</v>
      </c>
      <c r="G27" s="28">
        <v>0</v>
      </c>
      <c r="H27" s="28">
        <v>22.147324999999999</v>
      </c>
      <c r="I27" s="28">
        <v>2.7622800000000001</v>
      </c>
      <c r="J27" s="23">
        <f>Table_3[[#This Row],[VENTO, VELOCIDADE MEDIA MENSAL (AUT)(m/s)]]*3.6</f>
        <v>9.9442079999999997</v>
      </c>
    </row>
    <row r="28" spans="1:10" ht="15.75" customHeight="1" x14ac:dyDescent="0.25">
      <c r="A28" s="27">
        <v>43738</v>
      </c>
      <c r="B28" s="28" t="s">
        <v>15</v>
      </c>
      <c r="C28" s="28" t="s">
        <v>16</v>
      </c>
      <c r="D28" s="31">
        <v>-15.599722209999999</v>
      </c>
      <c r="E28" s="32">
        <v>-48.131111099999998</v>
      </c>
      <c r="F28" s="28">
        <v>1</v>
      </c>
      <c r="G28" s="28">
        <v>1</v>
      </c>
      <c r="H28" s="28">
        <v>25.120417</v>
      </c>
      <c r="I28" s="28">
        <v>2.5670829999999998</v>
      </c>
      <c r="J28" s="23">
        <f>Table_3[[#This Row],[VENTO, VELOCIDADE MEDIA MENSAL (AUT)(m/s)]]*3.6</f>
        <v>9.2414987999999987</v>
      </c>
    </row>
    <row r="29" spans="1:10" ht="15.75" customHeight="1" x14ac:dyDescent="0.25">
      <c r="A29" s="27">
        <v>43769</v>
      </c>
      <c r="B29" s="28" t="s">
        <v>15</v>
      </c>
      <c r="C29" s="28" t="s">
        <v>16</v>
      </c>
      <c r="D29" s="31">
        <v>-15.599722209999999</v>
      </c>
      <c r="E29" s="32">
        <v>-48.131111099999998</v>
      </c>
      <c r="F29" s="28">
        <v>12</v>
      </c>
      <c r="G29" s="28">
        <v>73.599999999999994</v>
      </c>
      <c r="H29" s="28">
        <v>24.482676999999999</v>
      </c>
      <c r="I29" s="28">
        <v>2.164002</v>
      </c>
      <c r="J29" s="23">
        <f>Table_3[[#This Row],[VENTO, VELOCIDADE MEDIA MENSAL (AUT)(m/s)]]*3.6</f>
        <v>7.7904071999999998</v>
      </c>
    </row>
    <row r="30" spans="1:10" ht="15.75" customHeight="1" x14ac:dyDescent="0.25">
      <c r="A30" s="27">
        <v>43799</v>
      </c>
      <c r="B30" s="28" t="s">
        <v>15</v>
      </c>
      <c r="C30" s="28" t="s">
        <v>16</v>
      </c>
      <c r="D30" s="31">
        <v>-15.599722209999999</v>
      </c>
      <c r="E30" s="32">
        <v>-48.131111099999998</v>
      </c>
      <c r="F30" s="28">
        <v>17</v>
      </c>
      <c r="G30" s="28">
        <v>176.2</v>
      </c>
      <c r="H30" s="28">
        <v>22.925616000000002</v>
      </c>
      <c r="I30" s="28">
        <v>2.1202540000000001</v>
      </c>
      <c r="J30" s="23">
        <f>Table_3[[#This Row],[VENTO, VELOCIDADE MEDIA MENSAL (AUT)(m/s)]]*3.6</f>
        <v>7.6329144000000007</v>
      </c>
    </row>
    <row r="31" spans="1:10" ht="15.75" customHeight="1" x14ac:dyDescent="0.25">
      <c r="A31" s="27">
        <v>43830</v>
      </c>
      <c r="B31" s="28" t="s">
        <v>15</v>
      </c>
      <c r="C31" s="28" t="s">
        <v>16</v>
      </c>
      <c r="D31" s="31">
        <v>-15.599722209999999</v>
      </c>
      <c r="E31" s="32">
        <v>-48.131111099999998</v>
      </c>
      <c r="F31" s="28">
        <v>9</v>
      </c>
      <c r="G31" s="28" t="s">
        <v>12</v>
      </c>
      <c r="H31" s="28">
        <v>22.852076</v>
      </c>
      <c r="I31" s="28">
        <v>2.1750889999999998</v>
      </c>
      <c r="J31" s="23">
        <f>Table_3[[#This Row],[VENTO, VELOCIDADE MEDIA MENSAL (AUT)(m/s)]]*3.6</f>
        <v>7.8303203999999997</v>
      </c>
    </row>
    <row r="32" spans="1:10" ht="15.75" customHeight="1" x14ac:dyDescent="0.25">
      <c r="A32" s="27">
        <v>43861</v>
      </c>
      <c r="B32" s="28" t="s">
        <v>15</v>
      </c>
      <c r="C32" s="28" t="s">
        <v>16</v>
      </c>
      <c r="D32" s="31">
        <v>-15.599722209999999</v>
      </c>
      <c r="E32" s="32">
        <v>-48.131111099999998</v>
      </c>
      <c r="F32" s="28">
        <v>20</v>
      </c>
      <c r="G32" s="28">
        <v>474.6</v>
      </c>
      <c r="H32" s="28">
        <v>22.025672</v>
      </c>
      <c r="I32" s="28">
        <v>2.5516130000000001</v>
      </c>
      <c r="J32" s="23">
        <f>Table_3[[#This Row],[VENTO, VELOCIDADE MEDIA MENSAL (AUT)(m/s)]]*3.6</f>
        <v>9.1858067999999999</v>
      </c>
    </row>
    <row r="33" spans="1:10" ht="15.75" customHeight="1" x14ac:dyDescent="0.25">
      <c r="A33" s="27">
        <v>43890</v>
      </c>
      <c r="B33" s="28" t="s">
        <v>15</v>
      </c>
      <c r="C33" s="28" t="s">
        <v>16</v>
      </c>
      <c r="D33" s="31">
        <v>-15.599722209999999</v>
      </c>
      <c r="E33" s="32">
        <v>-48.131111099999998</v>
      </c>
      <c r="F33" s="28">
        <v>22</v>
      </c>
      <c r="G33" s="28">
        <v>386.2</v>
      </c>
      <c r="H33" s="28">
        <v>21.593834000000001</v>
      </c>
      <c r="I33" s="28">
        <v>1.858333</v>
      </c>
      <c r="J33" s="23">
        <f>Table_3[[#This Row],[VENTO, VELOCIDADE MEDIA MENSAL (AUT)(m/s)]]*3.6</f>
        <v>6.6899988000000006</v>
      </c>
    </row>
    <row r="34" spans="1:10" ht="15.75" customHeight="1" x14ac:dyDescent="0.25">
      <c r="A34" s="27">
        <v>43921</v>
      </c>
      <c r="B34" s="28" t="s">
        <v>15</v>
      </c>
      <c r="C34" s="28" t="s">
        <v>16</v>
      </c>
      <c r="D34" s="31">
        <v>-15.599722209999999</v>
      </c>
      <c r="E34" s="32">
        <v>-48.131111099999998</v>
      </c>
      <c r="F34" s="28">
        <v>22</v>
      </c>
      <c r="G34" s="28">
        <v>531.20000000000005</v>
      </c>
      <c r="H34" s="28">
        <v>21.452033</v>
      </c>
      <c r="I34" s="28">
        <v>1.9650270000000001</v>
      </c>
      <c r="J34" s="23">
        <f>Table_3[[#This Row],[VENTO, VELOCIDADE MEDIA MENSAL (AUT)(m/s)]]*3.6</f>
        <v>7.0740972000000006</v>
      </c>
    </row>
    <row r="35" spans="1:10" ht="15.75" customHeight="1" x14ac:dyDescent="0.25">
      <c r="A35" s="27">
        <v>43951</v>
      </c>
      <c r="B35" s="28" t="s">
        <v>15</v>
      </c>
      <c r="C35" s="28" t="s">
        <v>16</v>
      </c>
      <c r="D35" s="31">
        <v>-15.599722209999999</v>
      </c>
      <c r="E35" s="32">
        <v>-48.131111099999998</v>
      </c>
      <c r="F35" s="28">
        <v>16</v>
      </c>
      <c r="G35" s="28">
        <v>267</v>
      </c>
      <c r="H35" s="28">
        <v>21.487373000000002</v>
      </c>
      <c r="I35" s="28">
        <v>1.8738950000000001</v>
      </c>
      <c r="J35" s="23">
        <f>Table_3[[#This Row],[VENTO, VELOCIDADE MEDIA MENSAL (AUT)(m/s)]]*3.6</f>
        <v>6.7460220000000009</v>
      </c>
    </row>
    <row r="36" spans="1:10" ht="15.75" customHeight="1" x14ac:dyDescent="0.25">
      <c r="A36" s="27">
        <v>43982</v>
      </c>
      <c r="B36" s="28" t="s">
        <v>15</v>
      </c>
      <c r="C36" s="28" t="s">
        <v>16</v>
      </c>
      <c r="D36" s="31">
        <v>-15.599722209999999</v>
      </c>
      <c r="E36" s="32">
        <v>-48.131111099999998</v>
      </c>
      <c r="F36" s="28">
        <v>2</v>
      </c>
      <c r="G36" s="28">
        <v>12</v>
      </c>
      <c r="H36" s="28">
        <v>20.106452000000001</v>
      </c>
      <c r="I36" s="28">
        <v>2.1137100000000002</v>
      </c>
      <c r="J36" s="23">
        <f>Table_3[[#This Row],[VENTO, VELOCIDADE MEDIA MENSAL (AUT)(m/s)]]*3.6</f>
        <v>7.6093560000000009</v>
      </c>
    </row>
    <row r="37" spans="1:10" ht="15.75" customHeight="1" x14ac:dyDescent="0.25">
      <c r="A37" s="27">
        <v>44012</v>
      </c>
      <c r="B37" s="28" t="s">
        <v>15</v>
      </c>
      <c r="C37" s="28" t="s">
        <v>16</v>
      </c>
      <c r="D37" s="31">
        <v>-15.599722209999999</v>
      </c>
      <c r="E37" s="32">
        <v>-48.131111099999998</v>
      </c>
      <c r="F37" s="28">
        <v>0</v>
      </c>
      <c r="G37" s="28">
        <v>0</v>
      </c>
      <c r="H37" s="28">
        <v>20.081111</v>
      </c>
      <c r="I37" s="28">
        <v>2.3606940000000001</v>
      </c>
      <c r="J37" s="23">
        <f>Table_3[[#This Row],[VENTO, VELOCIDADE MEDIA MENSAL (AUT)(m/s)]]*3.6</f>
        <v>8.4984984000000008</v>
      </c>
    </row>
    <row r="38" spans="1:10" ht="15.75" customHeight="1" x14ac:dyDescent="0.25">
      <c r="A38" s="27">
        <v>44043</v>
      </c>
      <c r="B38" s="28" t="s">
        <v>15</v>
      </c>
      <c r="C38" s="28" t="s">
        <v>16</v>
      </c>
      <c r="D38" s="31">
        <v>-15.599722209999999</v>
      </c>
      <c r="E38" s="32">
        <v>-48.131111099999998</v>
      </c>
      <c r="F38" s="28">
        <v>0</v>
      </c>
      <c r="G38" s="28">
        <v>0</v>
      </c>
      <c r="H38" s="28">
        <v>20.000268999999999</v>
      </c>
      <c r="I38" s="28">
        <v>2.5255380000000001</v>
      </c>
      <c r="J38" s="23">
        <f>Table_3[[#This Row],[VENTO, VELOCIDADE MEDIA MENSAL (AUT)(m/s)]]*3.6</f>
        <v>9.0919368000000009</v>
      </c>
    </row>
    <row r="39" spans="1:10" ht="15.75" customHeight="1" x14ac:dyDescent="0.25">
      <c r="A39" s="27">
        <v>44074</v>
      </c>
      <c r="B39" s="28" t="s">
        <v>15</v>
      </c>
      <c r="C39" s="28" t="s">
        <v>16</v>
      </c>
      <c r="D39" s="31">
        <v>-15.599722209999999</v>
      </c>
      <c r="E39" s="32">
        <v>-48.131111099999998</v>
      </c>
      <c r="F39" s="28">
        <v>0</v>
      </c>
      <c r="G39" s="28">
        <v>0</v>
      </c>
      <c r="H39" s="28">
        <v>21.054704000000001</v>
      </c>
      <c r="I39" s="28">
        <v>2.710753</v>
      </c>
      <c r="J39" s="23">
        <f>Table_3[[#This Row],[VENTO, VELOCIDADE MEDIA MENSAL (AUT)(m/s)]]*3.6</f>
        <v>9.7587107999999994</v>
      </c>
    </row>
    <row r="40" spans="1:10" ht="15.75" customHeight="1" x14ac:dyDescent="0.25">
      <c r="A40" s="27">
        <v>44104</v>
      </c>
      <c r="B40" s="28" t="s">
        <v>15</v>
      </c>
      <c r="C40" s="28" t="s">
        <v>16</v>
      </c>
      <c r="D40" s="31">
        <v>-15.599722209999999</v>
      </c>
      <c r="E40" s="32">
        <v>-48.131111099999998</v>
      </c>
      <c r="F40" s="28">
        <v>2</v>
      </c>
      <c r="G40" s="28">
        <v>23.8</v>
      </c>
      <c r="H40" s="28">
        <v>23.984722000000001</v>
      </c>
      <c r="I40" s="28">
        <v>2.5674190000000001</v>
      </c>
      <c r="J40" s="23">
        <f>Table_3[[#This Row],[VENTO, VELOCIDADE MEDIA MENSAL (AUT)(m/s)]]*3.6</f>
        <v>9.2427084000000015</v>
      </c>
    </row>
    <row r="41" spans="1:10" ht="15.75" customHeight="1" x14ac:dyDescent="0.25">
      <c r="A41" s="27">
        <v>44135</v>
      </c>
      <c r="B41" s="28" t="s">
        <v>15</v>
      </c>
      <c r="C41" s="28" t="s">
        <v>16</v>
      </c>
      <c r="D41" s="31">
        <v>-15.599722209999999</v>
      </c>
      <c r="E41" s="32">
        <v>-48.131111099999998</v>
      </c>
      <c r="F41" s="28">
        <v>10</v>
      </c>
      <c r="G41" s="28">
        <v>100</v>
      </c>
      <c r="H41" s="28">
        <v>24.504615999999999</v>
      </c>
      <c r="I41" s="28">
        <v>2.3634539999999999</v>
      </c>
      <c r="J41" s="23">
        <f>Table_3[[#This Row],[VENTO, VELOCIDADE MEDIA MENSAL (AUT)(m/s)]]*3.6</f>
        <v>8.5084344000000005</v>
      </c>
    </row>
    <row r="42" spans="1:10" ht="15.75" customHeight="1" x14ac:dyDescent="0.25">
      <c r="A42" s="27">
        <v>44165</v>
      </c>
      <c r="B42" s="28" t="s">
        <v>15</v>
      </c>
      <c r="C42" s="28" t="s">
        <v>16</v>
      </c>
      <c r="D42" s="31">
        <v>-15.599722209999999</v>
      </c>
      <c r="E42" s="32">
        <v>-48.131111099999998</v>
      </c>
      <c r="F42" s="28">
        <v>19</v>
      </c>
      <c r="G42" s="28">
        <v>201</v>
      </c>
      <c r="H42" s="28">
        <v>21.759167000000001</v>
      </c>
      <c r="I42" s="28">
        <v>2.2400000000000002</v>
      </c>
      <c r="J42" s="23">
        <f>Table_3[[#This Row],[VENTO, VELOCIDADE MEDIA MENSAL (AUT)(m/s)]]*3.6</f>
        <v>8.0640000000000018</v>
      </c>
    </row>
    <row r="43" spans="1:10" ht="15.75" customHeight="1" x14ac:dyDescent="0.25">
      <c r="A43" s="27">
        <v>44196</v>
      </c>
      <c r="B43" s="28" t="s">
        <v>15</v>
      </c>
      <c r="C43" s="28" t="s">
        <v>16</v>
      </c>
      <c r="D43" s="31">
        <v>-15.599722209999999</v>
      </c>
      <c r="E43" s="32">
        <v>-48.131111099999998</v>
      </c>
      <c r="F43" s="28">
        <v>13</v>
      </c>
      <c r="G43" s="28">
        <v>173.4</v>
      </c>
      <c r="H43" s="28">
        <v>22.612351</v>
      </c>
      <c r="I43" s="28">
        <v>1.866851</v>
      </c>
      <c r="J43" s="23">
        <f>Table_3[[#This Row],[VENTO, VELOCIDADE MEDIA MENSAL (AUT)(m/s)]]*3.6</f>
        <v>6.7206636</v>
      </c>
    </row>
    <row r="44" spans="1:10" ht="15.75" customHeight="1" x14ac:dyDescent="0.25">
      <c r="A44" s="27">
        <v>44227</v>
      </c>
      <c r="B44" s="28" t="s">
        <v>15</v>
      </c>
      <c r="C44" s="28" t="s">
        <v>16</v>
      </c>
      <c r="D44" s="31">
        <v>-15.599722209999999</v>
      </c>
      <c r="E44" s="32">
        <v>-48.131111099999998</v>
      </c>
      <c r="F44" s="28">
        <v>15</v>
      </c>
      <c r="G44" s="28">
        <v>144</v>
      </c>
      <c r="H44" s="28">
        <v>22.270968</v>
      </c>
      <c r="I44" s="28">
        <v>1.7842739999999999</v>
      </c>
      <c r="J44" s="23">
        <f>Table_3[[#This Row],[VENTO, VELOCIDADE MEDIA MENSAL (AUT)(m/s)]]*3.6</f>
        <v>6.4233864000000001</v>
      </c>
    </row>
    <row r="45" spans="1:10" ht="15.75" customHeight="1" x14ac:dyDescent="0.25">
      <c r="A45" s="27">
        <v>44255</v>
      </c>
      <c r="B45" s="28" t="s">
        <v>15</v>
      </c>
      <c r="C45" s="28" t="s">
        <v>16</v>
      </c>
      <c r="D45" s="31">
        <v>-15.599722209999999</v>
      </c>
      <c r="E45" s="32">
        <v>-48.131111099999998</v>
      </c>
      <c r="F45" s="28">
        <v>21</v>
      </c>
      <c r="G45" s="28" t="s">
        <v>12</v>
      </c>
      <c r="H45" s="28">
        <v>20.769006000000001</v>
      </c>
      <c r="I45" s="28">
        <v>1.844096</v>
      </c>
      <c r="J45" s="23">
        <f>Table_3[[#This Row],[VENTO, VELOCIDADE MEDIA MENSAL (AUT)(m/s)]]*3.6</f>
        <v>6.6387456</v>
      </c>
    </row>
    <row r="46" spans="1:10" ht="15.75" customHeight="1" x14ac:dyDescent="0.25">
      <c r="A46" s="27">
        <v>44286</v>
      </c>
      <c r="B46" s="28" t="s">
        <v>15</v>
      </c>
      <c r="C46" s="28" t="s">
        <v>16</v>
      </c>
      <c r="D46" s="31">
        <v>-15.599722209999999</v>
      </c>
      <c r="E46" s="32">
        <v>-48.131111099999998</v>
      </c>
      <c r="F46" s="28">
        <v>15</v>
      </c>
      <c r="G46" s="28">
        <v>113</v>
      </c>
      <c r="H46" s="28">
        <v>21.890758999999999</v>
      </c>
      <c r="I46" s="28">
        <v>1.8314699999999999</v>
      </c>
      <c r="J46" s="23">
        <f>Table_3[[#This Row],[VENTO, VELOCIDADE MEDIA MENSAL (AUT)(m/s)]]*3.6</f>
        <v>6.5932919999999999</v>
      </c>
    </row>
    <row r="47" spans="1:10" ht="15.75" customHeight="1" x14ac:dyDescent="0.25">
      <c r="A47" s="27">
        <v>44316</v>
      </c>
      <c r="B47" s="28" t="s">
        <v>15</v>
      </c>
      <c r="C47" s="28" t="s">
        <v>16</v>
      </c>
      <c r="D47" s="31">
        <v>-15.599722209999999</v>
      </c>
      <c r="E47" s="32">
        <v>-48.131111099999998</v>
      </c>
      <c r="F47" s="28">
        <v>9</v>
      </c>
      <c r="G47" s="28">
        <v>175.6</v>
      </c>
      <c r="H47" s="28">
        <v>21.222258</v>
      </c>
      <c r="I47" s="28">
        <v>1.730453</v>
      </c>
      <c r="J47" s="23">
        <f>Table_3[[#This Row],[VENTO, VELOCIDADE MEDIA MENSAL (AUT)(m/s)]]*3.6</f>
        <v>6.2296307999999998</v>
      </c>
    </row>
    <row r="48" spans="1:10" ht="15.75" customHeight="1" x14ac:dyDescent="0.25">
      <c r="A48" s="27">
        <v>44347</v>
      </c>
      <c r="B48" s="28" t="s">
        <v>15</v>
      </c>
      <c r="C48" s="28" t="s">
        <v>16</v>
      </c>
      <c r="D48" s="31">
        <v>-15.599722209999999</v>
      </c>
      <c r="E48" s="32">
        <v>-48.131111099999998</v>
      </c>
      <c r="F48" s="28">
        <v>0</v>
      </c>
      <c r="G48" s="28">
        <v>0</v>
      </c>
      <c r="H48" s="28">
        <v>20.990188</v>
      </c>
      <c r="I48" s="28">
        <v>1.718683</v>
      </c>
      <c r="J48" s="23">
        <f>Table_3[[#This Row],[VENTO, VELOCIDADE MEDIA MENSAL (AUT)(m/s)]]*3.6</f>
        <v>6.1872588000000004</v>
      </c>
    </row>
    <row r="49" spans="1:10" ht="15.75" customHeight="1" x14ac:dyDescent="0.25">
      <c r="A49" s="27">
        <v>44377</v>
      </c>
      <c r="B49" s="28" t="s">
        <v>15</v>
      </c>
      <c r="C49" s="28" t="s">
        <v>16</v>
      </c>
      <c r="D49" s="31">
        <v>-15.599722209999999</v>
      </c>
      <c r="E49" s="32">
        <v>-48.131111099999998</v>
      </c>
      <c r="F49" s="28">
        <v>2</v>
      </c>
      <c r="G49" s="28">
        <v>16.399999999999999</v>
      </c>
      <c r="H49" s="28">
        <v>20.403749999999999</v>
      </c>
      <c r="I49" s="28">
        <v>2.1623610000000002</v>
      </c>
      <c r="J49" s="23">
        <f>Table_3[[#This Row],[VENTO, VELOCIDADE MEDIA MENSAL (AUT)(m/s)]]*3.6</f>
        <v>7.7844996000000011</v>
      </c>
    </row>
    <row r="50" spans="1:10" ht="15.75" customHeight="1" x14ac:dyDescent="0.25">
      <c r="A50" s="27">
        <v>44408</v>
      </c>
      <c r="B50" s="28" t="s">
        <v>15</v>
      </c>
      <c r="C50" s="28" t="s">
        <v>16</v>
      </c>
      <c r="D50" s="31">
        <v>-15.599722209999999</v>
      </c>
      <c r="E50" s="32">
        <v>-48.131111099999998</v>
      </c>
      <c r="F50" s="28">
        <v>0</v>
      </c>
      <c r="G50" s="28">
        <v>0</v>
      </c>
      <c r="H50" s="28">
        <v>19.833601999999999</v>
      </c>
      <c r="I50" s="28">
        <v>2.389113</v>
      </c>
      <c r="J50" s="23">
        <f>Table_3[[#This Row],[VENTO, VELOCIDADE MEDIA MENSAL (AUT)(m/s)]]*3.6</f>
        <v>8.6008068000000009</v>
      </c>
    </row>
    <row r="51" spans="1:10" ht="15.75" customHeight="1" x14ac:dyDescent="0.25">
      <c r="A51" s="27">
        <v>44439</v>
      </c>
      <c r="B51" s="28" t="s">
        <v>15</v>
      </c>
      <c r="C51" s="28" t="s">
        <v>16</v>
      </c>
      <c r="D51" s="31">
        <v>-15.599722209999999</v>
      </c>
      <c r="E51" s="32">
        <v>-48.131111099999998</v>
      </c>
      <c r="F51" s="28">
        <v>1</v>
      </c>
      <c r="G51" s="28">
        <v>20</v>
      </c>
      <c r="H51" s="28">
        <v>21.679031999999999</v>
      </c>
      <c r="I51" s="28">
        <v>2.7862900000000002</v>
      </c>
      <c r="J51" s="23">
        <f>Table_3[[#This Row],[VENTO, VELOCIDADE MEDIA MENSAL (AUT)(m/s)]]*3.6</f>
        <v>10.030644000000001</v>
      </c>
    </row>
    <row r="52" spans="1:10" ht="15.75" customHeight="1" x14ac:dyDescent="0.25">
      <c r="A52" s="27">
        <v>44469</v>
      </c>
      <c r="B52" s="28" t="s">
        <v>15</v>
      </c>
      <c r="C52" s="28" t="s">
        <v>16</v>
      </c>
      <c r="D52" s="31">
        <v>-15.599722209999999</v>
      </c>
      <c r="E52" s="32">
        <v>-48.131111099999998</v>
      </c>
      <c r="F52" s="28">
        <v>4</v>
      </c>
      <c r="G52" s="28">
        <v>12.4</v>
      </c>
      <c r="H52" s="28">
        <v>25.388598999999999</v>
      </c>
      <c r="I52" s="28">
        <v>2.2839610000000001</v>
      </c>
      <c r="J52" s="23">
        <f>Table_3[[#This Row],[VENTO, VELOCIDADE MEDIA MENSAL (AUT)(m/s)]]*3.6</f>
        <v>8.222259600000001</v>
      </c>
    </row>
    <row r="53" spans="1:10" ht="15.75" customHeight="1" x14ac:dyDescent="0.25">
      <c r="A53" s="27">
        <v>44500</v>
      </c>
      <c r="B53" s="28" t="s">
        <v>15</v>
      </c>
      <c r="C53" s="28" t="s">
        <v>16</v>
      </c>
      <c r="D53" s="31">
        <v>-15.599722209999999</v>
      </c>
      <c r="E53" s="32">
        <v>-48.131111099999998</v>
      </c>
      <c r="F53" s="28">
        <v>15</v>
      </c>
      <c r="G53" s="28">
        <v>154.4</v>
      </c>
      <c r="H53" s="28">
        <v>23.422326000000002</v>
      </c>
      <c r="I53" s="28">
        <v>2.342638</v>
      </c>
      <c r="J53" s="23">
        <f>Table_3[[#This Row],[VENTO, VELOCIDADE MEDIA MENSAL (AUT)(m/s)]]*3.6</f>
        <v>8.4334968000000003</v>
      </c>
    </row>
    <row r="54" spans="1:10" ht="15.75" customHeight="1" x14ac:dyDescent="0.25">
      <c r="A54" s="27">
        <v>44530</v>
      </c>
      <c r="B54" s="28" t="s">
        <v>15</v>
      </c>
      <c r="C54" s="28" t="s">
        <v>16</v>
      </c>
      <c r="D54" s="31">
        <v>-15.599722209999999</v>
      </c>
      <c r="E54" s="32">
        <v>-48.131111099999998</v>
      </c>
      <c r="F54" s="28">
        <v>1</v>
      </c>
      <c r="G54" s="28" t="s">
        <v>12</v>
      </c>
      <c r="H54" s="28" t="s">
        <v>12</v>
      </c>
      <c r="I54" s="28" t="s">
        <v>12</v>
      </c>
      <c r="J54" s="23" t="e">
        <f>Table_3[[#This Row],[VENTO, VELOCIDADE MEDIA MENSAL (AUT)(m/s)]]*3.6</f>
        <v>#VALUE!</v>
      </c>
    </row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J1" sqref="A1:J1"/>
    </sheetView>
  </sheetViews>
  <sheetFormatPr defaultColWidth="12.625" defaultRowHeight="15" customHeight="1" x14ac:dyDescent="0.2"/>
  <cols>
    <col min="1" max="1" width="13.375" customWidth="1"/>
    <col min="2" max="2" width="16.75" customWidth="1"/>
    <col min="3" max="3" width="14.875" customWidth="1"/>
    <col min="4" max="4" width="9.125" customWidth="1"/>
    <col min="5" max="5" width="10.5" customWidth="1"/>
    <col min="6" max="6" width="52" customWidth="1"/>
    <col min="7" max="7" width="35.75" customWidth="1"/>
    <col min="8" max="8" width="36.25" customWidth="1"/>
    <col min="9" max="9" width="40.375" customWidth="1"/>
    <col min="10" max="26" width="7.625" customWidth="1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</row>
    <row r="2" spans="1:10" x14ac:dyDescent="0.25">
      <c r="A2" s="27">
        <v>39752</v>
      </c>
      <c r="B2" s="28" t="s">
        <v>17</v>
      </c>
      <c r="C2" s="28" t="s">
        <v>18</v>
      </c>
      <c r="D2" s="29">
        <v>-15.596491</v>
      </c>
      <c r="E2" s="29">
        <v>-47.625801000000003</v>
      </c>
      <c r="F2" s="28">
        <v>2</v>
      </c>
      <c r="G2" s="28" t="s">
        <v>12</v>
      </c>
      <c r="H2" s="28">
        <v>23.605167000000002</v>
      </c>
      <c r="I2" s="28">
        <v>2.639167</v>
      </c>
      <c r="J2" s="23">
        <f>Table_4[[#This Row],[VENTO, VELOCIDADE MEDIA MENSAL (AUT)(m/s)]]*3.6</f>
        <v>9.501001200000001</v>
      </c>
    </row>
    <row r="3" spans="1:10" x14ac:dyDescent="0.25">
      <c r="A3" s="27">
        <v>39782</v>
      </c>
      <c r="B3" s="28" t="s">
        <v>17</v>
      </c>
      <c r="C3" s="28" t="s">
        <v>18</v>
      </c>
      <c r="D3" s="29">
        <v>-15.596491</v>
      </c>
      <c r="E3" s="29">
        <v>-47.625801000000003</v>
      </c>
      <c r="F3" s="28">
        <v>21</v>
      </c>
      <c r="G3" s="28">
        <v>214.8</v>
      </c>
      <c r="H3" s="28">
        <v>21.650417000000001</v>
      </c>
      <c r="I3" s="28">
        <v>2.0368059999999999</v>
      </c>
      <c r="J3" s="23">
        <f>Table_4[[#This Row],[VENTO, VELOCIDADE MEDIA MENSAL (AUT)(m/s)]]*3.6</f>
        <v>7.3325015999999996</v>
      </c>
    </row>
    <row r="4" spans="1:10" x14ac:dyDescent="0.25">
      <c r="A4" s="27">
        <v>39813</v>
      </c>
      <c r="B4" s="28" t="s">
        <v>17</v>
      </c>
      <c r="C4" s="28" t="s">
        <v>18</v>
      </c>
      <c r="D4" s="29">
        <v>-15.596491</v>
      </c>
      <c r="E4" s="29">
        <v>-47.625801000000003</v>
      </c>
      <c r="F4" s="28">
        <v>21</v>
      </c>
      <c r="G4" s="28">
        <v>195.6</v>
      </c>
      <c r="H4" s="28">
        <v>21.250537999999999</v>
      </c>
      <c r="I4" s="28">
        <v>1.928763</v>
      </c>
      <c r="J4" s="23">
        <f>Table_4[[#This Row],[VENTO, VELOCIDADE MEDIA MENSAL (AUT)(m/s)]]*3.6</f>
        <v>6.9435468</v>
      </c>
    </row>
    <row r="5" spans="1:10" x14ac:dyDescent="0.25">
      <c r="A5" s="27">
        <v>39844</v>
      </c>
      <c r="B5" s="28" t="s">
        <v>17</v>
      </c>
      <c r="C5" s="28" t="s">
        <v>18</v>
      </c>
      <c r="D5" s="29">
        <v>-15.596491</v>
      </c>
      <c r="E5" s="29">
        <v>-47.625801000000003</v>
      </c>
      <c r="F5" s="28">
        <v>20</v>
      </c>
      <c r="G5" s="28">
        <v>206</v>
      </c>
      <c r="H5" s="28">
        <v>21.746324000000001</v>
      </c>
      <c r="I5" s="28">
        <v>1.971762</v>
      </c>
      <c r="J5" s="23">
        <f>Table_4[[#This Row],[VENTO, VELOCIDADE MEDIA MENSAL (AUT)(m/s)]]*3.6</f>
        <v>7.0983432000000004</v>
      </c>
    </row>
    <row r="6" spans="1:10" x14ac:dyDescent="0.25">
      <c r="A6" s="27">
        <v>39872</v>
      </c>
      <c r="B6" s="28" t="s">
        <v>17</v>
      </c>
      <c r="C6" s="28" t="s">
        <v>18</v>
      </c>
      <c r="D6" s="29">
        <v>-15.596491</v>
      </c>
      <c r="E6" s="29">
        <v>-47.625801000000003</v>
      </c>
      <c r="F6" s="28">
        <v>16</v>
      </c>
      <c r="G6" s="28">
        <v>159.6</v>
      </c>
      <c r="H6" s="28">
        <v>21.764019999999999</v>
      </c>
      <c r="I6" s="28">
        <v>1.91734</v>
      </c>
      <c r="J6" s="23">
        <f>Table_4[[#This Row],[VENTO, VELOCIDADE MEDIA MENSAL (AUT)(m/s)]]*3.6</f>
        <v>6.9024239999999999</v>
      </c>
    </row>
    <row r="7" spans="1:10" x14ac:dyDescent="0.25">
      <c r="A7" s="27">
        <v>39903</v>
      </c>
      <c r="B7" s="28" t="s">
        <v>17</v>
      </c>
      <c r="C7" s="28" t="s">
        <v>18</v>
      </c>
      <c r="D7" s="29">
        <v>-15.596491</v>
      </c>
      <c r="E7" s="29">
        <v>-47.625801000000003</v>
      </c>
      <c r="F7" s="28">
        <v>12</v>
      </c>
      <c r="G7" s="28">
        <v>71.599999999999994</v>
      </c>
      <c r="H7" s="28">
        <v>22.022580999999999</v>
      </c>
      <c r="I7" s="28">
        <v>1.722043</v>
      </c>
      <c r="J7" s="23">
        <f>Table_4[[#This Row],[VENTO, VELOCIDADE MEDIA MENSAL (AUT)(m/s)]]*3.6</f>
        <v>6.1993548000000001</v>
      </c>
    </row>
    <row r="8" spans="1:10" x14ac:dyDescent="0.25">
      <c r="A8" s="27">
        <v>39933</v>
      </c>
      <c r="B8" s="28" t="s">
        <v>17</v>
      </c>
      <c r="C8" s="28" t="s">
        <v>18</v>
      </c>
      <c r="D8" s="29">
        <v>-15.596491</v>
      </c>
      <c r="E8" s="29">
        <v>-47.625801000000003</v>
      </c>
      <c r="F8" s="28">
        <v>21</v>
      </c>
      <c r="G8" s="28">
        <v>271.60000000000002</v>
      </c>
      <c r="H8" s="28">
        <v>20.909027999999999</v>
      </c>
      <c r="I8" s="28">
        <v>1.890417</v>
      </c>
      <c r="J8" s="23">
        <f>Table_4[[#This Row],[VENTO, VELOCIDADE MEDIA MENSAL (AUT)(m/s)]]*3.6</f>
        <v>6.8055012000000001</v>
      </c>
    </row>
    <row r="9" spans="1:10" x14ac:dyDescent="0.25">
      <c r="A9" s="27">
        <v>39964</v>
      </c>
      <c r="B9" s="28" t="s">
        <v>17</v>
      </c>
      <c r="C9" s="28" t="s">
        <v>18</v>
      </c>
      <c r="D9" s="29">
        <v>-15.596491</v>
      </c>
      <c r="E9" s="29">
        <v>-47.625801000000003</v>
      </c>
      <c r="F9" s="28">
        <v>6</v>
      </c>
      <c r="G9" s="28">
        <v>30.8</v>
      </c>
      <c r="H9" s="28">
        <v>19.823656</v>
      </c>
      <c r="I9" s="28">
        <v>1.905108</v>
      </c>
      <c r="J9" s="23">
        <f>Table_4[[#This Row],[VENTO, VELOCIDADE MEDIA MENSAL (AUT)(m/s)]]*3.6</f>
        <v>6.8583888000000002</v>
      </c>
    </row>
    <row r="10" spans="1:10" x14ac:dyDescent="0.25">
      <c r="A10" s="27">
        <v>39994</v>
      </c>
      <c r="B10" s="28" t="s">
        <v>17</v>
      </c>
      <c r="C10" s="28" t="s">
        <v>18</v>
      </c>
      <c r="D10" s="29">
        <v>-15.596491</v>
      </c>
      <c r="E10" s="29">
        <v>-47.625801000000003</v>
      </c>
      <c r="F10" s="28">
        <v>4</v>
      </c>
      <c r="G10" s="28">
        <v>75.599999999999994</v>
      </c>
      <c r="H10" s="28">
        <v>18.718333000000001</v>
      </c>
      <c r="I10" s="28">
        <v>2.008194</v>
      </c>
      <c r="J10" s="23">
        <f>Table_4[[#This Row],[VENTO, VELOCIDADE MEDIA MENSAL (AUT)(m/s)]]*3.6</f>
        <v>7.2294984000000007</v>
      </c>
    </row>
    <row r="11" spans="1:10" x14ac:dyDescent="0.25">
      <c r="A11" s="27">
        <v>40025</v>
      </c>
      <c r="B11" s="28" t="s">
        <v>17</v>
      </c>
      <c r="C11" s="28" t="s">
        <v>18</v>
      </c>
      <c r="D11" s="29">
        <v>-15.596491</v>
      </c>
      <c r="E11" s="29">
        <v>-47.625801000000003</v>
      </c>
      <c r="F11" s="28">
        <v>0</v>
      </c>
      <c r="G11" s="28">
        <v>0</v>
      </c>
      <c r="H11" s="28">
        <v>19.271370999999998</v>
      </c>
      <c r="I11" s="28">
        <v>2.2647849999999998</v>
      </c>
      <c r="J11" s="23">
        <f>Table_4[[#This Row],[VENTO, VELOCIDADE MEDIA MENSAL (AUT)(m/s)]]*3.6</f>
        <v>8.1532260000000001</v>
      </c>
    </row>
    <row r="12" spans="1:10" x14ac:dyDescent="0.25">
      <c r="A12" s="27">
        <v>40056</v>
      </c>
      <c r="B12" s="28" t="s">
        <v>17</v>
      </c>
      <c r="C12" s="28" t="s">
        <v>18</v>
      </c>
      <c r="D12" s="29">
        <v>-15.596491</v>
      </c>
      <c r="E12" s="29">
        <v>-47.625801000000003</v>
      </c>
      <c r="F12" s="28">
        <v>5</v>
      </c>
      <c r="G12" s="28">
        <v>55.2</v>
      </c>
      <c r="H12" s="28">
        <v>20.130106999999999</v>
      </c>
      <c r="I12" s="28">
        <v>2.7131720000000001</v>
      </c>
      <c r="J12" s="23">
        <f>Table_4[[#This Row],[VENTO, VELOCIDADE MEDIA MENSAL (AUT)(m/s)]]*3.6</f>
        <v>9.7674192000000009</v>
      </c>
    </row>
    <row r="13" spans="1:10" x14ac:dyDescent="0.25">
      <c r="A13" s="27">
        <v>40086</v>
      </c>
      <c r="B13" s="28" t="s">
        <v>17</v>
      </c>
      <c r="C13" s="28" t="s">
        <v>18</v>
      </c>
      <c r="D13" s="29">
        <v>-15.596491</v>
      </c>
      <c r="E13" s="29">
        <v>-47.625801000000003</v>
      </c>
      <c r="F13" s="28">
        <v>8</v>
      </c>
      <c r="G13" s="28">
        <v>66.2</v>
      </c>
      <c r="H13" s="28">
        <v>22.483889000000001</v>
      </c>
      <c r="I13" s="28">
        <v>2.1779169999999999</v>
      </c>
      <c r="J13" s="23">
        <f>Table_4[[#This Row],[VENTO, VELOCIDADE MEDIA MENSAL (AUT)(m/s)]]*3.6</f>
        <v>7.8405011999999994</v>
      </c>
    </row>
    <row r="14" spans="1:10" x14ac:dyDescent="0.25">
      <c r="A14" s="27">
        <v>40117</v>
      </c>
      <c r="B14" s="28" t="s">
        <v>17</v>
      </c>
      <c r="C14" s="28" t="s">
        <v>18</v>
      </c>
      <c r="D14" s="29">
        <v>-15.596491</v>
      </c>
      <c r="E14" s="29">
        <v>-47.625801000000003</v>
      </c>
      <c r="F14" s="28">
        <v>19</v>
      </c>
      <c r="G14" s="28">
        <v>178.6</v>
      </c>
      <c r="H14" s="28">
        <v>21.626293</v>
      </c>
      <c r="I14" s="28">
        <v>1.8294539999999999</v>
      </c>
      <c r="J14" s="23">
        <f>Table_4[[#This Row],[VENTO, VELOCIDADE MEDIA MENSAL (AUT)(m/s)]]*3.6</f>
        <v>6.5860344</v>
      </c>
    </row>
    <row r="15" spans="1:10" x14ac:dyDescent="0.25">
      <c r="A15" s="27">
        <v>40147</v>
      </c>
      <c r="B15" s="28" t="s">
        <v>17</v>
      </c>
      <c r="C15" s="28" t="s">
        <v>18</v>
      </c>
      <c r="D15" s="29">
        <v>-15.596491</v>
      </c>
      <c r="E15" s="29">
        <v>-47.625801000000003</v>
      </c>
      <c r="F15" s="28">
        <v>17</v>
      </c>
      <c r="G15" s="28">
        <v>196</v>
      </c>
      <c r="H15" s="28">
        <v>22.000278000000002</v>
      </c>
      <c r="I15" s="28">
        <v>1.702083</v>
      </c>
      <c r="J15" s="23">
        <f>Table_4[[#This Row],[VENTO, VELOCIDADE MEDIA MENSAL (AUT)(m/s)]]*3.6</f>
        <v>6.1274988000000006</v>
      </c>
    </row>
    <row r="16" spans="1:10" x14ac:dyDescent="0.25">
      <c r="A16" s="27">
        <v>40178</v>
      </c>
      <c r="B16" s="28" t="s">
        <v>17</v>
      </c>
      <c r="C16" s="28" t="s">
        <v>18</v>
      </c>
      <c r="D16" s="29">
        <v>-15.596491</v>
      </c>
      <c r="E16" s="29">
        <v>-47.625801000000003</v>
      </c>
      <c r="F16" s="28">
        <v>25</v>
      </c>
      <c r="G16" s="28">
        <v>395.8</v>
      </c>
      <c r="H16" s="28">
        <v>20.986827999999999</v>
      </c>
      <c r="I16" s="28">
        <v>1.956855</v>
      </c>
      <c r="J16" s="23">
        <f>Table_4[[#This Row],[VENTO, VELOCIDADE MEDIA MENSAL (AUT)(m/s)]]*3.6</f>
        <v>7.0446780000000002</v>
      </c>
    </row>
    <row r="17" spans="1:10" x14ac:dyDescent="0.25">
      <c r="A17" s="27">
        <v>40209</v>
      </c>
      <c r="B17" s="28" t="s">
        <v>17</v>
      </c>
      <c r="C17" s="28" t="s">
        <v>18</v>
      </c>
      <c r="D17" s="29">
        <v>-15.596491</v>
      </c>
      <c r="E17" s="29">
        <v>-47.625801000000003</v>
      </c>
      <c r="F17" s="28">
        <v>17</v>
      </c>
      <c r="G17" s="28">
        <v>170.8</v>
      </c>
      <c r="H17" s="28">
        <v>22.013193999999999</v>
      </c>
      <c r="I17" s="28">
        <v>1.9070659999999999</v>
      </c>
      <c r="J17" s="23">
        <f>Table_4[[#This Row],[VENTO, VELOCIDADE MEDIA MENSAL (AUT)(m/s)]]*3.6</f>
        <v>6.8654375999999999</v>
      </c>
    </row>
    <row r="18" spans="1:10" x14ac:dyDescent="0.25">
      <c r="A18" s="27">
        <v>40237</v>
      </c>
      <c r="B18" s="28" t="s">
        <v>17</v>
      </c>
      <c r="C18" s="28" t="s">
        <v>18</v>
      </c>
      <c r="D18" s="29">
        <v>-15.596491</v>
      </c>
      <c r="E18" s="29">
        <v>-47.625801000000003</v>
      </c>
      <c r="F18" s="28">
        <v>11</v>
      </c>
      <c r="G18" s="28">
        <v>171.4</v>
      </c>
      <c r="H18" s="28">
        <v>22.534970000000001</v>
      </c>
      <c r="I18" s="28">
        <v>2.0586310000000001</v>
      </c>
      <c r="J18" s="23">
        <f>Table_4[[#This Row],[VENTO, VELOCIDADE MEDIA MENSAL (AUT)(m/s)]]*3.6</f>
        <v>7.4110716000000005</v>
      </c>
    </row>
    <row r="19" spans="1:10" x14ac:dyDescent="0.25">
      <c r="A19" s="27">
        <v>40268</v>
      </c>
      <c r="B19" s="28" t="s">
        <v>17</v>
      </c>
      <c r="C19" s="28" t="s">
        <v>18</v>
      </c>
      <c r="D19" s="29">
        <v>-15.596491</v>
      </c>
      <c r="E19" s="29">
        <v>-47.625801000000003</v>
      </c>
      <c r="F19" s="28">
        <v>19</v>
      </c>
      <c r="G19" s="28">
        <v>211</v>
      </c>
      <c r="H19" s="28">
        <v>22.084648000000001</v>
      </c>
      <c r="I19" s="28">
        <v>1.882749</v>
      </c>
      <c r="J19" s="23">
        <f>Table_4[[#This Row],[VENTO, VELOCIDADE MEDIA MENSAL (AUT)(m/s)]]*3.6</f>
        <v>6.7778964000000004</v>
      </c>
    </row>
    <row r="20" spans="1:10" x14ac:dyDescent="0.25">
      <c r="A20" s="27">
        <v>40298</v>
      </c>
      <c r="B20" s="28" t="s">
        <v>17</v>
      </c>
      <c r="C20" s="28" t="s">
        <v>18</v>
      </c>
      <c r="D20" s="29">
        <v>-15.596491</v>
      </c>
      <c r="E20" s="29">
        <v>-47.625801000000003</v>
      </c>
      <c r="F20" s="28">
        <v>7</v>
      </c>
      <c r="G20" s="28">
        <v>114</v>
      </c>
      <c r="H20" s="28">
        <v>21.33625</v>
      </c>
      <c r="I20" s="28">
        <v>2.184167</v>
      </c>
      <c r="J20" s="23">
        <f>Table_4[[#This Row],[VENTO, VELOCIDADE MEDIA MENSAL (AUT)(m/s)]]*3.6</f>
        <v>7.8630012000000002</v>
      </c>
    </row>
    <row r="21" spans="1:10" ht="15.75" customHeight="1" x14ac:dyDescent="0.25">
      <c r="A21" s="27">
        <v>40329</v>
      </c>
      <c r="B21" s="28" t="s">
        <v>17</v>
      </c>
      <c r="C21" s="28" t="s">
        <v>18</v>
      </c>
      <c r="D21" s="29">
        <v>-15.596491</v>
      </c>
      <c r="E21" s="29">
        <v>-47.625801000000003</v>
      </c>
      <c r="F21" s="28">
        <v>5</v>
      </c>
      <c r="G21" s="28">
        <v>27.2</v>
      </c>
      <c r="H21" s="28">
        <v>20.758468000000001</v>
      </c>
      <c r="I21" s="28">
        <v>1.9565859999999999</v>
      </c>
      <c r="J21" s="23">
        <f>Table_4[[#This Row],[VENTO, VELOCIDADE MEDIA MENSAL (AUT)(m/s)]]*3.6</f>
        <v>7.0437095999999997</v>
      </c>
    </row>
    <row r="22" spans="1:10" ht="15.75" customHeight="1" x14ac:dyDescent="0.25">
      <c r="A22" s="27">
        <v>40359</v>
      </c>
      <c r="B22" s="28" t="s">
        <v>17</v>
      </c>
      <c r="C22" s="28" t="s">
        <v>18</v>
      </c>
      <c r="D22" s="29">
        <v>-15.596491</v>
      </c>
      <c r="E22" s="29">
        <v>-47.625801000000003</v>
      </c>
      <c r="F22" s="28">
        <v>1</v>
      </c>
      <c r="G22" s="28">
        <v>0.6</v>
      </c>
      <c r="H22" s="28">
        <v>18.9725</v>
      </c>
      <c r="I22" s="28">
        <v>2.3240280000000002</v>
      </c>
      <c r="J22" s="23">
        <f>Table_4[[#This Row],[VENTO, VELOCIDADE MEDIA MENSAL (AUT)(m/s)]]*3.6</f>
        <v>8.3665008000000007</v>
      </c>
    </row>
    <row r="23" spans="1:10" ht="15.75" customHeight="1" x14ac:dyDescent="0.25">
      <c r="A23" s="27">
        <v>40390</v>
      </c>
      <c r="B23" s="28" t="s">
        <v>17</v>
      </c>
      <c r="C23" s="28" t="s">
        <v>18</v>
      </c>
      <c r="D23" s="29">
        <v>-15.596491</v>
      </c>
      <c r="E23" s="29">
        <v>-47.625801000000003</v>
      </c>
      <c r="F23" s="28">
        <v>0</v>
      </c>
      <c r="G23" s="28">
        <v>0</v>
      </c>
      <c r="H23" s="28">
        <v>19.164382</v>
      </c>
      <c r="I23" s="28">
        <v>2.7482530000000001</v>
      </c>
      <c r="J23" s="23">
        <f>Table_4[[#This Row],[VENTO, VELOCIDADE MEDIA MENSAL (AUT)(m/s)]]*3.6</f>
        <v>9.8937108000000009</v>
      </c>
    </row>
    <row r="24" spans="1:10" ht="15.75" customHeight="1" x14ac:dyDescent="0.25">
      <c r="A24" s="27">
        <v>40421</v>
      </c>
      <c r="B24" s="28" t="s">
        <v>17</v>
      </c>
      <c r="C24" s="28" t="s">
        <v>18</v>
      </c>
      <c r="D24" s="29">
        <v>-15.596491</v>
      </c>
      <c r="E24" s="29">
        <v>-47.625801000000003</v>
      </c>
      <c r="F24" s="28">
        <v>1</v>
      </c>
      <c r="G24" s="28">
        <v>1</v>
      </c>
      <c r="H24" s="28">
        <v>20.214936999999999</v>
      </c>
      <c r="I24" s="28">
        <v>2.8029039999999998</v>
      </c>
      <c r="J24" s="23">
        <f>Table_4[[#This Row],[VENTO, VELOCIDADE MEDIA MENSAL (AUT)(m/s)]]*3.6</f>
        <v>10.0904544</v>
      </c>
    </row>
    <row r="25" spans="1:10" ht="15.75" customHeight="1" x14ac:dyDescent="0.25">
      <c r="A25" s="27">
        <v>40451</v>
      </c>
      <c r="B25" s="28" t="s">
        <v>17</v>
      </c>
      <c r="C25" s="28" t="s">
        <v>18</v>
      </c>
      <c r="D25" s="29">
        <v>-15.596491</v>
      </c>
      <c r="E25" s="29">
        <v>-47.625801000000003</v>
      </c>
      <c r="F25" s="28">
        <v>2</v>
      </c>
      <c r="G25" s="28">
        <v>6.4</v>
      </c>
      <c r="H25" s="28">
        <v>22.807500000000001</v>
      </c>
      <c r="I25" s="28">
        <v>2.85</v>
      </c>
      <c r="J25" s="23">
        <f>Table_4[[#This Row],[VENTO, VELOCIDADE MEDIA MENSAL (AUT)(m/s)]]*3.6</f>
        <v>10.26</v>
      </c>
    </row>
    <row r="26" spans="1:10" ht="15.75" customHeight="1" x14ac:dyDescent="0.25">
      <c r="A26" s="27">
        <v>40482</v>
      </c>
      <c r="B26" s="28" t="s">
        <v>17</v>
      </c>
      <c r="C26" s="28" t="s">
        <v>18</v>
      </c>
      <c r="D26" s="29">
        <v>-15.596491</v>
      </c>
      <c r="E26" s="29">
        <v>-47.625801000000003</v>
      </c>
      <c r="F26" s="28">
        <v>14</v>
      </c>
      <c r="G26" s="28">
        <v>117.6</v>
      </c>
      <c r="H26" s="28">
        <v>22.996237000000001</v>
      </c>
      <c r="I26" s="28">
        <v>2.0192199999999998</v>
      </c>
      <c r="J26" s="23">
        <f>Table_4[[#This Row],[VENTO, VELOCIDADE MEDIA MENSAL (AUT)(m/s)]]*3.6</f>
        <v>7.2691919999999994</v>
      </c>
    </row>
    <row r="27" spans="1:10" ht="15.75" customHeight="1" x14ac:dyDescent="0.25">
      <c r="A27" s="27">
        <v>40512</v>
      </c>
      <c r="B27" s="28" t="s">
        <v>17</v>
      </c>
      <c r="C27" s="28" t="s">
        <v>18</v>
      </c>
      <c r="D27" s="29">
        <v>-15.596491</v>
      </c>
      <c r="E27" s="29">
        <v>-47.625801000000003</v>
      </c>
      <c r="F27" s="28">
        <v>21</v>
      </c>
      <c r="G27" s="28">
        <v>287</v>
      </c>
      <c r="H27" s="28">
        <v>20.87</v>
      </c>
      <c r="I27" s="28">
        <v>1.7780560000000001</v>
      </c>
      <c r="J27" s="23">
        <f>Table_4[[#This Row],[VENTO, VELOCIDADE MEDIA MENSAL (AUT)(m/s)]]*3.6</f>
        <v>6.4010016000000007</v>
      </c>
    </row>
    <row r="28" spans="1:10" ht="15.75" customHeight="1" x14ac:dyDescent="0.25">
      <c r="A28" s="27">
        <v>40543</v>
      </c>
      <c r="B28" s="28" t="s">
        <v>17</v>
      </c>
      <c r="C28" s="28" t="s">
        <v>18</v>
      </c>
      <c r="D28" s="29">
        <v>-15.596491</v>
      </c>
      <c r="E28" s="29">
        <v>-47.625801000000003</v>
      </c>
      <c r="F28" s="28">
        <v>23</v>
      </c>
      <c r="G28" s="28">
        <v>321.2</v>
      </c>
      <c r="H28" s="28">
        <v>21.440860000000001</v>
      </c>
      <c r="I28" s="28">
        <v>1.803898</v>
      </c>
      <c r="J28" s="23">
        <f>Table_4[[#This Row],[VENTO, VELOCIDADE MEDIA MENSAL (AUT)(m/s)]]*3.6</f>
        <v>6.4940328000000003</v>
      </c>
    </row>
    <row r="29" spans="1:10" ht="15.75" customHeight="1" x14ac:dyDescent="0.25">
      <c r="A29" s="27">
        <v>40574</v>
      </c>
      <c r="B29" s="28" t="s">
        <v>17</v>
      </c>
      <c r="C29" s="28" t="s">
        <v>18</v>
      </c>
      <c r="D29" s="29">
        <v>-15.596491</v>
      </c>
      <c r="E29" s="29">
        <v>-47.625801000000003</v>
      </c>
      <c r="F29" s="28">
        <v>19</v>
      </c>
      <c r="G29" s="28">
        <v>217.4</v>
      </c>
      <c r="H29" s="28">
        <v>21.511424999999999</v>
      </c>
      <c r="I29" s="28">
        <v>2.0111560000000002</v>
      </c>
      <c r="J29" s="23">
        <f>Table_4[[#This Row],[VENTO, VELOCIDADE MEDIA MENSAL (AUT)(m/s)]]*3.6</f>
        <v>7.2401616000000004</v>
      </c>
    </row>
    <row r="30" spans="1:10" ht="15.75" customHeight="1" x14ac:dyDescent="0.25">
      <c r="A30" s="27">
        <v>40602</v>
      </c>
      <c r="B30" s="28" t="s">
        <v>17</v>
      </c>
      <c r="C30" s="28" t="s">
        <v>18</v>
      </c>
      <c r="D30" s="29">
        <v>-15.596491</v>
      </c>
      <c r="E30" s="29">
        <v>-47.625801000000003</v>
      </c>
      <c r="F30" s="28">
        <v>15</v>
      </c>
      <c r="G30" s="28">
        <v>175.6</v>
      </c>
      <c r="H30" s="28">
        <v>21.464732000000001</v>
      </c>
      <c r="I30" s="28">
        <v>1.651637</v>
      </c>
      <c r="J30" s="23">
        <f>Table_4[[#This Row],[VENTO, VELOCIDADE MEDIA MENSAL (AUT)(m/s)]]*3.6</f>
        <v>5.9458932000000004</v>
      </c>
    </row>
    <row r="31" spans="1:10" ht="15.75" customHeight="1" x14ac:dyDescent="0.25">
      <c r="A31" s="27">
        <v>40633</v>
      </c>
      <c r="B31" s="28" t="s">
        <v>17</v>
      </c>
      <c r="C31" s="28" t="s">
        <v>18</v>
      </c>
      <c r="D31" s="29">
        <v>-15.596491</v>
      </c>
      <c r="E31" s="29">
        <v>-47.625801000000003</v>
      </c>
      <c r="F31" s="28">
        <v>23</v>
      </c>
      <c r="G31" s="28">
        <v>259</v>
      </c>
      <c r="H31" s="28">
        <v>21.417304000000001</v>
      </c>
      <c r="I31" s="28">
        <v>1.7994250000000001</v>
      </c>
      <c r="J31" s="23">
        <f>Table_4[[#This Row],[VENTO, VELOCIDADE MEDIA MENSAL (AUT)(m/s)]]*3.6</f>
        <v>6.4779300000000006</v>
      </c>
    </row>
    <row r="32" spans="1:10" ht="15.75" customHeight="1" x14ac:dyDescent="0.25">
      <c r="A32" s="27">
        <v>40663</v>
      </c>
      <c r="B32" s="28" t="s">
        <v>17</v>
      </c>
      <c r="C32" s="28" t="s">
        <v>18</v>
      </c>
      <c r="D32" s="29">
        <v>-15.596491</v>
      </c>
      <c r="E32" s="29">
        <v>-47.625801000000003</v>
      </c>
      <c r="F32" s="28">
        <v>10</v>
      </c>
      <c r="G32" s="28">
        <v>85.4</v>
      </c>
      <c r="H32" s="28">
        <v>21.344999999999999</v>
      </c>
      <c r="I32" s="28">
        <v>2.0918060000000001</v>
      </c>
      <c r="J32" s="23">
        <f>Table_4[[#This Row],[VENTO, VELOCIDADE MEDIA MENSAL (AUT)(m/s)]]*3.6</f>
        <v>7.5305016</v>
      </c>
    </row>
    <row r="33" spans="1:10" ht="15.75" customHeight="1" x14ac:dyDescent="0.25">
      <c r="A33" s="27">
        <v>40694</v>
      </c>
      <c r="B33" s="28" t="s">
        <v>17</v>
      </c>
      <c r="C33" s="28" t="s">
        <v>18</v>
      </c>
      <c r="D33" s="29">
        <v>-15.596491</v>
      </c>
      <c r="E33" s="29">
        <v>-47.625801000000003</v>
      </c>
      <c r="F33" s="28">
        <v>2</v>
      </c>
      <c r="G33" s="28">
        <v>6</v>
      </c>
      <c r="H33" s="28">
        <v>20.086559000000001</v>
      </c>
      <c r="I33" s="28">
        <v>2.2034189999999998</v>
      </c>
      <c r="J33" s="23">
        <f>Table_4[[#This Row],[VENTO, VELOCIDADE MEDIA MENSAL (AUT)(m/s)]]*3.6</f>
        <v>7.9323083999999993</v>
      </c>
    </row>
    <row r="34" spans="1:10" ht="15.75" customHeight="1" x14ac:dyDescent="0.25">
      <c r="A34" s="27">
        <v>40724</v>
      </c>
      <c r="B34" s="28" t="s">
        <v>17</v>
      </c>
      <c r="C34" s="28" t="s">
        <v>18</v>
      </c>
      <c r="D34" s="29">
        <v>-15.596491</v>
      </c>
      <c r="E34" s="29">
        <v>-47.625801000000003</v>
      </c>
      <c r="F34" s="28">
        <v>2</v>
      </c>
      <c r="G34" s="28">
        <v>2.8</v>
      </c>
      <c r="H34" s="28">
        <v>18.976111</v>
      </c>
      <c r="I34" s="28">
        <v>2.06</v>
      </c>
      <c r="J34" s="23">
        <f>Table_4[[#This Row],[VENTO, VELOCIDADE MEDIA MENSAL (AUT)(m/s)]]*3.6</f>
        <v>7.4160000000000004</v>
      </c>
    </row>
    <row r="35" spans="1:10" ht="15.75" customHeight="1" x14ac:dyDescent="0.25">
      <c r="A35" s="27">
        <v>40755</v>
      </c>
      <c r="B35" s="28" t="s">
        <v>17</v>
      </c>
      <c r="C35" s="28" t="s">
        <v>18</v>
      </c>
      <c r="D35" s="29">
        <v>-15.596491</v>
      </c>
      <c r="E35" s="29">
        <v>-47.625801000000003</v>
      </c>
      <c r="F35" s="28">
        <v>0</v>
      </c>
      <c r="G35" s="28">
        <v>0</v>
      </c>
      <c r="H35" s="28">
        <v>18.955926000000002</v>
      </c>
      <c r="I35" s="28">
        <v>2.4209149999999999</v>
      </c>
      <c r="J35" s="23">
        <f>Table_4[[#This Row],[VENTO, VELOCIDADE MEDIA MENSAL (AUT)(m/s)]]*3.6</f>
        <v>8.7152940000000001</v>
      </c>
    </row>
    <row r="36" spans="1:10" ht="15.75" customHeight="1" x14ac:dyDescent="0.25">
      <c r="A36" s="27">
        <v>40786</v>
      </c>
      <c r="B36" s="28" t="s">
        <v>17</v>
      </c>
      <c r="C36" s="28" t="s">
        <v>18</v>
      </c>
      <c r="D36" s="29">
        <v>-15.596491</v>
      </c>
      <c r="E36" s="29">
        <v>-47.625801000000003</v>
      </c>
      <c r="F36" s="28" t="s">
        <v>12</v>
      </c>
      <c r="G36" s="28">
        <v>0</v>
      </c>
      <c r="H36" s="28">
        <v>21.249721999999998</v>
      </c>
      <c r="I36" s="28">
        <v>2.5718869999999998</v>
      </c>
      <c r="J36" s="23">
        <f>Table_4[[#This Row],[VENTO, VELOCIDADE MEDIA MENSAL (AUT)(m/s)]]*3.6</f>
        <v>9.2587931999999995</v>
      </c>
    </row>
    <row r="37" spans="1:10" ht="15.75" customHeight="1" x14ac:dyDescent="0.25">
      <c r="A37" s="27">
        <v>40816</v>
      </c>
      <c r="B37" s="28" t="s">
        <v>17</v>
      </c>
      <c r="C37" s="28" t="s">
        <v>18</v>
      </c>
      <c r="D37" s="29">
        <v>-15.596491</v>
      </c>
      <c r="E37" s="29">
        <v>-47.625801000000003</v>
      </c>
      <c r="F37" s="28">
        <v>2</v>
      </c>
      <c r="G37" s="28">
        <v>7.6</v>
      </c>
      <c r="H37" s="28">
        <v>22.216805999999998</v>
      </c>
      <c r="I37" s="28">
        <v>2.7127780000000001</v>
      </c>
      <c r="J37" s="23">
        <f>Table_4[[#This Row],[VENTO, VELOCIDADE MEDIA MENSAL (AUT)(m/s)]]*3.6</f>
        <v>9.7660008000000005</v>
      </c>
    </row>
    <row r="38" spans="1:10" ht="15.75" customHeight="1" x14ac:dyDescent="0.25">
      <c r="A38" s="27">
        <v>40847</v>
      </c>
      <c r="B38" s="28" t="s">
        <v>17</v>
      </c>
      <c r="C38" s="28" t="s">
        <v>18</v>
      </c>
      <c r="D38" s="29">
        <v>-15.596491</v>
      </c>
      <c r="E38" s="29">
        <v>-47.625801000000003</v>
      </c>
      <c r="F38" s="28">
        <v>20</v>
      </c>
      <c r="G38" s="28">
        <v>245.4</v>
      </c>
      <c r="H38" s="28">
        <v>21.026496000000002</v>
      </c>
      <c r="I38" s="28">
        <v>2.0933850000000001</v>
      </c>
      <c r="J38" s="23">
        <f>Table_4[[#This Row],[VENTO, VELOCIDADE MEDIA MENSAL (AUT)(m/s)]]*3.6</f>
        <v>7.5361860000000007</v>
      </c>
    </row>
    <row r="39" spans="1:10" ht="15.75" customHeight="1" x14ac:dyDescent="0.25">
      <c r="A39" s="27">
        <v>40877</v>
      </c>
      <c r="B39" s="28" t="s">
        <v>17</v>
      </c>
      <c r="C39" s="28" t="s">
        <v>18</v>
      </c>
      <c r="D39" s="29">
        <v>-15.596491</v>
      </c>
      <c r="E39" s="29">
        <v>-47.625801000000003</v>
      </c>
      <c r="F39" s="28">
        <v>19</v>
      </c>
      <c r="G39" s="28">
        <v>326.2</v>
      </c>
      <c r="H39" s="28">
        <v>20.560138999999999</v>
      </c>
      <c r="I39" s="28">
        <v>1.9995830000000001</v>
      </c>
      <c r="J39" s="23">
        <f>Table_4[[#This Row],[VENTO, VELOCIDADE MEDIA MENSAL (AUT)(m/s)]]*3.6</f>
        <v>7.1984988000000003</v>
      </c>
    </row>
    <row r="40" spans="1:10" ht="15.75" customHeight="1" x14ac:dyDescent="0.25">
      <c r="A40" s="27">
        <v>40908</v>
      </c>
      <c r="B40" s="28" t="s">
        <v>17</v>
      </c>
      <c r="C40" s="28" t="s">
        <v>18</v>
      </c>
      <c r="D40" s="29">
        <v>-15.596491</v>
      </c>
      <c r="E40" s="29">
        <v>-47.625801000000003</v>
      </c>
      <c r="F40" s="28">
        <v>21</v>
      </c>
      <c r="G40" s="28">
        <v>322</v>
      </c>
      <c r="H40" s="28">
        <v>21.022311999999999</v>
      </c>
      <c r="I40" s="28">
        <v>1.8088709999999999</v>
      </c>
      <c r="J40" s="23">
        <f>Table_4[[#This Row],[VENTO, VELOCIDADE MEDIA MENSAL (AUT)(m/s)]]*3.6</f>
        <v>6.5119356000000002</v>
      </c>
    </row>
    <row r="41" spans="1:10" ht="15.75" customHeight="1" x14ac:dyDescent="0.25">
      <c r="A41" s="27">
        <v>40939</v>
      </c>
      <c r="B41" s="28" t="s">
        <v>17</v>
      </c>
      <c r="C41" s="28" t="s">
        <v>18</v>
      </c>
      <c r="D41" s="29">
        <v>-15.596491</v>
      </c>
      <c r="E41" s="29">
        <v>-47.625801000000003</v>
      </c>
      <c r="F41" s="28">
        <v>23</v>
      </c>
      <c r="G41" s="28">
        <v>302.2</v>
      </c>
      <c r="H41" s="28">
        <v>20.702548</v>
      </c>
      <c r="I41" s="28">
        <v>1.9167130000000001</v>
      </c>
      <c r="J41" s="23">
        <f>Table_4[[#This Row],[VENTO, VELOCIDADE MEDIA MENSAL (AUT)(m/s)]]*3.6</f>
        <v>6.9001668000000009</v>
      </c>
    </row>
    <row r="42" spans="1:10" ht="15.75" customHeight="1" x14ac:dyDescent="0.25">
      <c r="A42" s="27">
        <v>40968</v>
      </c>
      <c r="B42" s="28" t="s">
        <v>17</v>
      </c>
      <c r="C42" s="28" t="s">
        <v>18</v>
      </c>
      <c r="D42" s="29">
        <v>-15.596491</v>
      </c>
      <c r="E42" s="29">
        <v>-47.625801000000003</v>
      </c>
      <c r="F42" s="28">
        <v>13</v>
      </c>
      <c r="G42" s="28">
        <v>60.8</v>
      </c>
      <c r="H42" s="28">
        <v>21.4</v>
      </c>
      <c r="I42" s="28">
        <v>2.0221260000000001</v>
      </c>
      <c r="J42" s="23">
        <f>Table_4[[#This Row],[VENTO, VELOCIDADE MEDIA MENSAL (AUT)(m/s)]]*3.6</f>
        <v>7.2796536000000005</v>
      </c>
    </row>
    <row r="43" spans="1:10" ht="15.75" customHeight="1" x14ac:dyDescent="0.25">
      <c r="A43" s="27">
        <v>40999</v>
      </c>
      <c r="B43" s="28" t="s">
        <v>17</v>
      </c>
      <c r="C43" s="28" t="s">
        <v>18</v>
      </c>
      <c r="D43" s="29">
        <v>-15.596491</v>
      </c>
      <c r="E43" s="29">
        <v>-47.625801000000003</v>
      </c>
      <c r="F43" s="28">
        <v>14</v>
      </c>
      <c r="G43" s="28">
        <v>178.2</v>
      </c>
      <c r="H43" s="28">
        <v>21.942736</v>
      </c>
      <c r="I43" s="28">
        <v>1.8896269999999999</v>
      </c>
      <c r="J43" s="23">
        <f>Table_4[[#This Row],[VENTO, VELOCIDADE MEDIA MENSAL (AUT)(m/s)]]*3.6</f>
        <v>6.8026571999999996</v>
      </c>
    </row>
    <row r="44" spans="1:10" ht="15.75" customHeight="1" x14ac:dyDescent="0.25">
      <c r="A44" s="27">
        <v>41029</v>
      </c>
      <c r="B44" s="28" t="s">
        <v>17</v>
      </c>
      <c r="C44" s="28" t="s">
        <v>18</v>
      </c>
      <c r="D44" s="29">
        <v>-15.596491</v>
      </c>
      <c r="E44" s="29">
        <v>-47.625801000000003</v>
      </c>
      <c r="F44" s="28">
        <v>9</v>
      </c>
      <c r="G44" s="28">
        <v>118.8</v>
      </c>
      <c r="H44" s="28">
        <v>21.854305</v>
      </c>
      <c r="I44" s="28">
        <v>1.758472</v>
      </c>
      <c r="J44" s="23">
        <f>Table_4[[#This Row],[VENTO, VELOCIDADE MEDIA MENSAL (AUT)(m/s)]]*3.6</f>
        <v>6.3304992000000002</v>
      </c>
    </row>
    <row r="45" spans="1:10" ht="15.75" customHeight="1" x14ac:dyDescent="0.25">
      <c r="A45" s="27">
        <v>41060</v>
      </c>
      <c r="B45" s="28" t="s">
        <v>17</v>
      </c>
      <c r="C45" s="28" t="s">
        <v>18</v>
      </c>
      <c r="D45" s="29">
        <v>-15.596491</v>
      </c>
      <c r="E45" s="29">
        <v>-47.625801000000003</v>
      </c>
      <c r="F45" s="28">
        <v>6</v>
      </c>
      <c r="G45" s="28">
        <v>48</v>
      </c>
      <c r="H45" s="28">
        <v>19.884543000000001</v>
      </c>
      <c r="I45" s="28">
        <v>2.28871</v>
      </c>
      <c r="J45" s="23">
        <f>Table_4[[#This Row],[VENTO, VELOCIDADE MEDIA MENSAL (AUT)(m/s)]]*3.6</f>
        <v>8.2393560000000008</v>
      </c>
    </row>
    <row r="46" spans="1:10" ht="15.75" customHeight="1" x14ac:dyDescent="0.25">
      <c r="A46" s="27">
        <v>41090</v>
      </c>
      <c r="B46" s="28" t="s">
        <v>17</v>
      </c>
      <c r="C46" s="28" t="s">
        <v>18</v>
      </c>
      <c r="D46" s="29">
        <v>-15.596491</v>
      </c>
      <c r="E46" s="29">
        <v>-47.625801000000003</v>
      </c>
      <c r="F46" s="28">
        <v>0</v>
      </c>
      <c r="G46" s="28">
        <v>0</v>
      </c>
      <c r="H46" s="28">
        <v>19.932898999999999</v>
      </c>
      <c r="I46" s="28">
        <v>2.1455190000000002</v>
      </c>
      <c r="J46" s="23">
        <f>Table_4[[#This Row],[VENTO, VELOCIDADE MEDIA MENSAL (AUT)(m/s)]]*3.6</f>
        <v>7.7238684000000006</v>
      </c>
    </row>
    <row r="47" spans="1:10" ht="15.75" customHeight="1" x14ac:dyDescent="0.25">
      <c r="A47" s="27">
        <v>41121</v>
      </c>
      <c r="B47" s="28" t="s">
        <v>17</v>
      </c>
      <c r="C47" s="28" t="s">
        <v>18</v>
      </c>
      <c r="D47" s="29">
        <v>-15.596491</v>
      </c>
      <c r="E47" s="29">
        <v>-47.625801000000003</v>
      </c>
      <c r="F47" s="28">
        <v>0</v>
      </c>
      <c r="G47" s="28">
        <v>0</v>
      </c>
      <c r="H47" s="28">
        <v>19.216801</v>
      </c>
      <c r="I47" s="28">
        <v>2.368414</v>
      </c>
      <c r="J47" s="23">
        <f>Table_4[[#This Row],[VENTO, VELOCIDADE MEDIA MENSAL (AUT)(m/s)]]*3.6</f>
        <v>8.5262904000000006</v>
      </c>
    </row>
    <row r="48" spans="1:10" ht="15.75" customHeight="1" x14ac:dyDescent="0.25">
      <c r="A48" s="27">
        <v>41152</v>
      </c>
      <c r="B48" s="28" t="s">
        <v>17</v>
      </c>
      <c r="C48" s="28" t="s">
        <v>18</v>
      </c>
      <c r="D48" s="29">
        <v>-15.596491</v>
      </c>
      <c r="E48" s="29">
        <v>-47.625801000000003</v>
      </c>
      <c r="F48" s="28" t="s">
        <v>12</v>
      </c>
      <c r="G48" s="28">
        <v>0</v>
      </c>
      <c r="H48" s="28">
        <v>19.669305000000001</v>
      </c>
      <c r="I48" s="28">
        <v>3.181413</v>
      </c>
      <c r="J48" s="23">
        <f>Table_4[[#This Row],[VENTO, VELOCIDADE MEDIA MENSAL (AUT)(m/s)]]*3.6</f>
        <v>11.453086800000001</v>
      </c>
    </row>
    <row r="49" spans="1:10" ht="15.75" customHeight="1" x14ac:dyDescent="0.25">
      <c r="A49" s="27">
        <v>41182</v>
      </c>
      <c r="B49" s="28" t="s">
        <v>17</v>
      </c>
      <c r="C49" s="28" t="s">
        <v>18</v>
      </c>
      <c r="D49" s="29">
        <v>-15.596491</v>
      </c>
      <c r="E49" s="29">
        <v>-47.625801000000003</v>
      </c>
      <c r="F49" s="28">
        <v>3</v>
      </c>
      <c r="G49" s="28">
        <v>12.2</v>
      </c>
      <c r="H49" s="28">
        <v>23.043195000000001</v>
      </c>
      <c r="I49" s="28">
        <v>2.6230560000000001</v>
      </c>
      <c r="J49" s="23">
        <f>Table_4[[#This Row],[VENTO, VELOCIDADE MEDIA MENSAL (AUT)(m/s)]]*3.6</f>
        <v>9.4430016000000006</v>
      </c>
    </row>
    <row r="50" spans="1:10" ht="15.75" customHeight="1" x14ac:dyDescent="0.25">
      <c r="A50" s="27">
        <v>41213</v>
      </c>
      <c r="B50" s="28" t="s">
        <v>17</v>
      </c>
      <c r="C50" s="28" t="s">
        <v>18</v>
      </c>
      <c r="D50" s="29">
        <v>-15.596491</v>
      </c>
      <c r="E50" s="29">
        <v>-47.625801000000003</v>
      </c>
      <c r="F50" s="28">
        <v>6</v>
      </c>
      <c r="G50" s="28">
        <v>54.8</v>
      </c>
      <c r="H50" s="28">
        <v>23.659678</v>
      </c>
      <c r="I50" s="28">
        <v>2.4051070000000001</v>
      </c>
      <c r="J50" s="23">
        <f>Table_4[[#This Row],[VENTO, VELOCIDADE MEDIA MENSAL (AUT)(m/s)]]*3.6</f>
        <v>8.6583852000000014</v>
      </c>
    </row>
    <row r="51" spans="1:10" ht="15.75" customHeight="1" x14ac:dyDescent="0.25">
      <c r="A51" s="27">
        <v>41243</v>
      </c>
      <c r="B51" s="28" t="s">
        <v>17</v>
      </c>
      <c r="C51" s="28" t="s">
        <v>18</v>
      </c>
      <c r="D51" s="29">
        <v>-15.596491</v>
      </c>
      <c r="E51" s="29">
        <v>-47.625801000000003</v>
      </c>
      <c r="F51" s="28">
        <v>23</v>
      </c>
      <c r="G51" s="28">
        <v>366.8</v>
      </c>
      <c r="H51" s="28">
        <v>21.396528</v>
      </c>
      <c r="I51" s="28">
        <v>1.844306</v>
      </c>
      <c r="J51" s="23">
        <f>Table_4[[#This Row],[VENTO, VELOCIDADE MEDIA MENSAL (AUT)(m/s)]]*3.6</f>
        <v>6.6395016</v>
      </c>
    </row>
    <row r="52" spans="1:10" ht="15.75" customHeight="1" x14ac:dyDescent="0.25">
      <c r="A52" s="27">
        <v>41274</v>
      </c>
      <c r="B52" s="28" t="s">
        <v>17</v>
      </c>
      <c r="C52" s="28" t="s">
        <v>18</v>
      </c>
      <c r="D52" s="29">
        <v>-15.596491</v>
      </c>
      <c r="E52" s="29">
        <v>-47.625801000000003</v>
      </c>
      <c r="F52" s="28">
        <v>18</v>
      </c>
      <c r="G52" s="28">
        <v>143.6</v>
      </c>
      <c r="H52" s="28">
        <v>22.301613</v>
      </c>
      <c r="I52" s="28">
        <v>1.7560480000000001</v>
      </c>
      <c r="J52" s="23">
        <f>Table_4[[#This Row],[VENTO, VELOCIDADE MEDIA MENSAL (AUT)(m/s)]]*3.6</f>
        <v>6.3217728000000006</v>
      </c>
    </row>
    <row r="53" spans="1:10" ht="15.75" customHeight="1" x14ac:dyDescent="0.25">
      <c r="A53" s="27">
        <v>41305</v>
      </c>
      <c r="B53" s="28" t="s">
        <v>17</v>
      </c>
      <c r="C53" s="28" t="s">
        <v>18</v>
      </c>
      <c r="D53" s="29">
        <v>-15.596491</v>
      </c>
      <c r="E53" s="29">
        <v>-47.625801000000003</v>
      </c>
      <c r="F53" s="28">
        <v>16</v>
      </c>
      <c r="G53" s="28" t="s">
        <v>12</v>
      </c>
      <c r="H53" s="28">
        <v>21.403551</v>
      </c>
      <c r="I53" s="28">
        <v>1.781963</v>
      </c>
      <c r="J53" s="23">
        <f>Table_4[[#This Row],[VENTO, VELOCIDADE MEDIA MENSAL (AUT)(m/s)]]*3.6</f>
        <v>6.4150668</v>
      </c>
    </row>
    <row r="54" spans="1:10" ht="15.75" customHeight="1" x14ac:dyDescent="0.25">
      <c r="A54" s="27">
        <v>41333</v>
      </c>
      <c r="B54" s="28" t="s">
        <v>17</v>
      </c>
      <c r="C54" s="28" t="s">
        <v>18</v>
      </c>
      <c r="D54" s="29">
        <v>-15.596491</v>
      </c>
      <c r="E54" s="29">
        <v>-47.625801000000003</v>
      </c>
      <c r="F54" s="28">
        <v>10</v>
      </c>
      <c r="G54" s="28">
        <v>128.6</v>
      </c>
      <c r="H54" s="28">
        <v>22.561160999999998</v>
      </c>
      <c r="I54" s="28">
        <v>1.9178569999999999</v>
      </c>
      <c r="J54" s="23">
        <f>Table_4[[#This Row],[VENTO, VELOCIDADE MEDIA MENSAL (AUT)(m/s)]]*3.6</f>
        <v>6.9042851999999995</v>
      </c>
    </row>
    <row r="55" spans="1:10" ht="15.75" customHeight="1" x14ac:dyDescent="0.25">
      <c r="A55" s="27">
        <v>41364</v>
      </c>
      <c r="B55" s="28" t="s">
        <v>17</v>
      </c>
      <c r="C55" s="28" t="s">
        <v>18</v>
      </c>
      <c r="D55" s="29">
        <v>-15.596491</v>
      </c>
      <c r="E55" s="29">
        <v>-47.625801000000003</v>
      </c>
      <c r="F55" s="28">
        <v>18</v>
      </c>
      <c r="G55" s="28">
        <v>203.6</v>
      </c>
      <c r="H55" s="28">
        <v>22.074569</v>
      </c>
      <c r="I55" s="28">
        <v>1.7769170000000001</v>
      </c>
      <c r="J55" s="23">
        <f>Table_4[[#This Row],[VENTO, VELOCIDADE MEDIA MENSAL (AUT)(m/s)]]*3.6</f>
        <v>6.3969012000000003</v>
      </c>
    </row>
    <row r="56" spans="1:10" ht="15.75" customHeight="1" x14ac:dyDescent="0.25">
      <c r="A56" s="27">
        <v>41394</v>
      </c>
      <c r="B56" s="28" t="s">
        <v>17</v>
      </c>
      <c r="C56" s="28" t="s">
        <v>18</v>
      </c>
      <c r="D56" s="29">
        <v>-15.596491</v>
      </c>
      <c r="E56" s="29">
        <v>-47.625801000000003</v>
      </c>
      <c r="F56" s="28">
        <v>9</v>
      </c>
      <c r="G56" s="28">
        <v>89.2</v>
      </c>
      <c r="H56" s="28">
        <v>20.956250000000001</v>
      </c>
      <c r="I56" s="28">
        <v>1.8569439999999999</v>
      </c>
      <c r="J56" s="23">
        <f>Table_4[[#This Row],[VENTO, VELOCIDADE MEDIA MENSAL (AUT)(m/s)]]*3.6</f>
        <v>6.6849983999999996</v>
      </c>
    </row>
    <row r="57" spans="1:10" ht="15.75" customHeight="1" x14ac:dyDescent="0.25">
      <c r="A57" s="27">
        <v>41425</v>
      </c>
      <c r="B57" s="28" t="s">
        <v>17</v>
      </c>
      <c r="C57" s="28" t="s">
        <v>18</v>
      </c>
      <c r="D57" s="29">
        <v>-15.596491</v>
      </c>
      <c r="E57" s="29">
        <v>-47.625801000000003</v>
      </c>
      <c r="F57" s="28">
        <v>3</v>
      </c>
      <c r="G57" s="28">
        <v>25.6</v>
      </c>
      <c r="H57" s="28">
        <v>20.208468</v>
      </c>
      <c r="I57" s="28">
        <v>1.9849460000000001</v>
      </c>
      <c r="J57" s="23">
        <f>Table_4[[#This Row],[VENTO, VELOCIDADE MEDIA MENSAL (AUT)(m/s)]]*3.6</f>
        <v>7.1458056000000001</v>
      </c>
    </row>
    <row r="58" spans="1:10" ht="15.75" customHeight="1" x14ac:dyDescent="0.25">
      <c r="A58" s="27">
        <v>41455</v>
      </c>
      <c r="B58" s="28" t="s">
        <v>17</v>
      </c>
      <c r="C58" s="28" t="s">
        <v>18</v>
      </c>
      <c r="D58" s="29">
        <v>-15.596491</v>
      </c>
      <c r="E58" s="29">
        <v>-47.625801000000003</v>
      </c>
      <c r="F58" s="28">
        <v>5</v>
      </c>
      <c r="G58" s="28">
        <v>48.2</v>
      </c>
      <c r="H58" s="28">
        <v>19.791768000000001</v>
      </c>
      <c r="I58" s="28">
        <v>2.0539269999999998</v>
      </c>
      <c r="J58" s="23">
        <f>Table_4[[#This Row],[VENTO, VELOCIDADE MEDIA MENSAL (AUT)(m/s)]]*3.6</f>
        <v>7.3941371999999994</v>
      </c>
    </row>
    <row r="59" spans="1:10" ht="15.75" customHeight="1" x14ac:dyDescent="0.25">
      <c r="A59" s="27">
        <v>41486</v>
      </c>
      <c r="B59" s="28" t="s">
        <v>17</v>
      </c>
      <c r="C59" s="28" t="s">
        <v>18</v>
      </c>
      <c r="D59" s="29">
        <v>-15.596491</v>
      </c>
      <c r="E59" s="29">
        <v>-47.625801000000003</v>
      </c>
      <c r="F59" s="28">
        <v>0</v>
      </c>
      <c r="G59" s="28">
        <v>0</v>
      </c>
      <c r="H59" s="28">
        <v>19.313417000000001</v>
      </c>
      <c r="I59" s="28">
        <v>2.3435890000000001</v>
      </c>
      <c r="J59" s="23">
        <f>Table_4[[#This Row],[VENTO, VELOCIDADE MEDIA MENSAL (AUT)(m/s)]]*3.6</f>
        <v>8.4369204</v>
      </c>
    </row>
    <row r="60" spans="1:10" ht="15.75" customHeight="1" x14ac:dyDescent="0.25">
      <c r="A60" s="27">
        <v>41517</v>
      </c>
      <c r="B60" s="28" t="s">
        <v>17</v>
      </c>
      <c r="C60" s="28" t="s">
        <v>18</v>
      </c>
      <c r="D60" s="29">
        <v>-15.596491</v>
      </c>
      <c r="E60" s="29">
        <v>-47.625801000000003</v>
      </c>
      <c r="F60" s="28">
        <v>1</v>
      </c>
      <c r="G60" s="28">
        <v>1</v>
      </c>
      <c r="H60" s="28">
        <v>20.582795999999998</v>
      </c>
      <c r="I60" s="28">
        <v>2.673387</v>
      </c>
      <c r="J60" s="23">
        <f>Table_4[[#This Row],[VENTO, VELOCIDADE MEDIA MENSAL (AUT)(m/s)]]*3.6</f>
        <v>9.6241932000000006</v>
      </c>
    </row>
    <row r="61" spans="1:10" ht="15.75" customHeight="1" x14ac:dyDescent="0.25">
      <c r="A61" s="27">
        <v>41547</v>
      </c>
      <c r="B61" s="28" t="s">
        <v>17</v>
      </c>
      <c r="C61" s="28" t="s">
        <v>18</v>
      </c>
      <c r="D61" s="29">
        <v>-15.596491</v>
      </c>
      <c r="E61" s="29">
        <v>-47.625801000000003</v>
      </c>
      <c r="F61" s="28">
        <v>5</v>
      </c>
      <c r="G61" s="28">
        <v>46.6</v>
      </c>
      <c r="H61" s="28">
        <v>22.055</v>
      </c>
      <c r="I61" s="28">
        <v>2.6840280000000001</v>
      </c>
      <c r="J61" s="23">
        <f>Table_4[[#This Row],[VENTO, VELOCIDADE MEDIA MENSAL (AUT)(m/s)]]*3.6</f>
        <v>9.6625008000000001</v>
      </c>
    </row>
    <row r="62" spans="1:10" ht="15.75" customHeight="1" x14ac:dyDescent="0.25">
      <c r="A62" s="27">
        <v>41578</v>
      </c>
      <c r="B62" s="28" t="s">
        <v>17</v>
      </c>
      <c r="C62" s="28" t="s">
        <v>18</v>
      </c>
      <c r="D62" s="29">
        <v>-15.596491</v>
      </c>
      <c r="E62" s="29">
        <v>-47.625801000000003</v>
      </c>
      <c r="F62" s="28">
        <v>14</v>
      </c>
      <c r="G62" s="28">
        <v>151</v>
      </c>
      <c r="H62" s="28">
        <v>22.091128999999999</v>
      </c>
      <c r="I62" s="28">
        <v>2.2740589999999998</v>
      </c>
      <c r="J62" s="23">
        <f>Table_4[[#This Row],[VENTO, VELOCIDADE MEDIA MENSAL (AUT)(m/s)]]*3.6</f>
        <v>8.1866123999999996</v>
      </c>
    </row>
    <row r="63" spans="1:10" ht="15.75" customHeight="1" x14ac:dyDescent="0.25">
      <c r="A63" s="27">
        <v>41608</v>
      </c>
      <c r="B63" s="28" t="s">
        <v>17</v>
      </c>
      <c r="C63" s="28" t="s">
        <v>18</v>
      </c>
      <c r="D63" s="29">
        <v>-15.596491</v>
      </c>
      <c r="E63" s="29">
        <v>-47.625801000000003</v>
      </c>
      <c r="F63" s="28">
        <v>16</v>
      </c>
      <c r="G63" s="28">
        <v>204.8</v>
      </c>
      <c r="H63" s="28">
        <v>21.622361000000001</v>
      </c>
      <c r="I63" s="28">
        <v>1.9534720000000001</v>
      </c>
      <c r="J63" s="23">
        <f>Table_4[[#This Row],[VENTO, VELOCIDADE MEDIA MENSAL (AUT)(m/s)]]*3.6</f>
        <v>7.0324992000000002</v>
      </c>
    </row>
    <row r="64" spans="1:10" ht="15.75" customHeight="1" x14ac:dyDescent="0.25">
      <c r="A64" s="27">
        <v>41639</v>
      </c>
      <c r="B64" s="28" t="s">
        <v>17</v>
      </c>
      <c r="C64" s="28" t="s">
        <v>18</v>
      </c>
      <c r="D64" s="29">
        <v>-15.596491</v>
      </c>
      <c r="E64" s="29">
        <v>-47.625801000000003</v>
      </c>
      <c r="F64" s="28">
        <v>27</v>
      </c>
      <c r="G64" s="28">
        <v>350.2</v>
      </c>
      <c r="H64" s="28">
        <v>21.427419</v>
      </c>
      <c r="I64" s="28">
        <v>1.84785</v>
      </c>
      <c r="J64" s="23">
        <f>Table_4[[#This Row],[VENTO, VELOCIDADE MEDIA MENSAL (AUT)(m/s)]]*3.6</f>
        <v>6.6522600000000001</v>
      </c>
    </row>
    <row r="65" spans="1:10" ht="15.75" customHeight="1" x14ac:dyDescent="0.25">
      <c r="A65" s="27">
        <v>41670</v>
      </c>
      <c r="B65" s="28" t="s">
        <v>17</v>
      </c>
      <c r="C65" s="28" t="s">
        <v>18</v>
      </c>
      <c r="D65" s="29">
        <v>-15.596491</v>
      </c>
      <c r="E65" s="29">
        <v>-47.625801000000003</v>
      </c>
      <c r="F65" s="28">
        <v>13</v>
      </c>
      <c r="G65" s="28">
        <v>125.6</v>
      </c>
      <c r="H65" s="28">
        <v>21.894355000000001</v>
      </c>
      <c r="I65" s="28">
        <v>1.997984</v>
      </c>
      <c r="J65" s="23">
        <f>Table_4[[#This Row],[VENTO, VELOCIDADE MEDIA MENSAL (AUT)(m/s)]]*3.6</f>
        <v>7.1927424000000002</v>
      </c>
    </row>
    <row r="66" spans="1:10" ht="15.75" customHeight="1" x14ac:dyDescent="0.25">
      <c r="A66" s="27">
        <v>41698</v>
      </c>
      <c r="B66" s="28" t="s">
        <v>17</v>
      </c>
      <c r="C66" s="28" t="s">
        <v>18</v>
      </c>
      <c r="D66" s="29">
        <v>-15.596491</v>
      </c>
      <c r="E66" s="29">
        <v>-47.625801000000003</v>
      </c>
      <c r="F66" s="28">
        <v>13</v>
      </c>
      <c r="G66" s="28">
        <v>158.19999999999999</v>
      </c>
      <c r="H66" s="28">
        <v>21.659226</v>
      </c>
      <c r="I66" s="28">
        <v>2.0319940000000001</v>
      </c>
      <c r="J66" s="23">
        <f>Table_4[[#This Row],[VENTO, VELOCIDADE MEDIA MENSAL (AUT)(m/s)]]*3.6</f>
        <v>7.3151784000000006</v>
      </c>
    </row>
    <row r="67" spans="1:10" ht="15.75" customHeight="1" x14ac:dyDescent="0.25">
      <c r="A67" s="27">
        <v>41729</v>
      </c>
      <c r="B67" s="28" t="s">
        <v>17</v>
      </c>
      <c r="C67" s="28" t="s">
        <v>18</v>
      </c>
      <c r="D67" s="29">
        <v>-15.596491</v>
      </c>
      <c r="E67" s="29">
        <v>-47.625801000000003</v>
      </c>
      <c r="F67" s="28">
        <v>26</v>
      </c>
      <c r="G67" s="28">
        <v>384.6</v>
      </c>
      <c r="H67" s="28">
        <v>21.224865999999999</v>
      </c>
      <c r="I67" s="28">
        <v>1.744489</v>
      </c>
      <c r="J67" s="23">
        <f>Table_4[[#This Row],[VENTO, VELOCIDADE MEDIA MENSAL (AUT)(m/s)]]*3.6</f>
        <v>6.2801603999999998</v>
      </c>
    </row>
    <row r="68" spans="1:10" ht="15.75" customHeight="1" x14ac:dyDescent="0.25">
      <c r="A68" s="27">
        <v>41759</v>
      </c>
      <c r="B68" s="28" t="s">
        <v>17</v>
      </c>
      <c r="C68" s="28" t="s">
        <v>18</v>
      </c>
      <c r="D68" s="29">
        <v>-15.596491</v>
      </c>
      <c r="E68" s="29">
        <v>-47.625801000000003</v>
      </c>
      <c r="F68" s="28">
        <v>16</v>
      </c>
      <c r="G68" s="28">
        <v>153.19999999999999</v>
      </c>
      <c r="H68" s="28">
        <v>21.327337</v>
      </c>
      <c r="I68" s="28">
        <v>1.719438</v>
      </c>
      <c r="J68" s="23">
        <f>Table_4[[#This Row],[VENTO, VELOCIDADE MEDIA MENSAL (AUT)(m/s)]]*3.6</f>
        <v>6.1899768000000002</v>
      </c>
    </row>
    <row r="69" spans="1:10" ht="15.75" customHeight="1" x14ac:dyDescent="0.25">
      <c r="A69" s="27">
        <v>41790</v>
      </c>
      <c r="B69" s="28" t="s">
        <v>17</v>
      </c>
      <c r="C69" s="28" t="s">
        <v>18</v>
      </c>
      <c r="D69" s="29">
        <v>-15.596491</v>
      </c>
      <c r="E69" s="29">
        <v>-47.625801000000003</v>
      </c>
      <c r="F69" s="28">
        <v>2</v>
      </c>
      <c r="G69" s="28">
        <v>4.2</v>
      </c>
      <c r="H69" s="28">
        <v>20.005375999999998</v>
      </c>
      <c r="I69" s="28">
        <v>1.79664</v>
      </c>
      <c r="J69" s="23">
        <f>Table_4[[#This Row],[VENTO, VELOCIDADE MEDIA MENSAL (AUT)(m/s)]]*3.6</f>
        <v>6.4679039999999999</v>
      </c>
    </row>
    <row r="70" spans="1:10" ht="15.75" customHeight="1" x14ac:dyDescent="0.25">
      <c r="A70" s="27">
        <v>41820</v>
      </c>
      <c r="B70" s="28" t="s">
        <v>17</v>
      </c>
      <c r="C70" s="28" t="s">
        <v>18</v>
      </c>
      <c r="D70" s="29">
        <v>-15.596491</v>
      </c>
      <c r="E70" s="29">
        <v>-47.625801000000003</v>
      </c>
      <c r="F70" s="28">
        <v>3</v>
      </c>
      <c r="G70" s="28">
        <v>6.6</v>
      </c>
      <c r="H70" s="28">
        <v>18.975556000000001</v>
      </c>
      <c r="I70" s="28">
        <v>2.0958329999999998</v>
      </c>
      <c r="J70" s="23">
        <f>Table_4[[#This Row],[VENTO, VELOCIDADE MEDIA MENSAL (AUT)(m/s)]]*3.6</f>
        <v>7.5449987999999992</v>
      </c>
    </row>
    <row r="71" spans="1:10" ht="15.75" customHeight="1" x14ac:dyDescent="0.25">
      <c r="A71" s="27">
        <v>41851</v>
      </c>
      <c r="B71" s="28" t="s">
        <v>17</v>
      </c>
      <c r="C71" s="28" t="s">
        <v>18</v>
      </c>
      <c r="D71" s="29">
        <v>-15.596491</v>
      </c>
      <c r="E71" s="29">
        <v>-47.625801000000003</v>
      </c>
      <c r="F71" s="28">
        <v>2</v>
      </c>
      <c r="G71" s="28">
        <v>1.2</v>
      </c>
      <c r="H71" s="28">
        <v>18.539784999999998</v>
      </c>
      <c r="I71" s="28">
        <v>2.3466399999999998</v>
      </c>
      <c r="J71" s="23">
        <f>Table_4[[#This Row],[VENTO, VELOCIDADE MEDIA MENSAL (AUT)(m/s)]]*3.6</f>
        <v>8.4479039999999994</v>
      </c>
    </row>
    <row r="72" spans="1:10" ht="15.75" customHeight="1" x14ac:dyDescent="0.25">
      <c r="A72" s="27">
        <v>41882</v>
      </c>
      <c r="B72" s="28" t="s">
        <v>17</v>
      </c>
      <c r="C72" s="28" t="s">
        <v>18</v>
      </c>
      <c r="D72" s="29">
        <v>-15.596491</v>
      </c>
      <c r="E72" s="29">
        <v>-47.625801000000003</v>
      </c>
      <c r="F72" s="28">
        <v>0</v>
      </c>
      <c r="G72" s="28">
        <v>0</v>
      </c>
      <c r="H72" s="28">
        <v>20.474730999999998</v>
      </c>
      <c r="I72" s="28">
        <v>2.403629</v>
      </c>
      <c r="J72" s="23">
        <f>Table_4[[#This Row],[VENTO, VELOCIDADE MEDIA MENSAL (AUT)(m/s)]]*3.6</f>
        <v>8.6530643999999999</v>
      </c>
    </row>
    <row r="73" spans="1:10" ht="15.75" customHeight="1" x14ac:dyDescent="0.25">
      <c r="A73" s="27">
        <v>41912</v>
      </c>
      <c r="B73" s="28" t="s">
        <v>17</v>
      </c>
      <c r="C73" s="28" t="s">
        <v>18</v>
      </c>
      <c r="D73" s="29">
        <v>-15.596491</v>
      </c>
      <c r="E73" s="29">
        <v>-47.625801000000003</v>
      </c>
      <c r="F73" s="28">
        <v>3</v>
      </c>
      <c r="G73" s="28">
        <v>8</v>
      </c>
      <c r="H73" s="28">
        <v>23.154582999999999</v>
      </c>
      <c r="I73" s="28">
        <v>2.5</v>
      </c>
      <c r="J73" s="23">
        <f>Table_4[[#This Row],[VENTO, VELOCIDADE MEDIA MENSAL (AUT)(m/s)]]*3.6</f>
        <v>9</v>
      </c>
    </row>
    <row r="74" spans="1:10" ht="15.75" customHeight="1" x14ac:dyDescent="0.25">
      <c r="A74" s="27">
        <v>41943</v>
      </c>
      <c r="B74" s="28" t="s">
        <v>17</v>
      </c>
      <c r="C74" s="28" t="s">
        <v>18</v>
      </c>
      <c r="D74" s="29">
        <v>-15.596491</v>
      </c>
      <c r="E74" s="29">
        <v>-47.625801000000003</v>
      </c>
      <c r="F74" s="28">
        <v>10</v>
      </c>
      <c r="G74" s="28">
        <v>52.8</v>
      </c>
      <c r="H74" s="28">
        <v>23.381183</v>
      </c>
      <c r="I74" s="28">
        <v>2.4840049999999998</v>
      </c>
      <c r="J74" s="23">
        <f>Table_4[[#This Row],[VENTO, VELOCIDADE MEDIA MENSAL (AUT)(m/s)]]*3.6</f>
        <v>8.942418</v>
      </c>
    </row>
    <row r="75" spans="1:10" ht="15.75" customHeight="1" x14ac:dyDescent="0.25">
      <c r="A75" s="27">
        <v>41973</v>
      </c>
      <c r="B75" s="28" t="s">
        <v>17</v>
      </c>
      <c r="C75" s="28" t="s">
        <v>18</v>
      </c>
      <c r="D75" s="29">
        <v>-15.596491</v>
      </c>
      <c r="E75" s="29">
        <v>-47.625801000000003</v>
      </c>
      <c r="F75" s="28">
        <v>23</v>
      </c>
      <c r="G75" s="28">
        <v>213</v>
      </c>
      <c r="H75" s="28">
        <v>21.722360999999999</v>
      </c>
      <c r="I75" s="28">
        <v>1.7206950000000001</v>
      </c>
      <c r="J75" s="23">
        <f>Table_4[[#This Row],[VENTO, VELOCIDADE MEDIA MENSAL (AUT)(m/s)]]*3.6</f>
        <v>6.1945020000000008</v>
      </c>
    </row>
    <row r="76" spans="1:10" ht="15.75" customHeight="1" x14ac:dyDescent="0.25">
      <c r="A76" s="27">
        <v>42004</v>
      </c>
      <c r="B76" s="28" t="s">
        <v>17</v>
      </c>
      <c r="C76" s="28" t="s">
        <v>18</v>
      </c>
      <c r="D76" s="29">
        <v>-15.596491</v>
      </c>
      <c r="E76" s="29">
        <v>-47.625801000000003</v>
      </c>
      <c r="F76" s="28">
        <v>24</v>
      </c>
      <c r="G76" s="28">
        <v>347.4</v>
      </c>
      <c r="H76" s="28">
        <v>21.232123999999999</v>
      </c>
      <c r="I76" s="28">
        <v>1.9204300000000001</v>
      </c>
      <c r="J76" s="23">
        <f>Table_4[[#This Row],[VENTO, VELOCIDADE MEDIA MENSAL (AUT)(m/s)]]*3.6</f>
        <v>6.9135480000000005</v>
      </c>
    </row>
    <row r="77" spans="1:10" ht="15.75" customHeight="1" x14ac:dyDescent="0.25">
      <c r="A77" s="27">
        <v>42035</v>
      </c>
      <c r="B77" s="28" t="s">
        <v>17</v>
      </c>
      <c r="C77" s="28" t="s">
        <v>18</v>
      </c>
      <c r="D77" s="29">
        <v>-15.596491</v>
      </c>
      <c r="E77" s="29">
        <v>-47.625801000000003</v>
      </c>
      <c r="F77" s="28">
        <v>12</v>
      </c>
      <c r="G77" s="28">
        <v>82.2</v>
      </c>
      <c r="H77" s="28">
        <v>22.475940999999999</v>
      </c>
      <c r="I77" s="28">
        <v>1.8135749999999999</v>
      </c>
      <c r="J77" s="23">
        <f>Table_4[[#This Row],[VENTO, VELOCIDADE MEDIA MENSAL (AUT)(m/s)]]*3.6</f>
        <v>6.5288699999999995</v>
      </c>
    </row>
    <row r="78" spans="1:10" ht="15.75" customHeight="1" x14ac:dyDescent="0.25">
      <c r="A78" s="27">
        <v>42063</v>
      </c>
      <c r="B78" s="28" t="s">
        <v>17</v>
      </c>
      <c r="C78" s="28" t="s">
        <v>18</v>
      </c>
      <c r="D78" s="29">
        <v>-15.596491</v>
      </c>
      <c r="E78" s="29">
        <v>-47.625801000000003</v>
      </c>
      <c r="F78" s="28">
        <v>16</v>
      </c>
      <c r="G78" s="28">
        <v>191.6</v>
      </c>
      <c r="H78" s="28">
        <v>21.460566</v>
      </c>
      <c r="I78" s="28">
        <v>1.912202</v>
      </c>
      <c r="J78" s="23">
        <f>Table_4[[#This Row],[VENTO, VELOCIDADE MEDIA MENSAL (AUT)(m/s)]]*3.6</f>
        <v>6.8839271999999996</v>
      </c>
    </row>
    <row r="79" spans="1:10" ht="15.75" customHeight="1" x14ac:dyDescent="0.25">
      <c r="A79" s="27">
        <v>42094</v>
      </c>
      <c r="B79" s="28" t="s">
        <v>17</v>
      </c>
      <c r="C79" s="28" t="s">
        <v>18</v>
      </c>
      <c r="D79" s="29">
        <v>-15.596491</v>
      </c>
      <c r="E79" s="29">
        <v>-47.625801000000003</v>
      </c>
      <c r="F79" s="28">
        <v>22</v>
      </c>
      <c r="G79" s="28">
        <v>329</v>
      </c>
      <c r="H79" s="28">
        <v>20.936667</v>
      </c>
      <c r="I79" s="28">
        <v>1.615</v>
      </c>
      <c r="J79" s="23">
        <f>Table_4[[#This Row],[VENTO, VELOCIDADE MEDIA MENSAL (AUT)(m/s)]]*3.6</f>
        <v>5.8140000000000001</v>
      </c>
    </row>
    <row r="80" spans="1:10" ht="15.75" customHeight="1" x14ac:dyDescent="0.25">
      <c r="A80" s="27">
        <v>42124</v>
      </c>
      <c r="B80" s="28" t="s">
        <v>17</v>
      </c>
      <c r="C80" s="28" t="s">
        <v>18</v>
      </c>
      <c r="D80" s="29">
        <v>-15.596491</v>
      </c>
      <c r="E80" s="29">
        <v>-47.625801000000003</v>
      </c>
      <c r="F80" s="28">
        <v>19</v>
      </c>
      <c r="G80" s="28">
        <v>231.8</v>
      </c>
      <c r="H80" s="28">
        <v>21.541944999999998</v>
      </c>
      <c r="I80" s="28">
        <v>1.541528</v>
      </c>
      <c r="J80" s="23">
        <f>Table_4[[#This Row],[VENTO, VELOCIDADE MEDIA MENSAL (AUT)(m/s)]]*3.6</f>
        <v>5.5495008000000006</v>
      </c>
    </row>
    <row r="81" spans="1:10" ht="15.75" customHeight="1" x14ac:dyDescent="0.25">
      <c r="A81" s="27">
        <v>42155</v>
      </c>
      <c r="B81" s="28" t="s">
        <v>17</v>
      </c>
      <c r="C81" s="28" t="s">
        <v>18</v>
      </c>
      <c r="D81" s="29">
        <v>-15.596491</v>
      </c>
      <c r="E81" s="29">
        <v>-47.625801000000003</v>
      </c>
      <c r="F81" s="28">
        <v>8</v>
      </c>
      <c r="G81" s="28">
        <v>13.8</v>
      </c>
      <c r="H81" s="28">
        <v>19.837903000000001</v>
      </c>
      <c r="I81" s="28">
        <v>1.9190860000000001</v>
      </c>
      <c r="J81" s="23">
        <f>Table_4[[#This Row],[VENTO, VELOCIDADE MEDIA MENSAL (AUT)(m/s)]]*3.6</f>
        <v>6.9087096000000008</v>
      </c>
    </row>
    <row r="82" spans="1:10" ht="15.75" customHeight="1" x14ac:dyDescent="0.25">
      <c r="A82" s="27">
        <v>42185</v>
      </c>
      <c r="B82" s="28" t="s">
        <v>17</v>
      </c>
      <c r="C82" s="28" t="s">
        <v>18</v>
      </c>
      <c r="D82" s="29">
        <v>-15.596491</v>
      </c>
      <c r="E82" s="29">
        <v>-47.625801000000003</v>
      </c>
      <c r="F82" s="28">
        <v>0</v>
      </c>
      <c r="G82" s="28">
        <v>0</v>
      </c>
      <c r="H82" s="28">
        <v>19.000139000000001</v>
      </c>
      <c r="I82" s="28">
        <v>2.268472</v>
      </c>
      <c r="J82" s="23">
        <f>Table_4[[#This Row],[VENTO, VELOCIDADE MEDIA MENSAL (AUT)(m/s)]]*3.6</f>
        <v>8.1664992000000005</v>
      </c>
    </row>
    <row r="83" spans="1:10" ht="15.75" customHeight="1" x14ac:dyDescent="0.25">
      <c r="A83" s="27">
        <v>42216</v>
      </c>
      <c r="B83" s="28" t="s">
        <v>17</v>
      </c>
      <c r="C83" s="28" t="s">
        <v>18</v>
      </c>
      <c r="D83" s="29">
        <v>-15.596491</v>
      </c>
      <c r="E83" s="29">
        <v>-47.625801000000003</v>
      </c>
      <c r="F83" s="28">
        <v>1</v>
      </c>
      <c r="G83" s="28">
        <v>2</v>
      </c>
      <c r="H83" s="28">
        <v>19.257660999999999</v>
      </c>
      <c r="I83" s="28">
        <v>2.1452960000000001</v>
      </c>
      <c r="J83" s="23">
        <f>Table_4[[#This Row],[VENTO, VELOCIDADE MEDIA MENSAL (AUT)(m/s)]]*3.6</f>
        <v>7.7230656000000009</v>
      </c>
    </row>
    <row r="84" spans="1:10" ht="15.75" customHeight="1" x14ac:dyDescent="0.25">
      <c r="A84" s="27">
        <v>42247</v>
      </c>
      <c r="B84" s="28" t="s">
        <v>17</v>
      </c>
      <c r="C84" s="28" t="s">
        <v>18</v>
      </c>
      <c r="D84" s="29">
        <v>-15.596491</v>
      </c>
      <c r="E84" s="29">
        <v>-47.625801000000003</v>
      </c>
      <c r="F84" s="28" t="s">
        <v>12</v>
      </c>
      <c r="G84" s="28" t="s">
        <v>12</v>
      </c>
      <c r="H84" s="28">
        <v>19.994499999999999</v>
      </c>
      <c r="I84" s="28">
        <v>2.3588330000000002</v>
      </c>
      <c r="J84" s="23">
        <f>Table_4[[#This Row],[VENTO, VELOCIDADE MEDIA MENSAL (AUT)(m/s)]]*3.6</f>
        <v>8.4917988000000015</v>
      </c>
    </row>
    <row r="85" spans="1:10" ht="15.75" customHeight="1" x14ac:dyDescent="0.25">
      <c r="A85" s="27">
        <v>42277</v>
      </c>
      <c r="B85" s="28" t="s">
        <v>17</v>
      </c>
      <c r="C85" s="28" t="s">
        <v>18</v>
      </c>
      <c r="D85" s="29">
        <v>-15.596491</v>
      </c>
      <c r="E85" s="29">
        <v>-47.625801000000003</v>
      </c>
      <c r="F85" s="28">
        <v>4</v>
      </c>
      <c r="G85" s="28" t="s">
        <v>12</v>
      </c>
      <c r="H85" s="28">
        <v>23.805555999999999</v>
      </c>
      <c r="I85" s="28" t="s">
        <v>12</v>
      </c>
      <c r="J85" s="23" t="e">
        <f>Table_4[[#This Row],[VENTO, VELOCIDADE MEDIA MENSAL (AUT)(m/s)]]*3.6</f>
        <v>#VALUE!</v>
      </c>
    </row>
    <row r="86" spans="1:10" ht="15.75" customHeight="1" x14ac:dyDescent="0.25">
      <c r="A86" s="27">
        <v>42308</v>
      </c>
      <c r="B86" s="28" t="s">
        <v>17</v>
      </c>
      <c r="C86" s="28" t="s">
        <v>18</v>
      </c>
      <c r="D86" s="29">
        <v>-15.596491</v>
      </c>
      <c r="E86" s="29">
        <v>-47.625801000000003</v>
      </c>
      <c r="F86" s="28">
        <v>8</v>
      </c>
      <c r="G86" s="28">
        <v>79.400000000000006</v>
      </c>
      <c r="H86" s="28">
        <v>24.703897999999999</v>
      </c>
      <c r="I86" s="28">
        <v>2.1424729999999998</v>
      </c>
      <c r="J86" s="23">
        <f>Table_4[[#This Row],[VENTO, VELOCIDADE MEDIA MENSAL (AUT)(m/s)]]*3.6</f>
        <v>7.7129027999999993</v>
      </c>
    </row>
    <row r="87" spans="1:10" ht="15.75" customHeight="1" x14ac:dyDescent="0.25">
      <c r="A87" s="27">
        <v>42338</v>
      </c>
      <c r="B87" s="28" t="s">
        <v>17</v>
      </c>
      <c r="C87" s="28" t="s">
        <v>18</v>
      </c>
      <c r="D87" s="29">
        <v>-15.596491</v>
      </c>
      <c r="E87" s="29">
        <v>-47.625801000000003</v>
      </c>
      <c r="F87" s="28">
        <v>18</v>
      </c>
      <c r="G87" s="28">
        <v>115.4</v>
      </c>
      <c r="H87" s="28">
        <v>23.342510000000001</v>
      </c>
      <c r="I87" s="28">
        <v>1.8461810000000001</v>
      </c>
      <c r="J87" s="23">
        <f>Table_4[[#This Row],[VENTO, VELOCIDADE MEDIA MENSAL (AUT)(m/s)]]*3.6</f>
        <v>6.6462516000000003</v>
      </c>
    </row>
    <row r="88" spans="1:10" ht="15.75" customHeight="1" x14ac:dyDescent="0.25">
      <c r="A88" s="27">
        <v>42369</v>
      </c>
      <c r="B88" s="28" t="s">
        <v>17</v>
      </c>
      <c r="C88" s="28" t="s">
        <v>18</v>
      </c>
      <c r="D88" s="29">
        <v>-15.596491</v>
      </c>
      <c r="E88" s="29">
        <v>-47.625801000000003</v>
      </c>
      <c r="F88" s="28">
        <v>14</v>
      </c>
      <c r="G88" s="28">
        <v>188.6</v>
      </c>
      <c r="H88" s="28">
        <v>23.362769</v>
      </c>
      <c r="I88" s="28">
        <v>1.8917740000000001</v>
      </c>
      <c r="J88" s="23">
        <f>Table_4[[#This Row],[VENTO, VELOCIDADE MEDIA MENSAL (AUT)(m/s)]]*3.6</f>
        <v>6.8103864000000005</v>
      </c>
    </row>
    <row r="89" spans="1:10" ht="15.75" customHeight="1" x14ac:dyDescent="0.25">
      <c r="A89" s="27">
        <v>42400</v>
      </c>
      <c r="B89" s="28" t="s">
        <v>17</v>
      </c>
      <c r="C89" s="28" t="s">
        <v>18</v>
      </c>
      <c r="D89" s="29">
        <v>-15.596491</v>
      </c>
      <c r="E89" s="29">
        <v>-47.625801000000003</v>
      </c>
      <c r="F89" s="28">
        <v>28</v>
      </c>
      <c r="G89" s="28">
        <v>461.2</v>
      </c>
      <c r="H89" s="28">
        <v>21.559273999999998</v>
      </c>
      <c r="I89" s="28">
        <v>1.8661570000000001</v>
      </c>
      <c r="J89" s="23">
        <f>Table_4[[#This Row],[VENTO, VELOCIDADE MEDIA MENSAL (AUT)(m/s)]]*3.6</f>
        <v>6.7181652000000005</v>
      </c>
    </row>
    <row r="90" spans="1:10" ht="15.75" customHeight="1" x14ac:dyDescent="0.25">
      <c r="A90" s="27">
        <v>42429</v>
      </c>
      <c r="B90" s="28" t="s">
        <v>17</v>
      </c>
      <c r="C90" s="28" t="s">
        <v>18</v>
      </c>
      <c r="D90" s="29">
        <v>-15.596491</v>
      </c>
      <c r="E90" s="29">
        <v>-47.625801000000003</v>
      </c>
      <c r="F90" s="28">
        <v>9</v>
      </c>
      <c r="G90" s="28">
        <v>26.6</v>
      </c>
      <c r="H90" s="28">
        <v>23.074999999999999</v>
      </c>
      <c r="I90" s="28">
        <v>1.798276</v>
      </c>
      <c r="J90" s="23">
        <f>Table_4[[#This Row],[VENTO, VELOCIDADE MEDIA MENSAL (AUT)(m/s)]]*3.6</f>
        <v>6.4737936000000005</v>
      </c>
    </row>
    <row r="91" spans="1:10" ht="15.75" customHeight="1" x14ac:dyDescent="0.25">
      <c r="A91" s="27">
        <v>42460</v>
      </c>
      <c r="B91" s="28" t="s">
        <v>17</v>
      </c>
      <c r="C91" s="28" t="s">
        <v>18</v>
      </c>
      <c r="D91" s="29">
        <v>-15.596491</v>
      </c>
      <c r="E91" s="29">
        <v>-47.625801000000003</v>
      </c>
      <c r="F91" s="28">
        <v>13</v>
      </c>
      <c r="G91" s="28">
        <v>97.8</v>
      </c>
      <c r="H91" s="28">
        <v>22.642240999999999</v>
      </c>
      <c r="I91" s="28">
        <v>1.82386</v>
      </c>
      <c r="J91" s="23">
        <f>Table_4[[#This Row],[VENTO, VELOCIDADE MEDIA MENSAL (AUT)(m/s)]]*3.6</f>
        <v>6.5658960000000004</v>
      </c>
    </row>
    <row r="92" spans="1:10" ht="15.75" customHeight="1" x14ac:dyDescent="0.25">
      <c r="A92" s="27">
        <v>42490</v>
      </c>
      <c r="B92" s="28" t="s">
        <v>17</v>
      </c>
      <c r="C92" s="28" t="s">
        <v>18</v>
      </c>
      <c r="D92" s="29">
        <v>-15.596491</v>
      </c>
      <c r="E92" s="29">
        <v>-47.625801000000003</v>
      </c>
      <c r="F92" s="28" t="s">
        <v>12</v>
      </c>
      <c r="G92" s="28" t="s">
        <v>12</v>
      </c>
      <c r="H92" s="28">
        <v>22.994391</v>
      </c>
      <c r="I92" s="28">
        <v>2.0605769999999999</v>
      </c>
      <c r="J92" s="23">
        <f>Table_4[[#This Row],[VENTO, VELOCIDADE MEDIA MENSAL (AUT)(m/s)]]*3.6</f>
        <v>7.4180771999999999</v>
      </c>
    </row>
    <row r="93" spans="1:10" ht="15.75" customHeight="1" x14ac:dyDescent="0.25">
      <c r="A93" s="27">
        <v>42521</v>
      </c>
      <c r="B93" s="28" t="s">
        <v>17</v>
      </c>
      <c r="C93" s="28" t="s">
        <v>18</v>
      </c>
      <c r="D93" s="29">
        <v>-15.596491</v>
      </c>
      <c r="E93" s="29">
        <v>-47.625801000000003</v>
      </c>
      <c r="F93" s="28">
        <v>2</v>
      </c>
      <c r="G93" s="28">
        <v>20.8</v>
      </c>
      <c r="H93" s="28">
        <v>21.509077000000001</v>
      </c>
      <c r="I93" s="28">
        <v>1.8848210000000001</v>
      </c>
      <c r="J93" s="23">
        <f>Table_4[[#This Row],[VENTO, VELOCIDADE MEDIA MENSAL (AUT)(m/s)]]*3.6</f>
        <v>6.7853556000000008</v>
      </c>
    </row>
    <row r="94" spans="1:10" ht="15.75" customHeight="1" x14ac:dyDescent="0.25">
      <c r="A94" s="27">
        <v>42551</v>
      </c>
      <c r="B94" s="28" t="s">
        <v>17</v>
      </c>
      <c r="C94" s="28" t="s">
        <v>18</v>
      </c>
      <c r="D94" s="29">
        <v>-15.596491</v>
      </c>
      <c r="E94" s="29">
        <v>-47.625801000000003</v>
      </c>
      <c r="F94" s="28">
        <v>2</v>
      </c>
      <c r="G94" s="28">
        <v>1.8</v>
      </c>
      <c r="H94" s="28">
        <v>19.524028000000001</v>
      </c>
      <c r="I94" s="28">
        <v>2.083472</v>
      </c>
      <c r="J94" s="23">
        <f>Table_4[[#This Row],[VENTO, VELOCIDADE MEDIA MENSAL (AUT)(m/s)]]*3.6</f>
        <v>7.5004992000000001</v>
      </c>
    </row>
    <row r="95" spans="1:10" ht="15.75" customHeight="1" x14ac:dyDescent="0.25">
      <c r="A95" s="27">
        <v>42582</v>
      </c>
      <c r="B95" s="28" t="s">
        <v>17</v>
      </c>
      <c r="C95" s="28" t="s">
        <v>18</v>
      </c>
      <c r="D95" s="29">
        <v>-15.596491</v>
      </c>
      <c r="E95" s="29">
        <v>-47.625801000000003</v>
      </c>
      <c r="F95" s="28">
        <v>0</v>
      </c>
      <c r="G95" s="28">
        <v>0</v>
      </c>
      <c r="H95" s="28">
        <v>19.832257999999999</v>
      </c>
      <c r="I95" s="28">
        <v>2.2418010000000002</v>
      </c>
      <c r="J95" s="23">
        <f>Table_4[[#This Row],[VENTO, VELOCIDADE MEDIA MENSAL (AUT)(m/s)]]*3.6</f>
        <v>8.0704836000000011</v>
      </c>
    </row>
    <row r="96" spans="1:10" ht="15.75" customHeight="1" x14ac:dyDescent="0.25">
      <c r="A96" s="27">
        <v>42613</v>
      </c>
      <c r="B96" s="28" t="s">
        <v>17</v>
      </c>
      <c r="C96" s="28" t="s">
        <v>18</v>
      </c>
      <c r="D96" s="29">
        <v>-15.596491</v>
      </c>
      <c r="E96" s="29">
        <v>-47.625801000000003</v>
      </c>
      <c r="F96" s="28">
        <v>2</v>
      </c>
      <c r="G96" s="28">
        <v>13.6</v>
      </c>
      <c r="H96" s="28">
        <v>21.313172000000002</v>
      </c>
      <c r="I96" s="28">
        <v>2.295296</v>
      </c>
      <c r="J96" s="23">
        <f>Table_4[[#This Row],[VENTO, VELOCIDADE MEDIA MENSAL (AUT)(m/s)]]*3.6</f>
        <v>8.2630656000000009</v>
      </c>
    </row>
    <row r="97" spans="1:10" ht="15.75" customHeight="1" x14ac:dyDescent="0.25">
      <c r="A97" s="27">
        <v>42643</v>
      </c>
      <c r="B97" s="28" t="s">
        <v>17</v>
      </c>
      <c r="C97" s="28" t="s">
        <v>18</v>
      </c>
      <c r="D97" s="29">
        <v>-15.596491</v>
      </c>
      <c r="E97" s="29">
        <v>-47.625801000000003</v>
      </c>
      <c r="F97" s="28">
        <v>7</v>
      </c>
      <c r="G97" s="28">
        <v>53.2</v>
      </c>
      <c r="H97" s="28">
        <v>23.070277999999998</v>
      </c>
      <c r="I97" s="28">
        <v>2.2840280000000002</v>
      </c>
      <c r="J97" s="23">
        <f>Table_4[[#This Row],[VENTO, VELOCIDADE MEDIA MENSAL (AUT)(m/s)]]*3.6</f>
        <v>8.2225008000000006</v>
      </c>
    </row>
    <row r="98" spans="1:10" ht="15.75" customHeight="1" x14ac:dyDescent="0.25">
      <c r="A98" s="27">
        <v>42674</v>
      </c>
      <c r="B98" s="28" t="s">
        <v>17</v>
      </c>
      <c r="C98" s="28" t="s">
        <v>18</v>
      </c>
      <c r="D98" s="29">
        <v>-15.596491</v>
      </c>
      <c r="E98" s="29">
        <v>-47.625801000000003</v>
      </c>
      <c r="F98" s="28">
        <v>12</v>
      </c>
      <c r="G98" s="28">
        <v>158.6</v>
      </c>
      <c r="H98" s="28">
        <v>23.023258999999999</v>
      </c>
      <c r="I98" s="28">
        <v>1.9870289999999999</v>
      </c>
      <c r="J98" s="23">
        <f>Table_4[[#This Row],[VENTO, VELOCIDADE MEDIA MENSAL (AUT)(m/s)]]*3.6</f>
        <v>7.1533043999999997</v>
      </c>
    </row>
    <row r="99" spans="1:10" ht="15.75" customHeight="1" x14ac:dyDescent="0.25">
      <c r="A99" s="27">
        <v>42704</v>
      </c>
      <c r="B99" s="28" t="s">
        <v>17</v>
      </c>
      <c r="C99" s="28" t="s">
        <v>18</v>
      </c>
      <c r="D99" s="29">
        <v>-15.596491</v>
      </c>
      <c r="E99" s="29">
        <v>-47.625801000000003</v>
      </c>
      <c r="F99" s="28">
        <v>17</v>
      </c>
      <c r="G99" s="28" t="s">
        <v>12</v>
      </c>
      <c r="H99" s="28">
        <v>21.976171000000001</v>
      </c>
      <c r="I99" s="28">
        <v>2.0070070000000002</v>
      </c>
      <c r="J99" s="23">
        <f>Table_4[[#This Row],[VENTO, VELOCIDADE MEDIA MENSAL (AUT)(m/s)]]*3.6</f>
        <v>7.2252252000000006</v>
      </c>
    </row>
    <row r="100" spans="1:10" ht="15.75" customHeight="1" x14ac:dyDescent="0.25">
      <c r="A100" s="27">
        <v>42735</v>
      </c>
      <c r="B100" s="28" t="s">
        <v>17</v>
      </c>
      <c r="C100" s="28" t="s">
        <v>18</v>
      </c>
      <c r="D100" s="29">
        <v>-15.596491</v>
      </c>
      <c r="E100" s="29">
        <v>-47.625801000000003</v>
      </c>
      <c r="F100" s="28">
        <v>13</v>
      </c>
      <c r="G100" s="28">
        <v>214.4</v>
      </c>
      <c r="H100" s="28">
        <v>22.183007</v>
      </c>
      <c r="I100" s="28">
        <v>2.032365</v>
      </c>
      <c r="J100" s="23">
        <f>Table_4[[#This Row],[VENTO, VELOCIDADE MEDIA MENSAL (AUT)(m/s)]]*3.6</f>
        <v>7.3165139999999997</v>
      </c>
    </row>
    <row r="101" spans="1:10" ht="15.75" customHeight="1" x14ac:dyDescent="0.25">
      <c r="A101" s="27">
        <v>42766</v>
      </c>
      <c r="B101" s="28" t="s">
        <v>17</v>
      </c>
      <c r="C101" s="28" t="s">
        <v>18</v>
      </c>
      <c r="D101" s="29">
        <v>-15.596491</v>
      </c>
      <c r="E101" s="29">
        <v>-47.625801000000003</v>
      </c>
      <c r="F101" s="28">
        <v>16</v>
      </c>
      <c r="G101" s="28">
        <v>130.19999999999999</v>
      </c>
      <c r="H101" s="28">
        <v>22.314335</v>
      </c>
      <c r="I101" s="28">
        <v>1.698375</v>
      </c>
      <c r="J101" s="23">
        <f>Table_4[[#This Row],[VENTO, VELOCIDADE MEDIA MENSAL (AUT)(m/s)]]*3.6</f>
        <v>6.1141500000000004</v>
      </c>
    </row>
    <row r="102" spans="1:10" ht="15.75" customHeight="1" x14ac:dyDescent="0.25">
      <c r="A102" s="27">
        <v>42794</v>
      </c>
      <c r="B102" s="28" t="s">
        <v>17</v>
      </c>
      <c r="C102" s="28" t="s">
        <v>18</v>
      </c>
      <c r="D102" s="29">
        <v>-15.596491</v>
      </c>
      <c r="E102" s="29">
        <v>-47.625801000000003</v>
      </c>
      <c r="F102" s="28">
        <v>16</v>
      </c>
      <c r="G102" s="28" t="s">
        <v>12</v>
      </c>
      <c r="H102" s="28">
        <v>21.678519000000001</v>
      </c>
      <c r="I102" s="28">
        <v>1.8202290000000001</v>
      </c>
      <c r="J102" s="23">
        <f>Table_4[[#This Row],[VENTO, VELOCIDADE MEDIA MENSAL (AUT)(m/s)]]*3.6</f>
        <v>6.5528244000000004</v>
      </c>
    </row>
    <row r="103" spans="1:10" ht="15.75" customHeight="1" x14ac:dyDescent="0.25">
      <c r="A103" s="27">
        <v>42825</v>
      </c>
      <c r="B103" s="28" t="s">
        <v>17</v>
      </c>
      <c r="C103" s="28" t="s">
        <v>18</v>
      </c>
      <c r="D103" s="29">
        <v>-15.596491</v>
      </c>
      <c r="E103" s="29">
        <v>-47.625801000000003</v>
      </c>
      <c r="F103" s="28">
        <v>14</v>
      </c>
      <c r="G103" s="28">
        <v>176.8</v>
      </c>
      <c r="H103" s="28">
        <v>22.116947</v>
      </c>
      <c r="I103" s="28">
        <v>1.545105</v>
      </c>
      <c r="J103" s="23">
        <f>Table_4[[#This Row],[VENTO, VELOCIDADE MEDIA MENSAL (AUT)(m/s)]]*3.6</f>
        <v>5.5623779999999998</v>
      </c>
    </row>
    <row r="104" spans="1:10" ht="15.75" customHeight="1" x14ac:dyDescent="0.25">
      <c r="A104" s="27">
        <v>42855</v>
      </c>
      <c r="B104" s="28" t="s">
        <v>17</v>
      </c>
      <c r="C104" s="28" t="s">
        <v>18</v>
      </c>
      <c r="D104" s="29">
        <v>-15.596491</v>
      </c>
      <c r="E104" s="29">
        <v>-47.625801000000003</v>
      </c>
      <c r="F104" s="28">
        <v>5</v>
      </c>
      <c r="G104" s="28">
        <v>40.6</v>
      </c>
      <c r="H104" s="28">
        <v>22.268128000000001</v>
      </c>
      <c r="I104" s="28">
        <v>1.89462</v>
      </c>
      <c r="J104" s="23">
        <f>Table_4[[#This Row],[VENTO, VELOCIDADE MEDIA MENSAL (AUT)(m/s)]]*3.6</f>
        <v>6.8206319999999998</v>
      </c>
    </row>
    <row r="105" spans="1:10" ht="15.75" customHeight="1" x14ac:dyDescent="0.25">
      <c r="A105" s="27">
        <v>42886</v>
      </c>
      <c r="B105" s="28" t="s">
        <v>17</v>
      </c>
      <c r="C105" s="28" t="s">
        <v>18</v>
      </c>
      <c r="D105" s="29">
        <v>-15.596491</v>
      </c>
      <c r="E105" s="29">
        <v>-47.625801000000003</v>
      </c>
      <c r="F105" s="28">
        <v>7</v>
      </c>
      <c r="G105" s="28">
        <v>41.6</v>
      </c>
      <c r="H105" s="28">
        <v>20.710142000000001</v>
      </c>
      <c r="I105" s="28">
        <v>1.7944770000000001</v>
      </c>
      <c r="J105" s="23">
        <f>Table_4[[#This Row],[VENTO, VELOCIDADE MEDIA MENSAL (AUT)(m/s)]]*3.6</f>
        <v>6.4601172000000009</v>
      </c>
    </row>
    <row r="106" spans="1:10" ht="15.75" customHeight="1" x14ac:dyDescent="0.25">
      <c r="A106" s="27">
        <v>42916</v>
      </c>
      <c r="B106" s="28" t="s">
        <v>17</v>
      </c>
      <c r="C106" s="28" t="s">
        <v>18</v>
      </c>
      <c r="D106" s="29">
        <v>-15.596491</v>
      </c>
      <c r="E106" s="29">
        <v>-47.625801000000003</v>
      </c>
      <c r="F106" s="28" t="s">
        <v>12</v>
      </c>
      <c r="G106" s="28">
        <v>0</v>
      </c>
      <c r="H106" s="28">
        <v>19.511925000000002</v>
      </c>
      <c r="I106" s="28">
        <v>2.3264999999999998</v>
      </c>
      <c r="J106" s="23">
        <f>Table_4[[#This Row],[VENTO, VELOCIDADE MEDIA MENSAL (AUT)(m/s)]]*3.6</f>
        <v>8.3753999999999991</v>
      </c>
    </row>
    <row r="107" spans="1:10" ht="15.75" customHeight="1" x14ac:dyDescent="0.25">
      <c r="A107" s="27">
        <v>42947</v>
      </c>
      <c r="B107" s="28" t="s">
        <v>17</v>
      </c>
      <c r="C107" s="28" t="s">
        <v>18</v>
      </c>
      <c r="D107" s="29">
        <v>-15.596491</v>
      </c>
      <c r="E107" s="29">
        <v>-47.625801000000003</v>
      </c>
      <c r="F107" s="28">
        <v>0</v>
      </c>
      <c r="G107" s="28">
        <v>0</v>
      </c>
      <c r="H107" s="28">
        <v>17.543279999999999</v>
      </c>
      <c r="I107" s="28">
        <v>2.9478490000000002</v>
      </c>
      <c r="J107" s="23">
        <f>Table_4[[#This Row],[VENTO, VELOCIDADE MEDIA MENSAL (AUT)(m/s)]]*3.6</f>
        <v>10.612256400000001</v>
      </c>
    </row>
    <row r="108" spans="1:10" ht="15.75" customHeight="1" x14ac:dyDescent="0.25">
      <c r="A108" s="27">
        <v>42978</v>
      </c>
      <c r="B108" s="28" t="s">
        <v>17</v>
      </c>
      <c r="C108" s="28" t="s">
        <v>18</v>
      </c>
      <c r="D108" s="29">
        <v>-15.596491</v>
      </c>
      <c r="E108" s="29">
        <v>-47.625801000000003</v>
      </c>
      <c r="F108" s="28" t="s">
        <v>12</v>
      </c>
      <c r="G108" s="28">
        <v>0</v>
      </c>
      <c r="H108" s="28">
        <v>21.148344000000002</v>
      </c>
      <c r="I108" s="28">
        <v>2.2767710000000001</v>
      </c>
      <c r="J108" s="23">
        <f>Table_4[[#This Row],[VENTO, VELOCIDADE MEDIA MENSAL (AUT)(m/s)]]*3.6</f>
        <v>8.1963756000000014</v>
      </c>
    </row>
    <row r="109" spans="1:10" ht="15.75" customHeight="1" x14ac:dyDescent="0.25">
      <c r="A109" s="27">
        <v>43008</v>
      </c>
      <c r="B109" s="28" t="s">
        <v>17</v>
      </c>
      <c r="C109" s="28" t="s">
        <v>18</v>
      </c>
      <c r="D109" s="29">
        <v>-15.596491</v>
      </c>
      <c r="E109" s="29">
        <v>-47.625801000000003</v>
      </c>
      <c r="F109" s="28">
        <v>2</v>
      </c>
      <c r="G109" s="28" t="s">
        <v>12</v>
      </c>
      <c r="H109" s="28">
        <v>21.871663999999999</v>
      </c>
      <c r="I109" s="28">
        <v>2.9100619999999999</v>
      </c>
      <c r="J109" s="23">
        <f>Table_4[[#This Row],[VENTO, VELOCIDADE MEDIA MENSAL (AUT)(m/s)]]*3.6</f>
        <v>10.4762232</v>
      </c>
    </row>
    <row r="110" spans="1:10" ht="15.75" customHeight="1" x14ac:dyDescent="0.25">
      <c r="A110" s="27">
        <v>43039</v>
      </c>
      <c r="B110" s="28" t="s">
        <v>17</v>
      </c>
      <c r="C110" s="28" t="s">
        <v>18</v>
      </c>
      <c r="D110" s="29">
        <v>-15.596491</v>
      </c>
      <c r="E110" s="29">
        <v>-47.625801000000003</v>
      </c>
      <c r="F110" s="28">
        <v>7</v>
      </c>
      <c r="G110" s="28">
        <v>32.4</v>
      </c>
      <c r="H110" s="28">
        <v>24.389084</v>
      </c>
      <c r="I110" s="28">
        <v>2.5202930000000001</v>
      </c>
      <c r="J110" s="23">
        <f>Table_4[[#This Row],[VENTO, VELOCIDADE MEDIA MENSAL (AUT)(m/s)]]*3.6</f>
        <v>9.0730548000000013</v>
      </c>
    </row>
    <row r="111" spans="1:10" ht="15.75" customHeight="1" x14ac:dyDescent="0.25">
      <c r="A111" s="27">
        <v>43069</v>
      </c>
      <c r="B111" s="28" t="s">
        <v>17</v>
      </c>
      <c r="C111" s="28" t="s">
        <v>18</v>
      </c>
      <c r="D111" s="29">
        <v>-15.596491</v>
      </c>
      <c r="E111" s="29">
        <v>-47.625801000000003</v>
      </c>
      <c r="F111" s="28">
        <v>20</v>
      </c>
      <c r="G111" s="28">
        <v>227.2</v>
      </c>
      <c r="H111" s="28">
        <v>21.946763000000001</v>
      </c>
      <c r="I111" s="28">
        <v>1.9433389999999999</v>
      </c>
      <c r="J111" s="23">
        <f>Table_4[[#This Row],[VENTO, VELOCIDADE MEDIA MENSAL (AUT)(m/s)]]*3.6</f>
        <v>6.9960203999999999</v>
      </c>
    </row>
    <row r="112" spans="1:10" ht="15.75" customHeight="1" x14ac:dyDescent="0.25">
      <c r="A112" s="27">
        <v>43100</v>
      </c>
      <c r="B112" s="28" t="s">
        <v>17</v>
      </c>
      <c r="C112" s="28" t="s">
        <v>18</v>
      </c>
      <c r="D112" s="29">
        <v>-15.596491</v>
      </c>
      <c r="E112" s="29">
        <v>-47.625801000000003</v>
      </c>
      <c r="F112" s="28">
        <v>10</v>
      </c>
      <c r="G112" s="28" t="s">
        <v>12</v>
      </c>
      <c r="H112" s="28">
        <v>21.913530000000002</v>
      </c>
      <c r="I112" s="28" t="s">
        <v>12</v>
      </c>
      <c r="J112" s="23" t="e">
        <f>Table_4[[#This Row],[VENTO, VELOCIDADE MEDIA MENSAL (AUT)(m/s)]]*3.6</f>
        <v>#VALUE!</v>
      </c>
    </row>
    <row r="113" spans="1:10" ht="15.75" customHeight="1" x14ac:dyDescent="0.25">
      <c r="A113" s="27">
        <v>43131</v>
      </c>
      <c r="B113" s="28" t="s">
        <v>17</v>
      </c>
      <c r="C113" s="28" t="s">
        <v>18</v>
      </c>
      <c r="D113" s="29">
        <v>-15.596491</v>
      </c>
      <c r="E113" s="29">
        <v>-47.625801000000003</v>
      </c>
      <c r="F113" s="28">
        <v>18</v>
      </c>
      <c r="G113" s="28">
        <v>123.2</v>
      </c>
      <c r="H113" s="28">
        <v>21.79692</v>
      </c>
      <c r="I113" s="28">
        <v>1.8102849999999999</v>
      </c>
      <c r="J113" s="23">
        <f>Table_4[[#This Row],[VENTO, VELOCIDADE MEDIA MENSAL (AUT)(m/s)]]*3.6</f>
        <v>6.5170259999999995</v>
      </c>
    </row>
    <row r="114" spans="1:10" ht="15.75" customHeight="1" x14ac:dyDescent="0.25">
      <c r="A114" s="27">
        <v>43159</v>
      </c>
      <c r="B114" s="28" t="s">
        <v>17</v>
      </c>
      <c r="C114" s="28" t="s">
        <v>18</v>
      </c>
      <c r="D114" s="29">
        <v>-15.596491</v>
      </c>
      <c r="E114" s="29">
        <v>-47.625801000000003</v>
      </c>
      <c r="F114" s="28">
        <v>21</v>
      </c>
      <c r="G114" s="28">
        <v>170.2</v>
      </c>
      <c r="H114" s="28">
        <v>21.609297000000002</v>
      </c>
      <c r="I114" s="28">
        <v>1.8428640000000001</v>
      </c>
      <c r="J114" s="23">
        <f>Table_4[[#This Row],[VENTO, VELOCIDADE MEDIA MENSAL (AUT)(m/s)]]*3.6</f>
        <v>6.6343104000000004</v>
      </c>
    </row>
    <row r="115" spans="1:10" ht="15.75" customHeight="1" x14ac:dyDescent="0.25">
      <c r="A115" s="27">
        <v>43190</v>
      </c>
      <c r="B115" s="28" t="s">
        <v>17</v>
      </c>
      <c r="C115" s="28" t="s">
        <v>18</v>
      </c>
      <c r="D115" s="29">
        <v>-15.596491</v>
      </c>
      <c r="E115" s="29">
        <v>-47.625801000000003</v>
      </c>
      <c r="F115" s="28">
        <v>21</v>
      </c>
      <c r="G115" s="28">
        <v>155.80000000000001</v>
      </c>
      <c r="H115" s="28">
        <v>21.862995000000002</v>
      </c>
      <c r="I115" s="28">
        <v>1.6073500000000001</v>
      </c>
      <c r="J115" s="23">
        <f>Table_4[[#This Row],[VENTO, VELOCIDADE MEDIA MENSAL (AUT)(m/s)]]*3.6</f>
        <v>5.7864599999999999</v>
      </c>
    </row>
    <row r="116" spans="1:10" ht="15.75" customHeight="1" x14ac:dyDescent="0.25">
      <c r="A116" s="27">
        <v>43220</v>
      </c>
      <c r="B116" s="28" t="s">
        <v>17</v>
      </c>
      <c r="C116" s="28" t="s">
        <v>18</v>
      </c>
      <c r="D116" s="29">
        <v>-15.596491</v>
      </c>
      <c r="E116" s="29">
        <v>-47.625801000000003</v>
      </c>
      <c r="F116" s="28">
        <v>8</v>
      </c>
      <c r="G116" s="28">
        <v>39.6</v>
      </c>
      <c r="H116" s="28">
        <v>20.92625</v>
      </c>
      <c r="I116" s="28">
        <v>1.945743</v>
      </c>
      <c r="J116" s="23">
        <f>Table_4[[#This Row],[VENTO, VELOCIDADE MEDIA MENSAL (AUT)(m/s)]]*3.6</f>
        <v>7.0046748000000001</v>
      </c>
    </row>
    <row r="117" spans="1:10" ht="15.75" customHeight="1" x14ac:dyDescent="0.25">
      <c r="A117" s="27">
        <v>43251</v>
      </c>
      <c r="B117" s="28" t="s">
        <v>17</v>
      </c>
      <c r="C117" s="28" t="s">
        <v>18</v>
      </c>
      <c r="D117" s="29">
        <v>-15.596491</v>
      </c>
      <c r="E117" s="29">
        <v>-47.625801000000003</v>
      </c>
      <c r="F117" s="28">
        <v>1</v>
      </c>
      <c r="G117" s="28">
        <v>13.2</v>
      </c>
      <c r="H117" s="28">
        <v>19.616741000000001</v>
      </c>
      <c r="I117" s="28">
        <v>2.0499830000000001</v>
      </c>
      <c r="J117" s="23">
        <f>Table_4[[#This Row],[VENTO, VELOCIDADE MEDIA MENSAL (AUT)(m/s)]]*3.6</f>
        <v>7.3799388000000006</v>
      </c>
    </row>
    <row r="118" spans="1:10" ht="15.75" customHeight="1" x14ac:dyDescent="0.25">
      <c r="A118" s="27">
        <v>43281</v>
      </c>
      <c r="B118" s="28" t="s">
        <v>17</v>
      </c>
      <c r="C118" s="28" t="s">
        <v>18</v>
      </c>
      <c r="D118" s="29">
        <v>-15.596491</v>
      </c>
      <c r="E118" s="29">
        <v>-47.625801000000003</v>
      </c>
      <c r="F118" s="28" t="s">
        <v>12</v>
      </c>
      <c r="G118" s="28">
        <v>0</v>
      </c>
      <c r="H118" s="28">
        <v>18.659448000000001</v>
      </c>
      <c r="I118" s="28">
        <v>1.9351259999999999</v>
      </c>
      <c r="J118" s="23">
        <f>Table_4[[#This Row],[VENTO, VELOCIDADE MEDIA MENSAL (AUT)(m/s)]]*3.6</f>
        <v>6.9664535999999995</v>
      </c>
    </row>
    <row r="119" spans="1:10" ht="15.75" customHeight="1" x14ac:dyDescent="0.25">
      <c r="A119" s="27">
        <v>43312</v>
      </c>
      <c r="B119" s="28" t="s">
        <v>17</v>
      </c>
      <c r="C119" s="28" t="s">
        <v>18</v>
      </c>
      <c r="D119" s="29">
        <v>-15.596491</v>
      </c>
      <c r="E119" s="29">
        <v>-47.625801000000003</v>
      </c>
      <c r="F119" s="28">
        <v>0</v>
      </c>
      <c r="G119" s="28">
        <v>0</v>
      </c>
      <c r="H119" s="28">
        <v>18.819085999999999</v>
      </c>
      <c r="I119" s="28">
        <v>2.1229840000000002</v>
      </c>
      <c r="J119" s="23">
        <f>Table_4[[#This Row],[VENTO, VELOCIDADE MEDIA MENSAL (AUT)(m/s)]]*3.6</f>
        <v>7.6427424000000013</v>
      </c>
    </row>
    <row r="120" spans="1:10" ht="15.75" customHeight="1" x14ac:dyDescent="0.25">
      <c r="A120" s="27">
        <v>43343</v>
      </c>
      <c r="B120" s="28" t="s">
        <v>17</v>
      </c>
      <c r="C120" s="28" t="s">
        <v>18</v>
      </c>
      <c r="D120" s="29">
        <v>-15.596491</v>
      </c>
      <c r="E120" s="29">
        <v>-47.625801000000003</v>
      </c>
      <c r="F120" s="28">
        <v>7</v>
      </c>
      <c r="G120" s="28">
        <v>36.6</v>
      </c>
      <c r="H120" s="28">
        <v>21.102823000000001</v>
      </c>
      <c r="I120" s="28">
        <v>2.0643820000000002</v>
      </c>
      <c r="J120" s="23">
        <f>Table_4[[#This Row],[VENTO, VELOCIDADE MEDIA MENSAL (AUT)(m/s)]]*3.6</f>
        <v>7.4317752000000006</v>
      </c>
    </row>
    <row r="121" spans="1:10" ht="15.75" customHeight="1" x14ac:dyDescent="0.25">
      <c r="A121" s="27">
        <v>43373</v>
      </c>
      <c r="B121" s="28" t="s">
        <v>17</v>
      </c>
      <c r="C121" s="28" t="s">
        <v>18</v>
      </c>
      <c r="D121" s="29">
        <v>-15.596491</v>
      </c>
      <c r="E121" s="29">
        <v>-47.625801000000003</v>
      </c>
      <c r="F121" s="28">
        <v>5</v>
      </c>
      <c r="G121" s="28">
        <v>14.6</v>
      </c>
      <c r="H121" s="28">
        <v>22.819825000000002</v>
      </c>
      <c r="I121" s="28">
        <v>2.1285810000000001</v>
      </c>
      <c r="J121" s="23">
        <f>Table_4[[#This Row],[VENTO, VELOCIDADE MEDIA MENSAL (AUT)(m/s)]]*3.6</f>
        <v>7.6628916</v>
      </c>
    </row>
    <row r="122" spans="1:10" ht="15.75" customHeight="1" x14ac:dyDescent="0.25">
      <c r="A122" s="27">
        <v>43404</v>
      </c>
      <c r="B122" s="28" t="s">
        <v>17</v>
      </c>
      <c r="C122" s="28" t="s">
        <v>18</v>
      </c>
      <c r="D122" s="29">
        <v>-15.596491</v>
      </c>
      <c r="E122" s="29">
        <v>-47.625801000000003</v>
      </c>
      <c r="F122" s="28">
        <v>16</v>
      </c>
      <c r="G122" s="28">
        <v>169.4</v>
      </c>
      <c r="H122" s="28">
        <v>23.394741</v>
      </c>
      <c r="I122" s="28">
        <v>1.741304</v>
      </c>
      <c r="J122" s="23">
        <f>Table_4[[#This Row],[VENTO, VELOCIDADE MEDIA MENSAL (AUT)(m/s)]]*3.6</f>
        <v>6.2686944000000002</v>
      </c>
    </row>
    <row r="123" spans="1:10" ht="15.75" customHeight="1" x14ac:dyDescent="0.25">
      <c r="A123" s="27">
        <v>43434</v>
      </c>
      <c r="B123" s="28" t="s">
        <v>17</v>
      </c>
      <c r="C123" s="28" t="s">
        <v>18</v>
      </c>
      <c r="D123" s="29">
        <v>-15.596491</v>
      </c>
      <c r="E123" s="29">
        <v>-47.625801000000003</v>
      </c>
      <c r="F123" s="28">
        <v>25</v>
      </c>
      <c r="G123" s="28">
        <v>304.60000000000002</v>
      </c>
      <c r="H123" s="28">
        <v>21.336005</v>
      </c>
      <c r="I123" s="28">
        <v>1.757147</v>
      </c>
      <c r="J123" s="23">
        <f>Table_4[[#This Row],[VENTO, VELOCIDADE MEDIA MENSAL (AUT)(m/s)]]*3.6</f>
        <v>6.3257292000000005</v>
      </c>
    </row>
    <row r="124" spans="1:10" ht="15.75" customHeight="1" x14ac:dyDescent="0.25">
      <c r="A124" s="27">
        <v>43465</v>
      </c>
      <c r="B124" s="28" t="s">
        <v>17</v>
      </c>
      <c r="C124" s="28" t="s">
        <v>18</v>
      </c>
      <c r="D124" s="29">
        <v>-15.596491</v>
      </c>
      <c r="E124" s="29">
        <v>-47.625801000000003</v>
      </c>
      <c r="F124" s="28">
        <v>17</v>
      </c>
      <c r="G124" s="28">
        <v>156</v>
      </c>
      <c r="H124" s="28">
        <v>21.754201999999999</v>
      </c>
      <c r="I124" s="28">
        <v>1.830552</v>
      </c>
      <c r="J124" s="23">
        <f>Table_4[[#This Row],[VENTO, VELOCIDADE MEDIA MENSAL (AUT)(m/s)]]*3.6</f>
        <v>6.5899872000000004</v>
      </c>
    </row>
    <row r="125" spans="1:10" ht="15.75" customHeight="1" x14ac:dyDescent="0.25">
      <c r="A125" s="27">
        <v>43496</v>
      </c>
      <c r="B125" s="28" t="s">
        <v>17</v>
      </c>
      <c r="C125" s="28" t="s">
        <v>18</v>
      </c>
      <c r="D125" s="29">
        <v>-15.596491</v>
      </c>
      <c r="E125" s="29">
        <v>-47.625801000000003</v>
      </c>
      <c r="F125" s="28">
        <v>12</v>
      </c>
      <c r="G125" s="28">
        <v>112</v>
      </c>
      <c r="H125" s="28">
        <v>22.762896999999999</v>
      </c>
      <c r="I125" s="28">
        <v>1.9310130000000001</v>
      </c>
      <c r="J125" s="23">
        <f>Table_4[[#This Row],[VENTO, VELOCIDADE MEDIA MENSAL (AUT)(m/s)]]*3.6</f>
        <v>6.9516468000000007</v>
      </c>
    </row>
    <row r="126" spans="1:10" ht="15.75" customHeight="1" x14ac:dyDescent="0.25">
      <c r="A126" s="27">
        <v>43524</v>
      </c>
      <c r="B126" s="28" t="s">
        <v>17</v>
      </c>
      <c r="C126" s="28" t="s">
        <v>18</v>
      </c>
      <c r="D126" s="29">
        <v>-15.596491</v>
      </c>
      <c r="E126" s="29">
        <v>-47.625801000000003</v>
      </c>
      <c r="F126" s="28">
        <v>14</v>
      </c>
      <c r="G126" s="28">
        <v>154.80000000000001</v>
      </c>
      <c r="H126" s="28">
        <v>22.424852000000001</v>
      </c>
      <c r="I126" s="28">
        <v>1.649572</v>
      </c>
      <c r="J126" s="23">
        <f>Table_4[[#This Row],[VENTO, VELOCIDADE MEDIA MENSAL (AUT)(m/s)]]*3.6</f>
        <v>5.9384592000000005</v>
      </c>
    </row>
    <row r="127" spans="1:10" ht="15.75" customHeight="1" x14ac:dyDescent="0.25">
      <c r="A127" s="27">
        <v>43555</v>
      </c>
      <c r="B127" s="28" t="s">
        <v>17</v>
      </c>
      <c r="C127" s="28" t="s">
        <v>18</v>
      </c>
      <c r="D127" s="29">
        <v>-15.596491</v>
      </c>
      <c r="E127" s="29">
        <v>-47.625801000000003</v>
      </c>
      <c r="F127" s="28">
        <v>22</v>
      </c>
      <c r="G127" s="28">
        <v>162.4</v>
      </c>
      <c r="H127" s="28">
        <v>22.044992000000001</v>
      </c>
      <c r="I127" s="28">
        <v>1.6872050000000001</v>
      </c>
      <c r="J127" s="23">
        <f>Table_4[[#This Row],[VENTO, VELOCIDADE MEDIA MENSAL (AUT)(m/s)]]*3.6</f>
        <v>6.0739380000000001</v>
      </c>
    </row>
    <row r="128" spans="1:10" ht="15.75" customHeight="1" x14ac:dyDescent="0.25">
      <c r="A128" s="27">
        <v>43585</v>
      </c>
      <c r="B128" s="28" t="s">
        <v>17</v>
      </c>
      <c r="C128" s="28" t="s">
        <v>18</v>
      </c>
      <c r="D128" s="29">
        <v>-15.596491</v>
      </c>
      <c r="E128" s="29">
        <v>-47.625801000000003</v>
      </c>
      <c r="F128" s="28">
        <v>15</v>
      </c>
      <c r="G128" s="28">
        <v>206.8</v>
      </c>
      <c r="H128" s="28">
        <v>21.596026999999999</v>
      </c>
      <c r="I128" s="28">
        <v>1.412126</v>
      </c>
      <c r="J128" s="23">
        <f>Table_4[[#This Row],[VENTO, VELOCIDADE MEDIA MENSAL (AUT)(m/s)]]*3.6</f>
        <v>5.0836535999999999</v>
      </c>
    </row>
    <row r="129" spans="1:10" ht="15.75" customHeight="1" x14ac:dyDescent="0.25">
      <c r="A129" s="27">
        <v>43616</v>
      </c>
      <c r="B129" s="28" t="s">
        <v>17</v>
      </c>
      <c r="C129" s="28" t="s">
        <v>18</v>
      </c>
      <c r="D129" s="29">
        <v>-15.596491</v>
      </c>
      <c r="E129" s="29">
        <v>-47.625801000000003</v>
      </c>
      <c r="F129" s="28">
        <v>6</v>
      </c>
      <c r="G129" s="28">
        <v>104.8</v>
      </c>
      <c r="H129" s="28">
        <v>21.057124000000002</v>
      </c>
      <c r="I129" s="28">
        <v>1.627151</v>
      </c>
      <c r="J129" s="23">
        <f>Table_4[[#This Row],[VENTO, VELOCIDADE MEDIA MENSAL (AUT)(m/s)]]*3.6</f>
        <v>5.8577436000000001</v>
      </c>
    </row>
    <row r="130" spans="1:10" ht="15.75" customHeight="1" x14ac:dyDescent="0.25">
      <c r="A130" s="27">
        <v>43646</v>
      </c>
      <c r="B130" s="28" t="s">
        <v>17</v>
      </c>
      <c r="C130" s="28" t="s">
        <v>18</v>
      </c>
      <c r="D130" s="29">
        <v>-15.596491</v>
      </c>
      <c r="E130" s="29">
        <v>-47.625801000000003</v>
      </c>
      <c r="F130" s="28">
        <v>2</v>
      </c>
      <c r="G130" s="28">
        <v>3.4</v>
      </c>
      <c r="H130" s="28">
        <v>19.197500000000002</v>
      </c>
      <c r="I130" s="28">
        <v>2.2288890000000001</v>
      </c>
      <c r="J130" s="23">
        <f>Table_4[[#This Row],[VENTO, VELOCIDADE MEDIA MENSAL (AUT)(m/s)]]*3.6</f>
        <v>8.0240004000000003</v>
      </c>
    </row>
    <row r="131" spans="1:10" ht="15.75" customHeight="1" x14ac:dyDescent="0.25">
      <c r="A131" s="27">
        <v>43677</v>
      </c>
      <c r="B131" s="28" t="s">
        <v>17</v>
      </c>
      <c r="C131" s="28" t="s">
        <v>18</v>
      </c>
      <c r="D131" s="29">
        <v>-15.596491</v>
      </c>
      <c r="E131" s="29">
        <v>-47.625801000000003</v>
      </c>
      <c r="F131" s="28">
        <v>0</v>
      </c>
      <c r="G131" s="28">
        <v>0</v>
      </c>
      <c r="H131" s="28">
        <v>18.553225999999999</v>
      </c>
      <c r="I131" s="28">
        <v>2.164247</v>
      </c>
      <c r="J131" s="23">
        <f>Table_4[[#This Row],[VENTO, VELOCIDADE MEDIA MENSAL (AUT)(m/s)]]*3.6</f>
        <v>7.7912892000000005</v>
      </c>
    </row>
    <row r="132" spans="1:10" ht="15.75" customHeight="1" x14ac:dyDescent="0.25">
      <c r="A132" s="27">
        <v>43708</v>
      </c>
      <c r="B132" s="28" t="s">
        <v>17</v>
      </c>
      <c r="C132" s="28" t="s">
        <v>18</v>
      </c>
      <c r="D132" s="29">
        <v>-15.596491</v>
      </c>
      <c r="E132" s="29">
        <v>-47.625801000000003</v>
      </c>
      <c r="F132" s="28" t="s">
        <v>12</v>
      </c>
      <c r="G132" s="28">
        <v>0</v>
      </c>
      <c r="H132" s="28">
        <v>21.071321999999999</v>
      </c>
      <c r="I132" s="28">
        <v>2.3616670000000002</v>
      </c>
      <c r="J132" s="23">
        <f>Table_4[[#This Row],[VENTO, VELOCIDADE MEDIA MENSAL (AUT)(m/s)]]*3.6</f>
        <v>8.5020012000000005</v>
      </c>
    </row>
    <row r="133" spans="1:10" ht="15.75" customHeight="1" x14ac:dyDescent="0.25">
      <c r="A133" s="27">
        <v>43738</v>
      </c>
      <c r="B133" s="28" t="s">
        <v>17</v>
      </c>
      <c r="C133" s="28" t="s">
        <v>18</v>
      </c>
      <c r="D133" s="29">
        <v>-15.596491</v>
      </c>
      <c r="E133" s="29">
        <v>-47.625801000000003</v>
      </c>
      <c r="F133" s="28">
        <v>4</v>
      </c>
      <c r="G133" s="28">
        <v>1.8</v>
      </c>
      <c r="H133" s="28">
        <v>23.596388999999999</v>
      </c>
      <c r="I133" s="28">
        <v>2.2626390000000001</v>
      </c>
      <c r="J133" s="23">
        <f>Table_4[[#This Row],[VENTO, VELOCIDADE MEDIA MENSAL (AUT)(m/s)]]*3.6</f>
        <v>8.1455004000000013</v>
      </c>
    </row>
    <row r="134" spans="1:10" ht="15.75" customHeight="1" x14ac:dyDescent="0.25">
      <c r="A134" s="27">
        <v>43769</v>
      </c>
      <c r="B134" s="28" t="s">
        <v>17</v>
      </c>
      <c r="C134" s="28" t="s">
        <v>18</v>
      </c>
      <c r="D134" s="29">
        <v>-15.596491</v>
      </c>
      <c r="E134" s="29">
        <v>-47.625801000000003</v>
      </c>
      <c r="F134" s="28">
        <v>10</v>
      </c>
      <c r="G134" s="28">
        <v>63.2</v>
      </c>
      <c r="H134" s="28">
        <v>24.036458</v>
      </c>
      <c r="I134" s="28">
        <v>1.984091</v>
      </c>
      <c r="J134" s="23">
        <f>Table_4[[#This Row],[VENTO, VELOCIDADE MEDIA MENSAL (AUT)(m/s)]]*3.6</f>
        <v>7.1427276000000006</v>
      </c>
    </row>
    <row r="135" spans="1:10" ht="15.75" customHeight="1" x14ac:dyDescent="0.25">
      <c r="A135" s="27">
        <v>43799</v>
      </c>
      <c r="B135" s="28" t="s">
        <v>17</v>
      </c>
      <c r="C135" s="28" t="s">
        <v>18</v>
      </c>
      <c r="D135" s="29">
        <v>-15.596491</v>
      </c>
      <c r="E135" s="29">
        <v>-47.625801000000003</v>
      </c>
      <c r="F135" s="28">
        <v>18</v>
      </c>
      <c r="G135" s="28">
        <v>248.4</v>
      </c>
      <c r="H135" s="28">
        <v>22.780774999999998</v>
      </c>
      <c r="I135" s="28">
        <v>1.755771</v>
      </c>
      <c r="J135" s="23">
        <f>Table_4[[#This Row],[VENTO, VELOCIDADE MEDIA MENSAL (AUT)(m/s)]]*3.6</f>
        <v>6.3207756000000002</v>
      </c>
    </row>
    <row r="136" spans="1:10" ht="15.75" customHeight="1" x14ac:dyDescent="0.25">
      <c r="A136" s="27">
        <v>43830</v>
      </c>
      <c r="B136" s="28" t="s">
        <v>17</v>
      </c>
      <c r="C136" s="28" t="s">
        <v>18</v>
      </c>
      <c r="D136" s="29">
        <v>-15.596491</v>
      </c>
      <c r="E136" s="29">
        <v>-47.625801000000003</v>
      </c>
      <c r="F136" s="28">
        <v>17</v>
      </c>
      <c r="G136" s="28">
        <v>234</v>
      </c>
      <c r="H136" s="28">
        <v>22.860347999999998</v>
      </c>
      <c r="I136" s="28">
        <v>1.824621</v>
      </c>
      <c r="J136" s="23">
        <f>Table_4[[#This Row],[VENTO, VELOCIDADE MEDIA MENSAL (AUT)(m/s)]]*3.6</f>
        <v>6.5686356000000004</v>
      </c>
    </row>
    <row r="137" spans="1:10" ht="15.75" customHeight="1" x14ac:dyDescent="0.25">
      <c r="A137" s="27">
        <v>43861</v>
      </c>
      <c r="B137" s="28" t="s">
        <v>17</v>
      </c>
      <c r="C137" s="28" t="s">
        <v>18</v>
      </c>
      <c r="D137" s="29">
        <v>-15.596491</v>
      </c>
      <c r="E137" s="29">
        <v>-47.625801000000003</v>
      </c>
      <c r="F137" s="28">
        <v>19</v>
      </c>
      <c r="G137" s="28">
        <v>358.6</v>
      </c>
      <c r="H137" s="28">
        <v>22.384682999999999</v>
      </c>
      <c r="I137" s="28">
        <v>1.76677</v>
      </c>
      <c r="J137" s="23">
        <f>Table_4[[#This Row],[VENTO, VELOCIDADE MEDIA MENSAL (AUT)(m/s)]]*3.6</f>
        <v>6.3603719999999999</v>
      </c>
    </row>
    <row r="138" spans="1:10" ht="15.75" customHeight="1" x14ac:dyDescent="0.25">
      <c r="A138" s="27">
        <v>43890</v>
      </c>
      <c r="B138" s="28" t="s">
        <v>17</v>
      </c>
      <c r="C138" s="28" t="s">
        <v>18</v>
      </c>
      <c r="D138" s="29">
        <v>-15.596491</v>
      </c>
      <c r="E138" s="29">
        <v>-47.625801000000003</v>
      </c>
      <c r="F138" s="28">
        <v>21</v>
      </c>
      <c r="G138" s="28">
        <v>203</v>
      </c>
      <c r="H138" s="28">
        <v>21.843778</v>
      </c>
      <c r="I138" s="28">
        <v>1.578824</v>
      </c>
      <c r="J138" s="23">
        <f>Table_4[[#This Row],[VENTO, VELOCIDADE MEDIA MENSAL (AUT)(m/s)]]*3.6</f>
        <v>5.6837664000000006</v>
      </c>
    </row>
    <row r="139" spans="1:10" ht="15.75" customHeight="1" x14ac:dyDescent="0.25">
      <c r="A139" s="27">
        <v>43921</v>
      </c>
      <c r="B139" s="28" t="s">
        <v>17</v>
      </c>
      <c r="C139" s="28" t="s">
        <v>18</v>
      </c>
      <c r="D139" s="29">
        <v>-15.596491</v>
      </c>
      <c r="E139" s="29">
        <v>-47.625801000000003</v>
      </c>
      <c r="F139" s="28">
        <v>20</v>
      </c>
      <c r="G139" s="28">
        <v>277.39999999999998</v>
      </c>
      <c r="H139" s="28">
        <v>21.846246000000001</v>
      </c>
      <c r="I139" s="28">
        <v>1.7016100000000001</v>
      </c>
      <c r="J139" s="23">
        <f>Table_4[[#This Row],[VENTO, VELOCIDADE MEDIA MENSAL (AUT)(m/s)]]*3.6</f>
        <v>6.1257960000000002</v>
      </c>
    </row>
    <row r="140" spans="1:10" ht="15.75" customHeight="1" x14ac:dyDescent="0.25">
      <c r="A140" s="27">
        <v>43951</v>
      </c>
      <c r="B140" s="28" t="s">
        <v>17</v>
      </c>
      <c r="C140" s="28" t="s">
        <v>18</v>
      </c>
      <c r="D140" s="29">
        <v>-15.596491</v>
      </c>
      <c r="E140" s="29">
        <v>-47.625801000000003</v>
      </c>
      <c r="F140" s="28">
        <v>12</v>
      </c>
      <c r="G140" s="28">
        <v>138</v>
      </c>
      <c r="H140" s="28">
        <v>21.650556000000002</v>
      </c>
      <c r="I140" s="28">
        <v>1.7401390000000001</v>
      </c>
      <c r="J140" s="23">
        <f>Table_4[[#This Row],[VENTO, VELOCIDADE MEDIA MENSAL (AUT)(m/s)]]*3.6</f>
        <v>6.2645004000000002</v>
      </c>
    </row>
    <row r="141" spans="1:10" ht="15.75" customHeight="1" x14ac:dyDescent="0.25">
      <c r="A141" s="27">
        <v>43982</v>
      </c>
      <c r="B141" s="28" t="s">
        <v>17</v>
      </c>
      <c r="C141" s="28" t="s">
        <v>18</v>
      </c>
      <c r="D141" s="29">
        <v>-15.596491</v>
      </c>
      <c r="E141" s="29">
        <v>-47.625801000000003</v>
      </c>
      <c r="F141" s="28">
        <v>6</v>
      </c>
      <c r="G141" s="28">
        <v>39.799999999999997</v>
      </c>
      <c r="H141" s="28">
        <v>19.238306000000001</v>
      </c>
      <c r="I141" s="28">
        <v>1.643548</v>
      </c>
      <c r="J141" s="23">
        <f>Table_4[[#This Row],[VENTO, VELOCIDADE MEDIA MENSAL (AUT)(m/s)]]*3.6</f>
        <v>5.9167728000000004</v>
      </c>
    </row>
    <row r="142" spans="1:10" ht="15.75" customHeight="1" x14ac:dyDescent="0.25">
      <c r="A142" s="27">
        <v>44012</v>
      </c>
      <c r="B142" s="28" t="s">
        <v>17</v>
      </c>
      <c r="C142" s="28" t="s">
        <v>18</v>
      </c>
      <c r="D142" s="29">
        <v>-15.596491</v>
      </c>
      <c r="E142" s="29">
        <v>-47.625801000000003</v>
      </c>
      <c r="F142" s="28">
        <v>0</v>
      </c>
      <c r="G142" s="28">
        <v>0</v>
      </c>
      <c r="H142" s="28">
        <v>18.7</v>
      </c>
      <c r="I142" s="28">
        <v>1.9904170000000001</v>
      </c>
      <c r="J142" s="23">
        <f>Table_4[[#This Row],[VENTO, VELOCIDADE MEDIA MENSAL (AUT)(m/s)]]*3.6</f>
        <v>7.1655012000000005</v>
      </c>
    </row>
    <row r="143" spans="1:10" ht="15.75" customHeight="1" x14ac:dyDescent="0.25">
      <c r="A143" s="27">
        <v>44043</v>
      </c>
      <c r="B143" s="28" t="s">
        <v>17</v>
      </c>
      <c r="C143" s="28" t="s">
        <v>18</v>
      </c>
      <c r="D143" s="29">
        <v>-15.596491</v>
      </c>
      <c r="E143" s="29">
        <v>-47.625801000000003</v>
      </c>
      <c r="F143" s="28">
        <v>0</v>
      </c>
      <c r="G143" s="28">
        <v>0</v>
      </c>
      <c r="H143" s="28">
        <v>18.446985000000002</v>
      </c>
      <c r="I143" s="28">
        <v>2.217549</v>
      </c>
      <c r="J143" s="23">
        <f>Table_4[[#This Row],[VENTO, VELOCIDADE MEDIA MENSAL (AUT)(m/s)]]*3.6</f>
        <v>7.9831764000000005</v>
      </c>
    </row>
    <row r="144" spans="1:10" ht="15.75" customHeight="1" x14ac:dyDescent="0.25">
      <c r="A144" s="27">
        <v>44074</v>
      </c>
      <c r="B144" s="28" t="s">
        <v>17</v>
      </c>
      <c r="C144" s="28" t="s">
        <v>18</v>
      </c>
      <c r="D144" s="29">
        <v>-15.596491</v>
      </c>
      <c r="E144" s="29">
        <v>-47.625801000000003</v>
      </c>
      <c r="F144" s="28" t="s">
        <v>12</v>
      </c>
      <c r="G144" s="28" t="s">
        <v>12</v>
      </c>
      <c r="H144" s="28">
        <v>20.04888</v>
      </c>
      <c r="I144" s="28">
        <v>2.5588600000000001</v>
      </c>
      <c r="J144" s="23">
        <f>Table_4[[#This Row],[VENTO, VELOCIDADE MEDIA MENSAL (AUT)(m/s)]]*3.6</f>
        <v>9.2118960000000012</v>
      </c>
    </row>
    <row r="145" spans="1:10" ht="15.75" customHeight="1" x14ac:dyDescent="0.25">
      <c r="A145" s="27">
        <v>44104</v>
      </c>
      <c r="B145" s="28" t="s">
        <v>17</v>
      </c>
      <c r="C145" s="28" t="s">
        <v>18</v>
      </c>
      <c r="D145" s="29">
        <v>-15.596491</v>
      </c>
      <c r="E145" s="29">
        <v>-47.625801000000003</v>
      </c>
      <c r="F145" s="28">
        <v>3</v>
      </c>
      <c r="G145" s="28">
        <v>35.6</v>
      </c>
      <c r="H145" s="28">
        <v>22.640694</v>
      </c>
      <c r="I145" s="28">
        <v>2.2730549999999998</v>
      </c>
      <c r="J145" s="23">
        <f>Table_4[[#This Row],[VENTO, VELOCIDADE MEDIA MENSAL (AUT)(m/s)]]*3.6</f>
        <v>8.1829979999999995</v>
      </c>
    </row>
    <row r="146" spans="1:10" ht="15.75" customHeight="1" x14ac:dyDescent="0.25">
      <c r="A146" s="27">
        <v>44135</v>
      </c>
      <c r="B146" s="28" t="s">
        <v>17</v>
      </c>
      <c r="C146" s="28" t="s">
        <v>18</v>
      </c>
      <c r="D146" s="29">
        <v>-15.596491</v>
      </c>
      <c r="E146" s="29">
        <v>-47.625801000000003</v>
      </c>
      <c r="F146" s="28">
        <v>10</v>
      </c>
      <c r="G146" s="28">
        <v>129.80000000000001</v>
      </c>
      <c r="H146" s="28">
        <v>23.34948</v>
      </c>
      <c r="I146" s="28">
        <v>1.9142939999999999</v>
      </c>
      <c r="J146" s="23">
        <f>Table_4[[#This Row],[VENTO, VELOCIDADE MEDIA MENSAL (AUT)(m/s)]]*3.6</f>
        <v>6.8914584000000003</v>
      </c>
    </row>
    <row r="147" spans="1:10" ht="15.75" customHeight="1" x14ac:dyDescent="0.25">
      <c r="A147" s="27">
        <v>44165</v>
      </c>
      <c r="B147" s="28" t="s">
        <v>17</v>
      </c>
      <c r="C147" s="28" t="s">
        <v>18</v>
      </c>
      <c r="D147" s="29">
        <v>-15.596491</v>
      </c>
      <c r="E147" s="29">
        <v>-47.625801000000003</v>
      </c>
      <c r="F147" s="28">
        <v>20</v>
      </c>
      <c r="G147" s="28">
        <v>204.2</v>
      </c>
      <c r="H147" s="28">
        <v>21.795665</v>
      </c>
      <c r="I147" s="28">
        <v>1.8099879999999999</v>
      </c>
      <c r="J147" s="23">
        <f>Table_4[[#This Row],[VENTO, VELOCIDADE MEDIA MENSAL (AUT)(m/s)]]*3.6</f>
        <v>6.5159567999999997</v>
      </c>
    </row>
    <row r="148" spans="1:10" ht="15.75" customHeight="1" x14ac:dyDescent="0.25">
      <c r="A148" s="27">
        <v>44196</v>
      </c>
      <c r="B148" s="28" t="s">
        <v>17</v>
      </c>
      <c r="C148" s="28" t="s">
        <v>18</v>
      </c>
      <c r="D148" s="29">
        <v>-15.596491</v>
      </c>
      <c r="E148" s="29">
        <v>-47.625801000000003</v>
      </c>
      <c r="F148" s="28">
        <v>18</v>
      </c>
      <c r="G148" s="28">
        <v>200.4</v>
      </c>
      <c r="H148" s="28">
        <v>22.060485</v>
      </c>
      <c r="I148" s="28">
        <v>1.5626199999999999</v>
      </c>
      <c r="J148" s="23">
        <f>Table_4[[#This Row],[VENTO, VELOCIDADE MEDIA MENSAL (AUT)(m/s)]]*3.6</f>
        <v>5.625432</v>
      </c>
    </row>
    <row r="149" spans="1:10" ht="15.75" customHeight="1" x14ac:dyDescent="0.25">
      <c r="A149" s="27">
        <v>44227</v>
      </c>
      <c r="B149" s="28" t="s">
        <v>17</v>
      </c>
      <c r="C149" s="28" t="s">
        <v>18</v>
      </c>
      <c r="D149" s="29">
        <v>-15.596491</v>
      </c>
      <c r="E149" s="29">
        <v>-47.625801000000003</v>
      </c>
      <c r="F149" s="28">
        <v>8</v>
      </c>
      <c r="G149" s="28" t="s">
        <v>12</v>
      </c>
      <c r="H149" s="28">
        <v>22.091270999999999</v>
      </c>
      <c r="I149" s="28">
        <v>1.653672</v>
      </c>
      <c r="J149" s="23">
        <f>Table_4[[#This Row],[VENTO, VELOCIDADE MEDIA MENSAL (AUT)(m/s)]]*3.6</f>
        <v>5.9532192000000004</v>
      </c>
    </row>
    <row r="150" spans="1:10" ht="15.75" customHeight="1" x14ac:dyDescent="0.25">
      <c r="A150" s="27">
        <v>44255</v>
      </c>
      <c r="B150" s="28" t="s">
        <v>17</v>
      </c>
      <c r="C150" s="28" t="s">
        <v>18</v>
      </c>
      <c r="D150" s="29">
        <v>-15.596491</v>
      </c>
      <c r="E150" s="29">
        <v>-47.625801000000003</v>
      </c>
      <c r="F150" s="28">
        <v>22</v>
      </c>
      <c r="G150" s="28">
        <v>413.6</v>
      </c>
      <c r="H150" s="28">
        <v>21.379837999999999</v>
      </c>
      <c r="I150" s="28">
        <v>1.580721</v>
      </c>
      <c r="J150" s="23">
        <f>Table_4[[#This Row],[VENTO, VELOCIDADE MEDIA MENSAL (AUT)(m/s)]]*3.6</f>
        <v>5.6905956</v>
      </c>
    </row>
    <row r="151" spans="1:10" ht="15.75" customHeight="1" x14ac:dyDescent="0.25">
      <c r="A151" s="27">
        <v>44286</v>
      </c>
      <c r="B151" s="28" t="s">
        <v>17</v>
      </c>
      <c r="C151" s="28" t="s">
        <v>18</v>
      </c>
      <c r="D151" s="29">
        <v>-15.596491</v>
      </c>
      <c r="E151" s="29">
        <v>-47.625801000000003</v>
      </c>
      <c r="F151" s="28">
        <v>9</v>
      </c>
      <c r="G151" s="28">
        <v>47.2</v>
      </c>
      <c r="H151" s="28">
        <v>21.564066</v>
      </c>
      <c r="I151" s="28">
        <v>1.667286</v>
      </c>
      <c r="J151" s="23">
        <f>Table_4[[#This Row],[VENTO, VELOCIDADE MEDIA MENSAL (AUT)(m/s)]]*3.6</f>
        <v>6.0022296000000006</v>
      </c>
    </row>
    <row r="152" spans="1:10" ht="15.75" customHeight="1" x14ac:dyDescent="0.25">
      <c r="A152" s="27">
        <v>44316</v>
      </c>
      <c r="B152" s="28" t="s">
        <v>17</v>
      </c>
      <c r="C152" s="28" t="s">
        <v>18</v>
      </c>
      <c r="D152" s="29">
        <v>-15.596491</v>
      </c>
      <c r="E152" s="29">
        <v>-47.625801000000003</v>
      </c>
      <c r="F152" s="28">
        <v>11</v>
      </c>
      <c r="G152" s="28">
        <v>67</v>
      </c>
      <c r="H152" s="28">
        <v>20.818193999999998</v>
      </c>
      <c r="I152" s="28">
        <v>1.6445829999999999</v>
      </c>
      <c r="J152" s="23">
        <f>Table_4[[#This Row],[VENTO, VELOCIDADE MEDIA MENSAL (AUT)(m/s)]]*3.6</f>
        <v>5.9204987999999998</v>
      </c>
    </row>
    <row r="153" spans="1:10" ht="15.75" customHeight="1" x14ac:dyDescent="0.25">
      <c r="A153" s="27">
        <v>44347</v>
      </c>
      <c r="B153" s="28" t="s">
        <v>17</v>
      </c>
      <c r="C153" s="28" t="s">
        <v>18</v>
      </c>
      <c r="D153" s="29">
        <v>-15.596491</v>
      </c>
      <c r="E153" s="29">
        <v>-47.625801000000003</v>
      </c>
      <c r="F153" s="28">
        <v>0</v>
      </c>
      <c r="G153" s="28">
        <v>0</v>
      </c>
      <c r="H153" s="28">
        <v>19.504973</v>
      </c>
      <c r="I153" s="28">
        <v>1.62836</v>
      </c>
      <c r="J153" s="23">
        <f>Table_4[[#This Row],[VENTO, VELOCIDADE MEDIA MENSAL (AUT)(m/s)]]*3.6</f>
        <v>5.8620960000000002</v>
      </c>
    </row>
    <row r="154" spans="1:10" ht="15.75" customHeight="1" x14ac:dyDescent="0.25">
      <c r="A154" s="27">
        <v>44377</v>
      </c>
      <c r="B154" s="28" t="s">
        <v>17</v>
      </c>
      <c r="C154" s="28" t="s">
        <v>18</v>
      </c>
      <c r="D154" s="29">
        <v>-15.596491</v>
      </c>
      <c r="E154" s="29">
        <v>-47.625801000000003</v>
      </c>
      <c r="F154" s="28">
        <v>2</v>
      </c>
      <c r="G154" s="28">
        <v>15</v>
      </c>
      <c r="H154" s="28">
        <v>19.075972</v>
      </c>
      <c r="I154" s="28">
        <v>1.894306</v>
      </c>
      <c r="J154" s="23">
        <f>Table_4[[#This Row],[VENTO, VELOCIDADE MEDIA MENSAL (AUT)(m/s)]]*3.6</f>
        <v>6.8195016000000006</v>
      </c>
    </row>
    <row r="155" spans="1:10" ht="15.75" customHeight="1" x14ac:dyDescent="0.25">
      <c r="A155" s="27">
        <v>44408</v>
      </c>
      <c r="B155" s="28" t="s">
        <v>17</v>
      </c>
      <c r="C155" s="28" t="s">
        <v>18</v>
      </c>
      <c r="D155" s="29">
        <v>-15.596491</v>
      </c>
      <c r="E155" s="29">
        <v>-47.625801000000003</v>
      </c>
      <c r="F155" s="28">
        <v>0</v>
      </c>
      <c r="G155" s="28">
        <v>0</v>
      </c>
      <c r="H155" s="28">
        <v>18.261693999999999</v>
      </c>
      <c r="I155" s="28">
        <v>2.0279569999999998</v>
      </c>
      <c r="J155" s="23">
        <f>Table_4[[#This Row],[VENTO, VELOCIDADE MEDIA MENSAL (AUT)(m/s)]]*3.6</f>
        <v>7.3006451999999991</v>
      </c>
    </row>
    <row r="156" spans="1:10" ht="15.75" customHeight="1" x14ac:dyDescent="0.25">
      <c r="A156" s="27">
        <v>44439</v>
      </c>
      <c r="B156" s="28" t="s">
        <v>17</v>
      </c>
      <c r="C156" s="28" t="s">
        <v>18</v>
      </c>
      <c r="D156" s="29">
        <v>-15.596491</v>
      </c>
      <c r="E156" s="29">
        <v>-47.625801000000003</v>
      </c>
      <c r="F156" s="28">
        <v>2</v>
      </c>
      <c r="G156" s="28">
        <v>0.4</v>
      </c>
      <c r="H156" s="28">
        <v>20.701823000000001</v>
      </c>
      <c r="I156" s="28">
        <v>2.3760880000000002</v>
      </c>
      <c r="J156" s="23">
        <f>Table_4[[#This Row],[VENTO, VELOCIDADE MEDIA MENSAL (AUT)(m/s)]]*3.6</f>
        <v>8.5539168000000014</v>
      </c>
    </row>
    <row r="157" spans="1:10" ht="15.75" customHeight="1" x14ac:dyDescent="0.25">
      <c r="A157" s="27">
        <v>44469</v>
      </c>
      <c r="B157" s="28" t="s">
        <v>17</v>
      </c>
      <c r="C157" s="28" t="s">
        <v>18</v>
      </c>
      <c r="D157" s="29">
        <v>-15.596491</v>
      </c>
      <c r="E157" s="29">
        <v>-47.625801000000003</v>
      </c>
      <c r="F157" s="28">
        <v>1</v>
      </c>
      <c r="G157" s="28">
        <v>3.4</v>
      </c>
      <c r="H157" s="28">
        <v>23.841356999999999</v>
      </c>
      <c r="I157" s="28">
        <v>2.0877490000000001</v>
      </c>
      <c r="J157" s="23">
        <f>Table_4[[#This Row],[VENTO, VELOCIDADE MEDIA MENSAL (AUT)(m/s)]]*3.6</f>
        <v>7.5158964000000008</v>
      </c>
    </row>
    <row r="158" spans="1:10" ht="15.75" customHeight="1" x14ac:dyDescent="0.25">
      <c r="A158" s="27">
        <v>44500</v>
      </c>
      <c r="B158" s="28" t="s">
        <v>17</v>
      </c>
      <c r="C158" s="28" t="s">
        <v>18</v>
      </c>
      <c r="D158" s="29">
        <v>-15.596491</v>
      </c>
      <c r="E158" s="29">
        <v>-47.625801000000003</v>
      </c>
      <c r="F158" s="28">
        <v>17</v>
      </c>
      <c r="G158" s="28">
        <v>191.2</v>
      </c>
      <c r="H158" s="28">
        <v>23.075486999999999</v>
      </c>
      <c r="I158" s="28">
        <v>1.902183</v>
      </c>
      <c r="J158" s="23">
        <f>Table_4[[#This Row],[VENTO, VELOCIDADE MEDIA MENSAL (AUT)(m/s)]]*3.6</f>
        <v>6.8478588</v>
      </c>
    </row>
    <row r="159" spans="1:10" ht="15.75" customHeight="1" x14ac:dyDescent="0.25">
      <c r="A159" s="27">
        <v>44530</v>
      </c>
      <c r="B159" s="28" t="s">
        <v>17</v>
      </c>
      <c r="C159" s="28" t="s">
        <v>18</v>
      </c>
      <c r="D159" s="29">
        <v>-15.596491</v>
      </c>
      <c r="E159" s="29">
        <v>-47.625801000000003</v>
      </c>
      <c r="F159" s="28">
        <v>1</v>
      </c>
      <c r="G159" s="28" t="s">
        <v>12</v>
      </c>
      <c r="H159" s="28" t="s">
        <v>12</v>
      </c>
      <c r="I159" s="28" t="s">
        <v>12</v>
      </c>
      <c r="J159" s="23" t="e">
        <f>Table_4[[#This Row],[VENTO, VELOCIDADE MEDIA MENSAL (AUT)(m/s)]]*3.6</f>
        <v>#VALUE!</v>
      </c>
    </row>
    <row r="160" spans="1:1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sqref="A1:J1"/>
    </sheetView>
  </sheetViews>
  <sheetFormatPr defaultColWidth="12.625" defaultRowHeight="15" customHeight="1" x14ac:dyDescent="0.2"/>
  <cols>
    <col min="1" max="1" width="13.375" customWidth="1"/>
    <col min="2" max="2" width="8.5" customWidth="1"/>
    <col min="3" max="3" width="14.875" customWidth="1"/>
    <col min="4" max="5" width="10.75" customWidth="1"/>
    <col min="6" max="6" width="52" customWidth="1"/>
    <col min="7" max="7" width="35.75" customWidth="1"/>
    <col min="8" max="8" width="36.25" customWidth="1"/>
    <col min="9" max="9" width="40.375" customWidth="1"/>
    <col min="10" max="26" width="7.625" customWidth="1"/>
  </cols>
  <sheetData>
    <row r="1" spans="1:10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 t="s">
        <v>9</v>
      </c>
    </row>
    <row r="2" spans="1:10" x14ac:dyDescent="0.25">
      <c r="A2" s="3">
        <v>41912</v>
      </c>
      <c r="B2" s="4" t="s">
        <v>19</v>
      </c>
      <c r="C2" s="4" t="s">
        <v>20</v>
      </c>
      <c r="D2" s="6">
        <v>-15.935277770000001</v>
      </c>
      <c r="E2" s="6">
        <v>-48.137499990000002</v>
      </c>
      <c r="F2" s="4" t="s">
        <v>12</v>
      </c>
      <c r="G2" s="4" t="s">
        <v>12</v>
      </c>
      <c r="H2" s="4" t="s">
        <v>12</v>
      </c>
      <c r="I2" s="4" t="s">
        <v>12</v>
      </c>
      <c r="J2" t="e">
        <f>Table_5[[#This Row],[VENTO, VELOCIDADE MEDIA MENSAL (AUT)(m/s)]]*3.6</f>
        <v>#VALUE!</v>
      </c>
    </row>
    <row r="3" spans="1:10" x14ac:dyDescent="0.25">
      <c r="A3" s="3">
        <v>41943</v>
      </c>
      <c r="B3" s="4" t="s">
        <v>19</v>
      </c>
      <c r="C3" s="4"/>
      <c r="D3" s="6">
        <v>-15.935277770000001</v>
      </c>
      <c r="E3" s="6">
        <v>-48.137499990000002</v>
      </c>
      <c r="F3" s="4">
        <v>7</v>
      </c>
      <c r="G3" s="4" t="s">
        <v>12</v>
      </c>
      <c r="H3" s="4">
        <v>24.459924000000001</v>
      </c>
      <c r="I3" s="4" t="s">
        <v>12</v>
      </c>
      <c r="J3" t="e">
        <f>Table_5[[#This Row],[VENTO, VELOCIDADE MEDIA MENSAL (AUT)(m/s)]]*3.6</f>
        <v>#VALUE!</v>
      </c>
    </row>
    <row r="4" spans="1:10" x14ac:dyDescent="0.25">
      <c r="A4" s="3">
        <v>41973</v>
      </c>
      <c r="B4" s="4" t="s">
        <v>19</v>
      </c>
      <c r="C4" s="4"/>
      <c r="D4" s="6">
        <v>-15.935277770000001</v>
      </c>
      <c r="E4" s="6">
        <v>-48.137499990000002</v>
      </c>
      <c r="F4" s="4">
        <v>21</v>
      </c>
      <c r="G4" s="4">
        <v>241.8</v>
      </c>
      <c r="H4" s="4">
        <v>22.535693999999999</v>
      </c>
      <c r="I4" s="4">
        <v>2.0738949999999998</v>
      </c>
      <c r="J4">
        <f>Table_5[[#This Row],[VENTO, VELOCIDADE MEDIA MENSAL (AUT)(m/s)]]*3.6</f>
        <v>7.4660219999999997</v>
      </c>
    </row>
    <row r="5" spans="1:10" x14ac:dyDescent="0.25">
      <c r="A5" s="3">
        <v>42004</v>
      </c>
      <c r="B5" s="4" t="s">
        <v>19</v>
      </c>
      <c r="C5" s="4"/>
      <c r="D5" s="6">
        <v>-15.935277770000001</v>
      </c>
      <c r="E5" s="6">
        <v>-48.137499990000002</v>
      </c>
      <c r="F5" s="4">
        <v>21</v>
      </c>
      <c r="G5" s="4">
        <v>275.2</v>
      </c>
      <c r="H5" s="4">
        <v>21.895775</v>
      </c>
      <c r="I5" s="4">
        <v>2.251636</v>
      </c>
      <c r="J5">
        <f>Table_5[[#This Row],[VENTO, VELOCIDADE MEDIA MENSAL (AUT)(m/s)]]*3.6</f>
        <v>8.1058895999999994</v>
      </c>
    </row>
    <row r="6" spans="1:10" x14ac:dyDescent="0.25">
      <c r="A6" s="3">
        <v>42035</v>
      </c>
      <c r="B6" s="4" t="s">
        <v>19</v>
      </c>
      <c r="C6" s="4"/>
      <c r="D6" s="6">
        <v>-15.935277770000001</v>
      </c>
      <c r="E6" s="6">
        <v>-48.137499990000002</v>
      </c>
      <c r="F6" s="4">
        <v>12</v>
      </c>
      <c r="G6" s="4">
        <v>76.2</v>
      </c>
      <c r="H6" s="4">
        <v>23.28445</v>
      </c>
      <c r="I6" s="4">
        <v>2.0663770000000001</v>
      </c>
      <c r="J6">
        <f>Table_5[[#This Row],[VENTO, VELOCIDADE MEDIA MENSAL (AUT)(m/s)]]*3.6</f>
        <v>7.4389572000000008</v>
      </c>
    </row>
    <row r="7" spans="1:10" x14ac:dyDescent="0.25">
      <c r="A7" s="3">
        <v>42063</v>
      </c>
      <c r="B7" s="4" t="s">
        <v>19</v>
      </c>
      <c r="C7" s="4"/>
      <c r="D7" s="6">
        <v>-15.935277770000001</v>
      </c>
      <c r="E7" s="6">
        <v>-48.137499990000002</v>
      </c>
      <c r="F7" s="4">
        <v>13</v>
      </c>
      <c r="G7" s="4">
        <v>128.80000000000001</v>
      </c>
      <c r="H7" s="4">
        <v>22.403979</v>
      </c>
      <c r="I7" s="4">
        <v>2.2906119999999999</v>
      </c>
      <c r="J7">
        <f>Table_5[[#This Row],[VENTO, VELOCIDADE MEDIA MENSAL (AUT)(m/s)]]*3.6</f>
        <v>8.2462032000000001</v>
      </c>
    </row>
    <row r="8" spans="1:10" x14ac:dyDescent="0.25">
      <c r="A8" s="3">
        <v>42094</v>
      </c>
      <c r="B8" s="4" t="s">
        <v>19</v>
      </c>
      <c r="C8" s="4"/>
      <c r="D8" s="6">
        <v>-15.935277770000001</v>
      </c>
      <c r="E8" s="6">
        <v>-48.137499990000002</v>
      </c>
      <c r="F8" s="4">
        <v>23</v>
      </c>
      <c r="G8" s="4">
        <v>213.8</v>
      </c>
      <c r="H8" s="4">
        <v>21.420767000000001</v>
      </c>
      <c r="I8" s="4">
        <v>1.731643</v>
      </c>
      <c r="J8">
        <f>Table_5[[#This Row],[VENTO, VELOCIDADE MEDIA MENSAL (AUT)(m/s)]]*3.6</f>
        <v>6.2339148</v>
      </c>
    </row>
    <row r="9" spans="1:10" x14ac:dyDescent="0.25">
      <c r="A9" s="3">
        <v>42124</v>
      </c>
      <c r="B9" s="4" t="s">
        <v>19</v>
      </c>
      <c r="C9" s="4"/>
      <c r="D9" s="6">
        <v>-15.935277770000001</v>
      </c>
      <c r="E9" s="6">
        <v>-48.137499990000002</v>
      </c>
      <c r="F9" s="4">
        <v>20</v>
      </c>
      <c r="G9" s="4">
        <v>267.39999999999998</v>
      </c>
      <c r="H9" s="4">
        <v>22.045508999999999</v>
      </c>
      <c r="I9" s="4">
        <v>1.7068289999999999</v>
      </c>
      <c r="J9">
        <f>Table_5[[#This Row],[VENTO, VELOCIDADE MEDIA MENSAL (AUT)(m/s)]]*3.6</f>
        <v>6.1445844000000003</v>
      </c>
    </row>
    <row r="10" spans="1:10" x14ac:dyDescent="0.25">
      <c r="A10" s="3">
        <v>42155</v>
      </c>
      <c r="B10" s="4" t="s">
        <v>19</v>
      </c>
      <c r="C10" s="4"/>
      <c r="D10" s="6">
        <v>-15.935277770000001</v>
      </c>
      <c r="E10" s="6">
        <v>-48.137499990000002</v>
      </c>
      <c r="F10" s="4">
        <v>7</v>
      </c>
      <c r="G10" s="4">
        <v>68.599999999999994</v>
      </c>
      <c r="H10" s="4">
        <v>20.595704999999999</v>
      </c>
      <c r="I10" s="4">
        <v>2.344398</v>
      </c>
      <c r="J10">
        <f>Table_5[[#This Row],[VENTO, VELOCIDADE MEDIA MENSAL (AUT)(m/s)]]*3.6</f>
        <v>8.4398327999999996</v>
      </c>
    </row>
    <row r="11" spans="1:10" x14ac:dyDescent="0.25">
      <c r="A11" s="3">
        <v>42185</v>
      </c>
      <c r="B11" s="4" t="s">
        <v>19</v>
      </c>
      <c r="C11" s="4"/>
      <c r="D11" s="6">
        <v>-15.935277770000001</v>
      </c>
      <c r="E11" s="6">
        <v>-48.137499990000002</v>
      </c>
      <c r="F11" s="4">
        <v>0</v>
      </c>
      <c r="G11" s="4">
        <v>0</v>
      </c>
      <c r="H11" s="4">
        <v>19.839836999999999</v>
      </c>
      <c r="I11" s="4">
        <v>2.6601569999999999</v>
      </c>
      <c r="J11">
        <f>Table_5[[#This Row],[VENTO, VELOCIDADE MEDIA MENSAL (AUT)(m/s)]]*3.6</f>
        <v>9.5765651999999992</v>
      </c>
    </row>
    <row r="12" spans="1:10" x14ac:dyDescent="0.25">
      <c r="A12" s="3">
        <v>42216</v>
      </c>
      <c r="B12" s="4" t="s">
        <v>19</v>
      </c>
      <c r="C12" s="4"/>
      <c r="D12" s="6">
        <v>-15.935277770000001</v>
      </c>
      <c r="E12" s="6">
        <v>-48.137499990000002</v>
      </c>
      <c r="F12" s="4">
        <v>1</v>
      </c>
      <c r="G12" s="4">
        <v>1.4</v>
      </c>
      <c r="H12" s="4">
        <v>20.368589</v>
      </c>
      <c r="I12" s="4">
        <v>2.6050900000000001</v>
      </c>
      <c r="J12">
        <f>Table_5[[#This Row],[VENTO, VELOCIDADE MEDIA MENSAL (AUT)(m/s)]]*3.6</f>
        <v>9.378324000000001</v>
      </c>
    </row>
    <row r="13" spans="1:10" x14ac:dyDescent="0.25">
      <c r="A13" s="3">
        <v>42247</v>
      </c>
      <c r="B13" s="4" t="s">
        <v>19</v>
      </c>
      <c r="C13" s="4"/>
      <c r="D13" s="6">
        <v>-15.935277770000001</v>
      </c>
      <c r="E13" s="6">
        <v>-48.137499990000002</v>
      </c>
      <c r="F13" s="4">
        <v>0</v>
      </c>
      <c r="G13" s="4">
        <v>0</v>
      </c>
      <c r="H13" s="4">
        <v>21.622243000000001</v>
      </c>
      <c r="I13" s="4">
        <v>3.003142</v>
      </c>
      <c r="J13">
        <f>Table_5[[#This Row],[VENTO, VELOCIDADE MEDIA MENSAL (AUT)(m/s)]]*3.6</f>
        <v>10.8113112</v>
      </c>
    </row>
    <row r="14" spans="1:10" x14ac:dyDescent="0.25">
      <c r="A14" s="3">
        <v>42277</v>
      </c>
      <c r="B14" s="4" t="s">
        <v>19</v>
      </c>
      <c r="C14" s="4"/>
      <c r="D14" s="6">
        <v>-15.935277770000001</v>
      </c>
      <c r="E14" s="6">
        <v>-48.137499990000002</v>
      </c>
      <c r="F14" s="4">
        <v>6</v>
      </c>
      <c r="G14" s="4">
        <v>34.4</v>
      </c>
      <c r="H14" s="4">
        <v>24.834992</v>
      </c>
      <c r="I14" s="4">
        <v>2.4660039999999999</v>
      </c>
      <c r="J14">
        <f>Table_5[[#This Row],[VENTO, VELOCIDADE MEDIA MENSAL (AUT)(m/s)]]*3.6</f>
        <v>8.8776144000000006</v>
      </c>
    </row>
    <row r="15" spans="1:10" x14ac:dyDescent="0.25">
      <c r="A15" s="3">
        <v>42308</v>
      </c>
      <c r="B15" s="4" t="s">
        <v>19</v>
      </c>
      <c r="C15" s="4"/>
      <c r="D15" s="6">
        <v>-15.935277770000001</v>
      </c>
      <c r="E15" s="6">
        <v>-48.137499990000002</v>
      </c>
      <c r="F15" s="4">
        <v>9</v>
      </c>
      <c r="G15" s="4">
        <v>100.4</v>
      </c>
      <c r="H15" s="4">
        <v>25.845828000000001</v>
      </c>
      <c r="I15" s="4">
        <v>2.7006039999999998</v>
      </c>
      <c r="J15">
        <f>Table_5[[#This Row],[VENTO, VELOCIDADE MEDIA MENSAL (AUT)(m/s)]]*3.6</f>
        <v>9.7221744000000001</v>
      </c>
    </row>
    <row r="16" spans="1:10" x14ac:dyDescent="0.25">
      <c r="A16" s="3">
        <v>42338</v>
      </c>
      <c r="B16" s="4" t="s">
        <v>19</v>
      </c>
      <c r="C16" s="4"/>
      <c r="D16" s="6">
        <v>-15.935277770000001</v>
      </c>
      <c r="E16" s="6">
        <v>-48.137499990000002</v>
      </c>
      <c r="F16" s="4">
        <v>17</v>
      </c>
      <c r="G16" s="4">
        <v>185.6</v>
      </c>
      <c r="H16" s="4">
        <v>23.911304000000001</v>
      </c>
      <c r="I16" s="4">
        <v>1.9981819999999999</v>
      </c>
      <c r="J16">
        <f>Table_5[[#This Row],[VENTO, VELOCIDADE MEDIA MENSAL (AUT)(m/s)]]*3.6</f>
        <v>7.1934551999999998</v>
      </c>
    </row>
    <row r="17" spans="1:10" x14ac:dyDescent="0.25">
      <c r="A17" s="3">
        <v>42369</v>
      </c>
      <c r="B17" s="4" t="s">
        <v>19</v>
      </c>
      <c r="C17" s="4"/>
      <c r="D17" s="6">
        <v>-15.935277770000001</v>
      </c>
      <c r="E17" s="6">
        <v>-48.137499990000002</v>
      </c>
      <c r="F17" s="4">
        <v>20</v>
      </c>
      <c r="G17" s="4">
        <v>191.6</v>
      </c>
      <c r="H17" s="4">
        <v>23.300509000000002</v>
      </c>
      <c r="I17" s="4">
        <v>2.0158879999999999</v>
      </c>
      <c r="J17">
        <f>Table_5[[#This Row],[VENTO, VELOCIDADE MEDIA MENSAL (AUT)(m/s)]]*3.6</f>
        <v>7.2571968</v>
      </c>
    </row>
    <row r="18" spans="1:10" x14ac:dyDescent="0.25">
      <c r="A18" s="3">
        <v>42400</v>
      </c>
      <c r="B18" s="4" t="s">
        <v>19</v>
      </c>
      <c r="C18" s="4"/>
      <c r="D18" s="6">
        <v>-15.935277770000001</v>
      </c>
      <c r="E18" s="6">
        <v>-48.137499990000002</v>
      </c>
      <c r="F18" s="4">
        <v>27</v>
      </c>
      <c r="G18" s="4">
        <v>319</v>
      </c>
      <c r="H18" s="4">
        <v>22.369419000000001</v>
      </c>
      <c r="I18" s="4">
        <v>2.275906</v>
      </c>
      <c r="J18">
        <f>Table_5[[#This Row],[VENTO, VELOCIDADE MEDIA MENSAL (AUT)(m/s)]]*3.6</f>
        <v>8.1932615999999996</v>
      </c>
    </row>
    <row r="19" spans="1:10" x14ac:dyDescent="0.25">
      <c r="A19" s="3">
        <v>42429</v>
      </c>
      <c r="B19" s="4" t="s">
        <v>19</v>
      </c>
      <c r="C19" s="4"/>
      <c r="D19" s="6">
        <v>-15.935277770000001</v>
      </c>
      <c r="E19" s="6">
        <v>-48.137499990000002</v>
      </c>
      <c r="F19" s="4">
        <v>13</v>
      </c>
      <c r="G19" s="4">
        <v>142.80000000000001</v>
      </c>
      <c r="H19" s="4">
        <v>23.268098999999999</v>
      </c>
      <c r="I19" s="4">
        <v>2.0113620000000001</v>
      </c>
      <c r="J19">
        <f>Table_5[[#This Row],[VENTO, VELOCIDADE MEDIA MENSAL (AUT)(m/s)]]*3.6</f>
        <v>7.2409032000000009</v>
      </c>
    </row>
    <row r="20" spans="1:10" x14ac:dyDescent="0.25">
      <c r="A20" s="3">
        <v>42460</v>
      </c>
      <c r="B20" s="4" t="s">
        <v>19</v>
      </c>
      <c r="C20" s="4"/>
      <c r="D20" s="6">
        <v>-15.935277770000001</v>
      </c>
      <c r="E20" s="6">
        <v>-48.137499990000002</v>
      </c>
      <c r="F20" s="4">
        <v>14</v>
      </c>
      <c r="G20" s="4">
        <v>112.4</v>
      </c>
      <c r="H20" s="4">
        <v>22.973246</v>
      </c>
      <c r="I20" s="4">
        <v>1.6983790000000001</v>
      </c>
      <c r="J20">
        <f>Table_5[[#This Row],[VENTO, VELOCIDADE MEDIA MENSAL (AUT)(m/s)]]*3.6</f>
        <v>6.1141644000000008</v>
      </c>
    </row>
    <row r="21" spans="1:10" ht="15.75" customHeight="1" x14ac:dyDescent="0.25">
      <c r="A21" s="3">
        <v>42490</v>
      </c>
      <c r="B21" s="4" t="s">
        <v>19</v>
      </c>
      <c r="C21" s="4"/>
      <c r="D21" s="6">
        <v>-15.935277770000001</v>
      </c>
      <c r="E21" s="6">
        <v>-48.137499990000002</v>
      </c>
      <c r="F21" s="4">
        <v>2</v>
      </c>
      <c r="G21" s="4" t="s">
        <v>12</v>
      </c>
      <c r="H21" s="4">
        <v>23.234093999999999</v>
      </c>
      <c r="I21" s="4">
        <v>2.023628</v>
      </c>
      <c r="J21">
        <f>Table_5[[#This Row],[VENTO, VELOCIDADE MEDIA MENSAL (AUT)(m/s)]]*3.6</f>
        <v>7.2850608000000001</v>
      </c>
    </row>
    <row r="22" spans="1:10" ht="15.75" customHeight="1" x14ac:dyDescent="0.25">
      <c r="A22" s="3">
        <v>42521</v>
      </c>
      <c r="B22" s="4" t="s">
        <v>19</v>
      </c>
      <c r="C22" s="4"/>
      <c r="D22" s="6">
        <v>-15.935277770000001</v>
      </c>
      <c r="E22" s="6">
        <v>-48.137499990000002</v>
      </c>
      <c r="F22" s="4" t="s">
        <v>12</v>
      </c>
      <c r="G22" s="4" t="s">
        <v>12</v>
      </c>
      <c r="H22" s="4">
        <v>21.970745999999998</v>
      </c>
      <c r="I22" s="4" t="s">
        <v>12</v>
      </c>
      <c r="J22" t="e">
        <f>Table_5[[#This Row],[VENTO, VELOCIDADE MEDIA MENSAL (AUT)(m/s)]]*3.6</f>
        <v>#VALUE!</v>
      </c>
    </row>
    <row r="23" spans="1:10" ht="15.75" customHeight="1" x14ac:dyDescent="0.25">
      <c r="A23" s="3">
        <v>42551</v>
      </c>
      <c r="B23" s="4" t="s">
        <v>19</v>
      </c>
      <c r="C23" s="4"/>
      <c r="D23" s="6">
        <v>-15.935277770000001</v>
      </c>
      <c r="E23" s="6">
        <v>-48.137499990000002</v>
      </c>
      <c r="F23" s="4">
        <v>1</v>
      </c>
      <c r="G23" s="4">
        <v>0.2</v>
      </c>
      <c r="H23" s="4">
        <v>20.377113000000001</v>
      </c>
      <c r="I23" s="4">
        <v>2.023285</v>
      </c>
      <c r="J23">
        <f>Table_5[[#This Row],[VENTO, VELOCIDADE MEDIA MENSAL (AUT)(m/s)]]*3.6</f>
        <v>7.2838260000000004</v>
      </c>
    </row>
    <row r="24" spans="1:10" ht="15.75" customHeight="1" x14ac:dyDescent="0.25">
      <c r="A24" s="3">
        <v>42582</v>
      </c>
      <c r="B24" s="4" t="s">
        <v>19</v>
      </c>
      <c r="C24" s="4"/>
      <c r="D24" s="6">
        <v>-15.935277770000001</v>
      </c>
      <c r="E24" s="6">
        <v>-48.137499990000002</v>
      </c>
      <c r="F24" s="4">
        <v>0</v>
      </c>
      <c r="G24" s="4">
        <v>0</v>
      </c>
      <c r="H24" s="4">
        <v>20.825078999999999</v>
      </c>
      <c r="I24" s="4">
        <v>2.396344</v>
      </c>
      <c r="J24">
        <f>Table_5[[#This Row],[VENTO, VELOCIDADE MEDIA MENSAL (AUT)(m/s)]]*3.6</f>
        <v>8.6268384000000005</v>
      </c>
    </row>
    <row r="25" spans="1:10" ht="15.75" customHeight="1" x14ac:dyDescent="0.25">
      <c r="A25" s="3">
        <v>42613</v>
      </c>
      <c r="B25" s="4" t="s">
        <v>19</v>
      </c>
      <c r="C25" s="4"/>
      <c r="D25" s="6">
        <v>-15.935277770000001</v>
      </c>
      <c r="E25" s="6">
        <v>-48.137499990000002</v>
      </c>
      <c r="F25" s="4">
        <v>5</v>
      </c>
      <c r="G25" s="4">
        <v>8.4</v>
      </c>
      <c r="H25" s="4">
        <v>22.391511999999999</v>
      </c>
      <c r="I25" s="4">
        <v>2.5708980000000001</v>
      </c>
      <c r="J25">
        <f>Table_5[[#This Row],[VENTO, VELOCIDADE MEDIA MENSAL (AUT)(m/s)]]*3.6</f>
        <v>9.2552327999999999</v>
      </c>
    </row>
    <row r="26" spans="1:10" ht="15.75" customHeight="1" x14ac:dyDescent="0.25">
      <c r="A26" s="3">
        <v>42643</v>
      </c>
      <c r="B26" s="4" t="s">
        <v>19</v>
      </c>
      <c r="C26" s="4"/>
      <c r="D26" s="6">
        <v>-15.935277770000001</v>
      </c>
      <c r="E26" s="6">
        <v>-48.137499990000002</v>
      </c>
      <c r="F26" s="4">
        <v>6</v>
      </c>
      <c r="G26" s="4">
        <v>6.4</v>
      </c>
      <c r="H26" s="4">
        <v>24.555882</v>
      </c>
      <c r="I26" s="4">
        <v>2.8499270000000001</v>
      </c>
      <c r="J26">
        <f>Table_5[[#This Row],[VENTO, VELOCIDADE MEDIA MENSAL (AUT)(m/s)]]*3.6</f>
        <v>10.2597372</v>
      </c>
    </row>
    <row r="27" spans="1:10" ht="15.75" customHeight="1" x14ac:dyDescent="0.25">
      <c r="A27" s="3">
        <v>42674</v>
      </c>
      <c r="B27" s="4" t="s">
        <v>19</v>
      </c>
      <c r="C27" s="4"/>
      <c r="D27" s="6">
        <v>-15.935277770000001</v>
      </c>
      <c r="E27" s="6">
        <v>-48.137499990000002</v>
      </c>
      <c r="F27" s="4">
        <v>16</v>
      </c>
      <c r="G27" s="4">
        <v>111</v>
      </c>
      <c r="H27" s="4">
        <v>23.775289999999998</v>
      </c>
      <c r="I27" s="4">
        <v>2.4058290000000002</v>
      </c>
      <c r="J27">
        <f>Table_5[[#This Row],[VENTO, VELOCIDADE MEDIA MENSAL (AUT)(m/s)]]*3.6</f>
        <v>8.6609844000000002</v>
      </c>
    </row>
    <row r="28" spans="1:10" ht="15.75" customHeight="1" x14ac:dyDescent="0.25">
      <c r="A28" s="3">
        <v>42704</v>
      </c>
      <c r="B28" s="4" t="s">
        <v>19</v>
      </c>
      <c r="C28" s="4"/>
      <c r="D28" s="6">
        <v>-15.935277770000001</v>
      </c>
      <c r="E28" s="6">
        <v>-48.137499990000002</v>
      </c>
      <c r="F28" s="4">
        <v>23</v>
      </c>
      <c r="G28" s="4">
        <v>125</v>
      </c>
      <c r="H28" s="4">
        <v>22.306502999999999</v>
      </c>
      <c r="I28" s="4">
        <v>2.2628379999999999</v>
      </c>
      <c r="J28">
        <f>Table_5[[#This Row],[VENTO, VELOCIDADE MEDIA MENSAL (AUT)(m/s)]]*3.6</f>
        <v>8.1462167999999995</v>
      </c>
    </row>
    <row r="29" spans="1:10" ht="15.75" customHeight="1" x14ac:dyDescent="0.25">
      <c r="A29" s="3">
        <v>42735</v>
      </c>
      <c r="B29" s="4" t="s">
        <v>19</v>
      </c>
      <c r="C29" s="4"/>
      <c r="D29" s="6">
        <v>-15.935277770000001</v>
      </c>
      <c r="E29" s="6">
        <v>-48.137499990000002</v>
      </c>
      <c r="F29" s="4">
        <v>17</v>
      </c>
      <c r="G29" s="4">
        <v>125.8</v>
      </c>
      <c r="H29" s="4">
        <v>22.643827999999999</v>
      </c>
      <c r="I29" s="4">
        <v>2.4513720000000001</v>
      </c>
      <c r="J29">
        <f>Table_5[[#This Row],[VENTO, VELOCIDADE MEDIA MENSAL (AUT)(m/s)]]*3.6</f>
        <v>8.8249392000000011</v>
      </c>
    </row>
    <row r="30" spans="1:10" ht="15.75" customHeight="1" x14ac:dyDescent="0.25">
      <c r="A30" s="3">
        <v>42766</v>
      </c>
      <c r="B30" s="4" t="s">
        <v>19</v>
      </c>
      <c r="C30" s="4"/>
      <c r="D30" s="6">
        <v>-15.935277770000001</v>
      </c>
      <c r="E30" s="6">
        <v>-48.137499990000002</v>
      </c>
      <c r="F30" s="4">
        <v>16</v>
      </c>
      <c r="G30" s="4">
        <v>184.4</v>
      </c>
      <c r="H30" s="4">
        <v>22.585645</v>
      </c>
      <c r="I30" s="4">
        <v>1.951273</v>
      </c>
      <c r="J30">
        <f>Table_5[[#This Row],[VENTO, VELOCIDADE MEDIA MENSAL (AUT)(m/s)]]*3.6</f>
        <v>7.0245828000000001</v>
      </c>
    </row>
    <row r="31" spans="1:10" ht="15.75" customHeight="1" x14ac:dyDescent="0.25">
      <c r="A31" s="3">
        <v>42794</v>
      </c>
      <c r="B31" s="4" t="s">
        <v>19</v>
      </c>
      <c r="C31" s="4"/>
      <c r="D31" s="6">
        <v>-15.935277770000001</v>
      </c>
      <c r="E31" s="6">
        <v>-48.137499990000002</v>
      </c>
      <c r="F31" s="4">
        <v>17</v>
      </c>
      <c r="G31" s="4">
        <v>223</v>
      </c>
      <c r="H31" s="4">
        <v>22.266254</v>
      </c>
      <c r="I31" s="4">
        <v>2.238998</v>
      </c>
      <c r="J31">
        <f>Table_5[[#This Row],[VENTO, VELOCIDADE MEDIA MENSAL (AUT)(m/s)]]*3.6</f>
        <v>8.0603928000000007</v>
      </c>
    </row>
    <row r="32" spans="1:10" ht="15.75" customHeight="1" x14ac:dyDescent="0.25">
      <c r="A32" s="3">
        <v>42825</v>
      </c>
      <c r="B32" s="4" t="s">
        <v>19</v>
      </c>
      <c r="C32" s="4"/>
      <c r="D32" s="6">
        <v>-15.935277770000001</v>
      </c>
      <c r="E32" s="6">
        <v>-48.137499990000002</v>
      </c>
      <c r="F32" s="4">
        <v>13</v>
      </c>
      <c r="G32" s="4">
        <v>131</v>
      </c>
      <c r="H32" s="4">
        <v>22.550986000000002</v>
      </c>
      <c r="I32" s="4">
        <v>1.7713140000000001</v>
      </c>
      <c r="J32">
        <f>Table_5[[#This Row],[VENTO, VELOCIDADE MEDIA MENSAL (AUT)(m/s)]]*3.6</f>
        <v>6.3767304000000005</v>
      </c>
    </row>
    <row r="33" spans="1:10" ht="15.75" customHeight="1" x14ac:dyDescent="0.25">
      <c r="A33" s="3">
        <v>42855</v>
      </c>
      <c r="B33" s="4" t="s">
        <v>19</v>
      </c>
      <c r="C33" s="4"/>
      <c r="D33" s="6">
        <v>-15.935277770000001</v>
      </c>
      <c r="E33" s="6">
        <v>-48.137499990000002</v>
      </c>
      <c r="F33" s="4">
        <v>12</v>
      </c>
      <c r="G33" s="4">
        <v>75.8</v>
      </c>
      <c r="H33" s="4">
        <v>22.603573000000001</v>
      </c>
      <c r="I33" s="4">
        <v>2.0417390000000002</v>
      </c>
      <c r="J33">
        <f>Table_5[[#This Row],[VENTO, VELOCIDADE MEDIA MENSAL (AUT)(m/s)]]*3.6</f>
        <v>7.3502604000000007</v>
      </c>
    </row>
    <row r="34" spans="1:10" ht="15.75" customHeight="1" x14ac:dyDescent="0.25">
      <c r="A34" s="3">
        <v>42886</v>
      </c>
      <c r="B34" s="4" t="s">
        <v>19</v>
      </c>
      <c r="C34" s="4"/>
      <c r="D34" s="6">
        <v>-15.935277770000001</v>
      </c>
      <c r="E34" s="6">
        <v>-48.137499990000002</v>
      </c>
      <c r="F34" s="4">
        <v>8</v>
      </c>
      <c r="G34" s="4">
        <v>40.4</v>
      </c>
      <c r="H34" s="4">
        <v>21.380828999999999</v>
      </c>
      <c r="I34" s="4">
        <v>2.1501299999999999</v>
      </c>
      <c r="J34">
        <f>Table_5[[#This Row],[VENTO, VELOCIDADE MEDIA MENSAL (AUT)(m/s)]]*3.6</f>
        <v>7.7404679999999999</v>
      </c>
    </row>
    <row r="35" spans="1:10" ht="15.75" customHeight="1" x14ac:dyDescent="0.25">
      <c r="A35" s="3">
        <v>42916</v>
      </c>
      <c r="B35" s="4" t="s">
        <v>19</v>
      </c>
      <c r="C35" s="4"/>
      <c r="D35" s="6">
        <v>-15.935277770000001</v>
      </c>
      <c r="E35" s="6">
        <v>-48.137499990000002</v>
      </c>
      <c r="F35" s="4">
        <v>0</v>
      </c>
      <c r="G35" s="4">
        <v>0</v>
      </c>
      <c r="H35" s="4">
        <v>19.750592000000001</v>
      </c>
      <c r="I35" s="4">
        <v>2.499698</v>
      </c>
      <c r="J35">
        <f>Table_5[[#This Row],[VENTO, VELOCIDADE MEDIA MENSAL (AUT)(m/s)]]*3.6</f>
        <v>8.9989127999999994</v>
      </c>
    </row>
    <row r="36" spans="1:10" ht="15.75" customHeight="1" x14ac:dyDescent="0.25">
      <c r="A36" s="3">
        <v>42947</v>
      </c>
      <c r="B36" s="4" t="s">
        <v>19</v>
      </c>
      <c r="C36" s="4"/>
      <c r="D36" s="6">
        <v>-15.935277770000001</v>
      </c>
      <c r="E36" s="6">
        <v>-48.137499990000002</v>
      </c>
      <c r="F36" s="4">
        <v>0</v>
      </c>
      <c r="G36" s="4">
        <v>0</v>
      </c>
      <c r="H36" s="4">
        <v>17.780006</v>
      </c>
      <c r="I36" s="4">
        <v>3.3322590000000001</v>
      </c>
      <c r="J36">
        <f>Table_5[[#This Row],[VENTO, VELOCIDADE MEDIA MENSAL (AUT)(m/s)]]*3.6</f>
        <v>11.9961324</v>
      </c>
    </row>
    <row r="37" spans="1:10" ht="15.75" customHeight="1" x14ac:dyDescent="0.25">
      <c r="A37" s="3">
        <v>42978</v>
      </c>
      <c r="B37" s="4" t="s">
        <v>19</v>
      </c>
      <c r="C37" s="4"/>
      <c r="D37" s="6">
        <v>-15.935277770000001</v>
      </c>
      <c r="E37" s="6">
        <v>-48.137499990000002</v>
      </c>
      <c r="F37" s="4" t="s">
        <v>12</v>
      </c>
      <c r="G37" s="4" t="s">
        <v>12</v>
      </c>
      <c r="H37" s="4">
        <v>22.334855000000001</v>
      </c>
      <c r="I37" s="4">
        <v>2.860833</v>
      </c>
      <c r="J37">
        <f>Table_5[[#This Row],[VENTO, VELOCIDADE MEDIA MENSAL (AUT)(m/s)]]*3.6</f>
        <v>10.2989988</v>
      </c>
    </row>
    <row r="38" spans="1:10" ht="15.75" customHeight="1" x14ac:dyDescent="0.25">
      <c r="A38" s="3">
        <v>43008</v>
      </c>
      <c r="B38" s="4" t="s">
        <v>19</v>
      </c>
      <c r="C38" s="4"/>
      <c r="D38" s="6">
        <v>-15.935277770000001</v>
      </c>
      <c r="E38" s="6">
        <v>-48.137499990000002</v>
      </c>
      <c r="F38" s="4" t="s">
        <v>12</v>
      </c>
      <c r="G38" s="4">
        <v>0</v>
      </c>
      <c r="H38" s="4">
        <v>23.169937000000001</v>
      </c>
      <c r="I38" s="4">
        <v>4.2119210000000002</v>
      </c>
      <c r="J38">
        <f>Table_5[[#This Row],[VENTO, VELOCIDADE MEDIA MENSAL (AUT)(m/s)]]*3.6</f>
        <v>15.162915600000002</v>
      </c>
    </row>
    <row r="39" spans="1:10" ht="15.75" customHeight="1" x14ac:dyDescent="0.25">
      <c r="A39" s="3">
        <v>43039</v>
      </c>
      <c r="B39" s="4" t="s">
        <v>19</v>
      </c>
      <c r="C39" s="4"/>
      <c r="D39" s="6">
        <v>-15.935277770000001</v>
      </c>
      <c r="E39" s="6">
        <v>-48.137499990000002</v>
      </c>
      <c r="F39" s="4">
        <v>5</v>
      </c>
      <c r="G39" s="4" t="s">
        <v>12</v>
      </c>
      <c r="H39" s="4" t="s">
        <v>12</v>
      </c>
      <c r="I39" s="4">
        <v>3.1091389999999999</v>
      </c>
      <c r="J39">
        <f>Table_5[[#This Row],[VENTO, VELOCIDADE MEDIA MENSAL (AUT)(m/s)]]*3.6</f>
        <v>11.192900399999999</v>
      </c>
    </row>
    <row r="40" spans="1:10" ht="15.75" customHeight="1" x14ac:dyDescent="0.25">
      <c r="A40" s="3">
        <v>43069</v>
      </c>
      <c r="B40" s="4" t="s">
        <v>19</v>
      </c>
      <c r="C40" s="4"/>
      <c r="D40" s="6">
        <v>-15.935277770000001</v>
      </c>
      <c r="E40" s="6">
        <v>-48.137499990000002</v>
      </c>
      <c r="F40" s="4">
        <v>24</v>
      </c>
      <c r="G40" s="4">
        <v>268</v>
      </c>
      <c r="H40" s="4">
        <v>22.365417000000001</v>
      </c>
      <c r="I40" s="4">
        <v>2.2710569999999999</v>
      </c>
      <c r="J40">
        <f>Table_5[[#This Row],[VENTO, VELOCIDADE MEDIA MENSAL (AUT)(m/s)]]*3.6</f>
        <v>8.1758051999999992</v>
      </c>
    </row>
    <row r="41" spans="1:10" ht="15.75" customHeight="1" x14ac:dyDescent="0.25">
      <c r="A41" s="3">
        <v>43100</v>
      </c>
      <c r="B41" s="4" t="s">
        <v>19</v>
      </c>
      <c r="C41" s="4"/>
      <c r="D41" s="6">
        <v>-15.935277770000001</v>
      </c>
      <c r="E41" s="6">
        <v>-48.137499990000002</v>
      </c>
      <c r="F41" s="4">
        <v>21</v>
      </c>
      <c r="G41" s="4">
        <v>221.4</v>
      </c>
      <c r="H41" s="4">
        <v>22.045698999999999</v>
      </c>
      <c r="I41" s="4">
        <v>1.988553</v>
      </c>
      <c r="J41">
        <f>Table_5[[#This Row],[VENTO, VELOCIDADE MEDIA MENSAL (AUT)(m/s)]]*3.6</f>
        <v>7.1587908000000002</v>
      </c>
    </row>
    <row r="42" spans="1:10" ht="15.75" customHeight="1" x14ac:dyDescent="0.25">
      <c r="A42" s="3">
        <v>43131</v>
      </c>
      <c r="B42" s="4" t="s">
        <v>19</v>
      </c>
      <c r="C42" s="4"/>
      <c r="D42" s="6">
        <v>-15.935277770000001</v>
      </c>
      <c r="E42" s="6">
        <v>-48.137499990000002</v>
      </c>
      <c r="F42" s="4">
        <v>23</v>
      </c>
      <c r="G42" s="4">
        <v>61.4</v>
      </c>
      <c r="H42" s="4">
        <v>22.503226000000002</v>
      </c>
      <c r="I42" s="4">
        <v>2.0892469999999999</v>
      </c>
      <c r="J42">
        <f>Table_5[[#This Row],[VENTO, VELOCIDADE MEDIA MENSAL (AUT)(m/s)]]*3.6</f>
        <v>7.5212892</v>
      </c>
    </row>
    <row r="43" spans="1:10" ht="15.75" customHeight="1" x14ac:dyDescent="0.25">
      <c r="A43" s="3">
        <v>43159</v>
      </c>
      <c r="B43" s="4" t="s">
        <v>19</v>
      </c>
      <c r="C43" s="4"/>
      <c r="D43" s="6">
        <v>-15.935277770000001</v>
      </c>
      <c r="E43" s="6">
        <v>-48.137499990000002</v>
      </c>
      <c r="F43" s="4">
        <v>17</v>
      </c>
      <c r="G43" s="4">
        <v>98.4</v>
      </c>
      <c r="H43" s="4">
        <v>22.331994000000002</v>
      </c>
      <c r="I43" s="4">
        <v>2.234375</v>
      </c>
      <c r="J43">
        <f>Table_5[[#This Row],[VENTO, VELOCIDADE MEDIA MENSAL (AUT)(m/s)]]*3.6</f>
        <v>8.0437500000000011</v>
      </c>
    </row>
    <row r="44" spans="1:10" ht="15.75" customHeight="1" x14ac:dyDescent="0.25">
      <c r="A44" s="3">
        <v>43190</v>
      </c>
      <c r="B44" s="4" t="s">
        <v>19</v>
      </c>
      <c r="C44" s="4"/>
      <c r="D44" s="6">
        <v>-15.935277770000001</v>
      </c>
      <c r="E44" s="6">
        <v>-48.137499990000002</v>
      </c>
      <c r="F44" s="4">
        <v>21</v>
      </c>
      <c r="G44" s="4">
        <v>276.8</v>
      </c>
      <c r="H44" s="4">
        <v>22.59543</v>
      </c>
      <c r="I44" s="4">
        <v>1.872312</v>
      </c>
      <c r="J44">
        <f>Table_5[[#This Row],[VENTO, VELOCIDADE MEDIA MENSAL (AUT)(m/s)]]*3.6</f>
        <v>6.7403231999999997</v>
      </c>
    </row>
    <row r="45" spans="1:10" ht="15.75" customHeight="1" x14ac:dyDescent="0.25">
      <c r="A45" s="3">
        <v>43220</v>
      </c>
      <c r="B45" s="4" t="s">
        <v>19</v>
      </c>
      <c r="C45" s="4"/>
      <c r="D45" s="6">
        <v>-15.935277770000001</v>
      </c>
      <c r="E45" s="6">
        <v>-48.137499990000002</v>
      </c>
      <c r="F45" s="4">
        <v>6</v>
      </c>
      <c r="G45" s="4" t="s">
        <v>12</v>
      </c>
      <c r="H45" s="4">
        <v>21.357917</v>
      </c>
      <c r="I45" s="4">
        <v>2.1866669999999999</v>
      </c>
      <c r="J45">
        <f>Table_5[[#This Row],[VENTO, VELOCIDADE MEDIA MENSAL (AUT)(m/s)]]*3.6</f>
        <v>7.8720011999999997</v>
      </c>
    </row>
    <row r="46" spans="1:10" ht="15.75" customHeight="1" x14ac:dyDescent="0.25">
      <c r="A46" s="3">
        <v>43251</v>
      </c>
      <c r="B46" s="4" t="s">
        <v>19</v>
      </c>
      <c r="C46" s="4"/>
      <c r="D46" s="6">
        <v>-15.935277770000001</v>
      </c>
      <c r="E46" s="6">
        <v>-48.137499990000002</v>
      </c>
      <c r="F46" s="4">
        <v>2</v>
      </c>
      <c r="G46" s="4">
        <v>21.4</v>
      </c>
      <c r="H46" s="4">
        <v>20.254301000000002</v>
      </c>
      <c r="I46" s="4">
        <v>2.5098120000000002</v>
      </c>
      <c r="J46">
        <f>Table_5[[#This Row],[VENTO, VELOCIDADE MEDIA MENSAL (AUT)(m/s)]]*3.6</f>
        <v>9.0353232000000006</v>
      </c>
    </row>
    <row r="47" spans="1:10" ht="15.75" customHeight="1" x14ac:dyDescent="0.25">
      <c r="A47" s="3">
        <v>43281</v>
      </c>
      <c r="B47" s="4" t="s">
        <v>19</v>
      </c>
      <c r="C47" s="4"/>
      <c r="D47" s="6">
        <v>-15.935277770000001</v>
      </c>
      <c r="E47" s="6">
        <v>-48.137499990000002</v>
      </c>
      <c r="F47" s="4">
        <v>0</v>
      </c>
      <c r="G47" s="4">
        <v>0</v>
      </c>
      <c r="H47" s="4">
        <v>20.257916999999999</v>
      </c>
      <c r="I47" s="4">
        <v>2.4334720000000001</v>
      </c>
      <c r="J47">
        <f>Table_5[[#This Row],[VENTO, VELOCIDADE MEDIA MENSAL (AUT)(m/s)]]*3.6</f>
        <v>8.7604991999999999</v>
      </c>
    </row>
    <row r="48" spans="1:10" ht="15.75" customHeight="1" x14ac:dyDescent="0.25">
      <c r="A48" s="3">
        <v>43312</v>
      </c>
      <c r="B48" s="4" t="s">
        <v>19</v>
      </c>
      <c r="C48" s="4"/>
      <c r="D48" s="6">
        <v>-15.935277770000001</v>
      </c>
      <c r="E48" s="6">
        <v>-48.137499990000002</v>
      </c>
      <c r="F48" s="4">
        <v>0</v>
      </c>
      <c r="G48" s="4">
        <v>0</v>
      </c>
      <c r="H48" s="4">
        <v>19.684677000000001</v>
      </c>
      <c r="I48" s="4">
        <v>2.3888440000000002</v>
      </c>
      <c r="J48">
        <f>Table_5[[#This Row],[VENTO, VELOCIDADE MEDIA MENSAL (AUT)(m/s)]]*3.6</f>
        <v>8.5998384000000012</v>
      </c>
    </row>
    <row r="49" spans="1:10" ht="15.75" customHeight="1" x14ac:dyDescent="0.25">
      <c r="A49" s="3">
        <v>43343</v>
      </c>
      <c r="B49" s="4" t="s">
        <v>19</v>
      </c>
      <c r="C49" s="4"/>
      <c r="D49" s="6">
        <v>-15.935277770000001</v>
      </c>
      <c r="E49" s="6">
        <v>-48.137499990000002</v>
      </c>
      <c r="F49" s="4">
        <v>2</v>
      </c>
      <c r="G49" s="4">
        <v>31.2</v>
      </c>
      <c r="H49" s="4">
        <v>21.914515999999999</v>
      </c>
      <c r="I49" s="4">
        <v>2.5346769999999998</v>
      </c>
      <c r="J49">
        <f>Table_5[[#This Row],[VENTO, VELOCIDADE MEDIA MENSAL (AUT)(m/s)]]*3.6</f>
        <v>9.1248372</v>
      </c>
    </row>
    <row r="50" spans="1:10" ht="15.75" customHeight="1" x14ac:dyDescent="0.25">
      <c r="A50" s="3">
        <v>43373</v>
      </c>
      <c r="B50" s="4" t="s">
        <v>19</v>
      </c>
      <c r="C50" s="4"/>
      <c r="D50" s="6">
        <v>-15.935277770000001</v>
      </c>
      <c r="E50" s="6">
        <v>-48.137499990000002</v>
      </c>
      <c r="F50" s="4">
        <v>6</v>
      </c>
      <c r="G50" s="4">
        <v>31</v>
      </c>
      <c r="H50" s="4">
        <v>23.765833000000001</v>
      </c>
      <c r="I50" s="4">
        <v>2.463889</v>
      </c>
      <c r="J50">
        <f>Table_5[[#This Row],[VENTO, VELOCIDADE MEDIA MENSAL (AUT)(m/s)]]*3.6</f>
        <v>8.8700004000000003</v>
      </c>
    </row>
    <row r="51" spans="1:10" ht="15.75" customHeight="1" x14ac:dyDescent="0.25">
      <c r="A51" s="3">
        <v>43404</v>
      </c>
      <c r="B51" s="4" t="s">
        <v>19</v>
      </c>
      <c r="C51" s="4"/>
      <c r="D51" s="6">
        <v>-15.935277770000001</v>
      </c>
      <c r="E51" s="6">
        <v>-48.137499990000002</v>
      </c>
      <c r="F51" s="4">
        <v>17</v>
      </c>
      <c r="G51" s="4">
        <v>180.8</v>
      </c>
      <c r="H51" s="4">
        <v>23.391667000000002</v>
      </c>
      <c r="I51" s="4">
        <v>1.941398</v>
      </c>
      <c r="J51">
        <f>Table_5[[#This Row],[VENTO, VELOCIDADE MEDIA MENSAL (AUT)(m/s)]]*3.6</f>
        <v>6.9890328000000004</v>
      </c>
    </row>
    <row r="52" spans="1:10" ht="15.75" customHeight="1" x14ac:dyDescent="0.25">
      <c r="A52" s="3">
        <v>43434</v>
      </c>
      <c r="B52" s="4" t="s">
        <v>19</v>
      </c>
      <c r="C52" s="4"/>
      <c r="D52" s="6">
        <v>-15.935277770000001</v>
      </c>
      <c r="E52" s="6">
        <v>-48.137499990000002</v>
      </c>
      <c r="F52" s="4">
        <v>22</v>
      </c>
      <c r="G52" s="4">
        <v>395.2</v>
      </c>
      <c r="H52" s="4">
        <v>21.790832999999999</v>
      </c>
      <c r="I52" s="4">
        <v>2.066805</v>
      </c>
      <c r="J52">
        <f>Table_5[[#This Row],[VENTO, VELOCIDADE MEDIA MENSAL (AUT)(m/s)]]*3.6</f>
        <v>7.4404979999999998</v>
      </c>
    </row>
    <row r="53" spans="1:10" ht="15.75" customHeight="1" x14ac:dyDescent="0.25">
      <c r="A53" s="3">
        <v>43465</v>
      </c>
      <c r="B53" s="4" t="s">
        <v>19</v>
      </c>
      <c r="C53" s="4"/>
      <c r="D53" s="6">
        <v>-15.935277770000001</v>
      </c>
      <c r="E53" s="6">
        <v>-48.137499990000002</v>
      </c>
      <c r="F53" s="4">
        <v>17</v>
      </c>
      <c r="G53" s="4">
        <v>112</v>
      </c>
      <c r="H53" s="4">
        <v>22.483602000000001</v>
      </c>
      <c r="I53" s="4">
        <v>2.1096780000000002</v>
      </c>
      <c r="J53">
        <f>Table_5[[#This Row],[VENTO, VELOCIDADE MEDIA MENSAL (AUT)(m/s)]]*3.6</f>
        <v>7.5948408000000009</v>
      </c>
    </row>
    <row r="54" spans="1:10" ht="15.75" customHeight="1" x14ac:dyDescent="0.25">
      <c r="A54" s="3">
        <v>43496</v>
      </c>
      <c r="B54" s="4" t="s">
        <v>19</v>
      </c>
      <c r="C54" s="4"/>
      <c r="D54" s="6">
        <v>-15.935277770000001</v>
      </c>
      <c r="E54" s="6">
        <v>-48.137499990000002</v>
      </c>
      <c r="F54" s="4">
        <v>9</v>
      </c>
      <c r="G54" s="4">
        <v>85.6</v>
      </c>
      <c r="H54" s="4">
        <v>22.880241999999999</v>
      </c>
      <c r="I54" s="4">
        <v>2.1018819999999998</v>
      </c>
      <c r="J54">
        <f>Table_5[[#This Row],[VENTO, VELOCIDADE MEDIA MENSAL (AUT)(m/s)]]*3.6</f>
        <v>7.5667751999999995</v>
      </c>
    </row>
    <row r="55" spans="1:10" ht="15.75" customHeight="1" x14ac:dyDescent="0.25">
      <c r="A55" s="3">
        <v>43524</v>
      </c>
      <c r="B55" s="4" t="s">
        <v>19</v>
      </c>
      <c r="C55" s="4"/>
      <c r="D55" s="6">
        <v>-15.935277770000001</v>
      </c>
      <c r="E55" s="6">
        <v>-48.137499990000002</v>
      </c>
      <c r="F55" s="4">
        <v>20</v>
      </c>
      <c r="G55" s="4">
        <v>269.2</v>
      </c>
      <c r="H55" s="4">
        <v>22.828423000000001</v>
      </c>
      <c r="I55" s="4">
        <v>1.899554</v>
      </c>
      <c r="J55">
        <f>Table_5[[#This Row],[VENTO, VELOCIDADE MEDIA MENSAL (AUT)(m/s)]]*3.6</f>
        <v>6.8383944000000003</v>
      </c>
    </row>
    <row r="56" spans="1:10" ht="15.75" customHeight="1" x14ac:dyDescent="0.25">
      <c r="A56" s="3">
        <v>43555</v>
      </c>
      <c r="B56" s="4" t="s">
        <v>19</v>
      </c>
      <c r="C56" s="4"/>
      <c r="D56" s="6">
        <v>-15.935277770000001</v>
      </c>
      <c r="E56" s="6">
        <v>-48.137499990000002</v>
      </c>
      <c r="F56" s="4">
        <v>20</v>
      </c>
      <c r="G56" s="4">
        <v>140.80000000000001</v>
      </c>
      <c r="H56" s="4">
        <v>22.294219999999999</v>
      </c>
      <c r="I56" s="4">
        <v>1.8407260000000001</v>
      </c>
      <c r="J56">
        <f>Table_5[[#This Row],[VENTO, VELOCIDADE MEDIA MENSAL (AUT)(m/s)]]*3.6</f>
        <v>6.6266136000000007</v>
      </c>
    </row>
    <row r="57" spans="1:10" ht="15.75" customHeight="1" x14ac:dyDescent="0.25">
      <c r="A57" s="3">
        <v>43585</v>
      </c>
      <c r="B57" s="4" t="s">
        <v>19</v>
      </c>
      <c r="C57" s="4"/>
      <c r="D57" s="6">
        <v>-15.935277770000001</v>
      </c>
      <c r="E57" s="6">
        <v>-48.137499990000002</v>
      </c>
      <c r="F57" s="4">
        <v>17</v>
      </c>
      <c r="G57" s="4">
        <v>211.2</v>
      </c>
      <c r="H57" s="4">
        <v>21.971944000000001</v>
      </c>
      <c r="I57" s="4">
        <v>1.5993059999999999</v>
      </c>
      <c r="J57">
        <f>Table_5[[#This Row],[VENTO, VELOCIDADE MEDIA MENSAL (AUT)(m/s)]]*3.6</f>
        <v>5.7575015999999994</v>
      </c>
    </row>
    <row r="58" spans="1:10" ht="15.75" customHeight="1" x14ac:dyDescent="0.25">
      <c r="A58" s="3">
        <v>43616</v>
      </c>
      <c r="B58" s="4" t="s">
        <v>19</v>
      </c>
      <c r="C58" s="4"/>
      <c r="D58" s="6">
        <v>-15.935277770000001</v>
      </c>
      <c r="E58" s="6">
        <v>-48.137499990000002</v>
      </c>
      <c r="F58" s="4">
        <v>7</v>
      </c>
      <c r="G58" s="4">
        <v>80.8</v>
      </c>
      <c r="H58" s="4">
        <v>21.506316999999999</v>
      </c>
      <c r="I58" s="4">
        <v>1.691667</v>
      </c>
      <c r="J58">
        <f>Table_5[[#This Row],[VENTO, VELOCIDADE MEDIA MENSAL (AUT)(m/s)]]*3.6</f>
        <v>6.0900012000000006</v>
      </c>
    </row>
    <row r="59" spans="1:10" ht="15.75" customHeight="1" x14ac:dyDescent="0.25">
      <c r="A59" s="3">
        <v>43646</v>
      </c>
      <c r="B59" s="4" t="s">
        <v>19</v>
      </c>
      <c r="C59" s="4"/>
      <c r="D59" s="6">
        <v>-15.935277770000001</v>
      </c>
      <c r="E59" s="6">
        <v>-48.137499990000002</v>
      </c>
      <c r="F59" s="4">
        <v>0</v>
      </c>
      <c r="G59" s="4">
        <v>0</v>
      </c>
      <c r="H59" s="4">
        <v>19.638888999999999</v>
      </c>
      <c r="I59" s="4">
        <v>2.4115280000000001</v>
      </c>
      <c r="J59">
        <f>Table_5[[#This Row],[VENTO, VELOCIDADE MEDIA MENSAL (AUT)(m/s)]]*3.6</f>
        <v>8.6815008000000002</v>
      </c>
    </row>
    <row r="60" spans="1:10" ht="15.75" customHeight="1" x14ac:dyDescent="0.25">
      <c r="A60" s="3">
        <v>43677</v>
      </c>
      <c r="B60" s="4" t="s">
        <v>19</v>
      </c>
      <c r="C60" s="4"/>
      <c r="D60" s="6">
        <v>-15.935277770000001</v>
      </c>
      <c r="E60" s="6">
        <v>-48.137499990000002</v>
      </c>
      <c r="F60" s="4">
        <v>0</v>
      </c>
      <c r="G60" s="4">
        <v>0</v>
      </c>
      <c r="H60" s="4">
        <v>19.410349</v>
      </c>
      <c r="I60" s="4">
        <v>2.6486559999999999</v>
      </c>
      <c r="J60">
        <f>Table_5[[#This Row],[VENTO, VELOCIDADE MEDIA MENSAL (AUT)(m/s)]]*3.6</f>
        <v>9.5351616000000003</v>
      </c>
    </row>
    <row r="61" spans="1:10" ht="15.75" customHeight="1" x14ac:dyDescent="0.25">
      <c r="A61" s="3">
        <v>43708</v>
      </c>
      <c r="B61" s="4" t="s">
        <v>19</v>
      </c>
      <c r="C61" s="4"/>
      <c r="D61" s="6">
        <v>-15.935277770000001</v>
      </c>
      <c r="E61" s="6">
        <v>-48.137499990000002</v>
      </c>
      <c r="F61" s="4">
        <v>1</v>
      </c>
      <c r="G61" s="4">
        <v>0.2</v>
      </c>
      <c r="H61" s="4">
        <v>22.071370999999999</v>
      </c>
      <c r="I61" s="4">
        <v>3.1772849999999999</v>
      </c>
      <c r="J61">
        <f>Table_5[[#This Row],[VENTO, VELOCIDADE MEDIA MENSAL (AUT)(m/s)]]*3.6</f>
        <v>11.438226</v>
      </c>
    </row>
    <row r="62" spans="1:10" ht="15.75" customHeight="1" x14ac:dyDescent="0.25">
      <c r="A62" s="3">
        <v>43738</v>
      </c>
      <c r="B62" s="4" t="s">
        <v>19</v>
      </c>
      <c r="C62" s="4"/>
      <c r="D62" s="6">
        <v>-15.935277770000001</v>
      </c>
      <c r="E62" s="6">
        <v>-48.137499990000002</v>
      </c>
      <c r="F62" s="4">
        <v>2</v>
      </c>
      <c r="G62" s="4">
        <v>4.8</v>
      </c>
      <c r="H62" s="4">
        <v>25.338194000000001</v>
      </c>
      <c r="I62" s="4">
        <v>3.0031940000000001</v>
      </c>
      <c r="J62">
        <f>Table_5[[#This Row],[VENTO, VELOCIDADE MEDIA MENSAL (AUT)(m/s)]]*3.6</f>
        <v>10.811498400000001</v>
      </c>
    </row>
    <row r="63" spans="1:10" ht="15.75" customHeight="1" x14ac:dyDescent="0.25">
      <c r="A63" s="3">
        <v>43769</v>
      </c>
      <c r="B63" s="4" t="s">
        <v>19</v>
      </c>
      <c r="C63" s="4"/>
      <c r="D63" s="6">
        <v>-15.935277770000001</v>
      </c>
      <c r="E63" s="6">
        <v>-48.137499990000002</v>
      </c>
      <c r="F63" s="4">
        <v>12</v>
      </c>
      <c r="G63" s="4">
        <v>104.2</v>
      </c>
      <c r="H63" s="4">
        <v>24.675671999999999</v>
      </c>
      <c r="I63" s="4">
        <v>2.4616120000000001</v>
      </c>
      <c r="J63">
        <f>Table_5[[#This Row],[VENTO, VELOCIDADE MEDIA MENSAL (AUT)(m/s)]]*3.6</f>
        <v>8.8618032000000007</v>
      </c>
    </row>
    <row r="64" spans="1:10" ht="15.75" customHeight="1" x14ac:dyDescent="0.25">
      <c r="A64" s="3">
        <v>43799</v>
      </c>
      <c r="B64" s="4" t="s">
        <v>19</v>
      </c>
      <c r="C64" s="4"/>
      <c r="D64" s="6">
        <v>-15.935277770000001</v>
      </c>
      <c r="E64" s="6">
        <v>-48.137499990000002</v>
      </c>
      <c r="F64" s="4">
        <v>19</v>
      </c>
      <c r="G64" s="4">
        <v>159.19999999999999</v>
      </c>
      <c r="H64" s="4">
        <v>23.012499999999999</v>
      </c>
      <c r="I64" s="4">
        <v>1.9886109999999999</v>
      </c>
      <c r="J64">
        <f>Table_5[[#This Row],[VENTO, VELOCIDADE MEDIA MENSAL (AUT)(m/s)]]*3.6</f>
        <v>7.1589995999999996</v>
      </c>
    </row>
    <row r="65" spans="1:10" ht="15.75" customHeight="1" x14ac:dyDescent="0.25">
      <c r="A65" s="3">
        <v>43830</v>
      </c>
      <c r="B65" s="4" t="s">
        <v>19</v>
      </c>
      <c r="C65" s="4"/>
      <c r="D65" s="6">
        <v>-15.935277770000001</v>
      </c>
      <c r="E65" s="6">
        <v>-48.137499990000002</v>
      </c>
      <c r="F65" s="4">
        <v>17</v>
      </c>
      <c r="G65" s="4">
        <v>187.2</v>
      </c>
      <c r="H65" s="4">
        <v>22.743010999999999</v>
      </c>
      <c r="I65" s="4">
        <v>2.00665</v>
      </c>
      <c r="J65">
        <f>Table_5[[#This Row],[VENTO, VELOCIDADE MEDIA MENSAL (AUT)(m/s)]]*3.6</f>
        <v>7.2239400000000007</v>
      </c>
    </row>
    <row r="66" spans="1:10" ht="15.75" customHeight="1" x14ac:dyDescent="0.25">
      <c r="A66" s="3">
        <v>43861</v>
      </c>
      <c r="B66" s="4" t="s">
        <v>19</v>
      </c>
      <c r="C66" s="4"/>
      <c r="D66" s="6">
        <v>-15.935277770000001</v>
      </c>
      <c r="E66" s="6">
        <v>-48.137499990000002</v>
      </c>
      <c r="F66" s="4">
        <v>22</v>
      </c>
      <c r="G66" s="4">
        <v>422.6</v>
      </c>
      <c r="H66" s="4">
        <v>22.805644999999998</v>
      </c>
      <c r="I66" s="4">
        <v>2.2215050000000001</v>
      </c>
      <c r="J66">
        <f>Table_5[[#This Row],[VENTO, VELOCIDADE MEDIA MENSAL (AUT)(m/s)]]*3.6</f>
        <v>7.9974180000000006</v>
      </c>
    </row>
    <row r="67" spans="1:10" ht="15.75" customHeight="1" x14ac:dyDescent="0.25">
      <c r="A67" s="3">
        <v>43890</v>
      </c>
      <c r="B67" s="4" t="s">
        <v>19</v>
      </c>
      <c r="C67" s="4"/>
      <c r="D67" s="6">
        <v>-15.935277770000001</v>
      </c>
      <c r="E67" s="6">
        <v>-48.137499990000002</v>
      </c>
      <c r="F67" s="4">
        <v>22</v>
      </c>
      <c r="G67" s="4">
        <v>302.60000000000002</v>
      </c>
      <c r="H67" s="4">
        <v>22.362213000000001</v>
      </c>
      <c r="I67" s="4">
        <v>1.776724</v>
      </c>
      <c r="J67">
        <f>Table_5[[#This Row],[VENTO, VELOCIDADE MEDIA MENSAL (AUT)(m/s)]]*3.6</f>
        <v>6.3962063999999996</v>
      </c>
    </row>
    <row r="68" spans="1:10" ht="15.75" customHeight="1" x14ac:dyDescent="0.25">
      <c r="A68" s="3">
        <v>43921</v>
      </c>
      <c r="B68" s="4" t="s">
        <v>19</v>
      </c>
      <c r="C68" s="4"/>
      <c r="D68" s="6">
        <v>-15.935277770000001</v>
      </c>
      <c r="E68" s="6">
        <v>-48.137499990000002</v>
      </c>
      <c r="F68" s="4">
        <v>17</v>
      </c>
      <c r="G68" s="4">
        <v>283</v>
      </c>
      <c r="H68" s="4">
        <v>22.493372999999998</v>
      </c>
      <c r="I68" s="4">
        <v>2.019787</v>
      </c>
      <c r="J68">
        <f>Table_5[[#This Row],[VENTO, VELOCIDADE MEDIA MENSAL (AUT)(m/s)]]*3.6</f>
        <v>7.2712332000000002</v>
      </c>
    </row>
    <row r="69" spans="1:10" ht="15.75" customHeight="1" x14ac:dyDescent="0.25">
      <c r="A69" s="3">
        <v>43951</v>
      </c>
      <c r="B69" s="4" t="s">
        <v>19</v>
      </c>
      <c r="C69" s="4"/>
      <c r="D69" s="6">
        <v>-15.935277770000001</v>
      </c>
      <c r="E69" s="6">
        <v>-48.137499990000002</v>
      </c>
      <c r="F69" s="4">
        <v>14</v>
      </c>
      <c r="G69" s="4">
        <v>183.2</v>
      </c>
      <c r="H69" s="4">
        <v>21.941917</v>
      </c>
      <c r="I69" s="4">
        <v>1.9740599999999999</v>
      </c>
      <c r="J69">
        <f>Table_5[[#This Row],[VENTO, VELOCIDADE MEDIA MENSAL (AUT)(m/s)]]*3.6</f>
        <v>7.1066159999999998</v>
      </c>
    </row>
    <row r="70" spans="1:10" ht="15.75" customHeight="1" x14ac:dyDescent="0.25">
      <c r="A70" s="3">
        <v>43982</v>
      </c>
      <c r="B70" s="4" t="s">
        <v>19</v>
      </c>
      <c r="C70" s="4"/>
      <c r="D70" s="6">
        <v>-15.935277770000001</v>
      </c>
      <c r="E70" s="6">
        <v>-48.137499990000002</v>
      </c>
      <c r="F70" s="4">
        <v>4</v>
      </c>
      <c r="G70" s="4" t="s">
        <v>12</v>
      </c>
      <c r="H70" s="4">
        <v>19.78913</v>
      </c>
      <c r="I70" s="4">
        <v>2.0576970000000001</v>
      </c>
      <c r="J70">
        <f>Table_5[[#This Row],[VENTO, VELOCIDADE MEDIA MENSAL (AUT)(m/s)]]*3.6</f>
        <v>7.4077092000000002</v>
      </c>
    </row>
    <row r="71" spans="1:10" ht="15.75" customHeight="1" x14ac:dyDescent="0.25">
      <c r="A71" s="3">
        <v>44012</v>
      </c>
      <c r="B71" s="4" t="s">
        <v>19</v>
      </c>
      <c r="C71" s="4"/>
      <c r="D71" s="6">
        <v>-15.935277770000001</v>
      </c>
      <c r="E71" s="6">
        <v>-48.137499990000002</v>
      </c>
      <c r="F71" s="4">
        <v>0</v>
      </c>
      <c r="G71" s="4">
        <v>0</v>
      </c>
      <c r="H71" s="4">
        <v>19.857917</v>
      </c>
      <c r="I71" s="4">
        <v>1.794861</v>
      </c>
      <c r="J71">
        <f>Table_5[[#This Row],[VENTO, VELOCIDADE MEDIA MENSAL (AUT)(m/s)]]*3.6</f>
        <v>6.4614996000000007</v>
      </c>
    </row>
    <row r="72" spans="1:10" ht="15.75" customHeight="1" x14ac:dyDescent="0.25">
      <c r="A72" s="3">
        <v>44043</v>
      </c>
      <c r="B72" s="4" t="s">
        <v>19</v>
      </c>
      <c r="C72" s="4"/>
      <c r="D72" s="6">
        <v>-15.935277770000001</v>
      </c>
      <c r="E72" s="6">
        <v>-48.137499990000002</v>
      </c>
      <c r="F72" s="4">
        <v>0</v>
      </c>
      <c r="G72" s="4">
        <v>0</v>
      </c>
      <c r="H72" s="4">
        <v>19.638038000000002</v>
      </c>
      <c r="I72" s="4">
        <v>2.0751339999999998</v>
      </c>
      <c r="J72">
        <f>Table_5[[#This Row],[VENTO, VELOCIDADE MEDIA MENSAL (AUT)(m/s)]]*3.6</f>
        <v>7.4704823999999999</v>
      </c>
    </row>
    <row r="73" spans="1:10" ht="15.75" customHeight="1" x14ac:dyDescent="0.25">
      <c r="A73" s="3">
        <v>44074</v>
      </c>
      <c r="B73" s="4" t="s">
        <v>19</v>
      </c>
      <c r="C73" s="4"/>
      <c r="D73" s="6">
        <v>-15.935277770000001</v>
      </c>
      <c r="E73" s="6">
        <v>-48.137499990000002</v>
      </c>
      <c r="F73" s="4">
        <v>0</v>
      </c>
      <c r="G73" s="4">
        <v>0</v>
      </c>
      <c r="H73" s="4">
        <v>21.350403</v>
      </c>
      <c r="I73" s="4">
        <v>2.797984</v>
      </c>
      <c r="J73">
        <f>Table_5[[#This Row],[VENTO, VELOCIDADE MEDIA MENSAL (AUT)(m/s)]]*3.6</f>
        <v>10.072742400000001</v>
      </c>
    </row>
    <row r="74" spans="1:10" ht="15.75" customHeight="1" x14ac:dyDescent="0.25">
      <c r="A74" s="3">
        <v>44104</v>
      </c>
      <c r="B74" s="4" t="s">
        <v>19</v>
      </c>
      <c r="C74" s="4"/>
      <c r="D74" s="6">
        <v>-15.935277770000001</v>
      </c>
      <c r="E74" s="6">
        <v>-48.137499990000002</v>
      </c>
      <c r="F74" s="4">
        <v>2</v>
      </c>
      <c r="G74" s="4">
        <v>49.2</v>
      </c>
      <c r="H74" s="4">
        <v>24.054027999999999</v>
      </c>
      <c r="I74" s="4">
        <v>2.9395829999999998</v>
      </c>
      <c r="J74">
        <f>Table_5[[#This Row],[VENTO, VELOCIDADE MEDIA MENSAL (AUT)(m/s)]]*3.6</f>
        <v>10.5824988</v>
      </c>
    </row>
    <row r="75" spans="1:10" ht="15.75" customHeight="1" x14ac:dyDescent="0.25">
      <c r="A75" s="3">
        <v>44135</v>
      </c>
      <c r="B75" s="4" t="s">
        <v>19</v>
      </c>
      <c r="C75" s="4"/>
      <c r="D75" s="6">
        <v>-15.935277770000001</v>
      </c>
      <c r="E75" s="6">
        <v>-48.137499990000002</v>
      </c>
      <c r="F75" s="4">
        <v>11</v>
      </c>
      <c r="G75" s="4">
        <v>243.2</v>
      </c>
      <c r="H75" s="4">
        <v>24.102150999999999</v>
      </c>
      <c r="I75" s="4">
        <v>2.3223120000000002</v>
      </c>
      <c r="J75">
        <f>Table_5[[#This Row],[VENTO, VELOCIDADE MEDIA MENSAL (AUT)(m/s)]]*3.6</f>
        <v>8.3603232000000016</v>
      </c>
    </row>
    <row r="76" spans="1:10" ht="15.75" customHeight="1" x14ac:dyDescent="0.25">
      <c r="A76" s="3">
        <v>44165</v>
      </c>
      <c r="B76" s="4" t="s">
        <v>19</v>
      </c>
      <c r="C76" s="4"/>
      <c r="D76" s="6">
        <v>-15.935277770000001</v>
      </c>
      <c r="E76" s="6">
        <v>-48.137499990000002</v>
      </c>
      <c r="F76" s="4">
        <v>18</v>
      </c>
      <c r="G76" s="4">
        <v>135</v>
      </c>
      <c r="H76" s="4">
        <v>22.633194</v>
      </c>
      <c r="I76" s="4">
        <v>2.3640279999999998</v>
      </c>
      <c r="J76">
        <f>Table_5[[#This Row],[VENTO, VELOCIDADE MEDIA MENSAL (AUT)(m/s)]]*3.6</f>
        <v>8.5105007999999991</v>
      </c>
    </row>
    <row r="77" spans="1:10" ht="15.75" customHeight="1" x14ac:dyDescent="0.25">
      <c r="A77" s="3">
        <v>44196</v>
      </c>
      <c r="B77" s="4" t="s">
        <v>19</v>
      </c>
      <c r="C77" s="4"/>
      <c r="D77" s="6">
        <v>-15.935277770000001</v>
      </c>
      <c r="E77" s="6">
        <v>-48.137499990000002</v>
      </c>
      <c r="F77" s="4">
        <v>15</v>
      </c>
      <c r="G77" s="4">
        <v>291.8</v>
      </c>
      <c r="H77" s="4">
        <v>23.053629000000001</v>
      </c>
      <c r="I77" s="4">
        <v>1.8389789999999999</v>
      </c>
      <c r="J77">
        <f>Table_5[[#This Row],[VENTO, VELOCIDADE MEDIA MENSAL (AUT)(m/s)]]*3.6</f>
        <v>6.6203243999999994</v>
      </c>
    </row>
    <row r="78" spans="1:10" ht="15.75" customHeight="1" x14ac:dyDescent="0.25">
      <c r="A78" s="3">
        <v>44227</v>
      </c>
      <c r="B78" s="4" t="s">
        <v>19</v>
      </c>
      <c r="C78" s="4"/>
      <c r="D78" s="6">
        <v>-15.935277770000001</v>
      </c>
      <c r="E78" s="6">
        <v>-48.137499990000002</v>
      </c>
      <c r="F78" s="4">
        <v>13</v>
      </c>
      <c r="G78" s="4">
        <v>190.2</v>
      </c>
      <c r="H78" s="4">
        <v>22.770430000000001</v>
      </c>
      <c r="I78" s="4">
        <v>1.844489</v>
      </c>
      <c r="J78">
        <f>Table_5[[#This Row],[VENTO, VELOCIDADE MEDIA MENSAL (AUT)(m/s)]]*3.6</f>
        <v>6.6401604000000001</v>
      </c>
    </row>
    <row r="79" spans="1:10" ht="15.75" customHeight="1" x14ac:dyDescent="0.25">
      <c r="A79" s="3">
        <v>44255</v>
      </c>
      <c r="B79" s="4" t="s">
        <v>19</v>
      </c>
      <c r="C79" s="4"/>
      <c r="D79" s="6">
        <v>-15.935277770000001</v>
      </c>
      <c r="E79" s="6">
        <v>-48.137499990000002</v>
      </c>
      <c r="F79" s="4">
        <v>24</v>
      </c>
      <c r="G79" s="4">
        <v>437.8</v>
      </c>
      <c r="H79" s="4">
        <v>21.667113000000001</v>
      </c>
      <c r="I79" s="4">
        <v>1.786756</v>
      </c>
      <c r="J79">
        <f>Table_5[[#This Row],[VENTO, VELOCIDADE MEDIA MENSAL (AUT)(m/s)]]*3.6</f>
        <v>6.4323215999999999</v>
      </c>
    </row>
    <row r="80" spans="1:10" ht="15.75" customHeight="1" x14ac:dyDescent="0.25">
      <c r="A80" s="3">
        <v>44286</v>
      </c>
      <c r="B80" s="4" t="s">
        <v>19</v>
      </c>
      <c r="C80" s="4"/>
      <c r="D80" s="6">
        <v>-15.935277770000001</v>
      </c>
      <c r="E80" s="6">
        <v>-48.137499990000002</v>
      </c>
      <c r="F80" s="4">
        <v>12</v>
      </c>
      <c r="G80" s="4">
        <v>123.8</v>
      </c>
      <c r="H80" s="4">
        <v>22.187366000000001</v>
      </c>
      <c r="I80" s="4">
        <v>1.816398</v>
      </c>
      <c r="J80">
        <f>Table_5[[#This Row],[VENTO, VELOCIDADE MEDIA MENSAL (AUT)(m/s)]]*3.6</f>
        <v>6.5390328000000002</v>
      </c>
    </row>
    <row r="81" spans="1:10" ht="15.75" customHeight="1" x14ac:dyDescent="0.25">
      <c r="A81" s="3">
        <v>44316</v>
      </c>
      <c r="B81" s="4" t="s">
        <v>19</v>
      </c>
      <c r="C81" s="4"/>
      <c r="D81" s="6">
        <v>-15.935277770000001</v>
      </c>
      <c r="E81" s="6">
        <v>-48.137499990000002</v>
      </c>
      <c r="F81" s="4">
        <v>7</v>
      </c>
      <c r="G81" s="4">
        <v>36.799999999999997</v>
      </c>
      <c r="H81" s="4">
        <v>21.341667000000001</v>
      </c>
      <c r="I81" s="4">
        <v>1.879583</v>
      </c>
      <c r="J81">
        <f>Table_5[[#This Row],[VENTO, VELOCIDADE MEDIA MENSAL (AUT)(m/s)]]*3.6</f>
        <v>6.7664987999999999</v>
      </c>
    </row>
    <row r="82" spans="1:10" ht="15.75" customHeight="1" x14ac:dyDescent="0.25">
      <c r="A82" s="3">
        <v>44347</v>
      </c>
      <c r="B82" s="4" t="s">
        <v>19</v>
      </c>
      <c r="C82" s="4"/>
      <c r="D82" s="6">
        <v>-15.935277770000001</v>
      </c>
      <c r="E82" s="6">
        <v>-48.137499990000002</v>
      </c>
      <c r="F82" s="4">
        <v>1</v>
      </c>
      <c r="G82" s="4">
        <v>1.4</v>
      </c>
      <c r="H82" s="4">
        <v>20.373387000000001</v>
      </c>
      <c r="I82" s="4">
        <v>1.8491930000000001</v>
      </c>
      <c r="J82">
        <f>Table_5[[#This Row],[VENTO, VELOCIDADE MEDIA MENSAL (AUT)(m/s)]]*3.6</f>
        <v>6.6570948000000003</v>
      </c>
    </row>
    <row r="83" spans="1:10" ht="15.75" customHeight="1" x14ac:dyDescent="0.25">
      <c r="A83" s="3">
        <v>44377</v>
      </c>
      <c r="B83" s="4" t="s">
        <v>19</v>
      </c>
      <c r="C83" s="4"/>
      <c r="D83" s="6">
        <v>-15.935277770000001</v>
      </c>
      <c r="E83" s="6">
        <v>-48.137499990000002</v>
      </c>
      <c r="F83" s="4">
        <v>2</v>
      </c>
      <c r="G83" s="4">
        <v>19</v>
      </c>
      <c r="H83" s="4">
        <v>19.908888999999999</v>
      </c>
      <c r="I83" s="4">
        <v>2.1805560000000002</v>
      </c>
      <c r="J83">
        <f>Table_5[[#This Row],[VENTO, VELOCIDADE MEDIA MENSAL (AUT)(m/s)]]*3.6</f>
        <v>7.8500016000000006</v>
      </c>
    </row>
    <row r="84" spans="1:10" ht="15.75" customHeight="1" x14ac:dyDescent="0.25">
      <c r="A84" s="3">
        <v>44408</v>
      </c>
      <c r="B84" s="4" t="s">
        <v>19</v>
      </c>
      <c r="C84" s="4"/>
      <c r="D84" s="6">
        <v>-15.935277770000001</v>
      </c>
      <c r="E84" s="6">
        <v>-48.137499990000002</v>
      </c>
      <c r="F84" s="4">
        <v>0</v>
      </c>
      <c r="G84" s="4">
        <v>0</v>
      </c>
      <c r="H84" s="4">
        <v>18.99879</v>
      </c>
      <c r="I84" s="4">
        <v>2.2618279999999999</v>
      </c>
      <c r="J84">
        <f>Table_5[[#This Row],[VENTO, VELOCIDADE MEDIA MENSAL (AUT)(m/s)]]*3.6</f>
        <v>8.1425807999999993</v>
      </c>
    </row>
    <row r="85" spans="1:10" ht="15.75" customHeight="1" x14ac:dyDescent="0.25">
      <c r="A85" s="3">
        <v>44439</v>
      </c>
      <c r="B85" s="4" t="s">
        <v>19</v>
      </c>
      <c r="C85" s="4"/>
      <c r="D85" s="6">
        <v>-15.935277770000001</v>
      </c>
      <c r="E85" s="6">
        <v>-48.137499990000002</v>
      </c>
      <c r="F85" s="4">
        <v>0</v>
      </c>
      <c r="G85" s="4">
        <v>0</v>
      </c>
      <c r="H85" s="4">
        <v>21.984812000000002</v>
      </c>
      <c r="I85" s="4">
        <v>3.422984</v>
      </c>
      <c r="J85">
        <f>Table_5[[#This Row],[VENTO, VELOCIDADE MEDIA MENSAL (AUT)(m/s)]]*3.6</f>
        <v>12.322742400000001</v>
      </c>
    </row>
    <row r="86" spans="1:10" ht="15.75" customHeight="1" x14ac:dyDescent="0.25">
      <c r="A86" s="3">
        <v>44469</v>
      </c>
      <c r="B86" s="4" t="s">
        <v>19</v>
      </c>
      <c r="C86" s="4"/>
      <c r="D86" s="6">
        <v>-15.935277770000001</v>
      </c>
      <c r="E86" s="6">
        <v>-48.137499990000002</v>
      </c>
      <c r="F86" s="4">
        <v>3</v>
      </c>
      <c r="G86" s="4">
        <v>28.4</v>
      </c>
      <c r="H86" s="4">
        <v>25.502638999999999</v>
      </c>
      <c r="I86" s="4">
        <v>2.677778</v>
      </c>
      <c r="J86">
        <f>Table_5[[#This Row],[VENTO, VELOCIDADE MEDIA MENSAL (AUT)(m/s)]]*3.6</f>
        <v>9.640000800000001</v>
      </c>
    </row>
    <row r="87" spans="1:10" ht="15.75" customHeight="1" x14ac:dyDescent="0.25">
      <c r="A87" s="3">
        <v>44500</v>
      </c>
      <c r="B87" s="4" t="s">
        <v>19</v>
      </c>
      <c r="C87" s="4"/>
      <c r="D87" s="6">
        <v>-15.935277770000001</v>
      </c>
      <c r="E87" s="6">
        <v>-48.137499990000002</v>
      </c>
      <c r="F87" s="4">
        <v>7</v>
      </c>
      <c r="G87" s="4">
        <v>88.2</v>
      </c>
      <c r="H87" s="4">
        <v>23.734306</v>
      </c>
      <c r="I87" s="4">
        <v>2.2640280000000002</v>
      </c>
      <c r="J87">
        <f>Table_5[[#This Row],[VENTO, VELOCIDADE MEDIA MENSAL (AUT)(m/s)]]*3.6</f>
        <v>8.1505008000000014</v>
      </c>
    </row>
    <row r="88" spans="1:10" ht="15.75" customHeight="1" x14ac:dyDescent="0.25">
      <c r="A88" s="3">
        <v>44530</v>
      </c>
      <c r="B88" s="4" t="s">
        <v>19</v>
      </c>
      <c r="C88" s="4"/>
      <c r="D88" s="6">
        <v>-15.935277770000001</v>
      </c>
      <c r="E88" s="6">
        <v>-48.137499990000002</v>
      </c>
      <c r="F88" s="4" t="s">
        <v>12</v>
      </c>
      <c r="G88" s="4" t="s">
        <v>12</v>
      </c>
      <c r="H88" s="4" t="s">
        <v>12</v>
      </c>
      <c r="I88" s="4" t="s">
        <v>12</v>
      </c>
      <c r="J88" t="e">
        <f>Table_5[[#This Row],[VENTO, VELOCIDADE MEDIA MENSAL (AUT)(m/s)]]*3.6</f>
        <v>#VALUE!</v>
      </c>
    </row>
    <row r="89" spans="1:10" ht="15.75" customHeight="1" x14ac:dyDescent="0.2"/>
    <row r="90" spans="1:10" ht="15.75" customHeight="1" x14ac:dyDescent="0.2"/>
    <row r="91" spans="1:10" ht="15.75" customHeight="1" x14ac:dyDescent="0.2"/>
    <row r="92" spans="1:10" ht="15.75" customHeight="1" x14ac:dyDescent="0.2"/>
    <row r="93" spans="1:10" ht="15.75" customHeight="1" x14ac:dyDescent="0.2"/>
    <row r="94" spans="1:10" ht="15.75" customHeight="1" x14ac:dyDescent="0.2"/>
    <row r="95" spans="1:10" ht="15.75" customHeight="1" x14ac:dyDescent="0.2"/>
    <row r="96" spans="1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zoomScale="85" zoomScaleNormal="85" workbookViewId="0">
      <selection activeCell="J1" sqref="A1:J1"/>
    </sheetView>
  </sheetViews>
  <sheetFormatPr defaultColWidth="12.625" defaultRowHeight="15" customHeight="1" x14ac:dyDescent="0.2"/>
  <cols>
    <col min="1" max="1" width="13.375" style="20" customWidth="1"/>
    <col min="2" max="2" width="8.5" customWidth="1"/>
    <col min="3" max="3" width="14.875" customWidth="1"/>
    <col min="4" max="4" width="9.125" customWidth="1"/>
    <col min="5" max="5" width="10.5" customWidth="1"/>
    <col min="6" max="6" width="52" customWidth="1"/>
    <col min="7" max="7" width="35.75" customWidth="1"/>
    <col min="8" max="8" width="36.25" customWidth="1"/>
    <col min="9" max="9" width="40.375" customWidth="1"/>
    <col min="10" max="26" width="7.625" customWidth="1"/>
  </cols>
  <sheetData>
    <row r="1" spans="1:10" x14ac:dyDescent="0.25">
      <c r="A1" s="25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</row>
    <row r="2" spans="1:10" ht="14.25" x14ac:dyDescent="0.2">
      <c r="A2" s="26">
        <v>42794</v>
      </c>
      <c r="B2" s="24" t="s">
        <v>21</v>
      </c>
      <c r="C2" s="24" t="s">
        <v>22</v>
      </c>
      <c r="D2" s="24">
        <v>-16.012222000000001</v>
      </c>
      <c r="E2" s="24">
        <v>-47.557417000000001</v>
      </c>
      <c r="F2" s="24">
        <v>10</v>
      </c>
      <c r="G2" s="24" t="s">
        <v>12</v>
      </c>
      <c r="H2" s="24">
        <v>21.416612000000001</v>
      </c>
      <c r="I2" s="24" t="s">
        <v>12</v>
      </c>
      <c r="J2" s="24" t="e">
        <f>Table_6[[#This Row],[VENTO, VELOCIDADE MEDIA MENSAL (AUT)(m/s)]]*3.6</f>
        <v>#VALUE!</v>
      </c>
    </row>
    <row r="3" spans="1:10" ht="14.25" x14ac:dyDescent="0.2">
      <c r="A3" s="26">
        <v>42825</v>
      </c>
      <c r="B3" s="24" t="s">
        <v>21</v>
      </c>
      <c r="C3" s="24" t="s">
        <v>22</v>
      </c>
      <c r="D3" s="24">
        <v>-16.012222000000001</v>
      </c>
      <c r="E3" s="24">
        <v>-47.557417000000001</v>
      </c>
      <c r="F3" s="24">
        <v>12</v>
      </c>
      <c r="G3" s="24">
        <v>136</v>
      </c>
      <c r="H3" s="24">
        <v>22.550082</v>
      </c>
      <c r="I3" s="24" t="s">
        <v>12</v>
      </c>
      <c r="J3" s="24" t="e">
        <f>Table_6[[#This Row],[VENTO, VELOCIDADE MEDIA MENSAL (AUT)(m/s)]]*3.6</f>
        <v>#VALUE!</v>
      </c>
    </row>
    <row r="4" spans="1:10" ht="14.25" x14ac:dyDescent="0.2">
      <c r="A4" s="26">
        <v>42855</v>
      </c>
      <c r="B4" s="24" t="s">
        <v>21</v>
      </c>
      <c r="C4" s="24" t="s">
        <v>22</v>
      </c>
      <c r="D4" s="24">
        <v>-16.012222000000001</v>
      </c>
      <c r="E4" s="24">
        <v>-47.557417000000001</v>
      </c>
      <c r="F4" s="24">
        <v>5</v>
      </c>
      <c r="G4" s="24">
        <v>9.8000000000000007</v>
      </c>
      <c r="H4" s="24">
        <v>22.353413</v>
      </c>
      <c r="I4" s="24" t="s">
        <v>12</v>
      </c>
      <c r="J4" s="24" t="e">
        <f>Table_6[[#This Row],[VENTO, VELOCIDADE MEDIA MENSAL (AUT)(m/s)]]*3.6</f>
        <v>#VALUE!</v>
      </c>
    </row>
    <row r="5" spans="1:10" ht="14.25" x14ac:dyDescent="0.2">
      <c r="A5" s="26">
        <v>42886</v>
      </c>
      <c r="B5" s="24" t="s">
        <v>21</v>
      </c>
      <c r="C5" s="24" t="s">
        <v>22</v>
      </c>
      <c r="D5" s="24">
        <v>-16.012222000000001</v>
      </c>
      <c r="E5" s="24">
        <v>-47.557417000000001</v>
      </c>
      <c r="F5" s="24">
        <v>6</v>
      </c>
      <c r="G5" s="24">
        <v>17.399999999999999</v>
      </c>
      <c r="H5" s="24">
        <v>20.81683</v>
      </c>
      <c r="I5" s="24">
        <v>2.1050960000000001</v>
      </c>
      <c r="J5" s="24">
        <f>Table_6[[#This Row],[VENTO, VELOCIDADE MEDIA MENSAL (AUT)(m/s)]]*3.6</f>
        <v>7.5783456000000005</v>
      </c>
    </row>
    <row r="6" spans="1:10" ht="14.25" x14ac:dyDescent="0.2">
      <c r="A6" s="26">
        <v>42916</v>
      </c>
      <c r="B6" s="24" t="s">
        <v>21</v>
      </c>
      <c r="C6" s="24" t="s">
        <v>22</v>
      </c>
      <c r="D6" s="24">
        <v>-16.012222000000001</v>
      </c>
      <c r="E6" s="24">
        <v>-47.557417000000001</v>
      </c>
      <c r="F6" s="24" t="s">
        <v>12</v>
      </c>
      <c r="G6" s="24">
        <v>0</v>
      </c>
      <c r="H6" s="24">
        <v>19.694253</v>
      </c>
      <c r="I6" s="24">
        <v>2.5923889999999998</v>
      </c>
      <c r="J6" s="24">
        <f>Table_6[[#This Row],[VENTO, VELOCIDADE MEDIA MENSAL (AUT)(m/s)]]*3.6</f>
        <v>9.3326004000000005</v>
      </c>
    </row>
    <row r="7" spans="1:10" ht="14.25" x14ac:dyDescent="0.2">
      <c r="A7" s="26">
        <v>42947</v>
      </c>
      <c r="B7" s="24" t="s">
        <v>21</v>
      </c>
      <c r="C7" s="24" t="s">
        <v>22</v>
      </c>
      <c r="D7" s="24">
        <v>-16.012222000000001</v>
      </c>
      <c r="E7" s="24">
        <v>-47.557417000000001</v>
      </c>
      <c r="F7" s="24">
        <v>0</v>
      </c>
      <c r="G7" s="24">
        <v>0</v>
      </c>
      <c r="H7" s="24">
        <v>17.215994999999999</v>
      </c>
      <c r="I7" s="24">
        <v>3.2940860000000001</v>
      </c>
      <c r="J7" s="24">
        <f>Table_6[[#This Row],[VENTO, VELOCIDADE MEDIA MENSAL (AUT)(m/s)]]*3.6</f>
        <v>11.858709600000001</v>
      </c>
    </row>
    <row r="8" spans="1:10" ht="14.25" x14ac:dyDescent="0.2">
      <c r="A8" s="26">
        <v>42978</v>
      </c>
      <c r="B8" s="24" t="s">
        <v>21</v>
      </c>
      <c r="C8" s="24" t="s">
        <v>22</v>
      </c>
      <c r="D8" s="24">
        <v>-16.012222000000001</v>
      </c>
      <c r="E8" s="24">
        <v>-47.557417000000001</v>
      </c>
      <c r="F8" s="24" t="s">
        <v>12</v>
      </c>
      <c r="G8" s="24">
        <v>0</v>
      </c>
      <c r="H8" s="24">
        <v>21.663378000000002</v>
      </c>
      <c r="I8" s="24">
        <v>2.4825819999999998</v>
      </c>
      <c r="J8" s="24">
        <f>Table_6[[#This Row],[VENTO, VELOCIDADE MEDIA MENSAL (AUT)(m/s)]]*3.6</f>
        <v>8.9372951999999994</v>
      </c>
    </row>
    <row r="9" spans="1:10" ht="14.25" x14ac:dyDescent="0.2">
      <c r="A9" s="26">
        <v>43008</v>
      </c>
      <c r="B9" s="24" t="s">
        <v>21</v>
      </c>
      <c r="C9" s="24" t="s">
        <v>22</v>
      </c>
      <c r="D9" s="24">
        <v>-16.012222000000001</v>
      </c>
      <c r="E9" s="24">
        <v>-47.557417000000001</v>
      </c>
      <c r="F9" s="24">
        <v>1</v>
      </c>
      <c r="G9" s="24">
        <v>9.1999999999999993</v>
      </c>
      <c r="H9" s="24">
        <v>21.203845999999999</v>
      </c>
      <c r="I9" s="24">
        <v>3.003952</v>
      </c>
      <c r="J9" s="24">
        <f>Table_6[[#This Row],[VENTO, VELOCIDADE MEDIA MENSAL (AUT)(m/s)]]*3.6</f>
        <v>10.814227199999999</v>
      </c>
    </row>
    <row r="10" spans="1:10" ht="14.25" x14ac:dyDescent="0.2">
      <c r="A10" s="26">
        <v>43039</v>
      </c>
      <c r="B10" s="24" t="s">
        <v>21</v>
      </c>
      <c r="C10" s="24" t="s">
        <v>22</v>
      </c>
      <c r="D10" s="24">
        <v>-16.012222000000001</v>
      </c>
      <c r="E10" s="24">
        <v>-47.557417000000001</v>
      </c>
      <c r="F10" s="24">
        <v>6</v>
      </c>
      <c r="G10" s="24">
        <v>35.200000000000003</v>
      </c>
      <c r="H10" s="24">
        <v>24.634668999999999</v>
      </c>
      <c r="I10" s="24">
        <v>2.7596910000000001</v>
      </c>
      <c r="J10" s="24">
        <f>Table_6[[#This Row],[VENTO, VELOCIDADE MEDIA MENSAL (AUT)(m/s)]]*3.6</f>
        <v>9.9348876000000015</v>
      </c>
    </row>
    <row r="11" spans="1:10" ht="14.25" x14ac:dyDescent="0.2">
      <c r="A11" s="26">
        <v>43069</v>
      </c>
      <c r="B11" s="24" t="s">
        <v>21</v>
      </c>
      <c r="C11" s="24" t="s">
        <v>22</v>
      </c>
      <c r="D11" s="24">
        <v>-16.012222000000001</v>
      </c>
      <c r="E11" s="24">
        <v>-47.557417000000001</v>
      </c>
      <c r="F11" s="24">
        <v>24</v>
      </c>
      <c r="G11" s="24">
        <v>304.2</v>
      </c>
      <c r="H11" s="24">
        <v>21.876432000000001</v>
      </c>
      <c r="I11" s="24">
        <v>2.452134</v>
      </c>
      <c r="J11" s="24">
        <f>Table_6[[#This Row],[VENTO, VELOCIDADE MEDIA MENSAL (AUT)(m/s)]]*3.6</f>
        <v>8.8276824000000005</v>
      </c>
    </row>
    <row r="12" spans="1:10" ht="14.25" x14ac:dyDescent="0.2">
      <c r="A12" s="26">
        <v>43100</v>
      </c>
      <c r="B12" s="24" t="s">
        <v>21</v>
      </c>
      <c r="C12" s="24" t="s">
        <v>22</v>
      </c>
      <c r="D12" s="24">
        <v>-16.012222000000001</v>
      </c>
      <c r="E12" s="24">
        <v>-47.557417000000001</v>
      </c>
      <c r="F12" s="24">
        <v>25</v>
      </c>
      <c r="G12" s="24">
        <v>306.8</v>
      </c>
      <c r="H12" s="24">
        <v>21.838473</v>
      </c>
      <c r="I12" s="24">
        <v>1.905446</v>
      </c>
      <c r="J12" s="24">
        <f>Table_6[[#This Row],[VENTO, VELOCIDADE MEDIA MENSAL (AUT)(m/s)]]*3.6</f>
        <v>6.8596056000000001</v>
      </c>
    </row>
    <row r="13" spans="1:10" ht="14.25" x14ac:dyDescent="0.2">
      <c r="A13" s="26">
        <v>43131</v>
      </c>
      <c r="B13" s="24" t="s">
        <v>21</v>
      </c>
      <c r="C13" s="24" t="s">
        <v>22</v>
      </c>
      <c r="D13" s="24">
        <v>-16.012222000000001</v>
      </c>
      <c r="E13" s="24">
        <v>-47.557417000000001</v>
      </c>
      <c r="F13" s="24">
        <v>14</v>
      </c>
      <c r="G13" s="24">
        <v>109.6</v>
      </c>
      <c r="H13" s="24">
        <v>22.063172000000002</v>
      </c>
      <c r="I13" s="24">
        <v>2.0006189999999999</v>
      </c>
      <c r="J13" s="24">
        <f>Table_6[[#This Row],[VENTO, VELOCIDADE MEDIA MENSAL (AUT)(m/s)]]*3.6</f>
        <v>7.2022284000000001</v>
      </c>
    </row>
    <row r="14" spans="1:10" ht="14.25" x14ac:dyDescent="0.2">
      <c r="A14" s="26">
        <v>43159</v>
      </c>
      <c r="B14" s="24" t="s">
        <v>21</v>
      </c>
      <c r="C14" s="24" t="s">
        <v>22</v>
      </c>
      <c r="D14" s="24">
        <v>-16.012222000000001</v>
      </c>
      <c r="E14" s="24">
        <v>-47.557417000000001</v>
      </c>
      <c r="F14" s="24">
        <v>15</v>
      </c>
      <c r="G14" s="24">
        <v>274.60000000000002</v>
      </c>
      <c r="H14" s="24">
        <v>21.789311999999999</v>
      </c>
      <c r="I14" s="24">
        <v>2.0422359999999999</v>
      </c>
      <c r="J14" s="24">
        <f>Table_6[[#This Row],[VENTO, VELOCIDADE MEDIA MENSAL (AUT)(m/s)]]*3.6</f>
        <v>7.3520496</v>
      </c>
    </row>
    <row r="15" spans="1:10" ht="14.25" x14ac:dyDescent="0.2">
      <c r="A15" s="26">
        <v>43190</v>
      </c>
      <c r="B15" s="24" t="s">
        <v>21</v>
      </c>
      <c r="C15" s="24" t="s">
        <v>22</v>
      </c>
      <c r="D15" s="24">
        <v>-16.012222000000001</v>
      </c>
      <c r="E15" s="24">
        <v>-47.557417000000001</v>
      </c>
      <c r="F15" s="24">
        <v>18</v>
      </c>
      <c r="G15" s="24">
        <v>98</v>
      </c>
      <c r="H15" s="24">
        <v>22.445188000000002</v>
      </c>
      <c r="I15" s="24">
        <v>1.912129</v>
      </c>
      <c r="J15" s="24">
        <f>Table_6[[#This Row],[VENTO, VELOCIDADE MEDIA MENSAL (AUT)(m/s)]]*3.6</f>
        <v>6.8836643999999998</v>
      </c>
    </row>
    <row r="16" spans="1:10" ht="14.25" x14ac:dyDescent="0.2">
      <c r="A16" s="26">
        <v>43220</v>
      </c>
      <c r="B16" s="24" t="s">
        <v>21</v>
      </c>
      <c r="C16" s="24" t="s">
        <v>22</v>
      </c>
      <c r="D16" s="24">
        <v>-16.012222000000001</v>
      </c>
      <c r="E16" s="24">
        <v>-47.557417000000001</v>
      </c>
      <c r="F16" s="24">
        <v>12</v>
      </c>
      <c r="G16" s="24">
        <v>102</v>
      </c>
      <c r="H16" s="24">
        <v>20.647862</v>
      </c>
      <c r="I16" s="24">
        <v>2.3785020000000001</v>
      </c>
      <c r="J16" s="24">
        <f>Table_6[[#This Row],[VENTO, VELOCIDADE MEDIA MENSAL (AUT)(m/s)]]*3.6</f>
        <v>8.5626072000000004</v>
      </c>
    </row>
    <row r="17" spans="1:10" ht="14.25" x14ac:dyDescent="0.2">
      <c r="A17" s="26">
        <v>43251</v>
      </c>
      <c r="B17" s="24" t="s">
        <v>21</v>
      </c>
      <c r="C17" s="24" t="s">
        <v>22</v>
      </c>
      <c r="D17" s="24">
        <v>-16.012222000000001</v>
      </c>
      <c r="E17" s="24">
        <v>-47.557417000000001</v>
      </c>
      <c r="F17" s="24">
        <v>1</v>
      </c>
      <c r="G17" s="24">
        <v>6</v>
      </c>
      <c r="H17" s="24">
        <v>19.696241000000001</v>
      </c>
      <c r="I17" s="24">
        <v>2.299296</v>
      </c>
      <c r="J17" s="24">
        <f>Table_6[[#This Row],[VENTO, VELOCIDADE MEDIA MENSAL (AUT)(m/s)]]*3.6</f>
        <v>8.2774656000000011</v>
      </c>
    </row>
    <row r="18" spans="1:10" ht="14.25" x14ac:dyDescent="0.2">
      <c r="A18" s="26">
        <v>43281</v>
      </c>
      <c r="B18" s="24" t="s">
        <v>21</v>
      </c>
      <c r="C18" s="24" t="s">
        <v>22</v>
      </c>
      <c r="D18" s="24">
        <v>-16.012222000000001</v>
      </c>
      <c r="E18" s="24">
        <v>-47.557417000000001</v>
      </c>
      <c r="F18" s="24" t="s">
        <v>12</v>
      </c>
      <c r="G18" s="24">
        <v>0</v>
      </c>
      <c r="H18" s="24">
        <v>19.721253999999998</v>
      </c>
      <c r="I18" s="24">
        <v>2.0757029999999999</v>
      </c>
      <c r="J18" s="24">
        <f>Table_6[[#This Row],[VENTO, VELOCIDADE MEDIA MENSAL (AUT)(m/s)]]*3.6</f>
        <v>7.4725307999999995</v>
      </c>
    </row>
    <row r="19" spans="1:10" ht="14.25" x14ac:dyDescent="0.2">
      <c r="A19" s="26">
        <v>43312</v>
      </c>
      <c r="B19" s="24" t="s">
        <v>21</v>
      </c>
      <c r="C19" s="24" t="s">
        <v>22</v>
      </c>
      <c r="D19" s="24">
        <v>-16.012222000000001</v>
      </c>
      <c r="E19" s="24">
        <v>-47.557417000000001</v>
      </c>
      <c r="F19" s="24">
        <v>0</v>
      </c>
      <c r="G19" s="24">
        <v>0</v>
      </c>
      <c r="H19" s="24">
        <v>19.643682999999999</v>
      </c>
      <c r="I19" s="24">
        <v>2.24207</v>
      </c>
      <c r="J19" s="24">
        <f>Table_6[[#This Row],[VENTO, VELOCIDADE MEDIA MENSAL (AUT)(m/s)]]*3.6</f>
        <v>8.0714520000000007</v>
      </c>
    </row>
    <row r="20" spans="1:10" ht="14.25" x14ac:dyDescent="0.2">
      <c r="A20" s="26">
        <v>43343</v>
      </c>
      <c r="B20" s="24" t="s">
        <v>21</v>
      </c>
      <c r="C20" s="24" t="s">
        <v>22</v>
      </c>
      <c r="D20" s="24">
        <v>-16.012222000000001</v>
      </c>
      <c r="E20" s="24">
        <v>-47.557417000000001</v>
      </c>
      <c r="F20" s="24">
        <v>4</v>
      </c>
      <c r="G20" s="24">
        <v>10</v>
      </c>
      <c r="H20" s="24">
        <v>21.856452000000001</v>
      </c>
      <c r="I20" s="24">
        <v>2.332077</v>
      </c>
      <c r="J20" s="24">
        <f>Table_6[[#This Row],[VENTO, VELOCIDADE MEDIA MENSAL (AUT)(m/s)]]*3.6</f>
        <v>8.3954772000000002</v>
      </c>
    </row>
    <row r="21" spans="1:10" ht="15.75" customHeight="1" x14ac:dyDescent="0.2">
      <c r="A21" s="26">
        <v>43373</v>
      </c>
      <c r="B21" s="24" t="s">
        <v>21</v>
      </c>
      <c r="C21" s="24" t="s">
        <v>22</v>
      </c>
      <c r="D21" s="24">
        <v>-16.012222000000001</v>
      </c>
      <c r="E21" s="24">
        <v>-47.557417000000001</v>
      </c>
      <c r="F21" s="24">
        <v>4</v>
      </c>
      <c r="G21" s="24">
        <v>78.8</v>
      </c>
      <c r="H21" s="24">
        <v>23.469082</v>
      </c>
      <c r="I21" s="24">
        <v>2.3262320000000001</v>
      </c>
      <c r="J21" s="24">
        <f>Table_6[[#This Row],[VENTO, VELOCIDADE MEDIA MENSAL (AUT)(m/s)]]*3.6</f>
        <v>8.3744352000000006</v>
      </c>
    </row>
    <row r="22" spans="1:10" ht="15.75" customHeight="1" x14ac:dyDescent="0.2">
      <c r="A22" s="26">
        <v>43404</v>
      </c>
      <c r="B22" s="24" t="s">
        <v>21</v>
      </c>
      <c r="C22" s="24" t="s">
        <v>22</v>
      </c>
      <c r="D22" s="24">
        <v>-16.012222000000001</v>
      </c>
      <c r="E22" s="24">
        <v>-47.557417000000001</v>
      </c>
      <c r="F22" s="24">
        <v>14</v>
      </c>
      <c r="G22" s="24">
        <v>141.6</v>
      </c>
      <c r="H22" s="24">
        <v>23.499555999999998</v>
      </c>
      <c r="I22" s="24">
        <v>2.16256</v>
      </c>
      <c r="J22" s="24">
        <f>Table_6[[#This Row],[VENTO, VELOCIDADE MEDIA MENSAL (AUT)(m/s)]]*3.6</f>
        <v>7.7852160000000001</v>
      </c>
    </row>
    <row r="23" spans="1:10" ht="15.75" customHeight="1" x14ac:dyDescent="0.2">
      <c r="A23" s="26">
        <v>43434</v>
      </c>
      <c r="B23" s="24" t="s">
        <v>21</v>
      </c>
      <c r="C23" s="24" t="s">
        <v>22</v>
      </c>
      <c r="D23" s="24">
        <v>-16.012222000000001</v>
      </c>
      <c r="E23" s="24">
        <v>-47.557417000000001</v>
      </c>
      <c r="F23" s="24">
        <v>19</v>
      </c>
      <c r="G23" s="24" t="s">
        <v>12</v>
      </c>
      <c r="H23" s="24">
        <v>21.337585000000001</v>
      </c>
      <c r="I23" s="24">
        <v>2.247862</v>
      </c>
      <c r="J23" s="24">
        <f>Table_6[[#This Row],[VENTO, VELOCIDADE MEDIA MENSAL (AUT)(m/s)]]*3.6</f>
        <v>8.0923031999999999</v>
      </c>
    </row>
    <row r="24" spans="1:10" ht="15.75" customHeight="1" x14ac:dyDescent="0.2">
      <c r="A24" s="26">
        <v>43465</v>
      </c>
      <c r="B24" s="24" t="s">
        <v>21</v>
      </c>
      <c r="C24" s="24" t="s">
        <v>22</v>
      </c>
      <c r="D24" s="24">
        <v>-16.012222000000001</v>
      </c>
      <c r="E24" s="24">
        <v>-47.557417000000001</v>
      </c>
      <c r="F24" s="24">
        <v>17</v>
      </c>
      <c r="G24" s="24">
        <v>208.8</v>
      </c>
      <c r="H24" s="24">
        <v>22.225104999999999</v>
      </c>
      <c r="I24" s="24">
        <v>1.925117</v>
      </c>
      <c r="J24" s="24">
        <f>Table_6[[#This Row],[VENTO, VELOCIDADE MEDIA MENSAL (AUT)(m/s)]]*3.6</f>
        <v>6.9304211999999996</v>
      </c>
    </row>
    <row r="25" spans="1:10" ht="15.75" customHeight="1" x14ac:dyDescent="0.2">
      <c r="A25" s="26">
        <v>43496</v>
      </c>
      <c r="B25" s="24" t="s">
        <v>21</v>
      </c>
      <c r="C25" s="24" t="s">
        <v>22</v>
      </c>
      <c r="D25" s="24">
        <v>-16.012222000000001</v>
      </c>
      <c r="E25" s="24">
        <v>-47.557417000000001</v>
      </c>
      <c r="F25" s="24">
        <v>11</v>
      </c>
      <c r="G25" s="24">
        <v>71.599999999999994</v>
      </c>
      <c r="H25" s="24">
        <v>23.153091</v>
      </c>
      <c r="I25" s="24">
        <v>2.1334680000000001</v>
      </c>
      <c r="J25" s="24">
        <f>Table_6[[#This Row],[VENTO, VELOCIDADE MEDIA MENSAL (AUT)(m/s)]]*3.6</f>
        <v>7.6804848000000003</v>
      </c>
    </row>
    <row r="26" spans="1:10" ht="15.75" customHeight="1" x14ac:dyDescent="0.2">
      <c r="A26" s="26">
        <v>43524</v>
      </c>
      <c r="B26" s="24" t="s">
        <v>21</v>
      </c>
      <c r="C26" s="24" t="s">
        <v>22</v>
      </c>
      <c r="D26" s="24">
        <v>-16.012222000000001</v>
      </c>
      <c r="E26" s="24">
        <v>-47.557417000000001</v>
      </c>
      <c r="F26" s="24">
        <v>20</v>
      </c>
      <c r="G26" s="24">
        <v>170</v>
      </c>
      <c r="H26" s="24">
        <v>22.655398000000002</v>
      </c>
      <c r="I26" s="24">
        <v>1.817952</v>
      </c>
      <c r="J26" s="24">
        <f>Table_6[[#This Row],[VENTO, VELOCIDADE MEDIA MENSAL (AUT)(m/s)]]*3.6</f>
        <v>6.5446271999999999</v>
      </c>
    </row>
    <row r="27" spans="1:10" ht="15.75" customHeight="1" x14ac:dyDescent="0.2">
      <c r="A27" s="26">
        <v>43555</v>
      </c>
      <c r="B27" s="24" t="s">
        <v>21</v>
      </c>
      <c r="C27" s="24" t="s">
        <v>22</v>
      </c>
      <c r="D27" s="24">
        <v>-16.012222000000001</v>
      </c>
      <c r="E27" s="24">
        <v>-47.557417000000001</v>
      </c>
      <c r="F27" s="24">
        <v>20</v>
      </c>
      <c r="G27" s="24">
        <v>256.39999999999998</v>
      </c>
      <c r="H27" s="24">
        <v>22.205943999999999</v>
      </c>
      <c r="I27" s="24">
        <v>2.1981510000000002</v>
      </c>
      <c r="J27" s="24">
        <f>Table_6[[#This Row],[VENTO, VELOCIDADE MEDIA MENSAL (AUT)(m/s)]]*3.6</f>
        <v>7.913343600000001</v>
      </c>
    </row>
    <row r="28" spans="1:10" ht="15.75" customHeight="1" x14ac:dyDescent="0.2">
      <c r="A28" s="26">
        <v>43585</v>
      </c>
      <c r="B28" s="24" t="s">
        <v>21</v>
      </c>
      <c r="C28" s="24" t="s">
        <v>22</v>
      </c>
      <c r="D28" s="24">
        <v>-16.012222000000001</v>
      </c>
      <c r="E28" s="24">
        <v>-47.557417000000001</v>
      </c>
      <c r="F28" s="24">
        <v>12</v>
      </c>
      <c r="G28" s="24">
        <v>128.80000000000001</v>
      </c>
      <c r="H28" s="24">
        <v>22.243580999999999</v>
      </c>
      <c r="I28" s="24">
        <v>1.692415</v>
      </c>
      <c r="J28" s="24">
        <f>Table_6[[#This Row],[VENTO, VELOCIDADE MEDIA MENSAL (AUT)(m/s)]]*3.6</f>
        <v>6.0926939999999998</v>
      </c>
    </row>
    <row r="29" spans="1:10" ht="15.75" customHeight="1" x14ac:dyDescent="0.2">
      <c r="A29" s="26">
        <v>43616</v>
      </c>
      <c r="B29" s="24" t="s">
        <v>21</v>
      </c>
      <c r="C29" s="24" t="s">
        <v>22</v>
      </c>
      <c r="D29" s="24">
        <v>-16.012222000000001</v>
      </c>
      <c r="E29" s="24">
        <v>-47.557417000000001</v>
      </c>
      <c r="F29" s="24">
        <v>3</v>
      </c>
      <c r="G29" s="24">
        <v>15.2</v>
      </c>
      <c r="H29" s="24">
        <v>21.477284999999998</v>
      </c>
      <c r="I29" s="24">
        <v>1.867742</v>
      </c>
      <c r="J29" s="24">
        <f>Table_6[[#This Row],[VENTO, VELOCIDADE MEDIA MENSAL (AUT)(m/s)]]*3.6</f>
        <v>6.7238712000000005</v>
      </c>
    </row>
    <row r="30" spans="1:10" ht="15.75" customHeight="1" x14ac:dyDescent="0.2">
      <c r="A30" s="26">
        <v>43646</v>
      </c>
      <c r="B30" s="24" t="s">
        <v>21</v>
      </c>
      <c r="C30" s="24" t="s">
        <v>22</v>
      </c>
      <c r="D30" s="24">
        <v>-16.012222000000001</v>
      </c>
      <c r="E30" s="24">
        <v>-47.557417000000001</v>
      </c>
      <c r="F30" s="24">
        <v>1</v>
      </c>
      <c r="G30" s="24">
        <v>0.4</v>
      </c>
      <c r="H30" s="24">
        <v>19.343194</v>
      </c>
      <c r="I30" s="24">
        <v>2.503714</v>
      </c>
      <c r="J30" s="24">
        <f>Table_6[[#This Row],[VENTO, VELOCIDADE MEDIA MENSAL (AUT)(m/s)]]*3.6</f>
        <v>9.0133703999999994</v>
      </c>
    </row>
    <row r="31" spans="1:10" ht="15.75" customHeight="1" x14ac:dyDescent="0.2">
      <c r="A31" s="26">
        <v>43677</v>
      </c>
      <c r="B31" s="24" t="s">
        <v>21</v>
      </c>
      <c r="C31" s="24" t="s">
        <v>22</v>
      </c>
      <c r="D31" s="24">
        <v>-16.012222000000001</v>
      </c>
      <c r="E31" s="24">
        <v>-47.557417000000001</v>
      </c>
      <c r="F31" s="24">
        <v>0</v>
      </c>
      <c r="G31" s="24">
        <v>0</v>
      </c>
      <c r="H31" s="24">
        <v>19.117608000000001</v>
      </c>
      <c r="I31" s="24">
        <v>2.3962370000000002</v>
      </c>
      <c r="J31" s="24">
        <f>Table_6[[#This Row],[VENTO, VELOCIDADE MEDIA MENSAL (AUT)(m/s)]]*3.6</f>
        <v>8.6264532000000003</v>
      </c>
    </row>
    <row r="32" spans="1:10" ht="15.75" customHeight="1" x14ac:dyDescent="0.2">
      <c r="A32" s="26">
        <v>43708</v>
      </c>
      <c r="B32" s="24" t="s">
        <v>21</v>
      </c>
      <c r="C32" s="24" t="s">
        <v>22</v>
      </c>
      <c r="D32" s="24">
        <v>-16.012222000000001</v>
      </c>
      <c r="E32" s="24">
        <v>-47.557417000000001</v>
      </c>
      <c r="F32" s="24" t="s">
        <v>12</v>
      </c>
      <c r="G32" s="24">
        <v>0</v>
      </c>
      <c r="H32" s="24">
        <v>21.319438000000002</v>
      </c>
      <c r="I32" s="24">
        <v>2.7086290000000002</v>
      </c>
      <c r="J32" s="24">
        <f>Table_6[[#This Row],[VENTO, VELOCIDADE MEDIA MENSAL (AUT)(m/s)]]*3.6</f>
        <v>9.7510644000000006</v>
      </c>
    </row>
    <row r="33" spans="1:10" ht="15.75" customHeight="1" x14ac:dyDescent="0.2">
      <c r="A33" s="26">
        <v>43738</v>
      </c>
      <c r="B33" s="24" t="s">
        <v>21</v>
      </c>
      <c r="C33" s="24" t="s">
        <v>22</v>
      </c>
      <c r="D33" s="24">
        <v>-16.012222000000001</v>
      </c>
      <c r="E33" s="24">
        <v>-47.557417000000001</v>
      </c>
      <c r="F33" s="24">
        <v>3</v>
      </c>
      <c r="G33" s="24">
        <v>3.2</v>
      </c>
      <c r="H33" s="24">
        <v>24.472083000000001</v>
      </c>
      <c r="I33" s="24">
        <v>2.61625</v>
      </c>
      <c r="J33" s="24">
        <f>Table_6[[#This Row],[VENTO, VELOCIDADE MEDIA MENSAL (AUT)(m/s)]]*3.6</f>
        <v>9.4184999999999999</v>
      </c>
    </row>
    <row r="34" spans="1:10" ht="15.75" customHeight="1" x14ac:dyDescent="0.2">
      <c r="A34" s="26">
        <v>43769</v>
      </c>
      <c r="B34" s="24" t="s">
        <v>21</v>
      </c>
      <c r="C34" s="24" t="s">
        <v>22</v>
      </c>
      <c r="D34" s="24">
        <v>-16.012222000000001</v>
      </c>
      <c r="E34" s="24">
        <v>-47.557417000000001</v>
      </c>
      <c r="F34" s="24">
        <v>11</v>
      </c>
      <c r="G34" s="24">
        <v>98.2</v>
      </c>
      <c r="H34" s="24">
        <v>24.676372000000001</v>
      </c>
      <c r="I34" s="24">
        <v>2.4168959999999999</v>
      </c>
      <c r="J34" s="24">
        <f>Table_6[[#This Row],[VENTO, VELOCIDADE MEDIA MENSAL (AUT)(m/s)]]*3.6</f>
        <v>8.7008255999999999</v>
      </c>
    </row>
    <row r="35" spans="1:10" ht="15.75" customHeight="1" x14ac:dyDescent="0.2">
      <c r="A35" s="26">
        <v>43799</v>
      </c>
      <c r="B35" s="24" t="s">
        <v>21</v>
      </c>
      <c r="C35" s="24" t="s">
        <v>22</v>
      </c>
      <c r="D35" s="24">
        <v>-16.012222000000001</v>
      </c>
      <c r="E35" s="24">
        <v>-47.557417000000001</v>
      </c>
      <c r="F35" s="24">
        <v>17</v>
      </c>
      <c r="G35" s="24">
        <v>142.80000000000001</v>
      </c>
      <c r="H35" s="24">
        <v>23.431612000000001</v>
      </c>
      <c r="I35" s="24">
        <v>2.1560630000000001</v>
      </c>
      <c r="J35" s="24">
        <f>Table_6[[#This Row],[VENTO, VELOCIDADE MEDIA MENSAL (AUT)(m/s)]]*3.6</f>
        <v>7.7618268000000006</v>
      </c>
    </row>
    <row r="36" spans="1:10" ht="15.75" customHeight="1" x14ac:dyDescent="0.2">
      <c r="A36" s="26">
        <v>43830</v>
      </c>
      <c r="B36" s="24" t="s">
        <v>21</v>
      </c>
      <c r="C36" s="24" t="s">
        <v>22</v>
      </c>
      <c r="D36" s="24">
        <v>-16.012222000000001</v>
      </c>
      <c r="E36" s="24">
        <v>-47.557417000000001</v>
      </c>
      <c r="F36" s="24">
        <v>16</v>
      </c>
      <c r="G36" s="24">
        <v>302.2</v>
      </c>
      <c r="H36" s="24">
        <v>22.908677999999998</v>
      </c>
      <c r="I36" s="24">
        <v>2.1545290000000001</v>
      </c>
      <c r="J36" s="24">
        <f>Table_6[[#This Row],[VENTO, VELOCIDADE MEDIA MENSAL (AUT)(m/s)]]*3.6</f>
        <v>7.7563044000000003</v>
      </c>
    </row>
    <row r="37" spans="1:10" ht="15.75" customHeight="1" x14ac:dyDescent="0.2">
      <c r="A37" s="26">
        <v>43861</v>
      </c>
      <c r="B37" s="24" t="s">
        <v>21</v>
      </c>
      <c r="C37" s="24" t="s">
        <v>22</v>
      </c>
      <c r="D37" s="24">
        <v>-16.012222000000001</v>
      </c>
      <c r="E37" s="24">
        <v>-47.557417000000001</v>
      </c>
      <c r="F37" s="24">
        <v>23</v>
      </c>
      <c r="G37" s="24">
        <v>480.4</v>
      </c>
      <c r="H37" s="24">
        <v>22.728237</v>
      </c>
      <c r="I37" s="24">
        <v>1.8217680000000001</v>
      </c>
      <c r="J37" s="24">
        <f>Table_6[[#This Row],[VENTO, VELOCIDADE MEDIA MENSAL (AUT)(m/s)]]*3.6</f>
        <v>6.5583648000000005</v>
      </c>
    </row>
    <row r="38" spans="1:10" ht="15.75" customHeight="1" x14ac:dyDescent="0.2">
      <c r="A38" s="26">
        <v>43890</v>
      </c>
      <c r="B38" s="24" t="s">
        <v>21</v>
      </c>
      <c r="C38" s="24" t="s">
        <v>22</v>
      </c>
      <c r="D38" s="24">
        <v>-16.012222000000001</v>
      </c>
      <c r="E38" s="24">
        <v>-47.557417000000001</v>
      </c>
      <c r="F38" s="24">
        <v>22</v>
      </c>
      <c r="G38" s="24">
        <v>512.6</v>
      </c>
      <c r="H38" s="24">
        <v>22.081752999999999</v>
      </c>
      <c r="I38" s="24">
        <v>1.8789359999999999</v>
      </c>
      <c r="J38" s="24">
        <f>Table_6[[#This Row],[VENTO, VELOCIDADE MEDIA MENSAL (AUT)(m/s)]]*3.6</f>
        <v>6.7641695999999998</v>
      </c>
    </row>
    <row r="39" spans="1:10" ht="15.75" customHeight="1" x14ac:dyDescent="0.2">
      <c r="A39" s="26">
        <v>43921</v>
      </c>
      <c r="B39" s="24" t="s">
        <v>21</v>
      </c>
      <c r="C39" s="24" t="s">
        <v>22</v>
      </c>
      <c r="D39" s="24">
        <v>-16.012222000000001</v>
      </c>
      <c r="E39" s="24">
        <v>-47.557417000000001</v>
      </c>
      <c r="F39" s="24">
        <v>16</v>
      </c>
      <c r="G39" s="24" t="s">
        <v>12</v>
      </c>
      <c r="H39" s="24">
        <v>21.959038</v>
      </c>
      <c r="I39" s="24">
        <v>2.2139570000000002</v>
      </c>
      <c r="J39" s="24">
        <f>Table_6[[#This Row],[VENTO, VELOCIDADE MEDIA MENSAL (AUT)(m/s)]]*3.6</f>
        <v>7.9702452000000008</v>
      </c>
    </row>
    <row r="40" spans="1:10" ht="15.75" customHeight="1" x14ac:dyDescent="0.2">
      <c r="A40" s="26">
        <v>43951</v>
      </c>
      <c r="B40" s="24" t="s">
        <v>21</v>
      </c>
      <c r="C40" s="24" t="s">
        <v>22</v>
      </c>
      <c r="D40" s="24">
        <v>-16.012222000000001</v>
      </c>
      <c r="E40" s="24">
        <v>-47.557417000000001</v>
      </c>
      <c r="F40" s="24">
        <v>11</v>
      </c>
      <c r="G40" s="24">
        <v>272.8</v>
      </c>
      <c r="H40" s="24">
        <v>21.628761999999998</v>
      </c>
      <c r="I40" s="24">
        <v>2.321806</v>
      </c>
      <c r="J40" s="24">
        <f>Table_6[[#This Row],[VENTO, VELOCIDADE MEDIA MENSAL (AUT)(m/s)]]*3.6</f>
        <v>8.3585016000000003</v>
      </c>
    </row>
    <row r="41" spans="1:10" ht="15.75" customHeight="1" x14ac:dyDescent="0.2">
      <c r="A41" s="26">
        <v>43982</v>
      </c>
      <c r="B41" s="24" t="s">
        <v>21</v>
      </c>
      <c r="C41" s="24" t="s">
        <v>22</v>
      </c>
      <c r="D41" s="24">
        <v>-16.012222000000001</v>
      </c>
      <c r="E41" s="24">
        <v>-47.557417000000001</v>
      </c>
      <c r="F41" s="24">
        <v>5</v>
      </c>
      <c r="G41" s="24">
        <v>31.6</v>
      </c>
      <c r="H41" s="24">
        <v>19.429435000000002</v>
      </c>
      <c r="I41" s="24">
        <v>2.0400710000000002</v>
      </c>
      <c r="J41" s="24">
        <f>Table_6[[#This Row],[VENTO, VELOCIDADE MEDIA MENSAL (AUT)(m/s)]]*3.6</f>
        <v>7.3442556000000012</v>
      </c>
    </row>
    <row r="42" spans="1:10" ht="15.75" customHeight="1" x14ac:dyDescent="0.2">
      <c r="A42" s="26">
        <v>44012</v>
      </c>
      <c r="B42" s="24" t="s">
        <v>21</v>
      </c>
      <c r="C42" s="24" t="s">
        <v>22</v>
      </c>
      <c r="D42" s="24">
        <v>-16.012222000000001</v>
      </c>
      <c r="E42" s="24">
        <v>-47.557417000000001</v>
      </c>
      <c r="F42" s="24">
        <v>0</v>
      </c>
      <c r="G42" s="24">
        <v>0</v>
      </c>
      <c r="H42" s="24">
        <v>19.228888999999999</v>
      </c>
      <c r="I42" s="24">
        <v>2.3818060000000001</v>
      </c>
      <c r="J42" s="24">
        <f>Table_6[[#This Row],[VENTO, VELOCIDADE MEDIA MENSAL (AUT)(m/s)]]*3.6</f>
        <v>8.5745016000000014</v>
      </c>
    </row>
    <row r="43" spans="1:10" ht="15.75" customHeight="1" x14ac:dyDescent="0.2">
      <c r="A43" s="26">
        <v>44043</v>
      </c>
      <c r="B43" s="24" t="s">
        <v>21</v>
      </c>
      <c r="C43" s="24" t="s">
        <v>22</v>
      </c>
      <c r="D43" s="24">
        <v>-16.012222000000001</v>
      </c>
      <c r="E43" s="24">
        <v>-47.557417000000001</v>
      </c>
      <c r="F43" s="24">
        <v>0</v>
      </c>
      <c r="G43" s="24">
        <v>0</v>
      </c>
      <c r="H43" s="24">
        <v>19.191264</v>
      </c>
      <c r="I43" s="24">
        <v>2.4952960000000002</v>
      </c>
      <c r="J43" s="24">
        <f>Table_6[[#This Row],[VENTO, VELOCIDADE MEDIA MENSAL (AUT)(m/s)]]*3.6</f>
        <v>8.9830656000000015</v>
      </c>
    </row>
    <row r="44" spans="1:10" ht="15.75" customHeight="1" x14ac:dyDescent="0.2">
      <c r="A44" s="26">
        <v>44074</v>
      </c>
      <c r="B44" s="24" t="s">
        <v>21</v>
      </c>
      <c r="C44" s="24" t="s">
        <v>22</v>
      </c>
      <c r="D44" s="24">
        <v>-16.012222000000001</v>
      </c>
      <c r="E44" s="24">
        <v>-47.557417000000001</v>
      </c>
      <c r="F44" s="24">
        <v>0</v>
      </c>
      <c r="G44" s="24">
        <v>0</v>
      </c>
      <c r="H44" s="24">
        <v>20.069355000000002</v>
      </c>
      <c r="I44" s="24">
        <v>2.853898</v>
      </c>
      <c r="J44" s="24">
        <f>Table_6[[#This Row],[VENTO, VELOCIDADE MEDIA MENSAL (AUT)(m/s)]]*3.6</f>
        <v>10.274032800000001</v>
      </c>
    </row>
    <row r="45" spans="1:10" ht="15.75" customHeight="1" x14ac:dyDescent="0.2">
      <c r="A45" s="26">
        <v>44104</v>
      </c>
      <c r="B45" s="24" t="s">
        <v>21</v>
      </c>
      <c r="C45" s="24" t="s">
        <v>22</v>
      </c>
      <c r="D45" s="24">
        <v>-16.012222000000001</v>
      </c>
      <c r="E45" s="24">
        <v>-47.557417000000001</v>
      </c>
      <c r="F45" s="24">
        <v>2</v>
      </c>
      <c r="G45" s="24">
        <v>20</v>
      </c>
      <c r="H45" s="24">
        <v>23.48875</v>
      </c>
      <c r="I45" s="24">
        <v>2.543472</v>
      </c>
      <c r="J45" s="24">
        <f>Table_6[[#This Row],[VENTO, VELOCIDADE MEDIA MENSAL (AUT)(m/s)]]*3.6</f>
        <v>9.1564992000000007</v>
      </c>
    </row>
    <row r="46" spans="1:10" ht="15.75" customHeight="1" x14ac:dyDescent="0.2">
      <c r="A46" s="26">
        <v>44135</v>
      </c>
      <c r="B46" s="24" t="s">
        <v>21</v>
      </c>
      <c r="C46" s="24" t="s">
        <v>22</v>
      </c>
      <c r="D46" s="24">
        <v>-16.012222000000001</v>
      </c>
      <c r="E46" s="24">
        <v>-47.557417000000001</v>
      </c>
      <c r="F46" s="24">
        <v>15</v>
      </c>
      <c r="G46" s="24">
        <v>117.8</v>
      </c>
      <c r="H46" s="24">
        <v>24.128214</v>
      </c>
      <c r="I46" s="24">
        <v>2.4598979999999999</v>
      </c>
      <c r="J46" s="24">
        <f>Table_6[[#This Row],[VENTO, VELOCIDADE MEDIA MENSAL (AUT)(m/s)]]*3.6</f>
        <v>8.8556328000000004</v>
      </c>
    </row>
    <row r="47" spans="1:10" ht="15.75" customHeight="1" x14ac:dyDescent="0.2">
      <c r="A47" s="26">
        <v>44165</v>
      </c>
      <c r="B47" s="24" t="s">
        <v>21</v>
      </c>
      <c r="C47" s="24" t="s">
        <v>22</v>
      </c>
      <c r="D47" s="24">
        <v>-16.012222000000001</v>
      </c>
      <c r="E47" s="24">
        <v>-47.557417000000001</v>
      </c>
      <c r="F47" s="24">
        <v>15</v>
      </c>
      <c r="G47" s="24">
        <v>139</v>
      </c>
      <c r="H47" s="24">
        <v>21.892579000000001</v>
      </c>
      <c r="I47" s="24">
        <v>2.306997</v>
      </c>
      <c r="J47" s="24">
        <f>Table_6[[#This Row],[VENTO, VELOCIDADE MEDIA MENSAL (AUT)(m/s)]]*3.6</f>
        <v>8.3051892000000009</v>
      </c>
    </row>
    <row r="48" spans="1:10" ht="15.75" customHeight="1" x14ac:dyDescent="0.2">
      <c r="A48" s="26">
        <v>44196</v>
      </c>
      <c r="B48" s="24" t="s">
        <v>21</v>
      </c>
      <c r="C48" s="24" t="s">
        <v>22</v>
      </c>
      <c r="D48" s="24">
        <v>-16.012222000000001</v>
      </c>
      <c r="E48" s="24">
        <v>-47.557417000000001</v>
      </c>
      <c r="F48" s="24">
        <v>14</v>
      </c>
      <c r="G48" s="24">
        <v>250</v>
      </c>
      <c r="H48" s="24">
        <v>22.786117000000001</v>
      </c>
      <c r="I48" s="24">
        <v>1.8590150000000001</v>
      </c>
      <c r="J48" s="24">
        <f>Table_6[[#This Row],[VENTO, VELOCIDADE MEDIA MENSAL (AUT)(m/s)]]*3.6</f>
        <v>6.6924540000000006</v>
      </c>
    </row>
    <row r="49" spans="1:10" ht="15.75" customHeight="1" x14ac:dyDescent="0.2">
      <c r="A49" s="26">
        <v>44227</v>
      </c>
      <c r="B49" s="24" t="s">
        <v>21</v>
      </c>
      <c r="C49" s="24" t="s">
        <v>22</v>
      </c>
      <c r="D49" s="24">
        <v>-16.012222000000001</v>
      </c>
      <c r="E49" s="24">
        <v>-47.557417000000001</v>
      </c>
      <c r="F49" s="24">
        <v>10</v>
      </c>
      <c r="G49" s="24" t="s">
        <v>12</v>
      </c>
      <c r="H49" s="24">
        <v>22.709222</v>
      </c>
      <c r="I49" s="24">
        <v>2.0873560000000002</v>
      </c>
      <c r="J49" s="24">
        <f>Table_6[[#This Row],[VENTO, VELOCIDADE MEDIA MENSAL (AUT)(m/s)]]*3.6</f>
        <v>7.5144816000000008</v>
      </c>
    </row>
    <row r="50" spans="1:10" ht="15.75" customHeight="1" x14ac:dyDescent="0.2">
      <c r="A50" s="26">
        <v>44255</v>
      </c>
      <c r="B50" s="24" t="s">
        <v>21</v>
      </c>
      <c r="C50" s="24" t="s">
        <v>22</v>
      </c>
      <c r="D50" s="24">
        <v>-16.012222000000001</v>
      </c>
      <c r="E50" s="24">
        <v>-47.557417000000001</v>
      </c>
      <c r="F50" s="24">
        <v>23</v>
      </c>
      <c r="G50" s="24">
        <v>615.79999999999995</v>
      </c>
      <c r="H50" s="24">
        <v>21.414984</v>
      </c>
      <c r="I50" s="24">
        <v>1.7878000000000001</v>
      </c>
      <c r="J50" s="24">
        <f>Table_6[[#This Row],[VENTO, VELOCIDADE MEDIA MENSAL (AUT)(m/s)]]*3.6</f>
        <v>6.4360800000000005</v>
      </c>
    </row>
    <row r="51" spans="1:10" ht="15.75" customHeight="1" x14ac:dyDescent="0.2">
      <c r="A51" s="26">
        <v>44286</v>
      </c>
      <c r="B51" s="24" t="s">
        <v>21</v>
      </c>
      <c r="C51" s="24" t="s">
        <v>22</v>
      </c>
      <c r="D51" s="24">
        <v>-16.012222000000001</v>
      </c>
      <c r="E51" s="24">
        <v>-47.557417000000001</v>
      </c>
      <c r="F51" s="24">
        <v>12</v>
      </c>
      <c r="G51" s="24">
        <v>106.8</v>
      </c>
      <c r="H51" s="24">
        <v>22.122095999999999</v>
      </c>
      <c r="I51" s="24">
        <v>2.0779800000000002</v>
      </c>
      <c r="J51" s="24">
        <f>Table_6[[#This Row],[VENTO, VELOCIDADE MEDIA MENSAL (AUT)(m/s)]]*3.6</f>
        <v>7.4807280000000009</v>
      </c>
    </row>
    <row r="52" spans="1:10" ht="15.75" customHeight="1" x14ac:dyDescent="0.2">
      <c r="A52" s="26">
        <v>44316</v>
      </c>
      <c r="B52" s="24" t="s">
        <v>21</v>
      </c>
      <c r="C52" s="24" t="s">
        <v>22</v>
      </c>
      <c r="D52" s="24">
        <v>-16.012222000000001</v>
      </c>
      <c r="E52" s="24">
        <v>-47.557417000000001</v>
      </c>
      <c r="F52" s="24">
        <v>10</v>
      </c>
      <c r="G52" s="24">
        <v>93.8</v>
      </c>
      <c r="H52" s="24">
        <v>21.230972000000001</v>
      </c>
      <c r="I52" s="24">
        <v>2.0984539999999998</v>
      </c>
      <c r="J52" s="24">
        <f>Table_6[[#This Row],[VENTO, VELOCIDADE MEDIA MENSAL (AUT)(m/s)]]*3.6</f>
        <v>7.5544343999999999</v>
      </c>
    </row>
    <row r="53" spans="1:10" ht="15.75" customHeight="1" x14ac:dyDescent="0.2">
      <c r="A53" s="26">
        <v>44347</v>
      </c>
      <c r="B53" s="24" t="s">
        <v>21</v>
      </c>
      <c r="C53" s="24" t="s">
        <v>22</v>
      </c>
      <c r="D53" s="24">
        <v>-16.012222000000001</v>
      </c>
      <c r="E53" s="24">
        <v>-47.557417000000001</v>
      </c>
      <c r="F53" s="24">
        <v>3</v>
      </c>
      <c r="G53" s="24">
        <v>4.8</v>
      </c>
      <c r="H53" s="24">
        <v>20.694085999999999</v>
      </c>
      <c r="I53" s="24">
        <v>1.896774</v>
      </c>
      <c r="J53" s="24">
        <f>Table_6[[#This Row],[VENTO, VELOCIDADE MEDIA MENSAL (AUT)(m/s)]]*3.6</f>
        <v>6.8283864000000003</v>
      </c>
    </row>
    <row r="54" spans="1:10" ht="15.75" customHeight="1" x14ac:dyDescent="0.2">
      <c r="A54" s="26">
        <v>44377</v>
      </c>
      <c r="B54" s="24" t="s">
        <v>21</v>
      </c>
      <c r="C54" s="24" t="s">
        <v>22</v>
      </c>
      <c r="D54" s="24">
        <v>-16.012222000000001</v>
      </c>
      <c r="E54" s="24">
        <v>-47.557417000000001</v>
      </c>
      <c r="F54" s="24">
        <v>2</v>
      </c>
      <c r="G54" s="24">
        <v>8.4</v>
      </c>
      <c r="H54" s="24">
        <v>19.859027999999999</v>
      </c>
      <c r="I54" s="24">
        <v>2.1854170000000002</v>
      </c>
      <c r="J54" s="24">
        <f>Table_6[[#This Row],[VENTO, VELOCIDADE MEDIA MENSAL (AUT)(m/s)]]*3.6</f>
        <v>7.8675012000000004</v>
      </c>
    </row>
    <row r="55" spans="1:10" ht="15.75" customHeight="1" x14ac:dyDescent="0.2">
      <c r="A55" s="26">
        <v>44408</v>
      </c>
      <c r="B55" s="24" t="s">
        <v>21</v>
      </c>
      <c r="C55" s="24" t="s">
        <v>22</v>
      </c>
      <c r="D55" s="24">
        <v>-16.012222000000001</v>
      </c>
      <c r="E55" s="24">
        <v>-47.557417000000001</v>
      </c>
      <c r="F55" s="24">
        <v>0</v>
      </c>
      <c r="G55" s="24">
        <v>0</v>
      </c>
      <c r="H55" s="24">
        <v>18.925671999999999</v>
      </c>
      <c r="I55" s="24">
        <v>2.3139789999999998</v>
      </c>
      <c r="J55" s="24">
        <f>Table_6[[#This Row],[VENTO, VELOCIDADE MEDIA MENSAL (AUT)(m/s)]]*3.6</f>
        <v>8.3303244000000003</v>
      </c>
    </row>
    <row r="56" spans="1:10" ht="15.75" customHeight="1" x14ac:dyDescent="0.2">
      <c r="A56" s="26">
        <v>44439</v>
      </c>
      <c r="B56" s="24" t="s">
        <v>21</v>
      </c>
      <c r="C56" s="24" t="s">
        <v>22</v>
      </c>
      <c r="D56" s="24">
        <v>-16.012222000000001</v>
      </c>
      <c r="E56" s="24">
        <v>-47.557417000000001</v>
      </c>
      <c r="F56" s="24">
        <v>0</v>
      </c>
      <c r="G56" s="24">
        <v>0</v>
      </c>
      <c r="H56" s="24">
        <v>20.662588</v>
      </c>
      <c r="I56" s="24">
        <v>2.8052950000000001</v>
      </c>
      <c r="J56" s="24">
        <f>Table_6[[#This Row],[VENTO, VELOCIDADE MEDIA MENSAL (AUT)(m/s)]]*3.6</f>
        <v>10.099062</v>
      </c>
    </row>
    <row r="57" spans="1:10" ht="15.75" customHeight="1" x14ac:dyDescent="0.2">
      <c r="A57" s="26">
        <v>44469</v>
      </c>
      <c r="B57" s="24" t="s">
        <v>21</v>
      </c>
      <c r="C57" s="24" t="s">
        <v>22</v>
      </c>
      <c r="D57" s="24">
        <v>-16.012222000000001</v>
      </c>
      <c r="E57" s="24">
        <v>-47.557417000000001</v>
      </c>
      <c r="F57" s="24">
        <v>2</v>
      </c>
      <c r="G57" s="24">
        <v>6.8</v>
      </c>
      <c r="H57" s="24">
        <v>25.102357000000001</v>
      </c>
      <c r="I57" s="24">
        <v>2.4198849999999998</v>
      </c>
      <c r="J57" s="24">
        <f>Table_6[[#This Row],[VENTO, VELOCIDADE MEDIA MENSAL (AUT)(m/s)]]*3.6</f>
        <v>8.7115860000000005</v>
      </c>
    </row>
    <row r="58" spans="1:10" ht="15.75" customHeight="1" x14ac:dyDescent="0.2">
      <c r="A58" s="26">
        <v>44500</v>
      </c>
      <c r="B58" s="24" t="s">
        <v>21</v>
      </c>
      <c r="C58" s="24" t="s">
        <v>22</v>
      </c>
      <c r="D58" s="24">
        <v>-16.012222000000001</v>
      </c>
      <c r="E58" s="24">
        <v>-47.557417000000001</v>
      </c>
      <c r="F58" s="24">
        <v>13</v>
      </c>
      <c r="G58" s="24">
        <v>126</v>
      </c>
      <c r="H58" s="24">
        <v>23.538594</v>
      </c>
      <c r="I58" s="24">
        <v>2.4427509999999999</v>
      </c>
      <c r="J58" s="24">
        <f>Table_6[[#This Row],[VENTO, VELOCIDADE MEDIA MENSAL (AUT)(m/s)]]*3.6</f>
        <v>8.7939036000000002</v>
      </c>
    </row>
    <row r="59" spans="1:10" ht="15.75" customHeight="1" x14ac:dyDescent="0.2">
      <c r="A59" s="26">
        <v>44530</v>
      </c>
      <c r="B59" s="24" t="s">
        <v>21</v>
      </c>
      <c r="C59" s="24" t="s">
        <v>22</v>
      </c>
      <c r="D59" s="24">
        <v>-16.012222000000001</v>
      </c>
      <c r="E59" s="24">
        <v>-47.557417000000001</v>
      </c>
      <c r="F59" s="24">
        <v>1</v>
      </c>
      <c r="G59" s="24" t="s">
        <v>12</v>
      </c>
      <c r="H59" s="24" t="s">
        <v>12</v>
      </c>
      <c r="I59" s="24" t="s">
        <v>12</v>
      </c>
      <c r="J59" s="24" t="e">
        <f>Table_6[[#This Row],[VENTO, VELOCIDADE MEDIA MENSAL (AUT)(m/s)]]*3.6</f>
        <v>#VALUE!</v>
      </c>
    </row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2708-ADA3-4671-A481-B4D613EAA1AA}">
  <dimension ref="A1:J737"/>
  <sheetViews>
    <sheetView topLeftCell="C1" zoomScale="85" zoomScaleNormal="85" workbookViewId="0">
      <selection activeCell="D1" sqref="D1"/>
    </sheetView>
  </sheetViews>
  <sheetFormatPr defaultRowHeight="14.25" x14ac:dyDescent="0.2"/>
  <cols>
    <col min="1" max="1" width="12" bestFit="1" customWidth="1"/>
    <col min="2" max="2" width="34.375" bestFit="1" customWidth="1"/>
    <col min="3" max="3" width="14.5" bestFit="1" customWidth="1"/>
    <col min="4" max="5" width="12.875" bestFit="1" customWidth="1"/>
    <col min="6" max="6" width="57.5" bestFit="1" customWidth="1"/>
    <col min="7" max="7" width="39.625" bestFit="1" customWidth="1"/>
    <col min="8" max="8" width="39.375" bestFit="1" customWidth="1"/>
    <col min="9" max="9" width="44.25" bestFit="1" customWidth="1"/>
    <col min="10" max="10" width="11.25" bestFit="1" customWidth="1"/>
  </cols>
  <sheetData>
    <row r="1" spans="1:10" x14ac:dyDescent="0.2">
      <c r="A1" t="s">
        <v>0</v>
      </c>
      <c r="B1" s="3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" x14ac:dyDescent="0.25">
      <c r="A2" s="3">
        <v>36677</v>
      </c>
      <c r="B2" s="4" t="s">
        <v>10</v>
      </c>
      <c r="C2" s="5" t="s">
        <v>11</v>
      </c>
      <c r="D2" s="6">
        <v>-15.78944444</v>
      </c>
      <c r="E2" s="6">
        <v>-47.925833320000002</v>
      </c>
      <c r="F2" s="4" t="s">
        <v>12</v>
      </c>
      <c r="G2" s="4" t="s">
        <v>12</v>
      </c>
      <c r="H2" s="4">
        <v>20.153957999999999</v>
      </c>
      <c r="I2" s="4" t="s">
        <v>12</v>
      </c>
      <c r="J2" s="7"/>
    </row>
    <row r="3" spans="1:10" ht="15" x14ac:dyDescent="0.25">
      <c r="A3" s="3">
        <v>36707</v>
      </c>
      <c r="B3" s="4" t="s">
        <v>10</v>
      </c>
      <c r="C3" s="5" t="s">
        <v>11</v>
      </c>
      <c r="D3" s="6">
        <v>-15.78944444</v>
      </c>
      <c r="E3" s="6">
        <v>-47.925833320000002</v>
      </c>
      <c r="F3" s="4" t="s">
        <v>12</v>
      </c>
      <c r="G3" s="4">
        <v>0</v>
      </c>
      <c r="H3" s="4">
        <v>19.266369000000001</v>
      </c>
      <c r="I3" s="4">
        <v>2.4750000000000001</v>
      </c>
      <c r="J3" s="4">
        <f t="shared" ref="J3:J260" si="0">I3*3.6</f>
        <v>8.91</v>
      </c>
    </row>
    <row r="4" spans="1:10" ht="15" x14ac:dyDescent="0.25">
      <c r="A4" s="3">
        <v>36738</v>
      </c>
      <c r="B4" s="4" t="s">
        <v>10</v>
      </c>
      <c r="C4" s="5" t="s">
        <v>11</v>
      </c>
      <c r="D4" s="6">
        <v>-15.78944444</v>
      </c>
      <c r="E4" s="6">
        <v>-47.925833320000002</v>
      </c>
      <c r="F4" s="4">
        <v>1</v>
      </c>
      <c r="G4" s="4">
        <v>0.2</v>
      </c>
      <c r="H4" s="4">
        <v>19.100538</v>
      </c>
      <c r="I4" s="4">
        <v>2.7013440000000002</v>
      </c>
      <c r="J4" s="4">
        <f t="shared" si="0"/>
        <v>9.7248384000000012</v>
      </c>
    </row>
    <row r="5" spans="1:10" ht="15" x14ac:dyDescent="0.25">
      <c r="A5" s="3">
        <v>36769</v>
      </c>
      <c r="B5" s="4" t="s">
        <v>10</v>
      </c>
      <c r="C5" s="5" t="s">
        <v>11</v>
      </c>
      <c r="D5" s="6">
        <v>-15.78944444</v>
      </c>
      <c r="E5" s="6">
        <v>-47.925833320000002</v>
      </c>
      <c r="F5" s="4">
        <v>2</v>
      </c>
      <c r="G5" s="4">
        <v>52.6</v>
      </c>
      <c r="H5" s="4">
        <v>21.483332999999998</v>
      </c>
      <c r="I5" s="4">
        <v>2.7287629999999998</v>
      </c>
      <c r="J5" s="4">
        <f t="shared" si="0"/>
        <v>9.823546799999999</v>
      </c>
    </row>
    <row r="6" spans="1:10" ht="15" x14ac:dyDescent="0.25">
      <c r="A6" s="3">
        <v>36799</v>
      </c>
      <c r="B6" s="4" t="s">
        <v>10</v>
      </c>
      <c r="C6" s="5" t="s">
        <v>11</v>
      </c>
      <c r="D6" s="6">
        <v>-15.78944444</v>
      </c>
      <c r="E6" s="6">
        <v>-47.925833320000002</v>
      </c>
      <c r="F6" s="4">
        <v>6</v>
      </c>
      <c r="G6" s="4" t="s">
        <v>12</v>
      </c>
      <c r="H6" s="4">
        <v>21.471554000000001</v>
      </c>
      <c r="I6" s="4">
        <v>3.0826060000000002</v>
      </c>
      <c r="J6" s="4">
        <f t="shared" si="0"/>
        <v>11.0973816</v>
      </c>
    </row>
    <row r="7" spans="1:10" ht="15" x14ac:dyDescent="0.25">
      <c r="A7" s="3">
        <v>36830</v>
      </c>
      <c r="B7" s="4" t="s">
        <v>10</v>
      </c>
      <c r="C7" s="5" t="s">
        <v>11</v>
      </c>
      <c r="D7" s="6">
        <v>-15.78944444</v>
      </c>
      <c r="E7" s="6">
        <v>-47.925833320000002</v>
      </c>
      <c r="F7" s="4">
        <v>6</v>
      </c>
      <c r="G7" s="4">
        <v>189.2</v>
      </c>
      <c r="H7" s="4">
        <v>23.336424999999998</v>
      </c>
      <c r="I7" s="4">
        <v>2.4293010000000002</v>
      </c>
      <c r="J7" s="4">
        <f t="shared" si="0"/>
        <v>8.7454836</v>
      </c>
    </row>
    <row r="8" spans="1:10" ht="15" x14ac:dyDescent="0.25">
      <c r="A8" s="3">
        <v>36860</v>
      </c>
      <c r="B8" s="4" t="s">
        <v>10</v>
      </c>
      <c r="C8" s="5" t="s">
        <v>11</v>
      </c>
      <c r="D8" s="6">
        <v>-15.78944444</v>
      </c>
      <c r="E8" s="6">
        <v>-47.925833320000002</v>
      </c>
      <c r="F8" s="4">
        <v>20</v>
      </c>
      <c r="G8" s="4">
        <v>225.2</v>
      </c>
      <c r="H8" s="4">
        <v>20.531897000000001</v>
      </c>
      <c r="I8" s="4">
        <v>2.5491380000000001</v>
      </c>
      <c r="J8" s="4">
        <f t="shared" si="0"/>
        <v>9.1768968000000015</v>
      </c>
    </row>
    <row r="9" spans="1:10" ht="15" x14ac:dyDescent="0.25">
      <c r="A9" s="3">
        <v>36891</v>
      </c>
      <c r="B9" s="4" t="s">
        <v>10</v>
      </c>
      <c r="C9" s="5" t="s">
        <v>11</v>
      </c>
      <c r="D9" s="6">
        <v>-15.78944444</v>
      </c>
      <c r="E9" s="6">
        <v>-47.925833320000002</v>
      </c>
      <c r="F9" s="4">
        <v>7</v>
      </c>
      <c r="G9" s="4" t="s">
        <v>12</v>
      </c>
      <c r="H9" s="4" t="s">
        <v>12</v>
      </c>
      <c r="I9" s="4" t="s">
        <v>12</v>
      </c>
      <c r="J9" s="4" t="e">
        <f t="shared" si="0"/>
        <v>#VALUE!</v>
      </c>
    </row>
    <row r="10" spans="1:10" ht="15" x14ac:dyDescent="0.25">
      <c r="A10" s="3">
        <v>36922</v>
      </c>
      <c r="B10" s="4" t="s">
        <v>10</v>
      </c>
      <c r="C10" s="5" t="s">
        <v>11</v>
      </c>
      <c r="D10" s="6">
        <v>-15.78944444</v>
      </c>
      <c r="E10" s="6">
        <v>-47.925833320000002</v>
      </c>
      <c r="F10" s="4">
        <v>4</v>
      </c>
      <c r="G10" s="4" t="s">
        <v>12</v>
      </c>
      <c r="H10" s="4" t="s">
        <v>12</v>
      </c>
      <c r="I10" s="4">
        <v>2.6687509999999999</v>
      </c>
      <c r="J10" s="4">
        <f t="shared" si="0"/>
        <v>9.6075035999999994</v>
      </c>
    </row>
    <row r="11" spans="1:10" ht="15" x14ac:dyDescent="0.25">
      <c r="A11" s="3">
        <v>36950</v>
      </c>
      <c r="B11" s="4" t="s">
        <v>10</v>
      </c>
      <c r="C11" s="5" t="s">
        <v>11</v>
      </c>
      <c r="D11" s="6">
        <v>-15.78944444</v>
      </c>
      <c r="E11" s="6">
        <v>-47.925833320000002</v>
      </c>
      <c r="F11" s="4">
        <v>17</v>
      </c>
      <c r="G11" s="4">
        <v>98.2</v>
      </c>
      <c r="H11" s="4">
        <v>22.453703999999998</v>
      </c>
      <c r="I11" s="4">
        <v>2.0249999999999999</v>
      </c>
      <c r="J11" s="4">
        <f t="shared" si="0"/>
        <v>7.29</v>
      </c>
    </row>
    <row r="12" spans="1:10" ht="15" x14ac:dyDescent="0.25">
      <c r="A12" s="3">
        <v>36981</v>
      </c>
      <c r="B12" s="4" t="s">
        <v>10</v>
      </c>
      <c r="C12" s="5" t="s">
        <v>11</v>
      </c>
      <c r="D12" s="6">
        <v>-15.78944444</v>
      </c>
      <c r="E12" s="6">
        <v>-47.925833320000002</v>
      </c>
      <c r="F12" s="4">
        <v>22</v>
      </c>
      <c r="G12" s="4">
        <v>201.2</v>
      </c>
      <c r="H12" s="4">
        <v>21.100671999999999</v>
      </c>
      <c r="I12" s="4">
        <v>2.0856180000000002</v>
      </c>
      <c r="J12" s="4">
        <f t="shared" si="0"/>
        <v>7.5082248000000007</v>
      </c>
    </row>
    <row r="13" spans="1:10" ht="15" x14ac:dyDescent="0.25">
      <c r="A13" s="3">
        <v>37011</v>
      </c>
      <c r="B13" s="4" t="s">
        <v>10</v>
      </c>
      <c r="C13" s="5" t="s">
        <v>11</v>
      </c>
      <c r="D13" s="6">
        <v>-15.78944444</v>
      </c>
      <c r="E13" s="6">
        <v>-47.925833320000002</v>
      </c>
      <c r="F13" s="4">
        <v>7</v>
      </c>
      <c r="G13" s="4">
        <v>141.19999999999999</v>
      </c>
      <c r="H13" s="4">
        <v>21.798162999999999</v>
      </c>
      <c r="I13" s="4">
        <v>2.341685</v>
      </c>
      <c r="J13" s="4">
        <f t="shared" si="0"/>
        <v>8.4300660000000001</v>
      </c>
    </row>
    <row r="14" spans="1:10" ht="15" x14ac:dyDescent="0.25">
      <c r="A14" s="3">
        <v>37042</v>
      </c>
      <c r="B14" s="4" t="s">
        <v>10</v>
      </c>
      <c r="C14" s="5" t="s">
        <v>11</v>
      </c>
      <c r="D14" s="6">
        <v>-15.78944444</v>
      </c>
      <c r="E14" s="6">
        <v>-47.925833320000002</v>
      </c>
      <c r="F14" s="4">
        <v>7</v>
      </c>
      <c r="G14" s="4">
        <v>35.6</v>
      </c>
      <c r="H14" s="4">
        <v>20.782392000000002</v>
      </c>
      <c r="I14" s="4">
        <v>2.0368279999999999</v>
      </c>
      <c r="J14" s="4">
        <f t="shared" si="0"/>
        <v>7.3325807999999997</v>
      </c>
    </row>
    <row r="15" spans="1:10" ht="15" x14ac:dyDescent="0.25">
      <c r="A15" s="3">
        <v>37072</v>
      </c>
      <c r="B15" s="4" t="s">
        <v>10</v>
      </c>
      <c r="C15" s="5" t="s">
        <v>11</v>
      </c>
      <c r="D15" s="6">
        <v>-15.78944444</v>
      </c>
      <c r="E15" s="6">
        <v>-47.925833320000002</v>
      </c>
      <c r="F15" s="4" t="s">
        <v>12</v>
      </c>
      <c r="G15" s="4">
        <v>0</v>
      </c>
      <c r="H15" s="4">
        <v>19.491648000000001</v>
      </c>
      <c r="I15" s="4">
        <v>2.5459870000000002</v>
      </c>
      <c r="J15" s="4">
        <f t="shared" si="0"/>
        <v>9.1655532000000015</v>
      </c>
    </row>
    <row r="16" spans="1:10" ht="15" x14ac:dyDescent="0.25">
      <c r="A16" s="3">
        <v>37103</v>
      </c>
      <c r="B16" s="4" t="s">
        <v>10</v>
      </c>
      <c r="C16" s="5" t="s">
        <v>11</v>
      </c>
      <c r="D16" s="6">
        <v>-15.78944444</v>
      </c>
      <c r="E16" s="6">
        <v>-47.925833320000002</v>
      </c>
      <c r="F16" s="4">
        <v>1</v>
      </c>
      <c r="G16" s="4">
        <v>13.6</v>
      </c>
      <c r="H16" s="4">
        <v>19.951174999999999</v>
      </c>
      <c r="I16" s="4">
        <v>2.5466220000000002</v>
      </c>
      <c r="J16" s="4">
        <f t="shared" si="0"/>
        <v>9.1678392000000013</v>
      </c>
    </row>
    <row r="17" spans="1:10" ht="15" x14ac:dyDescent="0.25">
      <c r="A17" s="3">
        <v>37134</v>
      </c>
      <c r="B17" s="4" t="s">
        <v>10</v>
      </c>
      <c r="C17" s="5" t="s">
        <v>11</v>
      </c>
      <c r="D17" s="6">
        <v>-15.78944444</v>
      </c>
      <c r="E17" s="6">
        <v>-47.925833320000002</v>
      </c>
      <c r="F17" s="4">
        <v>5</v>
      </c>
      <c r="G17" s="4" t="s">
        <v>12</v>
      </c>
      <c r="H17" s="4">
        <v>19.611939</v>
      </c>
      <c r="I17" s="4">
        <v>3.3732280000000001</v>
      </c>
      <c r="J17" s="4">
        <f t="shared" si="0"/>
        <v>12.143620800000001</v>
      </c>
    </row>
    <row r="18" spans="1:10" ht="15" x14ac:dyDescent="0.25">
      <c r="A18" s="3">
        <v>37164</v>
      </c>
      <c r="B18" s="4" t="s">
        <v>10</v>
      </c>
      <c r="C18" s="5" t="s">
        <v>11</v>
      </c>
      <c r="D18" s="6">
        <v>-15.78944444</v>
      </c>
      <c r="E18" s="6">
        <v>-47.925833320000002</v>
      </c>
      <c r="F18" s="4">
        <v>9</v>
      </c>
      <c r="G18" s="4" t="s">
        <v>12</v>
      </c>
      <c r="H18" s="4">
        <v>22.205141999999999</v>
      </c>
      <c r="I18" s="4">
        <v>2.5686870000000002</v>
      </c>
      <c r="J18" s="4">
        <f t="shared" si="0"/>
        <v>9.2472732000000004</v>
      </c>
    </row>
    <row r="19" spans="1:10" ht="15" x14ac:dyDescent="0.25">
      <c r="A19" s="3">
        <v>37195</v>
      </c>
      <c r="B19" s="4" t="s">
        <v>10</v>
      </c>
      <c r="C19" s="5" t="s">
        <v>11</v>
      </c>
      <c r="D19" s="6">
        <v>-15.78944444</v>
      </c>
      <c r="E19" s="6">
        <v>-47.925833320000002</v>
      </c>
      <c r="F19" s="4">
        <v>16</v>
      </c>
      <c r="G19" s="4">
        <v>135.19999999999999</v>
      </c>
      <c r="H19" s="4">
        <v>21.203838999999999</v>
      </c>
      <c r="I19" s="4">
        <v>2.3884699999999999</v>
      </c>
      <c r="J19" s="4">
        <f t="shared" si="0"/>
        <v>8.5984920000000002</v>
      </c>
    </row>
    <row r="20" spans="1:10" ht="15" x14ac:dyDescent="0.25">
      <c r="A20" s="3">
        <v>37225</v>
      </c>
      <c r="B20" s="4" t="s">
        <v>10</v>
      </c>
      <c r="C20" s="5" t="s">
        <v>11</v>
      </c>
      <c r="D20" s="6">
        <v>-15.78944444</v>
      </c>
      <c r="E20" s="6">
        <v>-47.925833320000002</v>
      </c>
      <c r="F20" s="4">
        <v>19</v>
      </c>
      <c r="G20" s="4" t="s">
        <v>12</v>
      </c>
      <c r="H20" s="4">
        <v>20.840036000000001</v>
      </c>
      <c r="I20" s="4">
        <v>2.2388150000000002</v>
      </c>
      <c r="J20" s="4">
        <f t="shared" si="0"/>
        <v>8.0597340000000006</v>
      </c>
    </row>
    <row r="21" spans="1:10" ht="15" x14ac:dyDescent="0.25">
      <c r="A21" s="3">
        <v>37256</v>
      </c>
      <c r="B21" s="4" t="s">
        <v>10</v>
      </c>
      <c r="C21" s="5" t="s">
        <v>11</v>
      </c>
      <c r="D21" s="6">
        <v>-15.78944444</v>
      </c>
      <c r="E21" s="6">
        <v>-47.925833320000002</v>
      </c>
      <c r="F21" s="4">
        <v>7</v>
      </c>
      <c r="G21" s="4" t="s">
        <v>12</v>
      </c>
      <c r="H21" s="4" t="s">
        <v>12</v>
      </c>
      <c r="I21" s="4" t="s">
        <v>12</v>
      </c>
      <c r="J21" s="4" t="e">
        <f t="shared" si="0"/>
        <v>#VALUE!</v>
      </c>
    </row>
    <row r="22" spans="1:10" ht="15" x14ac:dyDescent="0.25">
      <c r="A22" s="3">
        <v>37287</v>
      </c>
      <c r="B22" s="4" t="s">
        <v>10</v>
      </c>
      <c r="C22" s="5" t="s">
        <v>11</v>
      </c>
      <c r="D22" s="6">
        <v>-15.78944444</v>
      </c>
      <c r="E22" s="6">
        <v>-47.925833320000002</v>
      </c>
      <c r="F22" s="4">
        <v>10</v>
      </c>
      <c r="G22" s="4" t="s">
        <v>12</v>
      </c>
      <c r="H22" s="4">
        <v>21.964444</v>
      </c>
      <c r="I22" s="4" t="s">
        <v>12</v>
      </c>
      <c r="J22" s="4" t="e">
        <f t="shared" si="0"/>
        <v>#VALUE!</v>
      </c>
    </row>
    <row r="23" spans="1:10" ht="15" x14ac:dyDescent="0.25">
      <c r="A23" s="3">
        <v>37315</v>
      </c>
      <c r="B23" s="4" t="s">
        <v>10</v>
      </c>
      <c r="C23" s="5" t="s">
        <v>11</v>
      </c>
      <c r="D23" s="6">
        <v>-15.78944444</v>
      </c>
      <c r="E23" s="6">
        <v>-47.925833320000002</v>
      </c>
      <c r="F23" s="4">
        <v>19</v>
      </c>
      <c r="G23" s="4" t="s">
        <v>12</v>
      </c>
      <c r="H23" s="4">
        <v>21.033974000000001</v>
      </c>
      <c r="I23" s="4">
        <v>2.232532</v>
      </c>
      <c r="J23" s="4">
        <f t="shared" si="0"/>
        <v>8.0371152000000006</v>
      </c>
    </row>
    <row r="24" spans="1:10" ht="15" x14ac:dyDescent="0.25">
      <c r="A24" s="3">
        <v>37346</v>
      </c>
      <c r="B24" s="4" t="s">
        <v>10</v>
      </c>
      <c r="C24" s="5" t="s">
        <v>11</v>
      </c>
      <c r="D24" s="6">
        <v>-15.78944444</v>
      </c>
      <c r="E24" s="6">
        <v>-47.925833320000002</v>
      </c>
      <c r="F24" s="4">
        <v>11</v>
      </c>
      <c r="G24" s="4">
        <v>120.8</v>
      </c>
      <c r="H24" s="4">
        <v>22.302361000000001</v>
      </c>
      <c r="I24" s="4">
        <v>2.6818219999999999</v>
      </c>
      <c r="J24" s="4">
        <f t="shared" si="0"/>
        <v>9.6545591999999996</v>
      </c>
    </row>
    <row r="25" spans="1:10" ht="15" x14ac:dyDescent="0.25">
      <c r="A25" s="3">
        <v>37376</v>
      </c>
      <c r="B25" s="4" t="s">
        <v>10</v>
      </c>
      <c r="C25" s="5" t="s">
        <v>11</v>
      </c>
      <c r="D25" s="6">
        <v>-15.78944444</v>
      </c>
      <c r="E25" s="6">
        <v>-47.925833320000002</v>
      </c>
      <c r="F25" s="4">
        <v>6</v>
      </c>
      <c r="G25" s="4">
        <v>91.6</v>
      </c>
      <c r="H25" s="4">
        <v>22.019166999999999</v>
      </c>
      <c r="I25" s="4">
        <v>2.569861</v>
      </c>
      <c r="J25" s="4">
        <f t="shared" si="0"/>
        <v>9.2514996000000007</v>
      </c>
    </row>
    <row r="26" spans="1:10" ht="15" x14ac:dyDescent="0.25">
      <c r="A26" s="3">
        <v>37407</v>
      </c>
      <c r="B26" s="4" t="s">
        <v>10</v>
      </c>
      <c r="C26" s="5" t="s">
        <v>11</v>
      </c>
      <c r="D26" s="6">
        <v>-15.78944444</v>
      </c>
      <c r="E26" s="6">
        <v>-47.925833320000002</v>
      </c>
      <c r="F26" s="4">
        <v>2</v>
      </c>
      <c r="G26" s="4">
        <v>17.8</v>
      </c>
      <c r="H26" s="4">
        <v>20.901074999999999</v>
      </c>
      <c r="I26" s="4">
        <v>2.371102</v>
      </c>
      <c r="J26" s="4">
        <f t="shared" si="0"/>
        <v>8.5359672</v>
      </c>
    </row>
    <row r="27" spans="1:10" ht="15" x14ac:dyDescent="0.25">
      <c r="A27" s="3">
        <v>37437</v>
      </c>
      <c r="B27" s="4" t="s">
        <v>10</v>
      </c>
      <c r="C27" s="5" t="s">
        <v>11</v>
      </c>
      <c r="D27" s="6">
        <v>-15.78944444</v>
      </c>
      <c r="E27" s="6">
        <v>-47.925833320000002</v>
      </c>
      <c r="F27" s="4" t="s">
        <v>12</v>
      </c>
      <c r="G27" s="4" t="s">
        <v>12</v>
      </c>
      <c r="H27" s="4">
        <v>19.627082999999999</v>
      </c>
      <c r="I27" s="4">
        <v>2.5563419999999999</v>
      </c>
      <c r="J27" s="4">
        <f t="shared" si="0"/>
        <v>9.2028312000000003</v>
      </c>
    </row>
    <row r="28" spans="1:10" ht="15" x14ac:dyDescent="0.25">
      <c r="A28" s="3">
        <v>37468</v>
      </c>
      <c r="B28" s="4" t="s">
        <v>10</v>
      </c>
      <c r="C28" s="5" t="s">
        <v>11</v>
      </c>
      <c r="D28" s="6">
        <v>-15.78944444</v>
      </c>
      <c r="E28" s="6">
        <v>-47.925833320000002</v>
      </c>
      <c r="F28" s="4">
        <v>3</v>
      </c>
      <c r="G28" s="4">
        <v>5.4</v>
      </c>
      <c r="H28" s="4">
        <v>20.240707</v>
      </c>
      <c r="I28" s="4">
        <v>2.4791620000000001</v>
      </c>
      <c r="J28" s="4">
        <f t="shared" si="0"/>
        <v>8.9249831999999998</v>
      </c>
    </row>
    <row r="29" spans="1:10" ht="15" x14ac:dyDescent="0.25">
      <c r="A29" s="3">
        <v>37499</v>
      </c>
      <c r="B29" s="4" t="s">
        <v>10</v>
      </c>
      <c r="C29" s="5" t="s">
        <v>11</v>
      </c>
      <c r="D29" s="6">
        <v>-15.78944444</v>
      </c>
      <c r="E29" s="6">
        <v>-47.925833320000002</v>
      </c>
      <c r="F29" s="4">
        <v>1</v>
      </c>
      <c r="G29" s="4" t="s">
        <v>12</v>
      </c>
      <c r="H29" s="4">
        <v>21.684912000000001</v>
      </c>
      <c r="I29" s="4">
        <v>3.0350570000000001</v>
      </c>
      <c r="J29" s="4">
        <f t="shared" si="0"/>
        <v>10.9262052</v>
      </c>
    </row>
    <row r="30" spans="1:10" ht="15" x14ac:dyDescent="0.25">
      <c r="A30" s="3">
        <v>37529</v>
      </c>
      <c r="B30" s="4" t="s">
        <v>10</v>
      </c>
      <c r="C30" s="5" t="s">
        <v>11</v>
      </c>
      <c r="D30" s="6">
        <v>-15.78944444</v>
      </c>
      <c r="E30" s="6">
        <v>-47.925833320000002</v>
      </c>
      <c r="F30" s="4">
        <v>5</v>
      </c>
      <c r="G30" s="4" t="s">
        <v>12</v>
      </c>
      <c r="H30" s="4">
        <v>22.098279000000002</v>
      </c>
      <c r="I30" s="4">
        <v>2.8184689999999999</v>
      </c>
      <c r="J30" s="4">
        <f t="shared" si="0"/>
        <v>10.146488399999999</v>
      </c>
    </row>
    <row r="31" spans="1:10" ht="15" x14ac:dyDescent="0.25">
      <c r="A31" s="3">
        <v>37560</v>
      </c>
      <c r="B31" s="4" t="s">
        <v>10</v>
      </c>
      <c r="C31" s="5" t="s">
        <v>11</v>
      </c>
      <c r="D31" s="6">
        <v>-15.78944444</v>
      </c>
      <c r="E31" s="6">
        <v>-47.925833320000002</v>
      </c>
      <c r="F31" s="4">
        <v>6</v>
      </c>
      <c r="G31" s="4" t="s">
        <v>12</v>
      </c>
      <c r="H31" s="4">
        <v>24.321629000000001</v>
      </c>
      <c r="I31" s="4">
        <v>2.4217629999999999</v>
      </c>
      <c r="J31" s="4">
        <f t="shared" si="0"/>
        <v>8.7183467999999991</v>
      </c>
    </row>
    <row r="32" spans="1:10" ht="15" x14ac:dyDescent="0.25">
      <c r="A32" s="3">
        <v>37590</v>
      </c>
      <c r="B32" s="4" t="s">
        <v>10</v>
      </c>
      <c r="C32" s="5" t="s">
        <v>11</v>
      </c>
      <c r="D32" s="6">
        <v>-15.78944444</v>
      </c>
      <c r="E32" s="6">
        <v>-47.925833320000002</v>
      </c>
      <c r="F32" s="4">
        <v>12</v>
      </c>
      <c r="G32" s="4" t="s">
        <v>12</v>
      </c>
      <c r="H32" s="4">
        <v>22.164138000000001</v>
      </c>
      <c r="I32" s="4">
        <v>2.220002</v>
      </c>
      <c r="J32" s="4">
        <f t="shared" si="0"/>
        <v>7.9920072000000006</v>
      </c>
    </row>
    <row r="33" spans="1:10" ht="15" x14ac:dyDescent="0.25">
      <c r="A33" s="3">
        <v>37621</v>
      </c>
      <c r="B33" s="4" t="s">
        <v>10</v>
      </c>
      <c r="C33" s="5" t="s">
        <v>11</v>
      </c>
      <c r="D33" s="6">
        <v>-15.78944444</v>
      </c>
      <c r="E33" s="6">
        <v>-47.925833320000002</v>
      </c>
      <c r="F33" s="4">
        <v>17</v>
      </c>
      <c r="G33" s="4" t="s">
        <v>12</v>
      </c>
      <c r="H33" s="4">
        <v>21.837484</v>
      </c>
      <c r="I33" s="4">
        <v>2.141543</v>
      </c>
      <c r="J33" s="4">
        <f t="shared" si="0"/>
        <v>7.7095548000000003</v>
      </c>
    </row>
    <row r="34" spans="1:10" ht="15" x14ac:dyDescent="0.25">
      <c r="A34" s="3">
        <v>37652</v>
      </c>
      <c r="B34" s="4" t="s">
        <v>10</v>
      </c>
      <c r="C34" s="5" t="s">
        <v>11</v>
      </c>
      <c r="D34" s="6">
        <v>-15.78944444</v>
      </c>
      <c r="E34" s="6">
        <v>-47.925833320000002</v>
      </c>
      <c r="F34" s="4">
        <v>19</v>
      </c>
      <c r="G34" s="4" t="s">
        <v>12</v>
      </c>
      <c r="H34" s="4">
        <v>21.834444000000001</v>
      </c>
      <c r="I34" s="4">
        <v>2.562268</v>
      </c>
      <c r="J34" s="4">
        <f t="shared" si="0"/>
        <v>9.2241648000000005</v>
      </c>
    </row>
    <row r="35" spans="1:10" ht="15" x14ac:dyDescent="0.25">
      <c r="A35" s="3">
        <v>37680</v>
      </c>
      <c r="B35" s="4" t="s">
        <v>10</v>
      </c>
      <c r="C35" s="5" t="s">
        <v>11</v>
      </c>
      <c r="D35" s="6">
        <v>-15.78944444</v>
      </c>
      <c r="E35" s="6">
        <v>-47.925833320000002</v>
      </c>
      <c r="F35" s="4">
        <v>14</v>
      </c>
      <c r="G35" s="4" t="s">
        <v>12</v>
      </c>
      <c r="H35" s="4">
        <v>22.044746</v>
      </c>
      <c r="I35" s="4">
        <v>2.5335570000000001</v>
      </c>
      <c r="J35" s="4">
        <f t="shared" si="0"/>
        <v>9.1208052000000013</v>
      </c>
    </row>
    <row r="36" spans="1:10" ht="15" x14ac:dyDescent="0.25">
      <c r="A36" s="3">
        <v>37711</v>
      </c>
      <c r="B36" s="4" t="s">
        <v>10</v>
      </c>
      <c r="C36" s="5" t="s">
        <v>11</v>
      </c>
      <c r="D36" s="6">
        <v>-15.78944444</v>
      </c>
      <c r="E36" s="6">
        <v>-47.925833320000002</v>
      </c>
      <c r="F36" s="4">
        <v>19</v>
      </c>
      <c r="G36" s="4" t="s">
        <v>12</v>
      </c>
      <c r="H36" s="4">
        <v>20.984551</v>
      </c>
      <c r="I36" s="4">
        <v>2.1673719999999999</v>
      </c>
      <c r="J36" s="4">
        <f t="shared" si="0"/>
        <v>7.8025392</v>
      </c>
    </row>
    <row r="37" spans="1:10" ht="15" x14ac:dyDescent="0.25">
      <c r="A37" s="3">
        <v>37741</v>
      </c>
      <c r="B37" s="4" t="s">
        <v>10</v>
      </c>
      <c r="C37" s="5" t="s">
        <v>11</v>
      </c>
      <c r="D37" s="6">
        <v>-15.78944444</v>
      </c>
      <c r="E37" s="6">
        <v>-47.925833320000002</v>
      </c>
      <c r="F37" s="4">
        <v>9</v>
      </c>
      <c r="G37" s="4" t="s">
        <v>12</v>
      </c>
      <c r="H37" s="4">
        <v>21.812145999999998</v>
      </c>
      <c r="I37" s="4">
        <v>2.3547880000000001</v>
      </c>
      <c r="J37" s="4">
        <f t="shared" si="0"/>
        <v>8.4772368</v>
      </c>
    </row>
    <row r="38" spans="1:10" ht="15" x14ac:dyDescent="0.25">
      <c r="A38" s="3">
        <v>37772</v>
      </c>
      <c r="B38" s="4" t="s">
        <v>10</v>
      </c>
      <c r="C38" s="5" t="s">
        <v>11</v>
      </c>
      <c r="D38" s="6">
        <v>-15.78944444</v>
      </c>
      <c r="E38" s="6">
        <v>-47.925833320000002</v>
      </c>
      <c r="F38" s="4">
        <v>4</v>
      </c>
      <c r="G38" s="4">
        <v>9</v>
      </c>
      <c r="H38" s="4">
        <v>19.793451999999998</v>
      </c>
      <c r="I38" s="4">
        <v>2.5471629999999998</v>
      </c>
      <c r="J38" s="4">
        <f t="shared" si="0"/>
        <v>9.1697867999999989</v>
      </c>
    </row>
    <row r="39" spans="1:10" ht="15" x14ac:dyDescent="0.25">
      <c r="A39" s="3">
        <v>37802</v>
      </c>
      <c r="B39" s="4" t="s">
        <v>10</v>
      </c>
      <c r="C39" s="5" t="s">
        <v>11</v>
      </c>
      <c r="D39" s="6">
        <v>-15.78944444</v>
      </c>
      <c r="E39" s="6">
        <v>-47.925833320000002</v>
      </c>
      <c r="F39" s="4" t="s">
        <v>12</v>
      </c>
      <c r="G39" s="4">
        <v>0</v>
      </c>
      <c r="H39" s="4">
        <v>19.725999000000002</v>
      </c>
      <c r="I39" s="4">
        <v>2.4710399999999999</v>
      </c>
      <c r="J39" s="4">
        <f t="shared" si="0"/>
        <v>8.8957440000000005</v>
      </c>
    </row>
    <row r="40" spans="1:10" ht="15" x14ac:dyDescent="0.25">
      <c r="A40" s="3">
        <v>37833</v>
      </c>
      <c r="B40" s="4" t="s">
        <v>10</v>
      </c>
      <c r="C40" s="5" t="s">
        <v>11</v>
      </c>
      <c r="D40" s="6">
        <v>-15.78944444</v>
      </c>
      <c r="E40" s="6">
        <v>-47.925833320000002</v>
      </c>
      <c r="F40" s="4">
        <v>1</v>
      </c>
      <c r="G40" s="4">
        <v>0.2</v>
      </c>
      <c r="H40" s="4">
        <v>19.098586000000001</v>
      </c>
      <c r="I40" s="4">
        <v>2.8321879999999999</v>
      </c>
      <c r="J40" s="4">
        <f t="shared" si="0"/>
        <v>10.195876800000001</v>
      </c>
    </row>
    <row r="41" spans="1:10" ht="15" x14ac:dyDescent="0.25">
      <c r="A41" s="3">
        <v>37864</v>
      </c>
      <c r="B41" s="4" t="s">
        <v>10</v>
      </c>
      <c r="C41" s="5" t="s">
        <v>11</v>
      </c>
      <c r="D41" s="6">
        <v>-15.78944444</v>
      </c>
      <c r="E41" s="6">
        <v>-47.925833320000002</v>
      </c>
      <c r="F41" s="4">
        <v>5</v>
      </c>
      <c r="G41" s="4" t="s">
        <v>12</v>
      </c>
      <c r="H41" s="4">
        <v>20.991703000000001</v>
      </c>
      <c r="I41" s="4">
        <v>2.5401229999999999</v>
      </c>
      <c r="J41" s="4">
        <f t="shared" si="0"/>
        <v>9.1444428000000002</v>
      </c>
    </row>
    <row r="42" spans="1:10" ht="15" x14ac:dyDescent="0.25">
      <c r="A42" s="3">
        <v>37894</v>
      </c>
      <c r="B42" s="4" t="s">
        <v>10</v>
      </c>
      <c r="C42" s="5" t="s">
        <v>11</v>
      </c>
      <c r="D42" s="6">
        <v>-15.78944444</v>
      </c>
      <c r="E42" s="6">
        <v>-47.925833320000002</v>
      </c>
      <c r="F42" s="4">
        <v>8</v>
      </c>
      <c r="G42" s="4">
        <v>11</v>
      </c>
      <c r="H42" s="4">
        <v>22.741783000000002</v>
      </c>
      <c r="I42" s="4">
        <v>2.8478240000000001</v>
      </c>
      <c r="J42" s="4">
        <f t="shared" si="0"/>
        <v>10.2521664</v>
      </c>
    </row>
    <row r="43" spans="1:10" ht="15" x14ac:dyDescent="0.25">
      <c r="A43" s="3">
        <v>37925</v>
      </c>
      <c r="B43" s="4" t="s">
        <v>10</v>
      </c>
      <c r="C43" s="5" t="s">
        <v>11</v>
      </c>
      <c r="D43" s="6">
        <v>-15.78944444</v>
      </c>
      <c r="E43" s="6">
        <v>-47.925833320000002</v>
      </c>
      <c r="F43" s="4">
        <v>13</v>
      </c>
      <c r="G43" s="4">
        <v>55.2</v>
      </c>
      <c r="H43" s="4">
        <v>22.385545</v>
      </c>
      <c r="I43" s="4">
        <v>2.6422430000000001</v>
      </c>
      <c r="J43" s="4">
        <f t="shared" si="0"/>
        <v>9.5120748000000006</v>
      </c>
    </row>
    <row r="44" spans="1:10" ht="15" x14ac:dyDescent="0.25">
      <c r="A44" s="3">
        <v>37955</v>
      </c>
      <c r="B44" s="4" t="s">
        <v>10</v>
      </c>
      <c r="C44" s="5" t="s">
        <v>11</v>
      </c>
      <c r="D44" s="6">
        <v>-15.78944444</v>
      </c>
      <c r="E44" s="6">
        <v>-47.925833320000002</v>
      </c>
      <c r="F44" s="4">
        <v>11</v>
      </c>
      <c r="G44" s="4">
        <v>183.4</v>
      </c>
      <c r="H44" s="4">
        <v>21.488862000000001</v>
      </c>
      <c r="I44" s="4">
        <v>2.3367499999999999</v>
      </c>
      <c r="J44" s="4">
        <f t="shared" si="0"/>
        <v>8.4123000000000001</v>
      </c>
    </row>
    <row r="45" spans="1:10" ht="15" x14ac:dyDescent="0.25">
      <c r="A45" s="3">
        <v>37986</v>
      </c>
      <c r="B45" s="4" t="s">
        <v>10</v>
      </c>
      <c r="C45" s="5" t="s">
        <v>11</v>
      </c>
      <c r="D45" s="6">
        <v>-15.78944444</v>
      </c>
      <c r="E45" s="6">
        <v>-47.925833320000002</v>
      </c>
      <c r="F45" s="4">
        <v>14</v>
      </c>
      <c r="G45" s="4">
        <v>158.80000000000001</v>
      </c>
      <c r="H45" s="4">
        <v>22.83052</v>
      </c>
      <c r="I45" s="4">
        <v>2.4325869999999998</v>
      </c>
      <c r="J45" s="4">
        <f t="shared" si="0"/>
        <v>8.7573132000000005</v>
      </c>
    </row>
    <row r="46" spans="1:10" ht="15" x14ac:dyDescent="0.25">
      <c r="A46" s="3">
        <v>38017</v>
      </c>
      <c r="B46" s="4" t="s">
        <v>10</v>
      </c>
      <c r="C46" s="5" t="s">
        <v>11</v>
      </c>
      <c r="D46" s="6">
        <v>-15.78944444</v>
      </c>
      <c r="E46" s="6">
        <v>-47.925833320000002</v>
      </c>
      <c r="F46" s="4">
        <v>26</v>
      </c>
      <c r="G46" s="4">
        <v>333.8</v>
      </c>
      <c r="H46" s="4">
        <v>21.016351</v>
      </c>
      <c r="I46" s="4">
        <v>2.7627649999999999</v>
      </c>
      <c r="J46" s="4">
        <f t="shared" si="0"/>
        <v>9.9459540000000004</v>
      </c>
    </row>
    <row r="47" spans="1:10" ht="15" x14ac:dyDescent="0.25">
      <c r="A47" s="3">
        <v>38046</v>
      </c>
      <c r="B47" s="4" t="s">
        <v>10</v>
      </c>
      <c r="C47" s="5" t="s">
        <v>11</v>
      </c>
      <c r="D47" s="6">
        <v>-15.78944444</v>
      </c>
      <c r="E47" s="6">
        <v>-47.925833320000002</v>
      </c>
      <c r="F47" s="4">
        <v>13</v>
      </c>
      <c r="G47" s="4" t="s">
        <v>12</v>
      </c>
      <c r="H47" s="4" t="s">
        <v>12</v>
      </c>
      <c r="I47" s="4" t="s">
        <v>12</v>
      </c>
      <c r="J47" s="4" t="e">
        <f t="shared" si="0"/>
        <v>#VALUE!</v>
      </c>
    </row>
    <row r="48" spans="1:10" ht="15" x14ac:dyDescent="0.25">
      <c r="A48" s="3">
        <v>38077</v>
      </c>
      <c r="B48" s="4" t="s">
        <v>10</v>
      </c>
      <c r="C48" s="5" t="s">
        <v>11</v>
      </c>
      <c r="D48" s="6">
        <v>-15.78944444</v>
      </c>
      <c r="E48" s="6">
        <v>-47.925833320000002</v>
      </c>
      <c r="F48" s="4">
        <v>19</v>
      </c>
      <c r="G48" s="4">
        <v>169.8</v>
      </c>
      <c r="H48" s="4">
        <v>21.167691000000001</v>
      </c>
      <c r="I48" s="4">
        <v>2.2504930000000001</v>
      </c>
      <c r="J48" s="4">
        <f t="shared" si="0"/>
        <v>8.1017748000000012</v>
      </c>
    </row>
    <row r="49" spans="1:10" ht="15" x14ac:dyDescent="0.25">
      <c r="A49" s="3">
        <v>38107</v>
      </c>
      <c r="B49" s="4" t="s">
        <v>10</v>
      </c>
      <c r="C49" s="5" t="s">
        <v>11</v>
      </c>
      <c r="D49" s="6">
        <v>-15.78944444</v>
      </c>
      <c r="E49" s="6">
        <v>-47.925833320000002</v>
      </c>
      <c r="F49" s="4">
        <v>16</v>
      </c>
      <c r="G49" s="4">
        <v>126.6</v>
      </c>
      <c r="H49" s="4">
        <v>20.898344000000002</v>
      </c>
      <c r="I49" s="4">
        <v>2.0558429999999999</v>
      </c>
      <c r="J49" s="4">
        <f t="shared" si="0"/>
        <v>7.4010347999999997</v>
      </c>
    </row>
    <row r="50" spans="1:10" ht="15" x14ac:dyDescent="0.25">
      <c r="A50" s="3">
        <v>38138</v>
      </c>
      <c r="B50" s="4" t="s">
        <v>10</v>
      </c>
      <c r="C50" s="5" t="s">
        <v>11</v>
      </c>
      <c r="D50" s="6">
        <v>-15.78944444</v>
      </c>
      <c r="E50" s="6">
        <v>-47.925833320000002</v>
      </c>
      <c r="F50" s="4" t="s">
        <v>12</v>
      </c>
      <c r="G50" s="4" t="s">
        <v>12</v>
      </c>
      <c r="H50" s="4" t="s">
        <v>12</v>
      </c>
      <c r="I50" s="4" t="s">
        <v>12</v>
      </c>
      <c r="J50" s="4" t="e">
        <f t="shared" si="0"/>
        <v>#VALUE!</v>
      </c>
    </row>
    <row r="51" spans="1:10" ht="15" x14ac:dyDescent="0.25">
      <c r="A51" s="3">
        <v>38168</v>
      </c>
      <c r="B51" s="4" t="s">
        <v>10</v>
      </c>
      <c r="C51" s="5" t="s">
        <v>11</v>
      </c>
      <c r="D51" s="6">
        <v>-15.78944444</v>
      </c>
      <c r="E51" s="6">
        <v>-47.925833320000002</v>
      </c>
      <c r="F51" s="4">
        <v>0</v>
      </c>
      <c r="G51" s="4">
        <v>0</v>
      </c>
      <c r="H51" s="4">
        <v>18.551214000000002</v>
      </c>
      <c r="I51" s="4">
        <v>2.5331100000000002</v>
      </c>
      <c r="J51" s="4">
        <f t="shared" si="0"/>
        <v>9.1191960000000005</v>
      </c>
    </row>
    <row r="52" spans="1:10" ht="15" x14ac:dyDescent="0.25">
      <c r="A52" s="3">
        <v>38199</v>
      </c>
      <c r="B52" s="4" t="s">
        <v>10</v>
      </c>
      <c r="C52" s="5" t="s">
        <v>11</v>
      </c>
      <c r="D52" s="6">
        <v>-15.78944444</v>
      </c>
      <c r="E52" s="6">
        <v>-47.925833320000002</v>
      </c>
      <c r="F52" s="4">
        <v>0</v>
      </c>
      <c r="G52" s="4">
        <v>0</v>
      </c>
      <c r="H52" s="4">
        <v>18.206562999999999</v>
      </c>
      <c r="I52" s="4">
        <v>3.0366939999999998</v>
      </c>
      <c r="J52" s="4">
        <f t="shared" si="0"/>
        <v>10.932098399999999</v>
      </c>
    </row>
    <row r="53" spans="1:10" ht="15" x14ac:dyDescent="0.25">
      <c r="A53" s="3">
        <v>38230</v>
      </c>
      <c r="B53" s="4" t="s">
        <v>10</v>
      </c>
      <c r="C53" s="5" t="s">
        <v>11</v>
      </c>
      <c r="D53" s="6">
        <v>-15.78944444</v>
      </c>
      <c r="E53" s="6">
        <v>-47.925833320000002</v>
      </c>
      <c r="F53" s="4">
        <v>0</v>
      </c>
      <c r="G53" s="4">
        <v>0</v>
      </c>
      <c r="H53" s="4">
        <v>20.769372000000001</v>
      </c>
      <c r="I53" s="4">
        <v>2.822031</v>
      </c>
      <c r="J53" s="4">
        <f t="shared" si="0"/>
        <v>10.159311600000001</v>
      </c>
    </row>
    <row r="54" spans="1:10" ht="15" x14ac:dyDescent="0.25">
      <c r="A54" s="3">
        <v>38260</v>
      </c>
      <c r="B54" s="4" t="s">
        <v>10</v>
      </c>
      <c r="C54" s="5" t="s">
        <v>11</v>
      </c>
      <c r="D54" s="6">
        <v>-15.78944444</v>
      </c>
      <c r="E54" s="6">
        <v>-47.925833320000002</v>
      </c>
      <c r="F54" s="4">
        <v>0</v>
      </c>
      <c r="G54" s="4">
        <v>0</v>
      </c>
      <c r="H54" s="4">
        <v>23.786764999999999</v>
      </c>
      <c r="I54" s="4">
        <v>3.1086619999999998</v>
      </c>
      <c r="J54" s="4">
        <f t="shared" si="0"/>
        <v>11.191183199999999</v>
      </c>
    </row>
    <row r="55" spans="1:10" ht="15" x14ac:dyDescent="0.25">
      <c r="A55" s="3">
        <v>38291</v>
      </c>
      <c r="B55" s="4" t="s">
        <v>10</v>
      </c>
      <c r="C55" s="5" t="s">
        <v>11</v>
      </c>
      <c r="D55" s="6">
        <v>-15.78944444</v>
      </c>
      <c r="E55" s="6">
        <v>-47.925833320000002</v>
      </c>
      <c r="F55" s="4">
        <v>9</v>
      </c>
      <c r="G55" s="4">
        <v>107.6</v>
      </c>
      <c r="H55" s="4">
        <v>23.102758000000001</v>
      </c>
      <c r="I55" s="4">
        <v>2.6341389999999998</v>
      </c>
      <c r="J55" s="4">
        <f t="shared" si="0"/>
        <v>9.4829004000000001</v>
      </c>
    </row>
    <row r="56" spans="1:10" ht="15" x14ac:dyDescent="0.25">
      <c r="A56" s="3">
        <v>38321</v>
      </c>
      <c r="B56" s="4" t="s">
        <v>10</v>
      </c>
      <c r="C56" s="5" t="s">
        <v>11</v>
      </c>
      <c r="D56" s="6">
        <v>-15.78944444</v>
      </c>
      <c r="E56" s="6">
        <v>-47.925833320000002</v>
      </c>
      <c r="F56" s="4">
        <v>18</v>
      </c>
      <c r="G56" s="4">
        <v>102.8</v>
      </c>
      <c r="H56" s="4">
        <v>21.997373</v>
      </c>
      <c r="I56" s="4">
        <v>2.608943</v>
      </c>
      <c r="J56" s="4">
        <f t="shared" si="0"/>
        <v>9.3921948000000004</v>
      </c>
    </row>
    <row r="57" spans="1:10" ht="15" x14ac:dyDescent="0.25">
      <c r="A57" s="3">
        <v>38352</v>
      </c>
      <c r="B57" s="4" t="s">
        <v>10</v>
      </c>
      <c r="C57" s="5" t="s">
        <v>11</v>
      </c>
      <c r="D57" s="6">
        <v>-15.78944444</v>
      </c>
      <c r="E57" s="6">
        <v>-47.925833320000002</v>
      </c>
      <c r="F57" s="4">
        <v>22</v>
      </c>
      <c r="G57" s="4">
        <v>122.6</v>
      </c>
      <c r="H57" s="4">
        <v>21.430340999999999</v>
      </c>
      <c r="I57" s="4">
        <v>2.2714530000000002</v>
      </c>
      <c r="J57" s="4">
        <f t="shared" si="0"/>
        <v>8.1772308000000002</v>
      </c>
    </row>
    <row r="58" spans="1:10" ht="15" x14ac:dyDescent="0.25">
      <c r="A58" s="3">
        <v>38383</v>
      </c>
      <c r="B58" s="4" t="s">
        <v>10</v>
      </c>
      <c r="C58" s="5" t="s">
        <v>11</v>
      </c>
      <c r="D58" s="6">
        <v>-15.78944444</v>
      </c>
      <c r="E58" s="6">
        <v>-47.925833320000002</v>
      </c>
      <c r="F58" s="4">
        <v>24</v>
      </c>
      <c r="G58" s="4">
        <v>245.4</v>
      </c>
      <c r="H58" s="4">
        <v>21.563821000000001</v>
      </c>
      <c r="I58" s="4">
        <v>2.5344199999999999</v>
      </c>
      <c r="J58" s="4">
        <f t="shared" si="0"/>
        <v>9.1239120000000007</v>
      </c>
    </row>
    <row r="59" spans="1:10" ht="15" x14ac:dyDescent="0.25">
      <c r="A59" s="3">
        <v>38411</v>
      </c>
      <c r="B59" s="4" t="s">
        <v>10</v>
      </c>
      <c r="C59" s="5" t="s">
        <v>11</v>
      </c>
      <c r="D59" s="6">
        <v>-15.78944444</v>
      </c>
      <c r="E59" s="6">
        <v>-47.925833320000002</v>
      </c>
      <c r="F59" s="4">
        <v>15</v>
      </c>
      <c r="G59" s="4">
        <v>245.2</v>
      </c>
      <c r="H59" s="4">
        <v>22.225349000000001</v>
      </c>
      <c r="I59" s="4">
        <v>2.402879</v>
      </c>
      <c r="J59" s="4">
        <f t="shared" si="0"/>
        <v>8.6503644000000008</v>
      </c>
    </row>
    <row r="60" spans="1:10" ht="15" x14ac:dyDescent="0.25">
      <c r="A60" s="3">
        <v>38442</v>
      </c>
      <c r="B60" s="4" t="s">
        <v>10</v>
      </c>
      <c r="C60" s="5" t="s">
        <v>11</v>
      </c>
      <c r="D60" s="6">
        <v>-15.78944444</v>
      </c>
      <c r="E60" s="6">
        <v>-47.925833320000002</v>
      </c>
      <c r="F60" s="4">
        <v>19</v>
      </c>
      <c r="G60" s="4">
        <v>372</v>
      </c>
      <c r="H60" s="4">
        <v>21.464735999999998</v>
      </c>
      <c r="I60" s="4">
        <v>1.9807669999999999</v>
      </c>
      <c r="J60" s="4">
        <f t="shared" si="0"/>
        <v>7.1307612000000002</v>
      </c>
    </row>
    <row r="61" spans="1:10" ht="15" x14ac:dyDescent="0.25">
      <c r="A61" s="3">
        <v>38472</v>
      </c>
      <c r="B61" s="4" t="s">
        <v>10</v>
      </c>
      <c r="C61" s="5" t="s">
        <v>11</v>
      </c>
      <c r="D61" s="6">
        <v>-15.78944444</v>
      </c>
      <c r="E61" s="6">
        <v>-47.925833320000002</v>
      </c>
      <c r="F61" s="4">
        <v>10</v>
      </c>
      <c r="G61" s="4">
        <v>27.4</v>
      </c>
      <c r="H61" s="4">
        <v>22.106178</v>
      </c>
      <c r="I61" s="4">
        <v>2.5061610000000001</v>
      </c>
      <c r="J61" s="4">
        <f t="shared" si="0"/>
        <v>9.0221796000000012</v>
      </c>
    </row>
    <row r="62" spans="1:10" ht="15" x14ac:dyDescent="0.25">
      <c r="A62" s="3">
        <v>38503</v>
      </c>
      <c r="B62" s="4" t="s">
        <v>10</v>
      </c>
      <c r="C62" s="5" t="s">
        <v>11</v>
      </c>
      <c r="D62" s="6">
        <v>-15.78944444</v>
      </c>
      <c r="E62" s="6">
        <v>-47.925833320000002</v>
      </c>
      <c r="F62" s="4">
        <v>1</v>
      </c>
      <c r="G62" s="4">
        <v>9</v>
      </c>
      <c r="H62" s="4">
        <v>19.914925</v>
      </c>
      <c r="I62" s="4">
        <v>2.931381</v>
      </c>
      <c r="J62" s="4">
        <f t="shared" si="0"/>
        <v>10.552971600000001</v>
      </c>
    </row>
    <row r="63" spans="1:10" ht="15" x14ac:dyDescent="0.25">
      <c r="A63" s="3">
        <v>38533</v>
      </c>
      <c r="B63" s="4" t="s">
        <v>10</v>
      </c>
      <c r="C63" s="5" t="s">
        <v>11</v>
      </c>
      <c r="D63" s="6">
        <v>-15.78944444</v>
      </c>
      <c r="E63" s="6">
        <v>-47.925833320000002</v>
      </c>
      <c r="F63" s="4">
        <v>3</v>
      </c>
      <c r="G63" s="4">
        <v>5.8</v>
      </c>
      <c r="H63" s="4">
        <v>19.170731</v>
      </c>
      <c r="I63" s="4">
        <v>2.9219439999999999</v>
      </c>
      <c r="J63" s="4">
        <f t="shared" si="0"/>
        <v>10.518998399999999</v>
      </c>
    </row>
    <row r="64" spans="1:10" ht="15" x14ac:dyDescent="0.25">
      <c r="A64" s="3">
        <v>38564</v>
      </c>
      <c r="B64" s="4" t="s">
        <v>10</v>
      </c>
      <c r="C64" s="5" t="s">
        <v>11</v>
      </c>
      <c r="D64" s="6">
        <v>-15.78944444</v>
      </c>
      <c r="E64" s="6">
        <v>-47.925833320000002</v>
      </c>
      <c r="F64" s="4">
        <v>0</v>
      </c>
      <c r="G64" s="4">
        <v>0</v>
      </c>
      <c r="H64" s="4">
        <v>19.066251000000001</v>
      </c>
      <c r="I64" s="4">
        <v>2.7491690000000002</v>
      </c>
      <c r="J64" s="4">
        <f t="shared" si="0"/>
        <v>9.8970084000000007</v>
      </c>
    </row>
    <row r="65" spans="1:10" ht="15" x14ac:dyDescent="0.25">
      <c r="A65" s="3">
        <v>38595</v>
      </c>
      <c r="B65" s="4" t="s">
        <v>10</v>
      </c>
      <c r="C65" s="5" t="s">
        <v>11</v>
      </c>
      <c r="D65" s="6">
        <v>-15.78944444</v>
      </c>
      <c r="E65" s="6">
        <v>-47.925833320000002</v>
      </c>
      <c r="F65" s="4">
        <v>3</v>
      </c>
      <c r="G65" s="4">
        <v>37.6</v>
      </c>
      <c r="H65" s="4">
        <v>21.179798000000002</v>
      </c>
      <c r="I65" s="4">
        <v>2.8561999999999999</v>
      </c>
      <c r="J65" s="4">
        <f t="shared" si="0"/>
        <v>10.28232</v>
      </c>
    </row>
    <row r="66" spans="1:10" ht="15" x14ac:dyDescent="0.25">
      <c r="A66" s="3">
        <v>38625</v>
      </c>
      <c r="B66" s="4" t="s">
        <v>10</v>
      </c>
      <c r="C66" s="5" t="s">
        <v>11</v>
      </c>
      <c r="D66" s="6">
        <v>-15.78944444</v>
      </c>
      <c r="E66" s="6">
        <v>-47.925833320000002</v>
      </c>
      <c r="F66" s="4">
        <v>7</v>
      </c>
      <c r="G66" s="4">
        <v>52.4</v>
      </c>
      <c r="H66" s="4">
        <v>23.281389000000001</v>
      </c>
      <c r="I66" s="4">
        <v>2.803382</v>
      </c>
      <c r="J66" s="4">
        <f t="shared" si="0"/>
        <v>10.0921752</v>
      </c>
    </row>
    <row r="67" spans="1:10" ht="15" x14ac:dyDescent="0.25">
      <c r="A67" s="3">
        <v>38656</v>
      </c>
      <c r="B67" s="4" t="s">
        <v>10</v>
      </c>
      <c r="C67" s="5" t="s">
        <v>11</v>
      </c>
      <c r="D67" s="6">
        <v>-15.78944444</v>
      </c>
      <c r="E67" s="6">
        <v>-47.925833320000002</v>
      </c>
      <c r="F67" s="4">
        <v>2</v>
      </c>
      <c r="G67" s="4" t="s">
        <v>12</v>
      </c>
      <c r="H67" s="4" t="s">
        <v>12</v>
      </c>
      <c r="I67" s="4" t="s">
        <v>12</v>
      </c>
      <c r="J67" s="4" t="e">
        <f t="shared" si="0"/>
        <v>#VALUE!</v>
      </c>
    </row>
    <row r="68" spans="1:10" ht="15" x14ac:dyDescent="0.25">
      <c r="A68" s="3">
        <v>38686</v>
      </c>
      <c r="B68" s="4" t="s">
        <v>10</v>
      </c>
      <c r="C68" s="5" t="s">
        <v>11</v>
      </c>
      <c r="D68" s="6">
        <v>-15.78944444</v>
      </c>
      <c r="E68" s="6">
        <v>-47.925833320000002</v>
      </c>
      <c r="F68" s="4">
        <v>24</v>
      </c>
      <c r="G68" s="4">
        <v>224.8</v>
      </c>
      <c r="H68" s="4">
        <v>21.134384000000001</v>
      </c>
      <c r="I68" s="4">
        <v>2.3270770000000001</v>
      </c>
      <c r="J68" s="4">
        <f t="shared" si="0"/>
        <v>8.3774772000000013</v>
      </c>
    </row>
    <row r="69" spans="1:10" ht="15" x14ac:dyDescent="0.25">
      <c r="A69" s="3">
        <v>38717</v>
      </c>
      <c r="B69" s="4" t="s">
        <v>10</v>
      </c>
      <c r="C69" s="5" t="s">
        <v>11</v>
      </c>
      <c r="D69" s="6">
        <v>-15.78944444</v>
      </c>
      <c r="E69" s="6">
        <v>-47.925833320000002</v>
      </c>
      <c r="F69" s="4">
        <v>24</v>
      </c>
      <c r="G69" s="4">
        <v>390.4</v>
      </c>
      <c r="H69" s="4">
        <v>20.479944</v>
      </c>
      <c r="I69" s="4">
        <v>2.1376400000000002</v>
      </c>
      <c r="J69" s="4">
        <f t="shared" si="0"/>
        <v>7.6955040000000006</v>
      </c>
    </row>
    <row r="70" spans="1:10" ht="15" x14ac:dyDescent="0.25">
      <c r="A70" s="3">
        <v>38748</v>
      </c>
      <c r="B70" s="4" t="s">
        <v>10</v>
      </c>
      <c r="C70" s="5" t="s">
        <v>11</v>
      </c>
      <c r="D70" s="6">
        <v>-15.78944444</v>
      </c>
      <c r="E70" s="6">
        <v>-47.925833320000002</v>
      </c>
      <c r="F70" s="4">
        <v>13</v>
      </c>
      <c r="G70" s="4">
        <v>118.6</v>
      </c>
      <c r="H70" s="4">
        <v>21.908877</v>
      </c>
      <c r="I70" s="4">
        <v>2.5742989999999999</v>
      </c>
      <c r="J70" s="4">
        <f t="shared" si="0"/>
        <v>9.2674763999999996</v>
      </c>
    </row>
    <row r="71" spans="1:10" ht="15" x14ac:dyDescent="0.25">
      <c r="A71" s="3">
        <v>38776</v>
      </c>
      <c r="B71" s="4" t="s">
        <v>10</v>
      </c>
      <c r="C71" s="5" t="s">
        <v>11</v>
      </c>
      <c r="D71" s="6">
        <v>-15.78944444</v>
      </c>
      <c r="E71" s="6">
        <v>-47.925833320000002</v>
      </c>
      <c r="F71" s="4">
        <v>15</v>
      </c>
      <c r="G71" s="4" t="s">
        <v>12</v>
      </c>
      <c r="H71" s="4">
        <v>21.805167000000001</v>
      </c>
      <c r="I71" s="4">
        <v>2.1240640000000002</v>
      </c>
      <c r="J71" s="4">
        <f t="shared" si="0"/>
        <v>7.6466304000000012</v>
      </c>
    </row>
    <row r="72" spans="1:10" ht="15" x14ac:dyDescent="0.25">
      <c r="A72" s="3">
        <v>38807</v>
      </c>
      <c r="B72" s="4" t="s">
        <v>10</v>
      </c>
      <c r="C72" s="5" t="s">
        <v>11</v>
      </c>
      <c r="D72" s="6">
        <v>-15.78944444</v>
      </c>
      <c r="E72" s="6">
        <v>-47.925833320000002</v>
      </c>
      <c r="F72" s="4">
        <v>23</v>
      </c>
      <c r="G72" s="4">
        <v>264</v>
      </c>
      <c r="H72" s="4">
        <v>21.299479999999999</v>
      </c>
      <c r="I72" s="4">
        <v>1.9908840000000001</v>
      </c>
      <c r="J72" s="4">
        <f t="shared" si="0"/>
        <v>7.1671824000000006</v>
      </c>
    </row>
    <row r="73" spans="1:10" ht="15" x14ac:dyDescent="0.25">
      <c r="A73" s="3">
        <v>38837</v>
      </c>
      <c r="B73" s="4" t="s">
        <v>10</v>
      </c>
      <c r="C73" s="5" t="s">
        <v>11</v>
      </c>
      <c r="D73" s="6">
        <v>-15.78944444</v>
      </c>
      <c r="E73" s="6">
        <v>-47.925833320000002</v>
      </c>
      <c r="F73" s="4">
        <v>12</v>
      </c>
      <c r="G73" s="4" t="s">
        <v>12</v>
      </c>
      <c r="H73" s="4">
        <v>20.984090999999999</v>
      </c>
      <c r="I73" s="4">
        <v>2.2215630000000002</v>
      </c>
      <c r="J73" s="4">
        <f t="shared" si="0"/>
        <v>7.9976268000000008</v>
      </c>
    </row>
    <row r="74" spans="1:10" ht="15" x14ac:dyDescent="0.25">
      <c r="A74" s="3">
        <v>38868</v>
      </c>
      <c r="B74" s="4" t="s">
        <v>10</v>
      </c>
      <c r="C74" s="5" t="s">
        <v>11</v>
      </c>
      <c r="D74" s="6">
        <v>-15.78944444</v>
      </c>
      <c r="E74" s="6">
        <v>-47.925833320000002</v>
      </c>
      <c r="F74" s="4">
        <v>3</v>
      </c>
      <c r="G74" s="4" t="s">
        <v>12</v>
      </c>
      <c r="H74" s="4">
        <v>19.730053999999999</v>
      </c>
      <c r="I74" s="4" t="s">
        <v>12</v>
      </c>
      <c r="J74" s="4" t="e">
        <f t="shared" si="0"/>
        <v>#VALUE!</v>
      </c>
    </row>
    <row r="75" spans="1:10" ht="15" x14ac:dyDescent="0.25">
      <c r="A75" s="3">
        <v>38898</v>
      </c>
      <c r="B75" s="4" t="s">
        <v>10</v>
      </c>
      <c r="C75" s="5" t="s">
        <v>11</v>
      </c>
      <c r="D75" s="6">
        <v>-15.78944444</v>
      </c>
      <c r="E75" s="6">
        <v>-47.925833320000002</v>
      </c>
      <c r="F75" s="4">
        <v>2</v>
      </c>
      <c r="G75" s="4">
        <v>0.8</v>
      </c>
      <c r="H75" s="4">
        <v>18.491709</v>
      </c>
      <c r="I75" s="4">
        <v>2.7230249999999998</v>
      </c>
      <c r="J75" s="4">
        <f t="shared" si="0"/>
        <v>9.8028899999999997</v>
      </c>
    </row>
    <row r="76" spans="1:10" ht="15" x14ac:dyDescent="0.25">
      <c r="A76" s="3">
        <v>38929</v>
      </c>
      <c r="B76" s="4" t="s">
        <v>10</v>
      </c>
      <c r="C76" s="5" t="s">
        <v>11</v>
      </c>
      <c r="D76" s="6">
        <v>-15.78944444</v>
      </c>
      <c r="E76" s="6">
        <v>-47.925833320000002</v>
      </c>
      <c r="F76" s="4">
        <v>1</v>
      </c>
      <c r="G76" s="4">
        <v>0.2</v>
      </c>
      <c r="H76" s="4">
        <v>19.077998000000001</v>
      </c>
      <c r="I76" s="4">
        <v>2.5695770000000002</v>
      </c>
      <c r="J76" s="4">
        <f t="shared" si="0"/>
        <v>9.2504772000000006</v>
      </c>
    </row>
    <row r="77" spans="1:10" ht="15" x14ac:dyDescent="0.25">
      <c r="A77" s="3">
        <v>38960</v>
      </c>
      <c r="B77" s="4" t="s">
        <v>10</v>
      </c>
      <c r="C77" s="5" t="s">
        <v>11</v>
      </c>
      <c r="D77" s="6">
        <v>-15.78944444</v>
      </c>
      <c r="E77" s="6">
        <v>-47.925833320000002</v>
      </c>
      <c r="F77" s="4">
        <v>4</v>
      </c>
      <c r="G77" s="4">
        <v>50.6</v>
      </c>
      <c r="H77" s="4">
        <v>21.772372000000001</v>
      </c>
      <c r="I77" s="4">
        <v>2.7421929999999999</v>
      </c>
      <c r="J77" s="4">
        <f t="shared" si="0"/>
        <v>9.8718947999999997</v>
      </c>
    </row>
    <row r="78" spans="1:10" ht="15" x14ac:dyDescent="0.25">
      <c r="A78" s="3">
        <v>38990</v>
      </c>
      <c r="B78" s="4" t="s">
        <v>10</v>
      </c>
      <c r="C78" s="5" t="s">
        <v>11</v>
      </c>
      <c r="D78" s="6">
        <v>-15.78944444</v>
      </c>
      <c r="E78" s="6">
        <v>-47.925833320000002</v>
      </c>
      <c r="F78" s="4">
        <v>7</v>
      </c>
      <c r="G78" s="4">
        <v>40.6</v>
      </c>
      <c r="H78" s="4">
        <v>21.984100000000002</v>
      </c>
      <c r="I78" s="4">
        <v>2.6676030000000002</v>
      </c>
      <c r="J78" s="4">
        <f t="shared" si="0"/>
        <v>9.6033708000000004</v>
      </c>
    </row>
    <row r="79" spans="1:10" ht="15" x14ac:dyDescent="0.25">
      <c r="A79" s="3">
        <v>39021</v>
      </c>
      <c r="B79" s="4" t="s">
        <v>10</v>
      </c>
      <c r="C79" s="5" t="s">
        <v>11</v>
      </c>
      <c r="D79" s="6">
        <v>-15.78944444</v>
      </c>
      <c r="E79" s="6">
        <v>-47.925833320000002</v>
      </c>
      <c r="F79" s="4">
        <v>26</v>
      </c>
      <c r="G79" s="4">
        <v>435.4</v>
      </c>
      <c r="H79" s="4">
        <v>20.912056</v>
      </c>
      <c r="I79" s="4">
        <v>2.08324</v>
      </c>
      <c r="J79" s="4">
        <f t="shared" si="0"/>
        <v>7.4996640000000001</v>
      </c>
    </row>
    <row r="80" spans="1:10" ht="15" x14ac:dyDescent="0.25">
      <c r="A80" s="3">
        <v>39051</v>
      </c>
      <c r="B80" s="4" t="s">
        <v>10</v>
      </c>
      <c r="C80" s="5" t="s">
        <v>11</v>
      </c>
      <c r="D80" s="6">
        <v>-15.78944444</v>
      </c>
      <c r="E80" s="6">
        <v>-47.925833320000002</v>
      </c>
      <c r="F80" s="4">
        <v>20</v>
      </c>
      <c r="G80" s="4">
        <v>171.8</v>
      </c>
      <c r="H80" s="4">
        <v>21.166799999999999</v>
      </c>
      <c r="I80" s="4">
        <v>2.307572</v>
      </c>
      <c r="J80" s="4">
        <f t="shared" si="0"/>
        <v>8.3072592000000007</v>
      </c>
    </row>
    <row r="81" spans="1:10" ht="15" x14ac:dyDescent="0.25">
      <c r="A81" s="3">
        <v>39082</v>
      </c>
      <c r="B81" s="4" t="s">
        <v>10</v>
      </c>
      <c r="C81" s="5" t="s">
        <v>11</v>
      </c>
      <c r="D81" s="6">
        <v>-15.78944444</v>
      </c>
      <c r="E81" s="6">
        <v>-47.925833320000002</v>
      </c>
      <c r="F81" s="4">
        <v>22</v>
      </c>
      <c r="G81" s="4">
        <v>132.80000000000001</v>
      </c>
      <c r="H81" s="4">
        <v>21.256025000000001</v>
      </c>
      <c r="I81" s="4">
        <v>2.2223359999999999</v>
      </c>
      <c r="J81" s="4">
        <f t="shared" si="0"/>
        <v>8.0004095999999993</v>
      </c>
    </row>
    <row r="82" spans="1:10" ht="15" x14ac:dyDescent="0.25">
      <c r="A82" s="3">
        <v>39113</v>
      </c>
      <c r="B82" s="4" t="s">
        <v>10</v>
      </c>
      <c r="C82" s="5" t="s">
        <v>11</v>
      </c>
      <c r="D82" s="6">
        <v>-15.78944444</v>
      </c>
      <c r="E82" s="6">
        <v>-47.925833320000002</v>
      </c>
      <c r="F82" s="4">
        <v>24</v>
      </c>
      <c r="G82" s="4">
        <v>245.4</v>
      </c>
      <c r="H82" s="4">
        <v>21.693280000000001</v>
      </c>
      <c r="I82" s="4">
        <v>1.959274</v>
      </c>
      <c r="J82" s="4">
        <f t="shared" si="0"/>
        <v>7.0533863999999999</v>
      </c>
    </row>
    <row r="83" spans="1:10" ht="15" x14ac:dyDescent="0.25">
      <c r="A83" s="3">
        <v>39141</v>
      </c>
      <c r="B83" s="4" t="s">
        <v>10</v>
      </c>
      <c r="C83" s="5" t="s">
        <v>11</v>
      </c>
      <c r="D83" s="6">
        <v>-15.78944444</v>
      </c>
      <c r="E83" s="6">
        <v>-47.925833320000002</v>
      </c>
      <c r="F83" s="4">
        <v>20</v>
      </c>
      <c r="G83" s="4">
        <v>260.2</v>
      </c>
      <c r="H83" s="4">
        <v>21.150238999999999</v>
      </c>
      <c r="I83" s="4">
        <v>2.588813</v>
      </c>
      <c r="J83" s="4">
        <f t="shared" si="0"/>
        <v>9.3197267999999998</v>
      </c>
    </row>
    <row r="84" spans="1:10" ht="15" x14ac:dyDescent="0.25">
      <c r="A84" s="3">
        <v>39172</v>
      </c>
      <c r="B84" s="4" t="s">
        <v>10</v>
      </c>
      <c r="C84" s="5" t="s">
        <v>11</v>
      </c>
      <c r="D84" s="6">
        <v>-15.78944444</v>
      </c>
      <c r="E84" s="6">
        <v>-47.925833320000002</v>
      </c>
      <c r="F84" s="4">
        <v>7</v>
      </c>
      <c r="G84" s="4">
        <v>36.4</v>
      </c>
      <c r="H84" s="4">
        <v>22.489709000000001</v>
      </c>
      <c r="I84" s="4">
        <v>2.885624</v>
      </c>
      <c r="J84" s="4">
        <f t="shared" si="0"/>
        <v>10.3882464</v>
      </c>
    </row>
    <row r="85" spans="1:10" ht="15" x14ac:dyDescent="0.25">
      <c r="A85" s="3">
        <v>39202</v>
      </c>
      <c r="B85" s="4" t="s">
        <v>10</v>
      </c>
      <c r="C85" s="5" t="s">
        <v>11</v>
      </c>
      <c r="D85" s="6">
        <v>-15.78944444</v>
      </c>
      <c r="E85" s="6">
        <v>-47.925833320000002</v>
      </c>
      <c r="F85" s="4">
        <v>7</v>
      </c>
      <c r="G85" s="4">
        <v>51.8</v>
      </c>
      <c r="H85" s="4">
        <v>21.931051</v>
      </c>
      <c r="I85" s="4">
        <v>2.3246920000000002</v>
      </c>
      <c r="J85" s="4">
        <f t="shared" si="0"/>
        <v>8.3688912000000002</v>
      </c>
    </row>
    <row r="86" spans="1:10" ht="15" x14ac:dyDescent="0.25">
      <c r="A86" s="3">
        <v>39233</v>
      </c>
      <c r="B86" s="4" t="s">
        <v>10</v>
      </c>
      <c r="C86" s="5" t="s">
        <v>11</v>
      </c>
      <c r="D86" s="6">
        <v>-15.78944444</v>
      </c>
      <c r="E86" s="6">
        <v>-47.925833320000002</v>
      </c>
      <c r="F86" s="4">
        <v>2</v>
      </c>
      <c r="G86" s="4" t="s">
        <v>12</v>
      </c>
      <c r="H86" s="4">
        <v>20.485120999999999</v>
      </c>
      <c r="I86" s="4">
        <v>2.5241359999999999</v>
      </c>
      <c r="J86" s="4">
        <f t="shared" si="0"/>
        <v>9.0868895999999992</v>
      </c>
    </row>
    <row r="87" spans="1:10" ht="15" x14ac:dyDescent="0.25">
      <c r="A87" s="3">
        <v>39263</v>
      </c>
      <c r="B87" s="4" t="s">
        <v>10</v>
      </c>
      <c r="C87" s="5" t="s">
        <v>11</v>
      </c>
      <c r="D87" s="6">
        <v>-15.78944444</v>
      </c>
      <c r="E87" s="6">
        <v>-47.925833320000002</v>
      </c>
      <c r="F87" s="4">
        <v>0</v>
      </c>
      <c r="G87" s="4">
        <v>0</v>
      </c>
      <c r="H87" s="4">
        <v>20.100926000000001</v>
      </c>
      <c r="I87" s="4">
        <v>2.581464</v>
      </c>
      <c r="J87" s="4">
        <f t="shared" si="0"/>
        <v>9.2932704000000008</v>
      </c>
    </row>
    <row r="88" spans="1:10" ht="15" x14ac:dyDescent="0.25">
      <c r="A88" s="3">
        <v>39294</v>
      </c>
      <c r="B88" s="4" t="s">
        <v>10</v>
      </c>
      <c r="C88" s="5" t="s">
        <v>11</v>
      </c>
      <c r="D88" s="6">
        <v>-15.78944444</v>
      </c>
      <c r="E88" s="6">
        <v>-47.925833320000002</v>
      </c>
      <c r="F88" s="4">
        <v>0</v>
      </c>
      <c r="G88" s="4">
        <v>0</v>
      </c>
      <c r="H88" s="4">
        <v>20.485617999999999</v>
      </c>
      <c r="I88" s="4">
        <v>2.531317</v>
      </c>
      <c r="J88" s="4">
        <f t="shared" si="0"/>
        <v>9.1127412000000003</v>
      </c>
    </row>
    <row r="89" spans="1:10" ht="15" x14ac:dyDescent="0.25">
      <c r="A89" s="3">
        <v>39325</v>
      </c>
      <c r="B89" s="4" t="s">
        <v>10</v>
      </c>
      <c r="C89" s="5" t="s">
        <v>11</v>
      </c>
      <c r="D89" s="6">
        <v>-15.78944444</v>
      </c>
      <c r="E89" s="6">
        <v>-47.925833320000002</v>
      </c>
      <c r="F89" s="4">
        <v>0</v>
      </c>
      <c r="G89" s="4">
        <v>0</v>
      </c>
      <c r="H89" s="4">
        <v>20.512927000000001</v>
      </c>
      <c r="I89" s="4">
        <v>3.5476230000000002</v>
      </c>
      <c r="J89" s="4">
        <f t="shared" si="0"/>
        <v>12.771442800000001</v>
      </c>
    </row>
    <row r="90" spans="1:10" ht="15" x14ac:dyDescent="0.25">
      <c r="A90" s="3">
        <v>39355</v>
      </c>
      <c r="B90" s="4" t="s">
        <v>10</v>
      </c>
      <c r="C90" s="5" t="s">
        <v>11</v>
      </c>
      <c r="D90" s="6">
        <v>-15.78944444</v>
      </c>
      <c r="E90" s="6">
        <v>-47.925833320000002</v>
      </c>
      <c r="F90" s="4">
        <v>0</v>
      </c>
      <c r="G90" s="4">
        <v>0</v>
      </c>
      <c r="H90" s="4">
        <v>23.306388999999999</v>
      </c>
      <c r="I90" s="4">
        <v>3.4755560000000001</v>
      </c>
      <c r="J90" s="4">
        <f t="shared" si="0"/>
        <v>12.512001600000001</v>
      </c>
    </row>
    <row r="91" spans="1:10" ht="15" x14ac:dyDescent="0.25">
      <c r="A91" s="3">
        <v>39386</v>
      </c>
      <c r="B91" s="4" t="s">
        <v>10</v>
      </c>
      <c r="C91" s="5" t="s">
        <v>11</v>
      </c>
      <c r="D91" s="6">
        <v>-15.78944444</v>
      </c>
      <c r="E91" s="6">
        <v>-47.925833320000002</v>
      </c>
      <c r="F91" s="4">
        <v>9</v>
      </c>
      <c r="G91" s="4">
        <v>23.2</v>
      </c>
      <c r="H91" s="4">
        <v>23.855376</v>
      </c>
      <c r="I91" s="4">
        <v>2.7192029999999998</v>
      </c>
      <c r="J91" s="4">
        <f t="shared" si="0"/>
        <v>9.7891307999999988</v>
      </c>
    </row>
    <row r="92" spans="1:10" ht="15" x14ac:dyDescent="0.25">
      <c r="A92" s="3">
        <v>39416</v>
      </c>
      <c r="B92" s="4" t="s">
        <v>10</v>
      </c>
      <c r="C92" s="5" t="s">
        <v>11</v>
      </c>
      <c r="D92" s="6">
        <v>-15.78944444</v>
      </c>
      <c r="E92" s="6">
        <v>-47.925833320000002</v>
      </c>
      <c r="F92" s="4">
        <v>14</v>
      </c>
      <c r="G92" s="4" t="s">
        <v>12</v>
      </c>
      <c r="H92" s="4">
        <v>21.989166999999998</v>
      </c>
      <c r="I92" s="4">
        <v>2.266667</v>
      </c>
      <c r="J92" s="4">
        <f t="shared" si="0"/>
        <v>8.1600012</v>
      </c>
    </row>
    <row r="93" spans="1:10" ht="15" x14ac:dyDescent="0.25">
      <c r="A93" s="3">
        <v>39447</v>
      </c>
      <c r="B93" s="4" t="s">
        <v>10</v>
      </c>
      <c r="C93" s="5" t="s">
        <v>11</v>
      </c>
      <c r="D93" s="6">
        <v>-15.78944444</v>
      </c>
      <c r="E93" s="6">
        <v>-47.925833320000002</v>
      </c>
      <c r="F93" s="4">
        <v>22</v>
      </c>
      <c r="G93" s="4">
        <v>268</v>
      </c>
      <c r="H93" s="4">
        <v>21.563265999999999</v>
      </c>
      <c r="I93" s="4">
        <v>2.3642120000000002</v>
      </c>
      <c r="J93" s="4">
        <f t="shared" si="0"/>
        <v>8.5111632000000004</v>
      </c>
    </row>
    <row r="94" spans="1:10" ht="15" x14ac:dyDescent="0.25">
      <c r="A94" s="3">
        <v>39478</v>
      </c>
      <c r="B94" s="4" t="s">
        <v>10</v>
      </c>
      <c r="C94" s="5" t="s">
        <v>11</v>
      </c>
      <c r="D94" s="6">
        <v>-15.78944444</v>
      </c>
      <c r="E94" s="6">
        <v>-47.925833320000002</v>
      </c>
      <c r="F94" s="4">
        <v>20</v>
      </c>
      <c r="G94" s="4">
        <v>206.8</v>
      </c>
      <c r="H94" s="4">
        <v>21.272176999999999</v>
      </c>
      <c r="I94" s="4">
        <v>2.2325270000000002</v>
      </c>
      <c r="J94" s="4">
        <f t="shared" si="0"/>
        <v>8.0370972000000016</v>
      </c>
    </row>
    <row r="95" spans="1:10" ht="15" x14ac:dyDescent="0.25">
      <c r="A95" s="3">
        <v>39507</v>
      </c>
      <c r="B95" s="4" t="s">
        <v>10</v>
      </c>
      <c r="C95" s="5" t="s">
        <v>11</v>
      </c>
      <c r="D95" s="6">
        <v>-15.78944444</v>
      </c>
      <c r="E95" s="6">
        <v>-47.925833320000002</v>
      </c>
      <c r="F95" s="4">
        <v>20</v>
      </c>
      <c r="G95" s="4">
        <v>228.8</v>
      </c>
      <c r="H95" s="4">
        <v>21.2</v>
      </c>
      <c r="I95" s="4">
        <v>1.966092</v>
      </c>
      <c r="J95" s="4">
        <f t="shared" si="0"/>
        <v>7.0779312000000001</v>
      </c>
    </row>
    <row r="96" spans="1:10" ht="15" x14ac:dyDescent="0.25">
      <c r="A96" s="3">
        <v>39538</v>
      </c>
      <c r="B96" s="4" t="s">
        <v>10</v>
      </c>
      <c r="C96" s="5" t="s">
        <v>11</v>
      </c>
      <c r="D96" s="6">
        <v>-15.78944444</v>
      </c>
      <c r="E96" s="6">
        <v>-47.925833320000002</v>
      </c>
      <c r="F96" s="4">
        <v>17</v>
      </c>
      <c r="G96" s="4">
        <v>220.8</v>
      </c>
      <c r="H96" s="4">
        <v>20.954937999999999</v>
      </c>
      <c r="I96" s="4">
        <v>2.1677469999999999</v>
      </c>
      <c r="J96" s="4">
        <f t="shared" si="0"/>
        <v>7.8038891999999995</v>
      </c>
    </row>
    <row r="97" spans="1:10" ht="15" x14ac:dyDescent="0.25">
      <c r="A97" s="3">
        <v>39568</v>
      </c>
      <c r="B97" s="4" t="s">
        <v>10</v>
      </c>
      <c r="C97" s="5" t="s">
        <v>11</v>
      </c>
      <c r="D97" s="6">
        <v>-15.78944444</v>
      </c>
      <c r="E97" s="6">
        <v>-47.925833320000002</v>
      </c>
      <c r="F97" s="4">
        <v>13</v>
      </c>
      <c r="G97" s="4">
        <v>203.6</v>
      </c>
      <c r="H97" s="4">
        <v>21.431944000000001</v>
      </c>
      <c r="I97" s="4">
        <v>1.923333</v>
      </c>
      <c r="J97" s="4">
        <f t="shared" si="0"/>
        <v>6.9239987999999997</v>
      </c>
    </row>
    <row r="98" spans="1:10" ht="15" x14ac:dyDescent="0.25">
      <c r="A98" s="3">
        <v>39599</v>
      </c>
      <c r="B98" s="4" t="s">
        <v>10</v>
      </c>
      <c r="C98" s="5" t="s">
        <v>11</v>
      </c>
      <c r="D98" s="6">
        <v>-15.78944444</v>
      </c>
      <c r="E98" s="6">
        <v>-47.925833320000002</v>
      </c>
      <c r="F98" s="4">
        <v>1</v>
      </c>
      <c r="G98" s="4">
        <v>0.2</v>
      </c>
      <c r="H98" s="4">
        <v>19.95675</v>
      </c>
      <c r="I98" s="4">
        <v>2.1209739999999999</v>
      </c>
      <c r="J98" s="4">
        <f t="shared" si="0"/>
        <v>7.6355063999999997</v>
      </c>
    </row>
    <row r="99" spans="1:10" ht="15" x14ac:dyDescent="0.25">
      <c r="A99" s="3">
        <v>39629</v>
      </c>
      <c r="B99" s="4" t="s">
        <v>10</v>
      </c>
      <c r="C99" s="5" t="s">
        <v>11</v>
      </c>
      <c r="D99" s="6">
        <v>-15.78944444</v>
      </c>
      <c r="E99" s="6">
        <v>-47.925833320000002</v>
      </c>
      <c r="F99" s="4">
        <v>0</v>
      </c>
      <c r="G99" s="4">
        <v>0</v>
      </c>
      <c r="H99" s="4">
        <v>19.400278</v>
      </c>
      <c r="I99" s="4">
        <v>2.3497219999999999</v>
      </c>
      <c r="J99" s="4">
        <f t="shared" si="0"/>
        <v>8.4589991999999992</v>
      </c>
    </row>
    <row r="100" spans="1:10" ht="15" x14ac:dyDescent="0.25">
      <c r="A100" s="3">
        <v>39660</v>
      </c>
      <c r="B100" s="4" t="s">
        <v>10</v>
      </c>
      <c r="C100" s="5" t="s">
        <v>11</v>
      </c>
      <c r="D100" s="6">
        <v>-15.78944444</v>
      </c>
      <c r="E100" s="6">
        <v>-47.925833320000002</v>
      </c>
      <c r="F100" s="4">
        <v>0</v>
      </c>
      <c r="G100" s="4">
        <v>0</v>
      </c>
      <c r="H100" s="4">
        <v>18.812633999999999</v>
      </c>
      <c r="I100" s="4">
        <v>2.7251340000000002</v>
      </c>
      <c r="J100" s="4">
        <f t="shared" si="0"/>
        <v>9.8104824000000015</v>
      </c>
    </row>
    <row r="101" spans="1:10" ht="15" x14ac:dyDescent="0.25">
      <c r="A101" s="3">
        <v>39691</v>
      </c>
      <c r="B101" s="4" t="s">
        <v>10</v>
      </c>
      <c r="C101" s="5" t="s">
        <v>11</v>
      </c>
      <c r="D101" s="6">
        <v>-15.78944444</v>
      </c>
      <c r="E101" s="6">
        <v>-47.925833320000002</v>
      </c>
      <c r="F101" s="4">
        <v>0</v>
      </c>
      <c r="G101" s="4">
        <v>0</v>
      </c>
      <c r="H101" s="4">
        <v>21.502151000000001</v>
      </c>
      <c r="I101" s="4">
        <v>2.6771500000000001</v>
      </c>
      <c r="J101" s="4">
        <f t="shared" si="0"/>
        <v>9.6377400000000009</v>
      </c>
    </row>
    <row r="102" spans="1:10" ht="15" x14ac:dyDescent="0.25">
      <c r="A102" s="3">
        <v>39721</v>
      </c>
      <c r="B102" s="4" t="s">
        <v>10</v>
      </c>
      <c r="C102" s="5" t="s">
        <v>11</v>
      </c>
      <c r="D102" s="6">
        <v>-15.78944444</v>
      </c>
      <c r="E102" s="6">
        <v>-47.925833320000002</v>
      </c>
      <c r="F102" s="4">
        <v>7</v>
      </c>
      <c r="G102" s="4">
        <v>80</v>
      </c>
      <c r="H102" s="4">
        <v>23.157215000000001</v>
      </c>
      <c r="I102" s="4">
        <v>2.4043100000000002</v>
      </c>
      <c r="J102" s="4">
        <f t="shared" si="0"/>
        <v>8.6555160000000004</v>
      </c>
    </row>
    <row r="103" spans="1:10" ht="15" x14ac:dyDescent="0.25">
      <c r="A103" s="3">
        <v>39752</v>
      </c>
      <c r="B103" s="4" t="s">
        <v>10</v>
      </c>
      <c r="C103" s="5" t="s">
        <v>11</v>
      </c>
      <c r="D103" s="6">
        <v>-15.78944444</v>
      </c>
      <c r="E103" s="6">
        <v>-47.925833320000002</v>
      </c>
      <c r="F103" s="4">
        <v>8</v>
      </c>
      <c r="G103" s="4">
        <v>36.4</v>
      </c>
      <c r="H103" s="4">
        <v>24.100912000000001</v>
      </c>
      <c r="I103" s="4">
        <v>2.7133060000000002</v>
      </c>
      <c r="J103" s="4">
        <f t="shared" si="0"/>
        <v>9.7679016000000018</v>
      </c>
    </row>
    <row r="104" spans="1:10" ht="15" x14ac:dyDescent="0.25">
      <c r="A104" s="3">
        <v>39782</v>
      </c>
      <c r="B104" s="4" t="s">
        <v>10</v>
      </c>
      <c r="C104" s="5" t="s">
        <v>11</v>
      </c>
      <c r="D104" s="6">
        <v>-15.78944444</v>
      </c>
      <c r="E104" s="6">
        <v>-47.925833320000002</v>
      </c>
      <c r="F104" s="4">
        <v>20</v>
      </c>
      <c r="G104" s="4">
        <v>272.2</v>
      </c>
      <c r="H104" s="4">
        <v>21.517638999999999</v>
      </c>
      <c r="I104" s="4">
        <v>2.2576390000000002</v>
      </c>
      <c r="J104" s="4">
        <f t="shared" si="0"/>
        <v>8.1275004000000006</v>
      </c>
    </row>
    <row r="105" spans="1:10" ht="15" x14ac:dyDescent="0.25">
      <c r="A105" s="3">
        <v>39813</v>
      </c>
      <c r="B105" s="4" t="s">
        <v>10</v>
      </c>
      <c r="C105" s="5" t="s">
        <v>11</v>
      </c>
      <c r="D105" s="6">
        <v>-15.78944444</v>
      </c>
      <c r="E105" s="6">
        <v>-47.925833320000002</v>
      </c>
      <c r="F105" s="4">
        <v>25</v>
      </c>
      <c r="G105" s="4">
        <v>322.8</v>
      </c>
      <c r="H105" s="4">
        <v>21.012499999999999</v>
      </c>
      <c r="I105" s="4">
        <v>2.2661289999999998</v>
      </c>
      <c r="J105" s="4">
        <f t="shared" si="0"/>
        <v>8.1580643999999989</v>
      </c>
    </row>
    <row r="106" spans="1:10" ht="15" x14ac:dyDescent="0.25">
      <c r="A106" s="3">
        <v>39844</v>
      </c>
      <c r="B106" s="4" t="s">
        <v>10</v>
      </c>
      <c r="C106" s="5" t="s">
        <v>11</v>
      </c>
      <c r="D106" s="6">
        <v>-15.78944444</v>
      </c>
      <c r="E106" s="6">
        <v>-47.925833320000002</v>
      </c>
      <c r="F106" s="4">
        <v>22</v>
      </c>
      <c r="G106" s="4">
        <v>206.6</v>
      </c>
      <c r="H106" s="4">
        <v>21.882339999999999</v>
      </c>
      <c r="I106" s="4">
        <v>2.2083629999999999</v>
      </c>
      <c r="J106" s="4">
        <f t="shared" si="0"/>
        <v>7.9501067999999995</v>
      </c>
    </row>
    <row r="107" spans="1:10" ht="15" x14ac:dyDescent="0.25">
      <c r="A107" s="3">
        <v>39872</v>
      </c>
      <c r="B107" s="4" t="s">
        <v>10</v>
      </c>
      <c r="C107" s="5" t="s">
        <v>11</v>
      </c>
      <c r="D107" s="6">
        <v>-15.78944444</v>
      </c>
      <c r="E107" s="6">
        <v>-47.925833320000002</v>
      </c>
      <c r="F107" s="4">
        <v>14</v>
      </c>
      <c r="G107" s="4" t="s">
        <v>12</v>
      </c>
      <c r="H107" s="4">
        <v>22.009643000000001</v>
      </c>
      <c r="I107" s="4">
        <v>2.2102789999999999</v>
      </c>
      <c r="J107" s="4">
        <f t="shared" si="0"/>
        <v>7.9570043999999998</v>
      </c>
    </row>
    <row r="108" spans="1:10" ht="15" x14ac:dyDescent="0.25">
      <c r="A108" s="3">
        <v>39903</v>
      </c>
      <c r="B108" s="4" t="s">
        <v>10</v>
      </c>
      <c r="C108" s="5" t="s">
        <v>11</v>
      </c>
      <c r="D108" s="6">
        <v>-15.78944444</v>
      </c>
      <c r="E108" s="6">
        <v>-47.925833320000002</v>
      </c>
      <c r="F108" s="4">
        <v>19</v>
      </c>
      <c r="G108" s="4">
        <v>81.2</v>
      </c>
      <c r="H108" s="4">
        <v>22.203762999999999</v>
      </c>
      <c r="I108" s="4">
        <v>1.9795700000000001</v>
      </c>
      <c r="J108" s="4">
        <f t="shared" si="0"/>
        <v>7.1264520000000005</v>
      </c>
    </row>
    <row r="109" spans="1:10" ht="15" x14ac:dyDescent="0.25">
      <c r="A109" s="3">
        <v>39933</v>
      </c>
      <c r="B109" s="4" t="s">
        <v>10</v>
      </c>
      <c r="C109" s="5" t="s">
        <v>11</v>
      </c>
      <c r="D109" s="6">
        <v>-15.78944444</v>
      </c>
      <c r="E109" s="6">
        <v>-47.925833320000002</v>
      </c>
      <c r="F109" s="4">
        <v>18</v>
      </c>
      <c r="G109" s="4">
        <v>372.4</v>
      </c>
      <c r="H109" s="4">
        <v>20.806322000000002</v>
      </c>
      <c r="I109" s="4">
        <v>2.0094829999999999</v>
      </c>
      <c r="J109" s="4">
        <f t="shared" si="0"/>
        <v>7.2341388000000002</v>
      </c>
    </row>
    <row r="110" spans="1:10" ht="15" x14ac:dyDescent="0.25">
      <c r="A110" s="3">
        <v>39964</v>
      </c>
      <c r="B110" s="4" t="s">
        <v>10</v>
      </c>
      <c r="C110" s="5" t="s">
        <v>11</v>
      </c>
      <c r="D110" s="6">
        <v>-15.78944444</v>
      </c>
      <c r="E110" s="6">
        <v>-47.925833320000002</v>
      </c>
      <c r="F110" s="4">
        <v>9</v>
      </c>
      <c r="G110" s="4">
        <v>60.2</v>
      </c>
      <c r="H110" s="4">
        <v>20.014610000000001</v>
      </c>
      <c r="I110" s="4">
        <v>2.1999300000000002</v>
      </c>
      <c r="J110" s="4">
        <f t="shared" si="0"/>
        <v>7.9197480000000011</v>
      </c>
    </row>
    <row r="111" spans="1:10" ht="15" x14ac:dyDescent="0.25">
      <c r="A111" s="3">
        <v>39994</v>
      </c>
      <c r="B111" s="4" t="s">
        <v>10</v>
      </c>
      <c r="C111" s="5" t="s">
        <v>11</v>
      </c>
      <c r="D111" s="6">
        <v>-15.78944444</v>
      </c>
      <c r="E111" s="6">
        <v>-47.925833320000002</v>
      </c>
      <c r="F111" s="4">
        <v>3</v>
      </c>
      <c r="G111" s="4">
        <v>10</v>
      </c>
      <c r="H111" s="4">
        <v>19.104018</v>
      </c>
      <c r="I111" s="4">
        <v>2.0318390000000002</v>
      </c>
      <c r="J111" s="4">
        <f t="shared" si="0"/>
        <v>7.3146204000000008</v>
      </c>
    </row>
    <row r="112" spans="1:10" ht="15" x14ac:dyDescent="0.25">
      <c r="A112" s="3">
        <v>40025</v>
      </c>
      <c r="B112" s="4" t="s">
        <v>10</v>
      </c>
      <c r="C112" s="5" t="s">
        <v>11</v>
      </c>
      <c r="D112" s="6">
        <v>-15.78944444</v>
      </c>
      <c r="E112" s="6">
        <v>-47.925833320000002</v>
      </c>
      <c r="F112" s="4" t="s">
        <v>12</v>
      </c>
      <c r="G112" s="4">
        <v>0</v>
      </c>
      <c r="H112" s="4">
        <v>20.473749999999999</v>
      </c>
      <c r="I112" s="4">
        <v>2.298038</v>
      </c>
      <c r="J112" s="4">
        <f t="shared" si="0"/>
        <v>8.2729368000000001</v>
      </c>
    </row>
    <row r="113" spans="1:10" ht="15" x14ac:dyDescent="0.25">
      <c r="A113" s="3">
        <v>40056</v>
      </c>
      <c r="B113" s="4" t="s">
        <v>10</v>
      </c>
      <c r="C113" s="5" t="s">
        <v>11</v>
      </c>
      <c r="D113" s="6">
        <v>-15.78944444</v>
      </c>
      <c r="E113" s="6">
        <v>-47.925833320000002</v>
      </c>
      <c r="F113" s="4">
        <v>5</v>
      </c>
      <c r="G113" s="4">
        <v>17.2</v>
      </c>
      <c r="H113" s="4">
        <v>20.923387000000002</v>
      </c>
      <c r="I113" s="4">
        <v>2.8981180000000002</v>
      </c>
      <c r="J113" s="4">
        <f t="shared" si="0"/>
        <v>10.433224800000001</v>
      </c>
    </row>
    <row r="114" spans="1:10" ht="15" x14ac:dyDescent="0.25">
      <c r="A114" s="3">
        <v>40086</v>
      </c>
      <c r="B114" s="4" t="s">
        <v>10</v>
      </c>
      <c r="C114" s="5" t="s">
        <v>11</v>
      </c>
      <c r="D114" s="6">
        <v>-15.78944444</v>
      </c>
      <c r="E114" s="6">
        <v>-47.925833320000002</v>
      </c>
      <c r="F114" s="4">
        <v>11</v>
      </c>
      <c r="G114" s="4">
        <v>47.4</v>
      </c>
      <c r="H114" s="4">
        <v>22.793610999999999</v>
      </c>
      <c r="I114" s="4">
        <v>2.193889</v>
      </c>
      <c r="J114" s="4">
        <f t="shared" si="0"/>
        <v>7.8980003999999999</v>
      </c>
    </row>
    <row r="115" spans="1:10" ht="15" x14ac:dyDescent="0.25">
      <c r="A115" s="3">
        <v>40117</v>
      </c>
      <c r="B115" s="4" t="s">
        <v>10</v>
      </c>
      <c r="C115" s="5" t="s">
        <v>11</v>
      </c>
      <c r="D115" s="6">
        <v>-15.78944444</v>
      </c>
      <c r="E115" s="6">
        <v>-47.925833320000002</v>
      </c>
      <c r="F115" s="4">
        <v>22</v>
      </c>
      <c r="G115" s="4">
        <v>271.60000000000002</v>
      </c>
      <c r="H115" s="4">
        <v>21.708697000000001</v>
      </c>
      <c r="I115" s="4">
        <v>1.9693529999999999</v>
      </c>
      <c r="J115" s="4">
        <f t="shared" si="0"/>
        <v>7.0896707999999995</v>
      </c>
    </row>
    <row r="116" spans="1:10" ht="15" x14ac:dyDescent="0.25">
      <c r="A116" s="3">
        <v>40147</v>
      </c>
      <c r="B116" s="4" t="s">
        <v>10</v>
      </c>
      <c r="C116" s="5" t="s">
        <v>11</v>
      </c>
      <c r="D116" s="6">
        <v>-15.78944444</v>
      </c>
      <c r="E116" s="6">
        <v>-47.925833320000002</v>
      </c>
      <c r="F116" s="4">
        <v>18</v>
      </c>
      <c r="G116" s="4">
        <v>190.2</v>
      </c>
      <c r="H116" s="4">
        <v>22.341111000000001</v>
      </c>
      <c r="I116" s="4">
        <v>1.9563889999999999</v>
      </c>
      <c r="J116" s="4">
        <f t="shared" si="0"/>
        <v>7.0430003999999995</v>
      </c>
    </row>
    <row r="117" spans="1:10" ht="15" x14ac:dyDescent="0.25">
      <c r="A117" s="3">
        <v>40178</v>
      </c>
      <c r="B117" s="4" t="s">
        <v>10</v>
      </c>
      <c r="C117" s="5" t="s">
        <v>11</v>
      </c>
      <c r="D117" s="6">
        <v>-15.78944444</v>
      </c>
      <c r="E117" s="6">
        <v>-47.925833320000002</v>
      </c>
      <c r="F117" s="4">
        <v>19</v>
      </c>
      <c r="G117" s="4" t="s">
        <v>12</v>
      </c>
      <c r="H117" s="4">
        <v>21.120311999999998</v>
      </c>
      <c r="I117" s="4">
        <v>2.462199</v>
      </c>
      <c r="J117" s="4">
        <f t="shared" si="0"/>
        <v>8.8639164000000008</v>
      </c>
    </row>
    <row r="118" spans="1:10" ht="15" x14ac:dyDescent="0.25">
      <c r="A118" s="3">
        <v>40209</v>
      </c>
      <c r="B118" s="4" t="s">
        <v>10</v>
      </c>
      <c r="C118" s="5" t="s">
        <v>11</v>
      </c>
      <c r="D118" s="6">
        <v>-15.78944444</v>
      </c>
      <c r="E118" s="6">
        <v>-47.925833320000002</v>
      </c>
      <c r="F118" s="4">
        <v>16</v>
      </c>
      <c r="G118" s="4">
        <v>100.2</v>
      </c>
      <c r="H118" s="4">
        <v>22.490399</v>
      </c>
      <c r="I118" s="4">
        <v>2.186464</v>
      </c>
      <c r="J118" s="4">
        <f t="shared" si="0"/>
        <v>7.8712704000000002</v>
      </c>
    </row>
    <row r="119" spans="1:10" ht="15" x14ac:dyDescent="0.25">
      <c r="A119" s="3">
        <v>40237</v>
      </c>
      <c r="B119" s="4" t="s">
        <v>10</v>
      </c>
      <c r="C119" s="5" t="s">
        <v>11</v>
      </c>
      <c r="D119" s="6">
        <v>-15.78944444</v>
      </c>
      <c r="E119" s="6">
        <v>-47.925833320000002</v>
      </c>
      <c r="F119" s="4">
        <v>7</v>
      </c>
      <c r="G119" s="4" t="s">
        <v>12</v>
      </c>
      <c r="H119" s="4" t="s">
        <v>12</v>
      </c>
      <c r="I119" s="4" t="s">
        <v>12</v>
      </c>
      <c r="J119" s="4" t="e">
        <f t="shared" si="0"/>
        <v>#VALUE!</v>
      </c>
    </row>
    <row r="120" spans="1:10" ht="15" x14ac:dyDescent="0.25">
      <c r="A120" s="3">
        <v>40268</v>
      </c>
      <c r="B120" s="4" t="s">
        <v>10</v>
      </c>
      <c r="C120" s="5" t="s">
        <v>11</v>
      </c>
      <c r="D120" s="6">
        <v>-15.78944444</v>
      </c>
      <c r="E120" s="6">
        <v>-47.925833320000002</v>
      </c>
      <c r="F120" s="4">
        <v>19</v>
      </c>
      <c r="G120" s="4">
        <v>225.6</v>
      </c>
      <c r="H120" s="4">
        <v>22.353629000000002</v>
      </c>
      <c r="I120" s="4">
        <v>2.2956989999999999</v>
      </c>
      <c r="J120" s="4">
        <f t="shared" si="0"/>
        <v>8.2645163999999998</v>
      </c>
    </row>
    <row r="121" spans="1:10" ht="15" x14ac:dyDescent="0.25">
      <c r="A121" s="3">
        <v>40298</v>
      </c>
      <c r="B121" s="4" t="s">
        <v>10</v>
      </c>
      <c r="C121" s="5" t="s">
        <v>11</v>
      </c>
      <c r="D121" s="6">
        <v>-15.78944444</v>
      </c>
      <c r="E121" s="6">
        <v>-47.925833320000002</v>
      </c>
      <c r="F121" s="4">
        <v>7</v>
      </c>
      <c r="G121" s="4">
        <v>217.4</v>
      </c>
      <c r="H121" s="4">
        <v>21.528888999999999</v>
      </c>
      <c r="I121" s="4">
        <v>2.242639</v>
      </c>
      <c r="J121" s="4">
        <f t="shared" si="0"/>
        <v>8.0735004000000004</v>
      </c>
    </row>
    <row r="122" spans="1:10" ht="15" x14ac:dyDescent="0.25">
      <c r="A122" s="3">
        <v>40329</v>
      </c>
      <c r="B122" s="4" t="s">
        <v>10</v>
      </c>
      <c r="C122" s="5" t="s">
        <v>11</v>
      </c>
      <c r="D122" s="6">
        <v>-15.78944444</v>
      </c>
      <c r="E122" s="6">
        <v>-47.925833320000002</v>
      </c>
      <c r="F122" s="4">
        <v>4</v>
      </c>
      <c r="G122" s="4">
        <v>25</v>
      </c>
      <c r="H122" s="4">
        <v>21.396236999999999</v>
      </c>
      <c r="I122" s="4">
        <v>2.001344</v>
      </c>
      <c r="J122" s="4">
        <f t="shared" si="0"/>
        <v>7.2048383999999999</v>
      </c>
    </row>
    <row r="123" spans="1:10" ht="15" x14ac:dyDescent="0.25">
      <c r="A123" s="3">
        <v>40359</v>
      </c>
      <c r="B123" s="4" t="s">
        <v>10</v>
      </c>
      <c r="C123" s="5" t="s">
        <v>11</v>
      </c>
      <c r="D123" s="6">
        <v>-15.78944444</v>
      </c>
      <c r="E123" s="6">
        <v>-47.925833320000002</v>
      </c>
      <c r="F123" s="4">
        <v>0</v>
      </c>
      <c r="G123" s="4">
        <v>0</v>
      </c>
      <c r="H123" s="4">
        <v>19.490694000000001</v>
      </c>
      <c r="I123" s="4" t="s">
        <v>12</v>
      </c>
      <c r="J123" s="4" t="e">
        <f t="shared" si="0"/>
        <v>#VALUE!</v>
      </c>
    </row>
    <row r="124" spans="1:10" ht="15" x14ac:dyDescent="0.25">
      <c r="A124" s="3">
        <v>40390</v>
      </c>
      <c r="B124" s="4" t="s">
        <v>10</v>
      </c>
      <c r="C124" s="5" t="s">
        <v>11</v>
      </c>
      <c r="D124" s="6">
        <v>-15.78944444</v>
      </c>
      <c r="E124" s="6">
        <v>-47.925833320000002</v>
      </c>
      <c r="F124" s="4" t="s">
        <v>12</v>
      </c>
      <c r="G124" s="4">
        <v>0</v>
      </c>
      <c r="H124" s="4">
        <v>19.515476</v>
      </c>
      <c r="I124" s="4" t="s">
        <v>12</v>
      </c>
      <c r="J124" s="4" t="e">
        <f t="shared" si="0"/>
        <v>#VALUE!</v>
      </c>
    </row>
    <row r="125" spans="1:10" ht="15" x14ac:dyDescent="0.25">
      <c r="A125" s="3">
        <v>40421</v>
      </c>
      <c r="B125" s="4" t="s">
        <v>10</v>
      </c>
      <c r="C125" s="5" t="s">
        <v>11</v>
      </c>
      <c r="D125" s="6">
        <v>-15.78944444</v>
      </c>
      <c r="E125" s="6">
        <v>-47.925833320000002</v>
      </c>
      <c r="F125" s="4" t="s">
        <v>12</v>
      </c>
      <c r="G125" s="4">
        <v>0</v>
      </c>
      <c r="H125" s="4">
        <v>20.732168000000001</v>
      </c>
      <c r="I125" s="4">
        <v>2.941516</v>
      </c>
      <c r="J125" s="4">
        <f t="shared" si="0"/>
        <v>10.589457600000001</v>
      </c>
    </row>
    <row r="126" spans="1:10" ht="15" x14ac:dyDescent="0.25">
      <c r="A126" s="3">
        <v>40451</v>
      </c>
      <c r="B126" s="4" t="s">
        <v>10</v>
      </c>
      <c r="C126" s="5" t="s">
        <v>11</v>
      </c>
      <c r="D126" s="6">
        <v>-15.78944444</v>
      </c>
      <c r="E126" s="6">
        <v>-47.925833320000002</v>
      </c>
      <c r="F126" s="4">
        <v>0</v>
      </c>
      <c r="G126" s="4">
        <v>0</v>
      </c>
      <c r="H126" s="4">
        <v>23.467917</v>
      </c>
      <c r="I126" s="4">
        <v>3.1027779999999998</v>
      </c>
      <c r="J126" s="4">
        <f t="shared" si="0"/>
        <v>11.1700008</v>
      </c>
    </row>
    <row r="127" spans="1:10" ht="15" x14ac:dyDescent="0.25">
      <c r="A127" s="3">
        <v>40482</v>
      </c>
      <c r="B127" s="4" t="s">
        <v>10</v>
      </c>
      <c r="C127" s="5" t="s">
        <v>11</v>
      </c>
      <c r="D127" s="6">
        <v>-15.78944444</v>
      </c>
      <c r="E127" s="6">
        <v>-47.925833320000002</v>
      </c>
      <c r="F127" s="4">
        <v>19</v>
      </c>
      <c r="G127" s="4">
        <v>168.6</v>
      </c>
      <c r="H127" s="4">
        <v>22.914382</v>
      </c>
      <c r="I127" s="4">
        <v>2.2215050000000001</v>
      </c>
      <c r="J127" s="4">
        <f t="shared" si="0"/>
        <v>7.9974180000000006</v>
      </c>
    </row>
    <row r="128" spans="1:10" ht="15" x14ac:dyDescent="0.25">
      <c r="A128" s="3">
        <v>40512</v>
      </c>
      <c r="B128" s="4" t="s">
        <v>10</v>
      </c>
      <c r="C128" s="5" t="s">
        <v>11</v>
      </c>
      <c r="D128" s="6">
        <v>-15.78944444</v>
      </c>
      <c r="E128" s="6">
        <v>-47.925833320000002</v>
      </c>
      <c r="F128" s="4">
        <v>22</v>
      </c>
      <c r="G128" s="4">
        <v>226.6</v>
      </c>
      <c r="H128" s="4">
        <v>21.052778</v>
      </c>
      <c r="I128" s="4">
        <v>2.2031939999999999</v>
      </c>
      <c r="J128" s="4">
        <f t="shared" si="0"/>
        <v>7.9314983999999997</v>
      </c>
    </row>
    <row r="129" spans="1:10" ht="15" x14ac:dyDescent="0.25">
      <c r="A129" s="3">
        <v>40543</v>
      </c>
      <c r="B129" s="4" t="s">
        <v>10</v>
      </c>
      <c r="C129" s="5" t="s">
        <v>11</v>
      </c>
      <c r="D129" s="6">
        <v>-15.78944444</v>
      </c>
      <c r="E129" s="6">
        <v>-47.925833320000002</v>
      </c>
      <c r="F129" s="4">
        <v>24</v>
      </c>
      <c r="G129" s="4">
        <v>315</v>
      </c>
      <c r="H129" s="4">
        <v>21.548387000000002</v>
      </c>
      <c r="I129" s="4">
        <v>2.2395160000000001</v>
      </c>
      <c r="J129" s="4">
        <f t="shared" si="0"/>
        <v>8.0622576000000006</v>
      </c>
    </row>
    <row r="130" spans="1:10" ht="15" x14ac:dyDescent="0.25">
      <c r="A130" s="3">
        <v>40574</v>
      </c>
      <c r="B130" s="4" t="s">
        <v>10</v>
      </c>
      <c r="C130" s="5" t="s">
        <v>11</v>
      </c>
      <c r="D130" s="6">
        <v>-15.78944444</v>
      </c>
      <c r="E130" s="6">
        <v>-47.925833320000002</v>
      </c>
      <c r="F130" s="4">
        <v>18</v>
      </c>
      <c r="G130" s="4">
        <v>120</v>
      </c>
      <c r="H130" s="4">
        <v>21.630108</v>
      </c>
      <c r="I130" s="4">
        <v>2.7168009999999998</v>
      </c>
      <c r="J130" s="4">
        <f t="shared" si="0"/>
        <v>9.7804836000000002</v>
      </c>
    </row>
    <row r="131" spans="1:10" ht="15" x14ac:dyDescent="0.25">
      <c r="A131" s="3">
        <v>40602</v>
      </c>
      <c r="B131" s="4" t="s">
        <v>10</v>
      </c>
      <c r="C131" s="5" t="s">
        <v>11</v>
      </c>
      <c r="D131" s="6">
        <v>-15.78944444</v>
      </c>
      <c r="E131" s="6">
        <v>-47.925833320000002</v>
      </c>
      <c r="F131" s="4">
        <v>20</v>
      </c>
      <c r="G131" s="4">
        <v>159</v>
      </c>
      <c r="H131" s="4">
        <v>21.680655000000002</v>
      </c>
      <c r="I131" s="4">
        <v>2.0286810000000002</v>
      </c>
      <c r="J131" s="4">
        <f t="shared" si="0"/>
        <v>7.3032516000000012</v>
      </c>
    </row>
    <row r="132" spans="1:10" ht="15" x14ac:dyDescent="0.25">
      <c r="A132" s="3">
        <v>40633</v>
      </c>
      <c r="B132" s="4" t="s">
        <v>10</v>
      </c>
      <c r="C132" s="5" t="s">
        <v>11</v>
      </c>
      <c r="D132" s="6">
        <v>-15.78944444</v>
      </c>
      <c r="E132" s="6">
        <v>-47.925833320000002</v>
      </c>
      <c r="F132" s="4">
        <v>24</v>
      </c>
      <c r="G132" s="4">
        <v>231.2</v>
      </c>
      <c r="H132" s="4">
        <v>21.370788000000001</v>
      </c>
      <c r="I132" s="4">
        <v>2.281854</v>
      </c>
      <c r="J132" s="4">
        <f t="shared" si="0"/>
        <v>8.2146743999999998</v>
      </c>
    </row>
    <row r="133" spans="1:10" ht="15" x14ac:dyDescent="0.25">
      <c r="A133" s="3">
        <v>40663</v>
      </c>
      <c r="B133" s="4" t="s">
        <v>10</v>
      </c>
      <c r="C133" s="5" t="s">
        <v>11</v>
      </c>
      <c r="D133" s="6">
        <v>-15.78944444</v>
      </c>
      <c r="E133" s="6">
        <v>-47.925833320000002</v>
      </c>
      <c r="F133" s="4">
        <v>7</v>
      </c>
      <c r="G133" s="4">
        <v>59.8</v>
      </c>
      <c r="H133" s="4">
        <v>21.450417000000002</v>
      </c>
      <c r="I133" s="4">
        <v>2.5245829999999998</v>
      </c>
      <c r="J133" s="4">
        <f t="shared" si="0"/>
        <v>9.0884988</v>
      </c>
    </row>
    <row r="134" spans="1:10" ht="15" x14ac:dyDescent="0.25">
      <c r="A134" s="3">
        <v>40694</v>
      </c>
      <c r="B134" s="4" t="s">
        <v>10</v>
      </c>
      <c r="C134" s="5" t="s">
        <v>11</v>
      </c>
      <c r="D134" s="6">
        <v>-15.78944444</v>
      </c>
      <c r="E134" s="6">
        <v>-47.925833320000002</v>
      </c>
      <c r="F134" s="4">
        <v>2</v>
      </c>
      <c r="G134" s="4">
        <v>12.2</v>
      </c>
      <c r="H134" s="4">
        <v>20.055914000000001</v>
      </c>
      <c r="I134" s="4">
        <v>2.3806449999999999</v>
      </c>
      <c r="J134" s="4">
        <f t="shared" si="0"/>
        <v>8.5703219999999991</v>
      </c>
    </row>
    <row r="135" spans="1:10" ht="15" x14ac:dyDescent="0.25">
      <c r="A135" s="3">
        <v>40724</v>
      </c>
      <c r="B135" s="4" t="s">
        <v>10</v>
      </c>
      <c r="C135" s="5" t="s">
        <v>11</v>
      </c>
      <c r="D135" s="6">
        <v>-15.78944444</v>
      </c>
      <c r="E135" s="6">
        <v>-47.925833320000002</v>
      </c>
      <c r="F135" s="4">
        <v>2</v>
      </c>
      <c r="G135" s="4">
        <v>3.8</v>
      </c>
      <c r="H135" s="4">
        <v>19.292083000000002</v>
      </c>
      <c r="I135" s="4">
        <v>2.2815279999999998</v>
      </c>
      <c r="J135" s="4">
        <f t="shared" si="0"/>
        <v>8.2135008000000003</v>
      </c>
    </row>
    <row r="136" spans="1:10" ht="15" x14ac:dyDescent="0.25">
      <c r="A136" s="3">
        <v>40755</v>
      </c>
      <c r="B136" s="4" t="s">
        <v>10</v>
      </c>
      <c r="C136" s="5" t="s">
        <v>11</v>
      </c>
      <c r="D136" s="6">
        <v>-15.78944444</v>
      </c>
      <c r="E136" s="6">
        <v>-47.925833320000002</v>
      </c>
      <c r="F136" s="4">
        <v>0</v>
      </c>
      <c r="G136" s="4">
        <v>0</v>
      </c>
      <c r="H136" s="4">
        <v>19.744489000000002</v>
      </c>
      <c r="I136" s="4">
        <v>2.6661290000000002</v>
      </c>
      <c r="J136" s="4">
        <f t="shared" si="0"/>
        <v>9.5980644000000002</v>
      </c>
    </row>
    <row r="137" spans="1:10" ht="15" x14ac:dyDescent="0.25">
      <c r="A137" s="3">
        <v>40786</v>
      </c>
      <c r="B137" s="4" t="s">
        <v>10</v>
      </c>
      <c r="C137" s="5" t="s">
        <v>11</v>
      </c>
      <c r="D137" s="6">
        <v>-15.78944444</v>
      </c>
      <c r="E137" s="6">
        <v>-47.925833320000002</v>
      </c>
      <c r="F137" s="4">
        <v>0</v>
      </c>
      <c r="G137" s="4">
        <v>0</v>
      </c>
      <c r="H137" s="4">
        <v>22.214748</v>
      </c>
      <c r="I137" s="4">
        <v>2.7499150000000001</v>
      </c>
      <c r="J137" s="4">
        <f t="shared" si="0"/>
        <v>9.8996940000000002</v>
      </c>
    </row>
    <row r="138" spans="1:10" ht="15" x14ac:dyDescent="0.25">
      <c r="A138" s="3">
        <v>40816</v>
      </c>
      <c r="B138" s="4" t="s">
        <v>10</v>
      </c>
      <c r="C138" s="5" t="s">
        <v>11</v>
      </c>
      <c r="D138" s="6">
        <v>-15.78944444</v>
      </c>
      <c r="E138" s="6">
        <v>-47.925833320000002</v>
      </c>
      <c r="F138" s="4">
        <v>2</v>
      </c>
      <c r="G138" s="4">
        <v>6.4</v>
      </c>
      <c r="H138" s="4">
        <v>23.223749999999999</v>
      </c>
      <c r="I138" s="4">
        <v>2.9575</v>
      </c>
      <c r="J138" s="4">
        <f t="shared" si="0"/>
        <v>10.647</v>
      </c>
    </row>
    <row r="139" spans="1:10" ht="15" x14ac:dyDescent="0.25">
      <c r="A139" s="3">
        <v>40847</v>
      </c>
      <c r="B139" s="4" t="s">
        <v>10</v>
      </c>
      <c r="C139" s="5" t="s">
        <v>11</v>
      </c>
      <c r="D139" s="6">
        <v>-15.78944444</v>
      </c>
      <c r="E139" s="6">
        <v>-47.925833320000002</v>
      </c>
      <c r="F139" s="4">
        <v>24</v>
      </c>
      <c r="G139" s="4">
        <v>251.6</v>
      </c>
      <c r="H139" s="4">
        <v>20.605511</v>
      </c>
      <c r="I139" s="4">
        <v>2.3985210000000001</v>
      </c>
      <c r="J139" s="4">
        <f t="shared" si="0"/>
        <v>8.6346756000000013</v>
      </c>
    </row>
    <row r="140" spans="1:10" ht="15" x14ac:dyDescent="0.25">
      <c r="A140" s="3">
        <v>40877</v>
      </c>
      <c r="B140" s="4" t="s">
        <v>10</v>
      </c>
      <c r="C140" s="5" t="s">
        <v>11</v>
      </c>
      <c r="D140" s="6">
        <v>-15.78944444</v>
      </c>
      <c r="E140" s="6">
        <v>-47.925833320000002</v>
      </c>
      <c r="F140" s="4">
        <v>19</v>
      </c>
      <c r="G140" s="4">
        <v>320.8</v>
      </c>
      <c r="H140" s="4">
        <v>20.675416999999999</v>
      </c>
      <c r="I140" s="4">
        <v>2.5796770000000002</v>
      </c>
      <c r="J140" s="4">
        <f t="shared" si="0"/>
        <v>9.2868372000000008</v>
      </c>
    </row>
    <row r="141" spans="1:10" ht="15" x14ac:dyDescent="0.25">
      <c r="A141" s="3">
        <v>40908</v>
      </c>
      <c r="B141" s="4" t="s">
        <v>10</v>
      </c>
      <c r="C141" s="5" t="s">
        <v>11</v>
      </c>
      <c r="D141" s="6">
        <v>-15.78944444</v>
      </c>
      <c r="E141" s="6">
        <v>-47.925833320000002</v>
      </c>
      <c r="F141" s="4">
        <v>24</v>
      </c>
      <c r="G141" s="4">
        <v>293.8</v>
      </c>
      <c r="H141" s="4">
        <v>20.827151000000001</v>
      </c>
      <c r="I141" s="4">
        <v>2.4162149999999998</v>
      </c>
      <c r="J141" s="4">
        <f t="shared" si="0"/>
        <v>8.6983739999999994</v>
      </c>
    </row>
    <row r="142" spans="1:10" ht="15" x14ac:dyDescent="0.25">
      <c r="A142" s="3">
        <v>40939</v>
      </c>
      <c r="B142" s="4" t="s">
        <v>10</v>
      </c>
      <c r="C142" s="5" t="s">
        <v>11</v>
      </c>
      <c r="D142" s="6">
        <v>-15.78944444</v>
      </c>
      <c r="E142" s="6">
        <v>-47.925833320000002</v>
      </c>
      <c r="F142" s="4">
        <v>25</v>
      </c>
      <c r="G142" s="4">
        <v>248.8</v>
      </c>
      <c r="H142" s="4">
        <v>20.317741999999999</v>
      </c>
      <c r="I142" s="4">
        <v>2.3348939999999998</v>
      </c>
      <c r="J142" s="4">
        <f t="shared" si="0"/>
        <v>8.4056183999999998</v>
      </c>
    </row>
    <row r="143" spans="1:10" ht="15" x14ac:dyDescent="0.25">
      <c r="A143" s="3">
        <v>40968</v>
      </c>
      <c r="B143" s="4" t="s">
        <v>10</v>
      </c>
      <c r="C143" s="5" t="s">
        <v>11</v>
      </c>
      <c r="D143" s="6">
        <v>-15.78944444</v>
      </c>
      <c r="E143" s="6">
        <v>-47.925833320000002</v>
      </c>
      <c r="F143" s="4">
        <v>14</v>
      </c>
      <c r="G143" s="4">
        <v>104.8</v>
      </c>
      <c r="H143" s="4">
        <v>21.284338999999999</v>
      </c>
      <c r="I143" s="4">
        <v>2.3471259999999998</v>
      </c>
      <c r="J143" s="4">
        <f t="shared" si="0"/>
        <v>8.4496535999999995</v>
      </c>
    </row>
    <row r="144" spans="1:10" ht="15" x14ac:dyDescent="0.25">
      <c r="A144" s="3">
        <v>40999</v>
      </c>
      <c r="B144" s="4" t="s">
        <v>10</v>
      </c>
      <c r="C144" s="5" t="s">
        <v>11</v>
      </c>
      <c r="D144" s="6">
        <v>-15.78944444</v>
      </c>
      <c r="E144" s="6">
        <v>-47.925833320000002</v>
      </c>
      <c r="F144" s="4">
        <v>17</v>
      </c>
      <c r="G144" s="4">
        <v>182.6</v>
      </c>
      <c r="H144" s="4">
        <v>21.727419000000001</v>
      </c>
      <c r="I144" s="4">
        <v>2.1001400000000001</v>
      </c>
      <c r="J144" s="4">
        <f t="shared" si="0"/>
        <v>7.5605040000000008</v>
      </c>
    </row>
    <row r="145" spans="1:10" ht="15" x14ac:dyDescent="0.25">
      <c r="A145" s="3">
        <v>41029</v>
      </c>
      <c r="B145" s="4" t="s">
        <v>10</v>
      </c>
      <c r="C145" s="5" t="s">
        <v>11</v>
      </c>
      <c r="D145" s="6">
        <v>-15.78944444</v>
      </c>
      <c r="E145" s="6">
        <v>-47.925833320000002</v>
      </c>
      <c r="F145" s="4">
        <v>10</v>
      </c>
      <c r="G145" s="4">
        <v>110</v>
      </c>
      <c r="H145" s="4">
        <v>22.142222</v>
      </c>
      <c r="I145" s="4">
        <v>2.056902</v>
      </c>
      <c r="J145" s="4">
        <f t="shared" si="0"/>
        <v>7.4048471999999999</v>
      </c>
    </row>
    <row r="146" spans="1:10" ht="15" x14ac:dyDescent="0.25">
      <c r="A146" s="3">
        <v>41060</v>
      </c>
      <c r="B146" s="4" t="s">
        <v>10</v>
      </c>
      <c r="C146" s="5" t="s">
        <v>11</v>
      </c>
      <c r="D146" s="6">
        <v>-15.78944444</v>
      </c>
      <c r="E146" s="6">
        <v>-47.925833320000002</v>
      </c>
      <c r="F146" s="4">
        <v>9</v>
      </c>
      <c r="G146" s="4">
        <v>40.200000000000003</v>
      </c>
      <c r="H146" s="4">
        <v>19.412096999999999</v>
      </c>
      <c r="I146" s="4">
        <v>2.494624</v>
      </c>
      <c r="J146" s="4">
        <f t="shared" si="0"/>
        <v>8.9806463999999995</v>
      </c>
    </row>
    <row r="147" spans="1:10" ht="15" x14ac:dyDescent="0.25">
      <c r="A147" s="3">
        <v>41090</v>
      </c>
      <c r="B147" s="4" t="s">
        <v>10</v>
      </c>
      <c r="C147" s="5" t="s">
        <v>11</v>
      </c>
      <c r="D147" s="6">
        <v>-15.78944444</v>
      </c>
      <c r="E147" s="6">
        <v>-47.925833320000002</v>
      </c>
      <c r="F147" s="4">
        <v>2</v>
      </c>
      <c r="G147" s="4">
        <v>2.4</v>
      </c>
      <c r="H147" s="4">
        <v>20.178146000000002</v>
      </c>
      <c r="I147" s="4">
        <v>2.339734</v>
      </c>
      <c r="J147" s="4">
        <f t="shared" si="0"/>
        <v>8.4230423999999999</v>
      </c>
    </row>
    <row r="148" spans="1:10" ht="15" x14ac:dyDescent="0.25">
      <c r="A148" s="3">
        <v>41121</v>
      </c>
      <c r="B148" s="4" t="s">
        <v>10</v>
      </c>
      <c r="C148" s="5" t="s">
        <v>11</v>
      </c>
      <c r="D148" s="6">
        <v>-15.78944444</v>
      </c>
      <c r="E148" s="6">
        <v>-47.925833320000002</v>
      </c>
      <c r="F148" s="4">
        <v>1</v>
      </c>
      <c r="G148" s="4">
        <v>0.2</v>
      </c>
      <c r="H148" s="4">
        <v>19.730376</v>
      </c>
      <c r="I148" s="4">
        <v>2.501344</v>
      </c>
      <c r="J148" s="4">
        <f t="shared" si="0"/>
        <v>9.0048384000000006</v>
      </c>
    </row>
    <row r="149" spans="1:10" ht="15" x14ac:dyDescent="0.25">
      <c r="A149" s="3">
        <v>41152</v>
      </c>
      <c r="B149" s="4" t="s">
        <v>10</v>
      </c>
      <c r="C149" s="5" t="s">
        <v>11</v>
      </c>
      <c r="D149" s="6">
        <v>-15.78944444</v>
      </c>
      <c r="E149" s="6">
        <v>-47.925833320000002</v>
      </c>
      <c r="F149" s="4" t="s">
        <v>12</v>
      </c>
      <c r="G149" s="4">
        <v>0</v>
      </c>
      <c r="H149" s="4">
        <v>19.689112000000002</v>
      </c>
      <c r="I149" s="4">
        <v>3.47268</v>
      </c>
      <c r="J149" s="4">
        <f t="shared" si="0"/>
        <v>12.501647999999999</v>
      </c>
    </row>
    <row r="150" spans="1:10" ht="15" x14ac:dyDescent="0.25">
      <c r="A150" s="3">
        <v>41182</v>
      </c>
      <c r="B150" s="4" t="s">
        <v>10</v>
      </c>
      <c r="C150" s="5" t="s">
        <v>11</v>
      </c>
      <c r="D150" s="6">
        <v>-15.78944444</v>
      </c>
      <c r="E150" s="6">
        <v>-47.925833320000002</v>
      </c>
      <c r="F150" s="4">
        <v>3</v>
      </c>
      <c r="G150" s="4">
        <v>30.8</v>
      </c>
      <c r="H150" s="4">
        <v>23.471667</v>
      </c>
      <c r="I150" s="4">
        <v>2.7087500000000002</v>
      </c>
      <c r="J150" s="4">
        <f t="shared" si="0"/>
        <v>9.7515000000000018</v>
      </c>
    </row>
    <row r="151" spans="1:10" ht="15" x14ac:dyDescent="0.25">
      <c r="A151" s="3">
        <v>41213</v>
      </c>
      <c r="B151" s="4" t="s">
        <v>10</v>
      </c>
      <c r="C151" s="5" t="s">
        <v>11</v>
      </c>
      <c r="D151" s="6">
        <v>-15.78944444</v>
      </c>
      <c r="E151" s="6">
        <v>-47.925833320000002</v>
      </c>
      <c r="F151" s="4">
        <v>9</v>
      </c>
      <c r="G151" s="4">
        <v>98.8</v>
      </c>
      <c r="H151" s="4">
        <v>23.699597000000001</v>
      </c>
      <c r="I151" s="4">
        <v>2.604552</v>
      </c>
      <c r="J151" s="4">
        <f t="shared" si="0"/>
        <v>9.3763871999999999</v>
      </c>
    </row>
    <row r="152" spans="1:10" ht="15" x14ac:dyDescent="0.25">
      <c r="A152" s="3">
        <v>41243</v>
      </c>
      <c r="B152" s="4" t="s">
        <v>10</v>
      </c>
      <c r="C152" s="5" t="s">
        <v>11</v>
      </c>
      <c r="D152" s="6">
        <v>-15.78944444</v>
      </c>
      <c r="E152" s="6">
        <v>-47.925833320000002</v>
      </c>
      <c r="F152" s="4">
        <v>22</v>
      </c>
      <c r="G152" s="4">
        <v>356.2</v>
      </c>
      <c r="H152" s="4">
        <v>21.272082999999999</v>
      </c>
      <c r="I152" s="4">
        <v>2.3356460000000001</v>
      </c>
      <c r="J152" s="4">
        <f t="shared" si="0"/>
        <v>8.4083256000000013</v>
      </c>
    </row>
    <row r="153" spans="1:10" ht="15" x14ac:dyDescent="0.25">
      <c r="A153" s="3">
        <v>41274</v>
      </c>
      <c r="B153" s="4" t="s">
        <v>10</v>
      </c>
      <c r="C153" s="5" t="s">
        <v>11</v>
      </c>
      <c r="D153" s="6">
        <v>-15.78944444</v>
      </c>
      <c r="E153" s="6">
        <v>-47.925833320000002</v>
      </c>
      <c r="F153" s="4">
        <v>20</v>
      </c>
      <c r="G153" s="4">
        <v>132.80000000000001</v>
      </c>
      <c r="H153" s="4">
        <v>22.480107</v>
      </c>
      <c r="I153" s="4">
        <v>2.0579299999999998</v>
      </c>
      <c r="J153" s="4">
        <f t="shared" si="0"/>
        <v>7.4085479999999997</v>
      </c>
    </row>
    <row r="154" spans="1:10" ht="15" x14ac:dyDescent="0.25">
      <c r="A154" s="3">
        <v>41305</v>
      </c>
      <c r="B154" s="4" t="s">
        <v>10</v>
      </c>
      <c r="C154" s="5" t="s">
        <v>11</v>
      </c>
      <c r="D154" s="6">
        <v>-15.78944444</v>
      </c>
      <c r="E154" s="6">
        <v>-47.925833320000002</v>
      </c>
      <c r="F154" s="4">
        <v>24</v>
      </c>
      <c r="G154" s="4">
        <v>440.4</v>
      </c>
      <c r="H154" s="4">
        <v>21.143682999999999</v>
      </c>
      <c r="I154" s="4">
        <v>2.3166129999999998</v>
      </c>
      <c r="J154" s="4">
        <f t="shared" si="0"/>
        <v>8.3398067999999999</v>
      </c>
    </row>
    <row r="155" spans="1:10" ht="15" x14ac:dyDescent="0.25">
      <c r="A155" s="3">
        <v>41333</v>
      </c>
      <c r="B155" s="4" t="s">
        <v>10</v>
      </c>
      <c r="C155" s="5" t="s">
        <v>11</v>
      </c>
      <c r="D155" s="6">
        <v>-15.78944444</v>
      </c>
      <c r="E155" s="6">
        <v>-47.925833320000002</v>
      </c>
      <c r="F155" s="4">
        <v>9</v>
      </c>
      <c r="G155" s="4">
        <v>168.6</v>
      </c>
      <c r="H155" s="4">
        <v>22.725594999999998</v>
      </c>
      <c r="I155" s="4">
        <v>2.1994050000000001</v>
      </c>
      <c r="J155" s="4">
        <f t="shared" si="0"/>
        <v>7.9178580000000007</v>
      </c>
    </row>
    <row r="156" spans="1:10" ht="15" x14ac:dyDescent="0.25">
      <c r="A156" s="3">
        <v>41364</v>
      </c>
      <c r="B156" s="4" t="s">
        <v>10</v>
      </c>
      <c r="C156" s="5" t="s">
        <v>11</v>
      </c>
      <c r="D156" s="6">
        <v>-15.78944444</v>
      </c>
      <c r="E156" s="6">
        <v>-47.925833320000002</v>
      </c>
      <c r="F156" s="4">
        <v>16</v>
      </c>
      <c r="G156" s="4">
        <v>169</v>
      </c>
      <c r="H156" s="4">
        <v>22.160919</v>
      </c>
      <c r="I156" s="4">
        <v>2.150833</v>
      </c>
      <c r="J156" s="4">
        <f t="shared" si="0"/>
        <v>7.7429988000000005</v>
      </c>
    </row>
    <row r="157" spans="1:10" ht="15" x14ac:dyDescent="0.25">
      <c r="A157" s="3">
        <v>41394</v>
      </c>
      <c r="B157" s="4" t="s">
        <v>10</v>
      </c>
      <c r="C157" s="5" t="s">
        <v>11</v>
      </c>
      <c r="D157" s="6">
        <v>-15.78944444</v>
      </c>
      <c r="E157" s="6">
        <v>-47.925833320000002</v>
      </c>
      <c r="F157" s="4">
        <v>15</v>
      </c>
      <c r="G157" s="4">
        <v>89.2</v>
      </c>
      <c r="H157" s="4">
        <v>20.793195000000001</v>
      </c>
      <c r="I157" s="4">
        <v>2.0790280000000001</v>
      </c>
      <c r="J157" s="4">
        <f t="shared" si="0"/>
        <v>7.4845008000000002</v>
      </c>
    </row>
    <row r="158" spans="1:10" ht="15" x14ac:dyDescent="0.25">
      <c r="A158" s="3">
        <v>41425</v>
      </c>
      <c r="B158" s="4" t="s">
        <v>10</v>
      </c>
      <c r="C158" s="5" t="s">
        <v>11</v>
      </c>
      <c r="D158" s="6">
        <v>-15.78944444</v>
      </c>
      <c r="E158" s="6">
        <v>-47.925833320000002</v>
      </c>
      <c r="F158" s="4">
        <v>3</v>
      </c>
      <c r="G158" s="4">
        <v>20.8</v>
      </c>
      <c r="H158" s="4">
        <v>20.585618</v>
      </c>
      <c r="I158" s="4">
        <v>2.2844090000000001</v>
      </c>
      <c r="J158" s="4">
        <f t="shared" si="0"/>
        <v>8.2238724000000012</v>
      </c>
    </row>
    <row r="159" spans="1:10" ht="15" x14ac:dyDescent="0.25">
      <c r="A159" s="3">
        <v>41455</v>
      </c>
      <c r="B159" s="4" t="s">
        <v>10</v>
      </c>
      <c r="C159" s="5" t="s">
        <v>11</v>
      </c>
      <c r="D159" s="6">
        <v>-15.78944444</v>
      </c>
      <c r="E159" s="6">
        <v>-47.925833320000002</v>
      </c>
      <c r="F159" s="4">
        <v>2</v>
      </c>
      <c r="G159" s="4">
        <v>6</v>
      </c>
      <c r="H159" s="4">
        <v>20.005555999999999</v>
      </c>
      <c r="I159" s="4">
        <v>2.336881</v>
      </c>
      <c r="J159" s="4">
        <f t="shared" si="0"/>
        <v>8.412771600000001</v>
      </c>
    </row>
    <row r="160" spans="1:10" ht="15" x14ac:dyDescent="0.25">
      <c r="A160" s="3">
        <v>41486</v>
      </c>
      <c r="B160" s="4" t="s">
        <v>10</v>
      </c>
      <c r="C160" s="5" t="s">
        <v>11</v>
      </c>
      <c r="D160" s="6">
        <v>-15.78944444</v>
      </c>
      <c r="E160" s="6">
        <v>-47.925833320000002</v>
      </c>
      <c r="F160" s="4">
        <v>0</v>
      </c>
      <c r="G160" s="4">
        <v>0</v>
      </c>
      <c r="H160" s="4">
        <v>19.637097000000001</v>
      </c>
      <c r="I160" s="4">
        <v>2.4904570000000001</v>
      </c>
      <c r="J160" s="4">
        <f t="shared" si="0"/>
        <v>8.9656452000000009</v>
      </c>
    </row>
    <row r="161" spans="1:10" ht="15" x14ac:dyDescent="0.25">
      <c r="A161" s="3">
        <v>41517</v>
      </c>
      <c r="B161" s="4" t="s">
        <v>10</v>
      </c>
      <c r="C161" s="5" t="s">
        <v>11</v>
      </c>
      <c r="D161" s="6">
        <v>-15.78944444</v>
      </c>
      <c r="E161" s="6">
        <v>-47.925833320000002</v>
      </c>
      <c r="F161" s="4">
        <v>0</v>
      </c>
      <c r="G161" s="4">
        <v>0</v>
      </c>
      <c r="H161" s="4">
        <v>20.981988999999999</v>
      </c>
      <c r="I161" s="4">
        <v>2.8055110000000001</v>
      </c>
      <c r="J161" s="4">
        <f t="shared" si="0"/>
        <v>10.099839600000001</v>
      </c>
    </row>
    <row r="162" spans="1:10" ht="15" x14ac:dyDescent="0.25">
      <c r="A162" s="3">
        <v>41547</v>
      </c>
      <c r="B162" s="4" t="s">
        <v>10</v>
      </c>
      <c r="C162" s="5" t="s">
        <v>11</v>
      </c>
      <c r="D162" s="6">
        <v>-15.78944444</v>
      </c>
      <c r="E162" s="6">
        <v>-47.925833320000002</v>
      </c>
      <c r="F162" s="4">
        <v>5</v>
      </c>
      <c r="G162" s="4">
        <v>58.6</v>
      </c>
      <c r="H162" s="4">
        <v>22.447917</v>
      </c>
      <c r="I162" s="4">
        <v>2.9827780000000002</v>
      </c>
      <c r="J162" s="4">
        <f t="shared" si="0"/>
        <v>10.7380008</v>
      </c>
    </row>
    <row r="163" spans="1:10" ht="15" x14ac:dyDescent="0.25">
      <c r="A163" s="3">
        <v>41578</v>
      </c>
      <c r="B163" s="4" t="s">
        <v>10</v>
      </c>
      <c r="C163" s="5" t="s">
        <v>11</v>
      </c>
      <c r="D163" s="6">
        <v>-15.78944444</v>
      </c>
      <c r="E163" s="6">
        <v>-47.925833320000002</v>
      </c>
      <c r="F163" s="4">
        <v>15</v>
      </c>
      <c r="G163" s="4">
        <v>84.4</v>
      </c>
      <c r="H163" s="4">
        <v>21.886693999999999</v>
      </c>
      <c r="I163" s="4">
        <v>2.4706990000000002</v>
      </c>
      <c r="J163" s="4">
        <f t="shared" si="0"/>
        <v>8.8945164000000005</v>
      </c>
    </row>
    <row r="164" spans="1:10" ht="15" x14ac:dyDescent="0.25">
      <c r="A164" s="3">
        <v>41608</v>
      </c>
      <c r="B164" s="4" t="s">
        <v>10</v>
      </c>
      <c r="C164" s="5" t="s">
        <v>11</v>
      </c>
      <c r="D164" s="6">
        <v>-15.78944444</v>
      </c>
      <c r="E164" s="6">
        <v>-47.925833320000002</v>
      </c>
      <c r="F164" s="4">
        <v>19</v>
      </c>
      <c r="G164" s="4">
        <v>236.6</v>
      </c>
      <c r="H164" s="4">
        <v>21.664306</v>
      </c>
      <c r="I164" s="4">
        <v>2.3037860000000001</v>
      </c>
      <c r="J164" s="4">
        <f t="shared" si="0"/>
        <v>8.2936296000000009</v>
      </c>
    </row>
    <row r="165" spans="1:10" ht="15" x14ac:dyDescent="0.25">
      <c r="A165" s="3">
        <v>41639</v>
      </c>
      <c r="B165" s="4" t="s">
        <v>10</v>
      </c>
      <c r="C165" s="5" t="s">
        <v>11</v>
      </c>
      <c r="D165" s="6">
        <v>-15.78944444</v>
      </c>
      <c r="E165" s="6">
        <v>-47.925833320000002</v>
      </c>
      <c r="F165" s="4">
        <v>28</v>
      </c>
      <c r="G165" s="4">
        <v>321.39999999999998</v>
      </c>
      <c r="H165" s="4">
        <v>21.245698999999998</v>
      </c>
      <c r="I165" s="4">
        <v>2.4216489999999999</v>
      </c>
      <c r="J165" s="4">
        <f t="shared" si="0"/>
        <v>8.7179363999999993</v>
      </c>
    </row>
    <row r="166" spans="1:10" ht="15" x14ac:dyDescent="0.25">
      <c r="A166" s="3">
        <v>41670</v>
      </c>
      <c r="B166" s="4" t="s">
        <v>10</v>
      </c>
      <c r="C166" s="5" t="s">
        <v>11</v>
      </c>
      <c r="D166" s="6">
        <v>-15.78944444</v>
      </c>
      <c r="E166" s="6">
        <v>-47.925833320000002</v>
      </c>
      <c r="F166" s="4">
        <v>10</v>
      </c>
      <c r="G166" s="4">
        <v>135.80000000000001</v>
      </c>
      <c r="H166" s="4">
        <v>22.113844</v>
      </c>
      <c r="I166" s="4">
        <v>2.3900540000000001</v>
      </c>
      <c r="J166" s="4">
        <f t="shared" si="0"/>
        <v>8.6041944000000008</v>
      </c>
    </row>
    <row r="167" spans="1:10" ht="15" x14ac:dyDescent="0.25">
      <c r="A167" s="3">
        <v>41698</v>
      </c>
      <c r="B167" s="4" t="s">
        <v>10</v>
      </c>
      <c r="C167" s="5" t="s">
        <v>11</v>
      </c>
      <c r="D167" s="6">
        <v>-15.78944444</v>
      </c>
      <c r="E167" s="6">
        <v>-47.925833320000002</v>
      </c>
      <c r="F167" s="4">
        <v>12</v>
      </c>
      <c r="G167" s="4">
        <v>124.6</v>
      </c>
      <c r="H167" s="4">
        <v>21.790922999999999</v>
      </c>
      <c r="I167" s="4">
        <v>2.4241069999999998</v>
      </c>
      <c r="J167" s="4">
        <f t="shared" si="0"/>
        <v>8.7267852000000001</v>
      </c>
    </row>
    <row r="168" spans="1:10" ht="15" x14ac:dyDescent="0.25">
      <c r="A168" s="3">
        <v>41729</v>
      </c>
      <c r="B168" s="4" t="s">
        <v>10</v>
      </c>
      <c r="C168" s="5" t="s">
        <v>11</v>
      </c>
      <c r="D168" s="6">
        <v>-15.78944444</v>
      </c>
      <c r="E168" s="6">
        <v>-47.925833320000002</v>
      </c>
      <c r="F168" s="4">
        <v>23</v>
      </c>
      <c r="G168" s="4">
        <v>303.60000000000002</v>
      </c>
      <c r="H168" s="4">
        <v>21.190995000000001</v>
      </c>
      <c r="I168" s="4">
        <v>2.1200030000000001</v>
      </c>
      <c r="J168" s="4">
        <f t="shared" si="0"/>
        <v>7.6320108000000006</v>
      </c>
    </row>
    <row r="169" spans="1:10" ht="15" x14ac:dyDescent="0.25">
      <c r="A169" s="3">
        <v>41759</v>
      </c>
      <c r="B169" s="4" t="s">
        <v>10</v>
      </c>
      <c r="C169" s="5" t="s">
        <v>11</v>
      </c>
      <c r="D169" s="6">
        <v>-15.78944444</v>
      </c>
      <c r="E169" s="6">
        <v>-47.925833320000002</v>
      </c>
      <c r="F169" s="4">
        <v>16</v>
      </c>
      <c r="G169" s="4">
        <v>218</v>
      </c>
      <c r="H169" s="4">
        <v>21.419443999999999</v>
      </c>
      <c r="I169" s="4">
        <v>1.9874339999999999</v>
      </c>
      <c r="J169" s="4">
        <f t="shared" si="0"/>
        <v>7.1547624000000001</v>
      </c>
    </row>
    <row r="170" spans="1:10" ht="15" x14ac:dyDescent="0.25">
      <c r="A170" s="3">
        <v>41790</v>
      </c>
      <c r="B170" s="4" t="s">
        <v>10</v>
      </c>
      <c r="C170" s="5" t="s">
        <v>11</v>
      </c>
      <c r="D170" s="6">
        <v>-15.78944444</v>
      </c>
      <c r="E170" s="6">
        <v>-47.925833320000002</v>
      </c>
      <c r="F170" s="4">
        <v>1</v>
      </c>
      <c r="G170" s="4">
        <v>2.4</v>
      </c>
      <c r="H170" s="4">
        <v>20.317070000000001</v>
      </c>
      <c r="I170" s="4">
        <v>1.95</v>
      </c>
      <c r="J170" s="4">
        <f t="shared" si="0"/>
        <v>7.02</v>
      </c>
    </row>
    <row r="171" spans="1:10" ht="15" x14ac:dyDescent="0.25">
      <c r="A171" s="3">
        <v>41820</v>
      </c>
      <c r="B171" s="4" t="s">
        <v>10</v>
      </c>
      <c r="C171" s="5" t="s">
        <v>11</v>
      </c>
      <c r="D171" s="6">
        <v>-15.78944444</v>
      </c>
      <c r="E171" s="6">
        <v>-47.925833320000002</v>
      </c>
      <c r="F171" s="4">
        <v>2</v>
      </c>
      <c r="G171" s="4">
        <v>7.6</v>
      </c>
      <c r="H171" s="4">
        <v>19.42625</v>
      </c>
      <c r="I171" s="4">
        <v>1.7547219999999999</v>
      </c>
      <c r="J171" s="4">
        <f t="shared" si="0"/>
        <v>6.3169991999999997</v>
      </c>
    </row>
    <row r="172" spans="1:10" ht="15" x14ac:dyDescent="0.25">
      <c r="A172" s="3">
        <v>41851</v>
      </c>
      <c r="B172" s="4" t="s">
        <v>10</v>
      </c>
      <c r="C172" s="5" t="s">
        <v>11</v>
      </c>
      <c r="D172" s="6">
        <v>-15.78944444</v>
      </c>
      <c r="E172" s="6">
        <v>-47.925833320000002</v>
      </c>
      <c r="F172" s="4">
        <v>2</v>
      </c>
      <c r="G172" s="4">
        <v>7</v>
      </c>
      <c r="H172" s="4">
        <v>19.019624</v>
      </c>
      <c r="I172" s="4">
        <v>2.032527</v>
      </c>
      <c r="J172" s="4">
        <f t="shared" si="0"/>
        <v>7.3170972000000001</v>
      </c>
    </row>
    <row r="173" spans="1:10" ht="15" x14ac:dyDescent="0.25">
      <c r="A173" s="3">
        <v>41882</v>
      </c>
      <c r="B173" s="4" t="s">
        <v>10</v>
      </c>
      <c r="C173" s="5" t="s">
        <v>11</v>
      </c>
      <c r="D173" s="6">
        <v>-15.78944444</v>
      </c>
      <c r="E173" s="6">
        <v>-47.925833320000002</v>
      </c>
      <c r="F173" s="4">
        <v>0</v>
      </c>
      <c r="G173" s="4">
        <v>0</v>
      </c>
      <c r="H173" s="4">
        <v>21.169623999999999</v>
      </c>
      <c r="I173" s="4">
        <v>2.2431450000000002</v>
      </c>
      <c r="J173" s="4">
        <f t="shared" si="0"/>
        <v>8.0753220000000017</v>
      </c>
    </row>
    <row r="174" spans="1:10" ht="15" x14ac:dyDescent="0.25">
      <c r="A174" s="3">
        <v>41912</v>
      </c>
      <c r="B174" s="4" t="s">
        <v>10</v>
      </c>
      <c r="C174" s="5" t="s">
        <v>11</v>
      </c>
      <c r="D174" s="6">
        <v>-15.78944444</v>
      </c>
      <c r="E174" s="6">
        <v>-47.925833320000002</v>
      </c>
      <c r="F174" s="4">
        <v>1</v>
      </c>
      <c r="G174" s="4">
        <v>14.4</v>
      </c>
      <c r="H174" s="4">
        <v>23.786944999999999</v>
      </c>
      <c r="I174" s="4">
        <v>2.7004169999999998</v>
      </c>
      <c r="J174" s="4">
        <f t="shared" si="0"/>
        <v>9.7215012000000005</v>
      </c>
    </row>
    <row r="175" spans="1:10" ht="15" x14ac:dyDescent="0.25">
      <c r="A175" s="3">
        <v>41943</v>
      </c>
      <c r="B175" s="4" t="s">
        <v>10</v>
      </c>
      <c r="C175" s="5" t="s">
        <v>11</v>
      </c>
      <c r="D175" s="6">
        <v>-15.78944444</v>
      </c>
      <c r="E175" s="6">
        <v>-47.925833320000002</v>
      </c>
      <c r="F175" s="4">
        <v>11</v>
      </c>
      <c r="G175" s="4">
        <v>160</v>
      </c>
      <c r="H175" s="4">
        <v>23.435483999999999</v>
      </c>
      <c r="I175" s="4">
        <v>2.6352150000000001</v>
      </c>
      <c r="J175" s="4">
        <f t="shared" si="0"/>
        <v>9.4867740000000005</v>
      </c>
    </row>
    <row r="176" spans="1:10" ht="15" x14ac:dyDescent="0.25">
      <c r="A176" s="3">
        <v>41973</v>
      </c>
      <c r="B176" s="4" t="s">
        <v>10</v>
      </c>
      <c r="C176" s="5" t="s">
        <v>11</v>
      </c>
      <c r="D176" s="6">
        <v>-15.78944444</v>
      </c>
      <c r="E176" s="6">
        <v>-47.925833320000002</v>
      </c>
      <c r="F176" s="4">
        <v>24</v>
      </c>
      <c r="G176" s="4">
        <v>172.8</v>
      </c>
      <c r="H176" s="4">
        <v>21.770972</v>
      </c>
      <c r="I176" s="4">
        <v>2.0788890000000002</v>
      </c>
      <c r="J176" s="4">
        <f t="shared" si="0"/>
        <v>7.4840004000000011</v>
      </c>
    </row>
    <row r="177" spans="1:10" ht="15" x14ac:dyDescent="0.25">
      <c r="A177" s="3">
        <v>42004</v>
      </c>
      <c r="B177" s="4" t="s">
        <v>10</v>
      </c>
      <c r="C177" s="5" t="s">
        <v>11</v>
      </c>
      <c r="D177" s="6">
        <v>-15.78944444</v>
      </c>
      <c r="E177" s="6">
        <v>-47.925833320000002</v>
      </c>
      <c r="F177" s="4">
        <v>25</v>
      </c>
      <c r="G177" s="4">
        <v>328.6</v>
      </c>
      <c r="H177" s="4">
        <v>21.082393</v>
      </c>
      <c r="I177" s="4">
        <v>2.3526880000000001</v>
      </c>
      <c r="J177" s="4">
        <f t="shared" si="0"/>
        <v>8.4696768000000002</v>
      </c>
    </row>
    <row r="178" spans="1:10" ht="15" x14ac:dyDescent="0.25">
      <c r="A178" s="3">
        <v>42035</v>
      </c>
      <c r="B178" s="4" t="s">
        <v>10</v>
      </c>
      <c r="C178" s="5" t="s">
        <v>11</v>
      </c>
      <c r="D178" s="6">
        <v>-15.78944444</v>
      </c>
      <c r="E178" s="6">
        <v>-47.925833320000002</v>
      </c>
      <c r="F178" s="4">
        <v>9</v>
      </c>
      <c r="G178" s="4">
        <v>81.2</v>
      </c>
      <c r="H178" s="4">
        <v>23.036836000000001</v>
      </c>
      <c r="I178" s="4">
        <v>2.120314</v>
      </c>
      <c r="J178" s="4">
        <f t="shared" si="0"/>
        <v>7.6331304000000006</v>
      </c>
    </row>
    <row r="179" spans="1:10" ht="15" x14ac:dyDescent="0.25">
      <c r="A179" s="3">
        <v>42063</v>
      </c>
      <c r="B179" s="4" t="s">
        <v>10</v>
      </c>
      <c r="C179" s="5" t="s">
        <v>11</v>
      </c>
      <c r="D179" s="6">
        <v>-15.78944444</v>
      </c>
      <c r="E179" s="6">
        <v>-47.925833320000002</v>
      </c>
      <c r="F179" s="4">
        <v>14</v>
      </c>
      <c r="G179" s="4">
        <v>115.4</v>
      </c>
      <c r="H179" s="4">
        <v>21.838542</v>
      </c>
      <c r="I179" s="4">
        <v>2.4979170000000002</v>
      </c>
      <c r="J179" s="4">
        <f t="shared" si="0"/>
        <v>8.9925012000000013</v>
      </c>
    </row>
    <row r="180" spans="1:10" ht="15" x14ac:dyDescent="0.25">
      <c r="A180" s="3">
        <v>42094</v>
      </c>
      <c r="B180" s="4" t="s">
        <v>10</v>
      </c>
      <c r="C180" s="5" t="s">
        <v>11</v>
      </c>
      <c r="D180" s="6">
        <v>-15.78944444</v>
      </c>
      <c r="E180" s="6">
        <v>-47.925833320000002</v>
      </c>
      <c r="F180" s="4">
        <v>24</v>
      </c>
      <c r="G180" s="4">
        <v>280.60000000000002</v>
      </c>
      <c r="H180" s="4">
        <v>20.848195</v>
      </c>
      <c r="I180" s="4">
        <v>1.7829299999999999</v>
      </c>
      <c r="J180" s="4">
        <f t="shared" si="0"/>
        <v>6.4185479999999995</v>
      </c>
    </row>
    <row r="181" spans="1:10" ht="15" x14ac:dyDescent="0.25">
      <c r="A181" s="3">
        <v>42124</v>
      </c>
      <c r="B181" s="4" t="s">
        <v>10</v>
      </c>
      <c r="C181" s="5" t="s">
        <v>11</v>
      </c>
      <c r="D181" s="6">
        <v>-15.78944444</v>
      </c>
      <c r="E181" s="6">
        <v>-47.925833320000002</v>
      </c>
      <c r="F181" s="4">
        <v>24</v>
      </c>
      <c r="G181" s="4">
        <v>192</v>
      </c>
      <c r="H181" s="4">
        <v>21.528749999999999</v>
      </c>
      <c r="I181" s="4">
        <v>1.8411109999999999</v>
      </c>
      <c r="J181" s="4">
        <f t="shared" si="0"/>
        <v>6.6279995999999999</v>
      </c>
    </row>
    <row r="182" spans="1:10" ht="15" x14ac:dyDescent="0.25">
      <c r="A182" s="3">
        <v>42155</v>
      </c>
      <c r="B182" s="4" t="s">
        <v>10</v>
      </c>
      <c r="C182" s="5" t="s">
        <v>11</v>
      </c>
      <c r="D182" s="6">
        <v>-15.78944444</v>
      </c>
      <c r="E182" s="6">
        <v>-47.925833320000002</v>
      </c>
      <c r="F182" s="4">
        <v>9</v>
      </c>
      <c r="G182" s="4">
        <v>43.8</v>
      </c>
      <c r="H182" s="4">
        <v>19.761156</v>
      </c>
      <c r="I182" s="4">
        <v>2.2508059999999999</v>
      </c>
      <c r="J182" s="4">
        <f t="shared" si="0"/>
        <v>8.1029015999999991</v>
      </c>
    </row>
    <row r="183" spans="1:10" ht="15" x14ac:dyDescent="0.25">
      <c r="A183" s="3">
        <v>42185</v>
      </c>
      <c r="B183" s="4" t="s">
        <v>10</v>
      </c>
      <c r="C183" s="5" t="s">
        <v>11</v>
      </c>
      <c r="D183" s="6">
        <v>-15.78944444</v>
      </c>
      <c r="E183" s="6">
        <v>-47.925833320000002</v>
      </c>
      <c r="F183" s="4">
        <v>0</v>
      </c>
      <c r="G183" s="4">
        <v>0</v>
      </c>
      <c r="H183" s="4">
        <v>19.162361000000001</v>
      </c>
      <c r="I183" s="4">
        <v>2.5280559999999999</v>
      </c>
      <c r="J183" s="4">
        <f t="shared" si="0"/>
        <v>9.1010016</v>
      </c>
    </row>
    <row r="184" spans="1:10" ht="15" x14ac:dyDescent="0.25">
      <c r="A184" s="3">
        <v>42216</v>
      </c>
      <c r="B184" s="4" t="s">
        <v>10</v>
      </c>
      <c r="C184" s="5" t="s">
        <v>11</v>
      </c>
      <c r="D184" s="6">
        <v>-15.78944444</v>
      </c>
      <c r="E184" s="6">
        <v>-47.925833320000002</v>
      </c>
      <c r="F184" s="4">
        <v>2</v>
      </c>
      <c r="G184" s="4">
        <v>0.8</v>
      </c>
      <c r="H184" s="4">
        <v>20.024597</v>
      </c>
      <c r="I184" s="4">
        <v>2.428226</v>
      </c>
      <c r="J184" s="4">
        <f t="shared" si="0"/>
        <v>8.7416136000000009</v>
      </c>
    </row>
    <row r="185" spans="1:10" ht="15" x14ac:dyDescent="0.25">
      <c r="A185" s="3">
        <v>42247</v>
      </c>
      <c r="B185" s="4" t="s">
        <v>10</v>
      </c>
      <c r="C185" s="5" t="s">
        <v>11</v>
      </c>
      <c r="D185" s="6">
        <v>-15.78944444</v>
      </c>
      <c r="E185" s="6">
        <v>-47.925833320000002</v>
      </c>
      <c r="F185" s="4">
        <v>0</v>
      </c>
      <c r="G185" s="4">
        <v>0</v>
      </c>
      <c r="H185" s="4">
        <v>21.339784999999999</v>
      </c>
      <c r="I185" s="4">
        <v>2.7767469999999999</v>
      </c>
      <c r="J185" s="4">
        <f t="shared" si="0"/>
        <v>9.9962891999999997</v>
      </c>
    </row>
    <row r="186" spans="1:10" ht="15" x14ac:dyDescent="0.25">
      <c r="A186" s="3">
        <v>42277</v>
      </c>
      <c r="B186" s="4" t="s">
        <v>10</v>
      </c>
      <c r="C186" s="5" t="s">
        <v>11</v>
      </c>
      <c r="D186" s="6">
        <v>-15.78944444</v>
      </c>
      <c r="E186" s="6">
        <v>-47.925833320000002</v>
      </c>
      <c r="F186" s="4">
        <v>7</v>
      </c>
      <c r="G186" s="4">
        <v>19</v>
      </c>
      <c r="H186" s="4">
        <v>24.405000000000001</v>
      </c>
      <c r="I186" s="4">
        <v>2.2706940000000002</v>
      </c>
      <c r="J186" s="4">
        <f t="shared" si="0"/>
        <v>8.1744984000000009</v>
      </c>
    </row>
    <row r="187" spans="1:10" ht="15" x14ac:dyDescent="0.25">
      <c r="A187" s="3">
        <v>42308</v>
      </c>
      <c r="B187" s="4" t="s">
        <v>10</v>
      </c>
      <c r="C187" s="5" t="s">
        <v>11</v>
      </c>
      <c r="D187" s="6">
        <v>-15.78944444</v>
      </c>
      <c r="E187" s="6">
        <v>-47.925833320000002</v>
      </c>
      <c r="F187" s="4">
        <v>7</v>
      </c>
      <c r="G187" s="4">
        <v>43</v>
      </c>
      <c r="H187" s="4">
        <v>25.450133999999998</v>
      </c>
      <c r="I187" s="4">
        <v>2.388172</v>
      </c>
      <c r="J187" s="4">
        <f t="shared" si="0"/>
        <v>8.5974192000000009</v>
      </c>
    </row>
    <row r="188" spans="1:10" ht="15" x14ac:dyDescent="0.25">
      <c r="A188" s="3">
        <v>42338</v>
      </c>
      <c r="B188" s="4" t="s">
        <v>10</v>
      </c>
      <c r="C188" s="5" t="s">
        <v>11</v>
      </c>
      <c r="D188" s="6">
        <v>-15.78944444</v>
      </c>
      <c r="E188" s="6">
        <v>-47.925833320000002</v>
      </c>
      <c r="F188" s="4">
        <v>18</v>
      </c>
      <c r="G188" s="4">
        <v>143.6</v>
      </c>
      <c r="H188" s="4">
        <v>23.488889</v>
      </c>
      <c r="I188" s="4">
        <v>2.1691669999999998</v>
      </c>
      <c r="J188" s="4">
        <f t="shared" si="0"/>
        <v>7.8090012</v>
      </c>
    </row>
    <row r="189" spans="1:10" ht="15" x14ac:dyDescent="0.25">
      <c r="A189" s="3">
        <v>42369</v>
      </c>
      <c r="B189" s="4" t="s">
        <v>10</v>
      </c>
      <c r="C189" s="5" t="s">
        <v>11</v>
      </c>
      <c r="D189" s="6">
        <v>-15.78944444</v>
      </c>
      <c r="E189" s="6">
        <v>-47.925833320000002</v>
      </c>
      <c r="F189" s="4">
        <v>21</v>
      </c>
      <c r="G189" s="4">
        <v>153.19999999999999</v>
      </c>
      <c r="H189" s="4">
        <v>23.040725999999999</v>
      </c>
      <c r="I189" s="4">
        <v>2.0736560000000002</v>
      </c>
      <c r="J189" s="4">
        <f t="shared" si="0"/>
        <v>7.465161600000001</v>
      </c>
    </row>
    <row r="190" spans="1:10" ht="15" x14ac:dyDescent="0.25">
      <c r="A190" s="3">
        <v>42400</v>
      </c>
      <c r="B190" s="4" t="s">
        <v>10</v>
      </c>
      <c r="C190" s="5" t="s">
        <v>11</v>
      </c>
      <c r="D190" s="6">
        <v>-15.78944444</v>
      </c>
      <c r="E190" s="6">
        <v>-47.925833320000002</v>
      </c>
      <c r="F190" s="4">
        <v>27</v>
      </c>
      <c r="G190" s="4">
        <v>345</v>
      </c>
      <c r="H190" s="4">
        <v>21.292297999999999</v>
      </c>
      <c r="I190" s="4">
        <v>2.4779689999999999</v>
      </c>
      <c r="J190" s="4">
        <f t="shared" si="0"/>
        <v>8.9206883999999995</v>
      </c>
    </row>
    <row r="191" spans="1:10" ht="15" x14ac:dyDescent="0.25">
      <c r="A191" s="3">
        <v>42429</v>
      </c>
      <c r="B191" s="4" t="s">
        <v>10</v>
      </c>
      <c r="C191" s="5" t="s">
        <v>11</v>
      </c>
      <c r="D191" s="6">
        <v>-15.78944444</v>
      </c>
      <c r="E191" s="6">
        <v>-47.925833320000002</v>
      </c>
      <c r="F191" s="4">
        <v>10</v>
      </c>
      <c r="G191" s="4">
        <v>75.2</v>
      </c>
      <c r="H191" s="4">
        <v>23.06523</v>
      </c>
      <c r="I191" s="4">
        <v>2.0537359999999998</v>
      </c>
      <c r="J191" s="4">
        <f t="shared" si="0"/>
        <v>7.3934495999999994</v>
      </c>
    </row>
    <row r="192" spans="1:10" ht="15" x14ac:dyDescent="0.25">
      <c r="A192" s="3">
        <v>42460</v>
      </c>
      <c r="B192" s="4" t="s">
        <v>10</v>
      </c>
      <c r="C192" s="5" t="s">
        <v>11</v>
      </c>
      <c r="D192" s="6">
        <v>-15.78944444</v>
      </c>
      <c r="E192" s="6">
        <v>-47.925833320000002</v>
      </c>
      <c r="F192" s="4">
        <v>16</v>
      </c>
      <c r="G192" s="4">
        <v>130.19999999999999</v>
      </c>
      <c r="H192" s="4">
        <v>22.623925</v>
      </c>
      <c r="I192" s="4">
        <v>2.160215</v>
      </c>
      <c r="J192" s="4">
        <f t="shared" si="0"/>
        <v>7.7767740000000005</v>
      </c>
    </row>
    <row r="193" spans="1:10" ht="15" x14ac:dyDescent="0.25">
      <c r="A193" s="3">
        <v>42490</v>
      </c>
      <c r="B193" s="4" t="s">
        <v>10</v>
      </c>
      <c r="C193" s="5" t="s">
        <v>11</v>
      </c>
      <c r="D193" s="6">
        <v>-15.78944444</v>
      </c>
      <c r="E193" s="6">
        <v>-47.925833320000002</v>
      </c>
      <c r="F193" s="4">
        <v>2</v>
      </c>
      <c r="G193" s="4">
        <v>9.8000000000000007</v>
      </c>
      <c r="H193" s="4">
        <v>22.944721999999999</v>
      </c>
      <c r="I193" s="4">
        <v>2.313472</v>
      </c>
      <c r="J193" s="4">
        <f t="shared" si="0"/>
        <v>8.3284991999999995</v>
      </c>
    </row>
    <row r="194" spans="1:10" ht="15" x14ac:dyDescent="0.25">
      <c r="A194" s="3">
        <v>42521</v>
      </c>
      <c r="B194" s="4" t="s">
        <v>10</v>
      </c>
      <c r="C194" s="5" t="s">
        <v>11</v>
      </c>
      <c r="D194" s="6">
        <v>-15.78944444</v>
      </c>
      <c r="E194" s="6">
        <v>-47.925833320000002</v>
      </c>
      <c r="F194" s="4">
        <v>3</v>
      </c>
      <c r="G194" s="4">
        <v>3.2</v>
      </c>
      <c r="H194" s="4">
        <v>21.6875</v>
      </c>
      <c r="I194" s="4">
        <v>2.0909949999999999</v>
      </c>
      <c r="J194" s="4">
        <f t="shared" si="0"/>
        <v>7.5275819999999998</v>
      </c>
    </row>
    <row r="195" spans="1:10" ht="15" x14ac:dyDescent="0.25">
      <c r="A195" s="3">
        <v>42551</v>
      </c>
      <c r="B195" s="4" t="s">
        <v>10</v>
      </c>
      <c r="C195" s="5" t="s">
        <v>11</v>
      </c>
      <c r="D195" s="6">
        <v>-15.78944444</v>
      </c>
      <c r="E195" s="6">
        <v>-47.925833320000002</v>
      </c>
      <c r="F195" s="4">
        <v>0</v>
      </c>
      <c r="G195" s="4">
        <v>0</v>
      </c>
      <c r="H195" s="4">
        <v>20.062083000000001</v>
      </c>
      <c r="I195" s="4">
        <v>2.3545829999999999</v>
      </c>
      <c r="J195" s="4">
        <f t="shared" si="0"/>
        <v>8.4764987999999999</v>
      </c>
    </row>
    <row r="196" spans="1:10" ht="15" x14ac:dyDescent="0.25">
      <c r="A196" s="3">
        <v>42582</v>
      </c>
      <c r="B196" s="4" t="s">
        <v>10</v>
      </c>
      <c r="C196" s="5" t="s">
        <v>11</v>
      </c>
      <c r="D196" s="6">
        <v>-15.78944444</v>
      </c>
      <c r="E196" s="6">
        <v>-47.925833320000002</v>
      </c>
      <c r="F196" s="4">
        <v>0</v>
      </c>
      <c r="G196" s="4">
        <v>0</v>
      </c>
      <c r="H196" s="4">
        <v>20.628360000000001</v>
      </c>
      <c r="I196" s="4">
        <v>2.4438170000000001</v>
      </c>
      <c r="J196" s="4">
        <f t="shared" si="0"/>
        <v>8.7977412000000008</v>
      </c>
    </row>
    <row r="197" spans="1:10" ht="15" x14ac:dyDescent="0.25">
      <c r="A197" s="3">
        <v>42613</v>
      </c>
      <c r="B197" s="4" t="s">
        <v>10</v>
      </c>
      <c r="C197" s="5" t="s">
        <v>11</v>
      </c>
      <c r="D197" s="6">
        <v>-15.78944444</v>
      </c>
      <c r="E197" s="6">
        <v>-47.925833320000002</v>
      </c>
      <c r="F197" s="4">
        <v>4</v>
      </c>
      <c r="G197" s="4">
        <v>17.399999999999999</v>
      </c>
      <c r="H197" s="4">
        <v>21.742607</v>
      </c>
      <c r="I197" s="4">
        <v>2.4491939999999999</v>
      </c>
      <c r="J197" s="4">
        <f t="shared" si="0"/>
        <v>8.817098399999999</v>
      </c>
    </row>
    <row r="198" spans="1:10" ht="15" x14ac:dyDescent="0.25">
      <c r="A198" s="3">
        <v>42643</v>
      </c>
      <c r="B198" s="4" t="s">
        <v>10</v>
      </c>
      <c r="C198" s="5" t="s">
        <v>11</v>
      </c>
      <c r="D198" s="6">
        <v>-15.78944444</v>
      </c>
      <c r="E198" s="6">
        <v>-47.925833320000002</v>
      </c>
      <c r="F198" s="4">
        <v>4</v>
      </c>
      <c r="G198" s="4">
        <v>52.8</v>
      </c>
      <c r="H198" s="4">
        <v>23.773056</v>
      </c>
      <c r="I198" s="4">
        <v>2.5544440000000002</v>
      </c>
      <c r="J198" s="4">
        <f t="shared" si="0"/>
        <v>9.1959984000000006</v>
      </c>
    </row>
    <row r="199" spans="1:10" ht="15" x14ac:dyDescent="0.25">
      <c r="A199" s="3">
        <v>42674</v>
      </c>
      <c r="B199" s="4" t="s">
        <v>10</v>
      </c>
      <c r="C199" s="5" t="s">
        <v>11</v>
      </c>
      <c r="D199" s="6">
        <v>-15.78944444</v>
      </c>
      <c r="E199" s="6">
        <v>-47.925833320000002</v>
      </c>
      <c r="F199" s="4">
        <v>12</v>
      </c>
      <c r="G199" s="4">
        <v>87.6</v>
      </c>
      <c r="H199" s="4">
        <v>23.227015999999999</v>
      </c>
      <c r="I199" s="4">
        <v>2.3526880000000001</v>
      </c>
      <c r="J199" s="4">
        <f t="shared" si="0"/>
        <v>8.4696768000000002</v>
      </c>
    </row>
    <row r="200" spans="1:10" ht="15" x14ac:dyDescent="0.25">
      <c r="A200" s="3">
        <v>42704</v>
      </c>
      <c r="B200" s="4" t="s">
        <v>10</v>
      </c>
      <c r="C200" s="5" t="s">
        <v>11</v>
      </c>
      <c r="D200" s="6">
        <v>-15.78944444</v>
      </c>
      <c r="E200" s="6">
        <v>-47.925833320000002</v>
      </c>
      <c r="F200" s="4">
        <v>20</v>
      </c>
      <c r="G200" s="4">
        <v>248.4</v>
      </c>
      <c r="H200" s="4">
        <v>21.575139</v>
      </c>
      <c r="I200" s="4">
        <v>2.3976389999999999</v>
      </c>
      <c r="J200" s="4">
        <f t="shared" si="0"/>
        <v>8.6315004000000002</v>
      </c>
    </row>
    <row r="201" spans="1:10" ht="15" x14ac:dyDescent="0.25">
      <c r="A201" s="3">
        <v>42735</v>
      </c>
      <c r="B201" s="4" t="s">
        <v>10</v>
      </c>
      <c r="C201" s="5" t="s">
        <v>11</v>
      </c>
      <c r="D201" s="6">
        <v>-15.78944444</v>
      </c>
      <c r="E201" s="6">
        <v>-47.925833320000002</v>
      </c>
      <c r="F201" s="4">
        <v>16</v>
      </c>
      <c r="G201" s="4">
        <v>171.2</v>
      </c>
      <c r="H201" s="4">
        <v>21.985617999999999</v>
      </c>
      <c r="I201" s="4">
        <v>2.4590049999999999</v>
      </c>
      <c r="J201" s="4">
        <f t="shared" si="0"/>
        <v>8.8524180000000001</v>
      </c>
    </row>
    <row r="202" spans="1:10" ht="15" x14ac:dyDescent="0.25">
      <c r="A202" s="3">
        <v>42766</v>
      </c>
      <c r="B202" s="4" t="s">
        <v>10</v>
      </c>
      <c r="C202" s="5" t="s">
        <v>11</v>
      </c>
      <c r="D202" s="6">
        <v>-15.78944444</v>
      </c>
      <c r="E202" s="6">
        <v>-47.925833320000002</v>
      </c>
      <c r="F202" s="4">
        <v>15</v>
      </c>
      <c r="G202" s="4">
        <v>143.80000000000001</v>
      </c>
      <c r="H202" s="4">
        <v>22.342338999999999</v>
      </c>
      <c r="I202" s="4">
        <v>1.938307</v>
      </c>
      <c r="J202" s="4">
        <f t="shared" si="0"/>
        <v>6.9779052000000004</v>
      </c>
    </row>
    <row r="203" spans="1:10" ht="15" x14ac:dyDescent="0.25">
      <c r="A203" s="3">
        <v>42794</v>
      </c>
      <c r="B203" s="4" t="s">
        <v>10</v>
      </c>
      <c r="C203" s="5" t="s">
        <v>11</v>
      </c>
      <c r="D203" s="6">
        <v>-15.78944444</v>
      </c>
      <c r="E203" s="6">
        <v>-47.925833320000002</v>
      </c>
      <c r="F203" s="4">
        <v>19</v>
      </c>
      <c r="G203" s="4">
        <v>242.6</v>
      </c>
      <c r="H203" s="4">
        <v>21.313542000000002</v>
      </c>
      <c r="I203" s="4">
        <v>2.2180059999999999</v>
      </c>
      <c r="J203" s="4">
        <f t="shared" si="0"/>
        <v>7.9848216000000001</v>
      </c>
    </row>
    <row r="204" spans="1:10" ht="15" x14ac:dyDescent="0.25">
      <c r="A204" s="3">
        <v>42825</v>
      </c>
      <c r="B204" s="4" t="s">
        <v>10</v>
      </c>
      <c r="C204" s="5" t="s">
        <v>11</v>
      </c>
      <c r="D204" s="6">
        <v>-15.78944444</v>
      </c>
      <c r="E204" s="6">
        <v>-47.925833320000002</v>
      </c>
      <c r="F204" s="4">
        <v>16</v>
      </c>
      <c r="G204" s="4">
        <v>178</v>
      </c>
      <c r="H204" s="4">
        <v>22.108332999999998</v>
      </c>
      <c r="I204" s="4">
        <v>1.838441</v>
      </c>
      <c r="J204" s="4">
        <f t="shared" si="0"/>
        <v>6.6183876000000001</v>
      </c>
    </row>
    <row r="205" spans="1:10" ht="15" x14ac:dyDescent="0.25">
      <c r="A205" s="3">
        <v>42855</v>
      </c>
      <c r="B205" s="4" t="s">
        <v>10</v>
      </c>
      <c r="C205" s="5" t="s">
        <v>11</v>
      </c>
      <c r="D205" s="6">
        <v>-15.78944444</v>
      </c>
      <c r="E205" s="6">
        <v>-47.925833320000002</v>
      </c>
      <c r="F205" s="4">
        <v>7</v>
      </c>
      <c r="G205" s="4">
        <v>25.4</v>
      </c>
      <c r="H205" s="4">
        <v>22.381806000000001</v>
      </c>
      <c r="I205" s="4">
        <v>2.246111</v>
      </c>
      <c r="J205" s="4">
        <f t="shared" si="0"/>
        <v>8.085999600000001</v>
      </c>
    </row>
    <row r="206" spans="1:10" ht="15" x14ac:dyDescent="0.25">
      <c r="A206" s="3">
        <v>42886</v>
      </c>
      <c r="B206" s="4" t="s">
        <v>10</v>
      </c>
      <c r="C206" s="5" t="s">
        <v>11</v>
      </c>
      <c r="D206" s="6">
        <v>-15.78944444</v>
      </c>
      <c r="E206" s="6">
        <v>-47.925833320000002</v>
      </c>
      <c r="F206" s="4">
        <v>10</v>
      </c>
      <c r="G206" s="4">
        <v>64.2</v>
      </c>
      <c r="H206" s="4">
        <v>20.924327999999999</v>
      </c>
      <c r="I206" s="4">
        <v>2.097715</v>
      </c>
      <c r="J206" s="4">
        <f t="shared" si="0"/>
        <v>7.551774</v>
      </c>
    </row>
    <row r="207" spans="1:10" ht="15" x14ac:dyDescent="0.25">
      <c r="A207" s="3">
        <v>42916</v>
      </c>
      <c r="B207" s="4" t="s">
        <v>10</v>
      </c>
      <c r="C207" s="5" t="s">
        <v>11</v>
      </c>
      <c r="D207" s="6">
        <v>-15.78944444</v>
      </c>
      <c r="E207" s="6">
        <v>-47.925833320000002</v>
      </c>
      <c r="F207" s="4">
        <v>0</v>
      </c>
      <c r="G207" s="4">
        <v>0</v>
      </c>
      <c r="H207" s="4">
        <v>19.725694000000001</v>
      </c>
      <c r="I207" s="4">
        <v>2.5163890000000002</v>
      </c>
      <c r="J207" s="4">
        <f t="shared" si="0"/>
        <v>9.0590004000000004</v>
      </c>
    </row>
    <row r="208" spans="1:10" ht="15" x14ac:dyDescent="0.25">
      <c r="A208" s="3">
        <v>42947</v>
      </c>
      <c r="B208" s="4" t="s">
        <v>10</v>
      </c>
      <c r="C208" s="5" t="s">
        <v>11</v>
      </c>
      <c r="D208" s="6">
        <v>-15.78944444</v>
      </c>
      <c r="E208" s="6">
        <v>-47.925833320000002</v>
      </c>
      <c r="F208" s="4">
        <v>0</v>
      </c>
      <c r="G208" s="4">
        <v>0</v>
      </c>
      <c r="H208" s="4">
        <v>17.62621</v>
      </c>
      <c r="I208" s="4">
        <v>3.273253</v>
      </c>
      <c r="J208" s="4">
        <f t="shared" si="0"/>
        <v>11.7837108</v>
      </c>
    </row>
    <row r="209" spans="1:10" ht="15" x14ac:dyDescent="0.25">
      <c r="A209" s="3">
        <v>42978</v>
      </c>
      <c r="B209" s="4" t="s">
        <v>10</v>
      </c>
      <c r="C209" s="5" t="s">
        <v>11</v>
      </c>
      <c r="D209" s="6">
        <v>-15.78944444</v>
      </c>
      <c r="E209" s="6">
        <v>-47.925833320000002</v>
      </c>
      <c r="F209" s="4">
        <v>0</v>
      </c>
      <c r="G209" s="4">
        <v>0</v>
      </c>
      <c r="H209" s="4">
        <v>21.776747</v>
      </c>
      <c r="I209" s="4">
        <v>2.4439519999999999</v>
      </c>
      <c r="J209" s="4">
        <f t="shared" si="0"/>
        <v>8.7982271999999995</v>
      </c>
    </row>
    <row r="210" spans="1:10" ht="15" x14ac:dyDescent="0.25">
      <c r="A210" s="3">
        <v>43008</v>
      </c>
      <c r="B210" s="4" t="s">
        <v>10</v>
      </c>
      <c r="C210" s="5" t="s">
        <v>11</v>
      </c>
      <c r="D210" s="6">
        <v>-15.78944444</v>
      </c>
      <c r="E210" s="6">
        <v>-47.925833320000002</v>
      </c>
      <c r="F210" s="4">
        <v>1</v>
      </c>
      <c r="G210" s="4">
        <v>10</v>
      </c>
      <c r="H210" s="4">
        <v>21.947222</v>
      </c>
      <c r="I210" s="4">
        <v>3.236389</v>
      </c>
      <c r="J210" s="4">
        <f t="shared" si="0"/>
        <v>11.651000400000001</v>
      </c>
    </row>
    <row r="211" spans="1:10" ht="15" x14ac:dyDescent="0.25">
      <c r="A211" s="3">
        <v>43039</v>
      </c>
      <c r="B211" s="4" t="s">
        <v>10</v>
      </c>
      <c r="C211" s="5" t="s">
        <v>11</v>
      </c>
      <c r="D211" s="6">
        <v>-15.78944444</v>
      </c>
      <c r="E211" s="6">
        <v>-47.925833320000002</v>
      </c>
      <c r="F211" s="4">
        <v>7</v>
      </c>
      <c r="G211" s="4">
        <v>36</v>
      </c>
      <c r="H211" s="4">
        <v>24.582124</v>
      </c>
      <c r="I211" s="4">
        <v>2.6543009999999998</v>
      </c>
      <c r="J211" s="4">
        <f t="shared" si="0"/>
        <v>9.5554835999999987</v>
      </c>
    </row>
    <row r="212" spans="1:10" ht="15" x14ac:dyDescent="0.25">
      <c r="A212" s="3">
        <v>43069</v>
      </c>
      <c r="B212" s="4" t="s">
        <v>10</v>
      </c>
      <c r="C212" s="5" t="s">
        <v>11</v>
      </c>
      <c r="D212" s="6">
        <v>-15.78944444</v>
      </c>
      <c r="E212" s="6">
        <v>-47.925833320000002</v>
      </c>
      <c r="F212" s="4">
        <v>20</v>
      </c>
      <c r="G212" s="4">
        <v>328.8</v>
      </c>
      <c r="H212" s="4">
        <v>21.495139000000002</v>
      </c>
      <c r="I212" s="4">
        <v>2.3056939999999999</v>
      </c>
      <c r="J212" s="4">
        <f t="shared" si="0"/>
        <v>8.3004984000000004</v>
      </c>
    </row>
    <row r="213" spans="1:10" ht="15" x14ac:dyDescent="0.25">
      <c r="A213" s="3">
        <v>43100</v>
      </c>
      <c r="B213" s="4" t="s">
        <v>10</v>
      </c>
      <c r="C213" s="5" t="s">
        <v>11</v>
      </c>
      <c r="D213" s="6">
        <v>-15.78944444</v>
      </c>
      <c r="E213" s="6">
        <v>-47.925833320000002</v>
      </c>
      <c r="F213" s="4">
        <v>22</v>
      </c>
      <c r="G213" s="4">
        <v>263</v>
      </c>
      <c r="H213" s="4">
        <v>21.442473</v>
      </c>
      <c r="I213" s="4">
        <v>2.128091</v>
      </c>
      <c r="J213" s="4">
        <f t="shared" si="0"/>
        <v>7.6611276000000004</v>
      </c>
    </row>
    <row r="214" spans="1:10" ht="15" x14ac:dyDescent="0.25">
      <c r="A214" s="3">
        <v>43131</v>
      </c>
      <c r="B214" s="4" t="s">
        <v>10</v>
      </c>
      <c r="C214" s="5" t="s">
        <v>11</v>
      </c>
      <c r="D214" s="6">
        <v>-15.78944444</v>
      </c>
      <c r="E214" s="6">
        <v>-47.925833320000002</v>
      </c>
      <c r="F214" s="4">
        <v>15</v>
      </c>
      <c r="G214" s="4">
        <v>149.4</v>
      </c>
      <c r="H214" s="4">
        <v>21.944493999999999</v>
      </c>
      <c r="I214" s="4">
        <v>2.1544639999999999</v>
      </c>
      <c r="J214" s="4">
        <f t="shared" si="0"/>
        <v>7.7560703999999996</v>
      </c>
    </row>
    <row r="215" spans="1:10" ht="15" x14ac:dyDescent="0.25">
      <c r="A215" s="3">
        <v>43159</v>
      </c>
      <c r="B215" s="4" t="s">
        <v>10</v>
      </c>
      <c r="C215" s="5" t="s">
        <v>11</v>
      </c>
      <c r="D215" s="6">
        <v>-15.78944444</v>
      </c>
      <c r="E215" s="6">
        <v>-47.925833320000002</v>
      </c>
      <c r="F215" s="4">
        <v>19</v>
      </c>
      <c r="G215" s="4">
        <v>265</v>
      </c>
      <c r="H215" s="4">
        <v>21.498363000000001</v>
      </c>
      <c r="I215" s="4">
        <v>2.3141370000000001</v>
      </c>
      <c r="J215" s="4">
        <f t="shared" si="0"/>
        <v>8.3308932000000002</v>
      </c>
    </row>
    <row r="216" spans="1:10" ht="15" x14ac:dyDescent="0.25">
      <c r="A216" s="3">
        <v>43190</v>
      </c>
      <c r="B216" s="4" t="s">
        <v>10</v>
      </c>
      <c r="C216" s="5" t="s">
        <v>11</v>
      </c>
      <c r="D216" s="6">
        <v>-15.78944444</v>
      </c>
      <c r="E216" s="6">
        <v>-47.925833320000002</v>
      </c>
      <c r="F216" s="4">
        <v>19</v>
      </c>
      <c r="G216" s="4">
        <v>226.6</v>
      </c>
      <c r="H216" s="4">
        <v>22.004704</v>
      </c>
      <c r="I216" s="4">
        <v>1.999328</v>
      </c>
      <c r="J216" s="4">
        <f t="shared" si="0"/>
        <v>7.1975807999999999</v>
      </c>
    </row>
    <row r="217" spans="1:10" ht="15" x14ac:dyDescent="0.25">
      <c r="A217" s="3">
        <v>43220</v>
      </c>
      <c r="B217" s="4" t="s">
        <v>10</v>
      </c>
      <c r="C217" s="5" t="s">
        <v>11</v>
      </c>
      <c r="D217" s="6">
        <v>-15.78944444</v>
      </c>
      <c r="E217" s="6">
        <v>-47.925833320000002</v>
      </c>
      <c r="F217" s="4">
        <v>15</v>
      </c>
      <c r="G217" s="4">
        <v>216.8</v>
      </c>
      <c r="H217" s="4">
        <v>20.514582999999998</v>
      </c>
      <c r="I217" s="4">
        <v>2.3548610000000001</v>
      </c>
      <c r="J217" s="4">
        <f t="shared" si="0"/>
        <v>8.4774995999999998</v>
      </c>
    </row>
    <row r="218" spans="1:10" ht="15" x14ac:dyDescent="0.25">
      <c r="A218" s="3">
        <v>43251</v>
      </c>
      <c r="B218" s="4" t="s">
        <v>10</v>
      </c>
      <c r="C218" s="5" t="s">
        <v>11</v>
      </c>
      <c r="D218" s="6">
        <v>-15.78944444</v>
      </c>
      <c r="E218" s="6">
        <v>-47.925833320000002</v>
      </c>
      <c r="F218" s="4">
        <v>2</v>
      </c>
      <c r="G218" s="4">
        <v>9.6</v>
      </c>
      <c r="H218" s="4">
        <v>19.658894</v>
      </c>
      <c r="I218" s="4">
        <v>2.3042660000000001</v>
      </c>
      <c r="J218" s="4">
        <f t="shared" si="0"/>
        <v>8.2953576000000009</v>
      </c>
    </row>
    <row r="219" spans="1:10" ht="15" x14ac:dyDescent="0.25">
      <c r="A219" s="3">
        <v>43281</v>
      </c>
      <c r="B219" s="4" t="s">
        <v>10</v>
      </c>
      <c r="C219" s="5" t="s">
        <v>11</v>
      </c>
      <c r="D219" s="6">
        <v>-15.78944444</v>
      </c>
      <c r="E219" s="6">
        <v>-47.925833320000002</v>
      </c>
      <c r="F219" s="4">
        <v>0</v>
      </c>
      <c r="G219" s="4">
        <v>0</v>
      </c>
      <c r="H219" s="4">
        <v>19.433889000000001</v>
      </c>
      <c r="I219" s="4">
        <v>2.134722</v>
      </c>
      <c r="J219" s="4">
        <f t="shared" si="0"/>
        <v>7.6849992</v>
      </c>
    </row>
    <row r="220" spans="1:10" ht="15" x14ac:dyDescent="0.25">
      <c r="A220" s="3">
        <v>43312</v>
      </c>
      <c r="B220" s="4" t="s">
        <v>10</v>
      </c>
      <c r="C220" s="5" t="s">
        <v>11</v>
      </c>
      <c r="D220" s="6">
        <v>-15.78944444</v>
      </c>
      <c r="E220" s="6">
        <v>-47.925833320000002</v>
      </c>
      <c r="F220" s="4">
        <v>0</v>
      </c>
      <c r="G220" s="4">
        <v>0</v>
      </c>
      <c r="H220" s="4">
        <v>19.338307</v>
      </c>
      <c r="I220" s="4">
        <v>2.2797040000000002</v>
      </c>
      <c r="J220" s="4">
        <f t="shared" si="0"/>
        <v>8.2069344000000015</v>
      </c>
    </row>
    <row r="221" spans="1:10" ht="15" x14ac:dyDescent="0.25">
      <c r="A221" s="3">
        <v>43343</v>
      </c>
      <c r="B221" s="4" t="s">
        <v>10</v>
      </c>
      <c r="C221" s="5" t="s">
        <v>11</v>
      </c>
      <c r="D221" s="6">
        <v>-15.78944444</v>
      </c>
      <c r="E221" s="6">
        <v>-47.925833320000002</v>
      </c>
      <c r="F221" s="4">
        <v>5</v>
      </c>
      <c r="G221" s="4">
        <v>23</v>
      </c>
      <c r="H221" s="4">
        <v>21.614113</v>
      </c>
      <c r="I221" s="4">
        <v>2.316398</v>
      </c>
      <c r="J221" s="4">
        <f t="shared" si="0"/>
        <v>8.3390328</v>
      </c>
    </row>
    <row r="222" spans="1:10" ht="15" x14ac:dyDescent="0.25">
      <c r="A222" s="3">
        <v>43373</v>
      </c>
      <c r="B222" s="4" t="s">
        <v>10</v>
      </c>
      <c r="C222" s="5" t="s">
        <v>11</v>
      </c>
      <c r="D222" s="6">
        <v>-15.78944444</v>
      </c>
      <c r="E222" s="6">
        <v>-47.925833320000002</v>
      </c>
      <c r="F222" s="4">
        <v>5</v>
      </c>
      <c r="G222" s="4">
        <v>39.6</v>
      </c>
      <c r="H222" s="4">
        <v>23.337083</v>
      </c>
      <c r="I222" s="4">
        <v>2.171389</v>
      </c>
      <c r="J222" s="4">
        <f t="shared" si="0"/>
        <v>7.8170004000000004</v>
      </c>
    </row>
    <row r="223" spans="1:10" ht="15" x14ac:dyDescent="0.25">
      <c r="A223" s="3">
        <v>43404</v>
      </c>
      <c r="B223" s="4" t="s">
        <v>10</v>
      </c>
      <c r="C223" s="5" t="s">
        <v>11</v>
      </c>
      <c r="D223" s="6">
        <v>-15.78944444</v>
      </c>
      <c r="E223" s="6">
        <v>-47.925833320000002</v>
      </c>
      <c r="F223" s="4">
        <v>13</v>
      </c>
      <c r="G223" s="4">
        <v>263.60000000000002</v>
      </c>
      <c r="H223" s="4">
        <v>23.107258000000002</v>
      </c>
      <c r="I223" s="4">
        <v>2.048387</v>
      </c>
      <c r="J223" s="4">
        <f t="shared" si="0"/>
        <v>7.3741931999999997</v>
      </c>
    </row>
    <row r="224" spans="1:10" ht="15" x14ac:dyDescent="0.25">
      <c r="A224" s="3">
        <v>43434</v>
      </c>
      <c r="B224" s="4" t="s">
        <v>10</v>
      </c>
      <c r="C224" s="5" t="s">
        <v>11</v>
      </c>
      <c r="D224" s="6">
        <v>-15.78944444</v>
      </c>
      <c r="E224" s="6">
        <v>-47.925833320000002</v>
      </c>
      <c r="F224" s="4">
        <v>24</v>
      </c>
      <c r="G224" s="4">
        <v>308.60000000000002</v>
      </c>
      <c r="H224" s="4">
        <v>20.889167</v>
      </c>
      <c r="I224" s="4">
        <v>2.0720830000000001</v>
      </c>
      <c r="J224" s="4">
        <f t="shared" si="0"/>
        <v>7.4594988000000004</v>
      </c>
    </row>
    <row r="225" spans="1:10" ht="15" x14ac:dyDescent="0.25">
      <c r="A225" s="3">
        <v>43465</v>
      </c>
      <c r="B225" s="4" t="s">
        <v>10</v>
      </c>
      <c r="C225" s="5" t="s">
        <v>11</v>
      </c>
      <c r="D225" s="6">
        <v>-15.78944444</v>
      </c>
      <c r="E225" s="6">
        <v>-47.925833320000002</v>
      </c>
      <c r="F225" s="4">
        <v>14</v>
      </c>
      <c r="G225" s="4">
        <v>166.4</v>
      </c>
      <c r="H225" s="4">
        <v>21.693548</v>
      </c>
      <c r="I225" s="4">
        <v>2.2450269999999999</v>
      </c>
      <c r="J225" s="4">
        <f t="shared" si="0"/>
        <v>8.0820971999999998</v>
      </c>
    </row>
    <row r="226" spans="1:10" ht="15" x14ac:dyDescent="0.25">
      <c r="A226" s="3">
        <v>43496</v>
      </c>
      <c r="B226" s="4" t="s">
        <v>10</v>
      </c>
      <c r="C226" s="5" t="s">
        <v>11</v>
      </c>
      <c r="D226" s="6">
        <v>-15.78944444</v>
      </c>
      <c r="E226" s="6">
        <v>-47.925833320000002</v>
      </c>
      <c r="F226" s="4">
        <v>7</v>
      </c>
      <c r="G226" s="4">
        <v>77.599999999999994</v>
      </c>
      <c r="H226" s="4">
        <v>22.92379</v>
      </c>
      <c r="I226" s="4">
        <v>2.2053759999999998</v>
      </c>
      <c r="J226" s="4">
        <f t="shared" si="0"/>
        <v>7.9393535999999996</v>
      </c>
    </row>
    <row r="227" spans="1:10" ht="15" x14ac:dyDescent="0.25">
      <c r="A227" s="3">
        <v>43524</v>
      </c>
      <c r="B227" s="4" t="s">
        <v>10</v>
      </c>
      <c r="C227" s="5" t="s">
        <v>11</v>
      </c>
      <c r="D227" s="6">
        <v>-15.78944444</v>
      </c>
      <c r="E227" s="6">
        <v>-47.925833320000002</v>
      </c>
      <c r="F227" s="4">
        <v>17</v>
      </c>
      <c r="G227" s="4">
        <v>149</v>
      </c>
      <c r="H227" s="4">
        <v>22.268304000000001</v>
      </c>
      <c r="I227" s="4">
        <v>1.980952</v>
      </c>
      <c r="J227" s="4">
        <f t="shared" si="0"/>
        <v>7.1314272000000001</v>
      </c>
    </row>
    <row r="228" spans="1:10" ht="15" x14ac:dyDescent="0.25">
      <c r="A228" s="3">
        <v>43555</v>
      </c>
      <c r="B228" s="4" t="s">
        <v>10</v>
      </c>
      <c r="C228" s="5" t="s">
        <v>11</v>
      </c>
      <c r="D228" s="6">
        <v>-15.78944444</v>
      </c>
      <c r="E228" s="6">
        <v>-47.925833320000002</v>
      </c>
      <c r="F228" s="4">
        <v>22</v>
      </c>
      <c r="G228" s="4">
        <v>267.60000000000002</v>
      </c>
      <c r="H228" s="4">
        <v>21.670967999999998</v>
      </c>
      <c r="I228" s="4">
        <v>2.0205639999999998</v>
      </c>
      <c r="J228" s="4">
        <f t="shared" si="0"/>
        <v>7.2740303999999991</v>
      </c>
    </row>
    <row r="229" spans="1:10" ht="15" x14ac:dyDescent="0.25">
      <c r="A229" s="3">
        <v>43585</v>
      </c>
      <c r="B229" s="4" t="s">
        <v>10</v>
      </c>
      <c r="C229" s="5" t="s">
        <v>11</v>
      </c>
      <c r="D229" s="6">
        <v>-15.78944444</v>
      </c>
      <c r="E229" s="6">
        <v>-47.925833320000002</v>
      </c>
      <c r="F229" s="4">
        <v>19</v>
      </c>
      <c r="G229" s="4">
        <v>319.39999999999998</v>
      </c>
      <c r="H229" s="4">
        <v>21.565417</v>
      </c>
      <c r="I229" s="4">
        <v>1.6009720000000001</v>
      </c>
      <c r="J229" s="4">
        <f t="shared" si="0"/>
        <v>5.7634992</v>
      </c>
    </row>
    <row r="230" spans="1:10" ht="15" x14ac:dyDescent="0.25">
      <c r="A230" s="3">
        <v>43616</v>
      </c>
      <c r="B230" s="4" t="s">
        <v>10</v>
      </c>
      <c r="C230" s="5" t="s">
        <v>11</v>
      </c>
      <c r="D230" s="6">
        <v>-15.78944444</v>
      </c>
      <c r="E230" s="6">
        <v>-47.925833320000002</v>
      </c>
      <c r="F230" s="4">
        <v>4</v>
      </c>
      <c r="G230" s="4">
        <v>68.400000000000006</v>
      </c>
      <c r="H230" s="4">
        <v>21.152688000000001</v>
      </c>
      <c r="I230" s="4">
        <v>1.851075</v>
      </c>
      <c r="J230" s="4">
        <f t="shared" si="0"/>
        <v>6.6638700000000002</v>
      </c>
    </row>
    <row r="231" spans="1:10" ht="15" x14ac:dyDescent="0.25">
      <c r="A231" s="3">
        <v>43646</v>
      </c>
      <c r="B231" s="4" t="s">
        <v>10</v>
      </c>
      <c r="C231" s="5" t="s">
        <v>11</v>
      </c>
      <c r="D231" s="6">
        <v>-15.78944444</v>
      </c>
      <c r="E231" s="6">
        <v>-47.925833320000002</v>
      </c>
      <c r="F231" s="4">
        <v>1</v>
      </c>
      <c r="G231" s="4">
        <v>8</v>
      </c>
      <c r="H231" s="4">
        <v>19.420694000000001</v>
      </c>
      <c r="I231" s="4">
        <v>2.443889</v>
      </c>
      <c r="J231" s="4">
        <f t="shared" si="0"/>
        <v>8.7980003999999994</v>
      </c>
    </row>
    <row r="232" spans="1:10" ht="15" x14ac:dyDescent="0.25">
      <c r="A232" s="3">
        <v>43677</v>
      </c>
      <c r="B232" s="4" t="s">
        <v>10</v>
      </c>
      <c r="C232" s="5" t="s">
        <v>11</v>
      </c>
      <c r="D232" s="6">
        <v>-15.78944444</v>
      </c>
      <c r="E232" s="6">
        <v>-47.925833320000002</v>
      </c>
      <c r="F232" s="4">
        <v>0</v>
      </c>
      <c r="G232" s="4">
        <v>0</v>
      </c>
      <c r="H232" s="4">
        <v>18.931048000000001</v>
      </c>
      <c r="I232" s="4">
        <v>2.4591400000000001</v>
      </c>
      <c r="J232" s="4">
        <f t="shared" si="0"/>
        <v>8.8529040000000006</v>
      </c>
    </row>
    <row r="233" spans="1:10" ht="15" x14ac:dyDescent="0.25">
      <c r="A233" s="3">
        <v>43708</v>
      </c>
      <c r="B233" s="4" t="s">
        <v>10</v>
      </c>
      <c r="C233" s="5" t="s">
        <v>11</v>
      </c>
      <c r="D233" s="6">
        <v>-15.78944444</v>
      </c>
      <c r="E233" s="6">
        <v>-47.925833320000002</v>
      </c>
      <c r="F233" s="4">
        <v>0</v>
      </c>
      <c r="G233" s="4">
        <v>0</v>
      </c>
      <c r="H233" s="4">
        <v>21.449462</v>
      </c>
      <c r="I233" s="4">
        <v>2.66371</v>
      </c>
      <c r="J233" s="4">
        <f t="shared" si="0"/>
        <v>9.5893560000000004</v>
      </c>
    </row>
    <row r="234" spans="1:10" ht="15" x14ac:dyDescent="0.25">
      <c r="A234" s="3">
        <v>43738</v>
      </c>
      <c r="B234" s="4" t="s">
        <v>10</v>
      </c>
      <c r="C234" s="5" t="s">
        <v>11</v>
      </c>
      <c r="D234" s="6">
        <v>-15.78944444</v>
      </c>
      <c r="E234" s="6">
        <v>-47.925833320000002</v>
      </c>
      <c r="F234" s="4">
        <v>3</v>
      </c>
      <c r="G234" s="4">
        <v>10.199999999999999</v>
      </c>
      <c r="H234" s="4">
        <v>24.537469999999999</v>
      </c>
      <c r="I234" s="4">
        <v>2.6920090000000001</v>
      </c>
      <c r="J234" s="4">
        <f t="shared" si="0"/>
        <v>9.6912324000000005</v>
      </c>
    </row>
    <row r="235" spans="1:10" ht="15" x14ac:dyDescent="0.25">
      <c r="A235" s="3">
        <v>43769</v>
      </c>
      <c r="B235" s="4" t="s">
        <v>10</v>
      </c>
      <c r="C235" s="5" t="s">
        <v>11</v>
      </c>
      <c r="D235" s="6">
        <v>-15.78944444</v>
      </c>
      <c r="E235" s="6">
        <v>-47.925833320000002</v>
      </c>
      <c r="F235" s="4">
        <v>12</v>
      </c>
      <c r="G235" s="4">
        <v>22.8</v>
      </c>
      <c r="H235" s="4">
        <v>24.401882000000001</v>
      </c>
      <c r="I235" s="4">
        <v>2.253898</v>
      </c>
      <c r="J235" s="4">
        <f t="shared" si="0"/>
        <v>8.1140328000000004</v>
      </c>
    </row>
    <row r="236" spans="1:10" ht="15" x14ac:dyDescent="0.25">
      <c r="A236" s="3">
        <v>43799</v>
      </c>
      <c r="B236" s="4" t="s">
        <v>10</v>
      </c>
      <c r="C236" s="5" t="s">
        <v>11</v>
      </c>
      <c r="D236" s="6">
        <v>-15.78944444</v>
      </c>
      <c r="E236" s="6">
        <v>-47.925833320000002</v>
      </c>
      <c r="F236" s="4">
        <v>18</v>
      </c>
      <c r="G236" s="4">
        <v>208</v>
      </c>
      <c r="H236" s="4">
        <v>22.817499999999999</v>
      </c>
      <c r="I236" s="4">
        <v>2.0384720000000001</v>
      </c>
      <c r="J236" s="4">
        <f t="shared" si="0"/>
        <v>7.3384992000000002</v>
      </c>
    </row>
    <row r="237" spans="1:10" ht="15" x14ac:dyDescent="0.25">
      <c r="A237" s="3">
        <v>43830</v>
      </c>
      <c r="B237" s="4" t="s">
        <v>10</v>
      </c>
      <c r="C237" s="5" t="s">
        <v>11</v>
      </c>
      <c r="D237" s="6">
        <v>-15.78944444</v>
      </c>
      <c r="E237" s="6">
        <v>-47.925833320000002</v>
      </c>
      <c r="F237" s="4">
        <v>17</v>
      </c>
      <c r="G237" s="4">
        <v>263</v>
      </c>
      <c r="H237" s="4">
        <v>22.449597000000001</v>
      </c>
      <c r="I237" s="4">
        <v>2.0622310000000001</v>
      </c>
      <c r="J237" s="4">
        <f t="shared" si="0"/>
        <v>7.4240316000000011</v>
      </c>
    </row>
    <row r="238" spans="1:10" ht="15" x14ac:dyDescent="0.25">
      <c r="A238" s="3">
        <v>43861</v>
      </c>
      <c r="B238" s="4" t="s">
        <v>10</v>
      </c>
      <c r="C238" s="5" t="s">
        <v>11</v>
      </c>
      <c r="D238" s="6">
        <v>-15.78944444</v>
      </c>
      <c r="E238" s="6">
        <v>-47.925833320000002</v>
      </c>
      <c r="F238" s="4">
        <v>20</v>
      </c>
      <c r="G238" s="4">
        <v>319.39999999999998</v>
      </c>
      <c r="H238" s="4">
        <v>22.21828</v>
      </c>
      <c r="I238" s="4">
        <v>2.3838710000000001</v>
      </c>
      <c r="J238" s="4">
        <f t="shared" si="0"/>
        <v>8.5819356000000013</v>
      </c>
    </row>
    <row r="239" spans="1:10" ht="15" x14ac:dyDescent="0.25">
      <c r="A239" s="3">
        <v>43890</v>
      </c>
      <c r="B239" s="4" t="s">
        <v>10</v>
      </c>
      <c r="C239" s="5" t="s">
        <v>11</v>
      </c>
      <c r="D239" s="6">
        <v>-15.78944444</v>
      </c>
      <c r="E239" s="6">
        <v>-47.925833320000002</v>
      </c>
      <c r="F239" s="4">
        <v>21</v>
      </c>
      <c r="G239" s="4">
        <v>189</v>
      </c>
      <c r="H239" s="4">
        <v>21.753305000000001</v>
      </c>
      <c r="I239" s="4">
        <v>1.9488510000000001</v>
      </c>
      <c r="J239" s="4">
        <f t="shared" si="0"/>
        <v>7.0158636000000003</v>
      </c>
    </row>
    <row r="240" spans="1:10" ht="15" x14ac:dyDescent="0.25">
      <c r="A240" s="3">
        <v>43921</v>
      </c>
      <c r="B240" s="4" t="s">
        <v>10</v>
      </c>
      <c r="C240" s="5" t="s">
        <v>11</v>
      </c>
      <c r="D240" s="6">
        <v>-15.78944444</v>
      </c>
      <c r="E240" s="6">
        <v>-47.925833320000002</v>
      </c>
      <c r="F240" s="4">
        <v>17</v>
      </c>
      <c r="G240" s="4">
        <v>288</v>
      </c>
      <c r="H240" s="4">
        <v>21.611156000000001</v>
      </c>
      <c r="I240" s="4">
        <v>2.1243280000000002</v>
      </c>
      <c r="J240" s="4">
        <f t="shared" si="0"/>
        <v>7.647580800000001</v>
      </c>
    </row>
    <row r="241" spans="1:10" ht="15" x14ac:dyDescent="0.25">
      <c r="A241" s="3">
        <v>43951</v>
      </c>
      <c r="B241" s="4" t="s">
        <v>10</v>
      </c>
      <c r="C241" s="5" t="s">
        <v>11</v>
      </c>
      <c r="D241" s="6">
        <v>-15.78944444</v>
      </c>
      <c r="E241" s="6">
        <v>-47.925833320000002</v>
      </c>
      <c r="F241" s="4">
        <v>14</v>
      </c>
      <c r="G241" s="4">
        <v>179.8</v>
      </c>
      <c r="H241" s="4">
        <v>21.275278</v>
      </c>
      <c r="I241" s="4">
        <v>2.0411109999999999</v>
      </c>
      <c r="J241" s="4">
        <f t="shared" si="0"/>
        <v>7.3479995999999996</v>
      </c>
    </row>
    <row r="242" spans="1:10" ht="15" x14ac:dyDescent="0.25">
      <c r="A242" s="3">
        <v>43982</v>
      </c>
      <c r="B242" s="4" t="s">
        <v>10</v>
      </c>
      <c r="C242" s="5" t="s">
        <v>11</v>
      </c>
      <c r="D242" s="6">
        <v>-15.78944444</v>
      </c>
      <c r="E242" s="6">
        <v>-47.925833320000002</v>
      </c>
      <c r="F242" s="4">
        <v>4</v>
      </c>
      <c r="G242" s="4">
        <v>29.2</v>
      </c>
      <c r="H242" s="4">
        <v>19.189247000000002</v>
      </c>
      <c r="I242" s="4">
        <v>1.916936</v>
      </c>
      <c r="J242" s="4">
        <f t="shared" si="0"/>
        <v>6.9009695999999998</v>
      </c>
    </row>
    <row r="243" spans="1:10" ht="15" x14ac:dyDescent="0.25">
      <c r="A243" s="3">
        <v>44012</v>
      </c>
      <c r="B243" s="4" t="s">
        <v>10</v>
      </c>
      <c r="C243" s="5" t="s">
        <v>11</v>
      </c>
      <c r="D243" s="6">
        <v>-15.78944444</v>
      </c>
      <c r="E243" s="6">
        <v>-47.925833320000002</v>
      </c>
      <c r="F243" s="4">
        <v>0</v>
      </c>
      <c r="G243" s="4">
        <v>0</v>
      </c>
      <c r="H243" s="4">
        <v>19.155138999999998</v>
      </c>
      <c r="I243" s="4">
        <v>2.3001390000000002</v>
      </c>
      <c r="J243" s="4">
        <f t="shared" si="0"/>
        <v>8.2805004000000011</v>
      </c>
    </row>
    <row r="244" spans="1:10" ht="15" x14ac:dyDescent="0.25">
      <c r="A244" s="3">
        <v>44043</v>
      </c>
      <c r="B244" s="4" t="s">
        <v>10</v>
      </c>
      <c r="C244" s="5" t="s">
        <v>11</v>
      </c>
      <c r="D244" s="6">
        <v>-15.78944444</v>
      </c>
      <c r="E244" s="6">
        <v>-47.925833320000002</v>
      </c>
      <c r="F244" s="4">
        <v>0</v>
      </c>
      <c r="G244" s="4">
        <v>0</v>
      </c>
      <c r="H244" s="4">
        <v>19.307527</v>
      </c>
      <c r="I244" s="4">
        <v>2.4633060000000002</v>
      </c>
      <c r="J244" s="4">
        <f t="shared" si="0"/>
        <v>8.8679016000000015</v>
      </c>
    </row>
    <row r="245" spans="1:10" ht="15" x14ac:dyDescent="0.25">
      <c r="A245" s="3">
        <v>44074</v>
      </c>
      <c r="B245" s="4" t="s">
        <v>10</v>
      </c>
      <c r="C245" s="5" t="s">
        <v>11</v>
      </c>
      <c r="D245" s="6">
        <v>-15.78944444</v>
      </c>
      <c r="E245" s="6">
        <v>-47.925833320000002</v>
      </c>
      <c r="F245" s="4">
        <v>0</v>
      </c>
      <c r="G245" s="4">
        <v>0</v>
      </c>
      <c r="H245" s="4">
        <v>20.427150999999999</v>
      </c>
      <c r="I245" s="4">
        <v>2.772446</v>
      </c>
      <c r="J245" s="4">
        <f t="shared" si="0"/>
        <v>9.9808056000000001</v>
      </c>
    </row>
    <row r="246" spans="1:10" ht="15" x14ac:dyDescent="0.25">
      <c r="A246" s="3">
        <v>44104</v>
      </c>
      <c r="B246" s="4" t="s">
        <v>10</v>
      </c>
      <c r="C246" s="5" t="s">
        <v>11</v>
      </c>
      <c r="D246" s="6">
        <v>-15.78944444</v>
      </c>
      <c r="E246" s="6">
        <v>-47.925833320000002</v>
      </c>
      <c r="F246" s="4">
        <v>2</v>
      </c>
      <c r="G246" s="4">
        <v>29.8</v>
      </c>
      <c r="H246" s="4">
        <v>23.556111000000001</v>
      </c>
      <c r="I246" s="4">
        <v>2.5365280000000001</v>
      </c>
      <c r="J246" s="4">
        <f t="shared" si="0"/>
        <v>9.1315008000000013</v>
      </c>
    </row>
    <row r="247" spans="1:10" ht="15" x14ac:dyDescent="0.25">
      <c r="A247" s="3">
        <v>44135</v>
      </c>
      <c r="B247" s="4" t="s">
        <v>10</v>
      </c>
      <c r="C247" s="5" t="s">
        <v>11</v>
      </c>
      <c r="D247" s="6">
        <v>-15.78944444</v>
      </c>
      <c r="E247" s="6">
        <v>-47.925833320000002</v>
      </c>
      <c r="F247" s="4">
        <v>12</v>
      </c>
      <c r="G247" s="4">
        <v>165.6</v>
      </c>
      <c r="H247" s="4">
        <v>23.679167</v>
      </c>
      <c r="I247" s="4">
        <v>2.2870970000000002</v>
      </c>
      <c r="J247" s="4">
        <f t="shared" si="0"/>
        <v>8.2335492000000006</v>
      </c>
    </row>
    <row r="248" spans="1:10" ht="15" x14ac:dyDescent="0.25">
      <c r="A248" s="3">
        <v>44165</v>
      </c>
      <c r="B248" s="4" t="s">
        <v>10</v>
      </c>
      <c r="C248" s="5" t="s">
        <v>11</v>
      </c>
      <c r="D248" s="6">
        <v>-15.78944444</v>
      </c>
      <c r="E248" s="6">
        <v>-47.925833320000002</v>
      </c>
      <c r="F248" s="4">
        <v>19</v>
      </c>
      <c r="G248" s="4">
        <v>229.6</v>
      </c>
      <c r="H248" s="4">
        <v>21.605139000000001</v>
      </c>
      <c r="I248" s="4">
        <v>2.2277779999999998</v>
      </c>
      <c r="J248" s="4">
        <f t="shared" si="0"/>
        <v>8.0200008</v>
      </c>
    </row>
    <row r="249" spans="1:10" ht="15" x14ac:dyDescent="0.25">
      <c r="A249" s="3">
        <v>44196</v>
      </c>
      <c r="B249" s="4" t="s">
        <v>10</v>
      </c>
      <c r="C249" s="5" t="s">
        <v>11</v>
      </c>
      <c r="D249" s="6">
        <v>-15.78944444</v>
      </c>
      <c r="E249" s="6">
        <v>-47.925833320000002</v>
      </c>
      <c r="F249" s="4">
        <v>16</v>
      </c>
      <c r="G249" s="4">
        <v>154.6</v>
      </c>
      <c r="H249" s="4">
        <v>22.443683</v>
      </c>
      <c r="I249" s="4">
        <v>1.986022</v>
      </c>
      <c r="J249" s="4">
        <f t="shared" si="0"/>
        <v>7.1496791999999996</v>
      </c>
    </row>
    <row r="250" spans="1:10" ht="15" x14ac:dyDescent="0.25">
      <c r="A250" s="3">
        <v>44227</v>
      </c>
      <c r="B250" s="4" t="s">
        <v>10</v>
      </c>
      <c r="C250" s="5" t="s">
        <v>11</v>
      </c>
      <c r="D250" s="6">
        <v>-15.78944444</v>
      </c>
      <c r="E250" s="6">
        <v>-47.925833320000002</v>
      </c>
      <c r="F250" s="4">
        <v>13</v>
      </c>
      <c r="G250" s="4">
        <v>261.60000000000002</v>
      </c>
      <c r="H250" s="4">
        <v>22.270565000000001</v>
      </c>
      <c r="I250" s="4">
        <v>1.9891129999999999</v>
      </c>
      <c r="J250" s="4">
        <f t="shared" si="0"/>
        <v>7.1608067999999996</v>
      </c>
    </row>
    <row r="251" spans="1:10" ht="15" x14ac:dyDescent="0.25">
      <c r="A251" s="3">
        <v>44255</v>
      </c>
      <c r="B251" s="4" t="s">
        <v>10</v>
      </c>
      <c r="C251" s="5" t="s">
        <v>11</v>
      </c>
      <c r="D251" s="6">
        <v>-15.78944444</v>
      </c>
      <c r="E251" s="6">
        <v>-47.925833320000002</v>
      </c>
      <c r="F251" s="4">
        <v>24</v>
      </c>
      <c r="G251" s="4">
        <v>536.20000000000005</v>
      </c>
      <c r="H251" s="4">
        <v>20.864136999999999</v>
      </c>
      <c r="I251" s="4">
        <v>1.960863</v>
      </c>
      <c r="J251" s="4">
        <f t="shared" si="0"/>
        <v>7.0591068000000003</v>
      </c>
    </row>
    <row r="252" spans="1:10" ht="15" x14ac:dyDescent="0.25">
      <c r="A252" s="3">
        <v>44286</v>
      </c>
      <c r="B252" s="4" t="s">
        <v>10</v>
      </c>
      <c r="C252" s="5" t="s">
        <v>11</v>
      </c>
      <c r="D252" s="6">
        <v>-15.78944444</v>
      </c>
      <c r="E252" s="6">
        <v>-47.925833320000002</v>
      </c>
      <c r="F252" s="4">
        <v>9</v>
      </c>
      <c r="G252" s="4">
        <v>164</v>
      </c>
      <c r="H252" s="4">
        <v>21.715726</v>
      </c>
      <c r="I252" s="4">
        <v>1.9731179999999999</v>
      </c>
      <c r="J252" s="4">
        <f t="shared" si="0"/>
        <v>7.1032247999999996</v>
      </c>
    </row>
    <row r="253" spans="1:10" ht="15" x14ac:dyDescent="0.25">
      <c r="A253" s="3">
        <v>44316</v>
      </c>
      <c r="B253" s="4" t="s">
        <v>10</v>
      </c>
      <c r="C253" s="5" t="s">
        <v>11</v>
      </c>
      <c r="D253" s="6">
        <v>-15.78944444</v>
      </c>
      <c r="E253" s="6">
        <v>-47.925833320000002</v>
      </c>
      <c r="F253" s="4">
        <v>12</v>
      </c>
      <c r="G253" s="4">
        <v>121.8</v>
      </c>
      <c r="H253" s="4">
        <v>20.719722000000001</v>
      </c>
      <c r="I253" s="4">
        <v>1.9598610000000001</v>
      </c>
      <c r="J253" s="4">
        <f t="shared" si="0"/>
        <v>7.0554996000000001</v>
      </c>
    </row>
    <row r="254" spans="1:10" ht="15" x14ac:dyDescent="0.25">
      <c r="A254" s="3">
        <v>44347</v>
      </c>
      <c r="B254" s="4" t="s">
        <v>10</v>
      </c>
      <c r="C254" s="5" t="s">
        <v>11</v>
      </c>
      <c r="D254" s="6">
        <v>-15.78944444</v>
      </c>
      <c r="E254" s="6">
        <v>-47.925833320000002</v>
      </c>
      <c r="F254" s="4">
        <v>1</v>
      </c>
      <c r="G254" s="4">
        <v>4</v>
      </c>
      <c r="H254" s="4">
        <v>19.939651000000001</v>
      </c>
      <c r="I254" s="4">
        <v>1.828495</v>
      </c>
      <c r="J254" s="4">
        <f t="shared" si="0"/>
        <v>6.5825820000000004</v>
      </c>
    </row>
    <row r="255" spans="1:10" ht="15" x14ac:dyDescent="0.25">
      <c r="A255" s="3">
        <v>44377</v>
      </c>
      <c r="B255" s="4" t="s">
        <v>10</v>
      </c>
      <c r="C255" s="5" t="s">
        <v>11</v>
      </c>
      <c r="D255" s="6">
        <v>-15.78944444</v>
      </c>
      <c r="E255" s="6">
        <v>-47.925833320000002</v>
      </c>
      <c r="F255" s="4">
        <v>1</v>
      </c>
      <c r="G255" s="4">
        <v>29.6</v>
      </c>
      <c r="H255" s="4">
        <v>19.318332999999999</v>
      </c>
      <c r="I255" s="4">
        <v>2.0179170000000002</v>
      </c>
      <c r="J255" s="4">
        <f t="shared" si="0"/>
        <v>7.2645012000000007</v>
      </c>
    </row>
    <row r="256" spans="1:10" ht="15" x14ac:dyDescent="0.25">
      <c r="A256" s="3">
        <v>44408</v>
      </c>
      <c r="B256" s="4" t="s">
        <v>10</v>
      </c>
      <c r="C256" s="5" t="s">
        <v>11</v>
      </c>
      <c r="D256" s="6">
        <v>-15.78944444</v>
      </c>
      <c r="E256" s="6">
        <v>-47.925833320000002</v>
      </c>
      <c r="F256" s="4">
        <v>0</v>
      </c>
      <c r="G256" s="4">
        <v>0</v>
      </c>
      <c r="H256" s="4">
        <v>18.429435000000002</v>
      </c>
      <c r="I256" s="4">
        <v>2.147043</v>
      </c>
      <c r="J256" s="4">
        <f t="shared" si="0"/>
        <v>7.7293548000000003</v>
      </c>
    </row>
    <row r="257" spans="1:10" ht="15" x14ac:dyDescent="0.25">
      <c r="A257" s="3">
        <v>44439</v>
      </c>
      <c r="B257" s="4" t="s">
        <v>10</v>
      </c>
      <c r="C257" s="5" t="s">
        <v>11</v>
      </c>
      <c r="D257" s="6">
        <v>-15.78944444</v>
      </c>
      <c r="E257" s="6">
        <v>-47.925833320000002</v>
      </c>
      <c r="F257" s="4">
        <v>1</v>
      </c>
      <c r="G257" s="4">
        <v>2.8</v>
      </c>
      <c r="H257" s="4">
        <v>20.923183000000002</v>
      </c>
      <c r="I257" s="4">
        <v>2.6256719999999998</v>
      </c>
      <c r="J257" s="4">
        <f t="shared" si="0"/>
        <v>9.4524191999999996</v>
      </c>
    </row>
    <row r="258" spans="1:10" ht="15" x14ac:dyDescent="0.25">
      <c r="A258" s="3">
        <v>44469</v>
      </c>
      <c r="B258" s="4" t="s">
        <v>10</v>
      </c>
      <c r="C258" s="5" t="s">
        <v>11</v>
      </c>
      <c r="D258" s="6">
        <v>-15.78944444</v>
      </c>
      <c r="E258" s="6">
        <v>-47.925833320000002</v>
      </c>
      <c r="F258" s="4">
        <v>3</v>
      </c>
      <c r="G258" s="4">
        <v>12.6</v>
      </c>
      <c r="H258" s="4">
        <v>24.853888999999999</v>
      </c>
      <c r="I258" s="4">
        <v>2.226111</v>
      </c>
      <c r="J258" s="4">
        <f t="shared" ref="J258:J260" si="1">I258*3.6</f>
        <v>8.0139996</v>
      </c>
    </row>
    <row r="259" spans="1:10" ht="15" x14ac:dyDescent="0.25">
      <c r="A259" s="3">
        <v>44500</v>
      </c>
      <c r="B259" s="4" t="s">
        <v>10</v>
      </c>
      <c r="C259" s="5" t="s">
        <v>11</v>
      </c>
      <c r="D259" s="6">
        <v>-15.78944444</v>
      </c>
      <c r="E259" s="6">
        <v>-47.925833320000002</v>
      </c>
      <c r="F259" s="4">
        <v>12</v>
      </c>
      <c r="G259" s="4">
        <v>148.19999999999999</v>
      </c>
      <c r="H259" s="4">
        <v>23.156317000000001</v>
      </c>
      <c r="I259" s="4">
        <v>2.2409949999999998</v>
      </c>
      <c r="J259" s="4">
        <f t="shared" si="1"/>
        <v>8.0675819999999998</v>
      </c>
    </row>
    <row r="260" spans="1:10" ht="15" x14ac:dyDescent="0.25">
      <c r="A260" s="3">
        <v>44530</v>
      </c>
      <c r="B260" s="4" t="s">
        <v>10</v>
      </c>
      <c r="C260" s="5" t="s">
        <v>11</v>
      </c>
      <c r="D260" s="6">
        <v>-15.78944444</v>
      </c>
      <c r="E260" s="6">
        <v>-47.925833320000002</v>
      </c>
      <c r="F260" s="4">
        <v>1</v>
      </c>
      <c r="G260" s="4" t="s">
        <v>12</v>
      </c>
      <c r="H260" s="4" t="s">
        <v>12</v>
      </c>
      <c r="I260" s="4" t="s">
        <v>12</v>
      </c>
      <c r="J260" s="4" t="e">
        <f t="shared" si="1"/>
        <v>#VALUE!</v>
      </c>
    </row>
    <row r="261" spans="1:10" x14ac:dyDescent="0.2">
      <c r="A261" s="33">
        <v>37802</v>
      </c>
      <c r="B261" s="30" t="s">
        <v>13</v>
      </c>
      <c r="C261" s="30" t="s">
        <v>14</v>
      </c>
      <c r="D261" s="30">
        <v>-15.907513</v>
      </c>
      <c r="E261" s="30">
        <v>-48.119976999999999</v>
      </c>
      <c r="F261" s="30" t="s">
        <v>12</v>
      </c>
      <c r="G261" s="30" t="s">
        <v>12</v>
      </c>
      <c r="H261" s="30">
        <v>19.792777999999998</v>
      </c>
      <c r="I261" s="30" t="s">
        <v>12</v>
      </c>
      <c r="J261" s="30" t="e">
        <f>Table_2[[#This Row],[VENTO, VELOCIDADE MEDIA MENSAL (AUT)(m/s)]]*3.6</f>
        <v>#VALUE!</v>
      </c>
    </row>
    <row r="262" spans="1:10" x14ac:dyDescent="0.2">
      <c r="A262" s="33">
        <v>37833</v>
      </c>
      <c r="B262" s="30" t="s">
        <v>13</v>
      </c>
      <c r="C262" s="30" t="s">
        <v>14</v>
      </c>
      <c r="D262" s="30">
        <v>-15.907513</v>
      </c>
      <c r="E262" s="30">
        <v>-48.119976999999999</v>
      </c>
      <c r="F262" s="30">
        <v>7</v>
      </c>
      <c r="G262" s="30">
        <v>25.2</v>
      </c>
      <c r="H262" s="30">
        <v>19.278776000000001</v>
      </c>
      <c r="I262" s="30">
        <v>3.40611</v>
      </c>
      <c r="J262" s="30" t="e">
        <f>Table_2[[#This Row],[VENTO, VELOCIDADE MEDIA MENSAL (AUT)(m/s)]]*3.6</f>
        <v>#VALUE!</v>
      </c>
    </row>
    <row r="263" spans="1:10" x14ac:dyDescent="0.2">
      <c r="A263" s="33">
        <v>37864</v>
      </c>
      <c r="B263" s="30" t="s">
        <v>13</v>
      </c>
      <c r="C263" s="30" t="s">
        <v>14</v>
      </c>
      <c r="D263" s="30">
        <v>-15.907513</v>
      </c>
      <c r="E263" s="30">
        <v>-48.119976999999999</v>
      </c>
      <c r="F263" s="30">
        <v>7</v>
      </c>
      <c r="G263" s="30" t="s">
        <v>12</v>
      </c>
      <c r="H263" s="30">
        <v>21.075403000000001</v>
      </c>
      <c r="I263" s="30">
        <v>3.3183259999999999</v>
      </c>
      <c r="J263" s="30" t="e">
        <f>Table_2[[#This Row],[VENTO, VELOCIDADE MEDIA MENSAL (AUT)(m/s)]]*3.6</f>
        <v>#VALUE!</v>
      </c>
    </row>
    <row r="264" spans="1:10" x14ac:dyDescent="0.2">
      <c r="A264" s="33">
        <v>37894</v>
      </c>
      <c r="B264" s="30" t="s">
        <v>13</v>
      </c>
      <c r="C264" s="30" t="s">
        <v>14</v>
      </c>
      <c r="D264" s="30">
        <v>-15.907513</v>
      </c>
      <c r="E264" s="30">
        <v>-48.119976999999999</v>
      </c>
      <c r="F264" s="30">
        <v>8</v>
      </c>
      <c r="G264" s="30">
        <v>11</v>
      </c>
      <c r="H264" s="30">
        <v>22.716944000000002</v>
      </c>
      <c r="I264" s="30">
        <v>3.805139</v>
      </c>
      <c r="J264" s="30" t="e">
        <f>Table_2[[#This Row],[VENTO, VELOCIDADE MEDIA MENSAL (AUT)(m/s)]]*3.6</f>
        <v>#VALUE!</v>
      </c>
    </row>
    <row r="265" spans="1:10" x14ac:dyDescent="0.2">
      <c r="A265" s="33">
        <v>37925</v>
      </c>
      <c r="B265" s="30" t="s">
        <v>13</v>
      </c>
      <c r="C265" s="30" t="s">
        <v>14</v>
      </c>
      <c r="D265" s="30">
        <v>-15.907513</v>
      </c>
      <c r="E265" s="30">
        <v>-48.119976999999999</v>
      </c>
      <c r="F265" s="30">
        <v>11</v>
      </c>
      <c r="G265" s="30">
        <v>57.8</v>
      </c>
      <c r="H265" s="30">
        <v>22.659783000000001</v>
      </c>
      <c r="I265" s="30">
        <v>3.4365800000000002</v>
      </c>
      <c r="J265" s="30" t="e">
        <f>Table_2[[#This Row],[VENTO, VELOCIDADE MEDIA MENSAL (AUT)(m/s)]]*3.6</f>
        <v>#VALUE!</v>
      </c>
    </row>
    <row r="266" spans="1:10" x14ac:dyDescent="0.2">
      <c r="A266" s="33">
        <v>37955</v>
      </c>
      <c r="B266" s="30" t="s">
        <v>13</v>
      </c>
      <c r="C266" s="30" t="s">
        <v>14</v>
      </c>
      <c r="D266" s="30">
        <v>-15.907513</v>
      </c>
      <c r="E266" s="30">
        <v>-48.119976999999999</v>
      </c>
      <c r="F266" s="30">
        <v>19</v>
      </c>
      <c r="G266" s="30">
        <v>145.4</v>
      </c>
      <c r="H266" s="30">
        <v>21.871110999999999</v>
      </c>
      <c r="I266" s="30">
        <v>2.9836109999999998</v>
      </c>
      <c r="J266" s="30" t="e">
        <f>Table_2[[#This Row],[VENTO, VELOCIDADE MEDIA MENSAL (AUT)(m/s)]]*3.6</f>
        <v>#VALUE!</v>
      </c>
    </row>
    <row r="267" spans="1:10" x14ac:dyDescent="0.2">
      <c r="A267" s="33">
        <v>37986</v>
      </c>
      <c r="B267" s="30" t="s">
        <v>13</v>
      </c>
      <c r="C267" s="30" t="s">
        <v>14</v>
      </c>
      <c r="D267" s="30">
        <v>-15.907513</v>
      </c>
      <c r="E267" s="30">
        <v>-48.119976999999999</v>
      </c>
      <c r="F267" s="30">
        <v>18</v>
      </c>
      <c r="G267" s="30">
        <v>175.8</v>
      </c>
      <c r="H267" s="30">
        <v>22.870417</v>
      </c>
      <c r="I267" s="30">
        <v>3.1597580000000001</v>
      </c>
      <c r="J267" s="30" t="e">
        <f>Table_2[[#This Row],[VENTO, VELOCIDADE MEDIA MENSAL (AUT)(m/s)]]*3.6</f>
        <v>#VALUE!</v>
      </c>
    </row>
    <row r="268" spans="1:10" x14ac:dyDescent="0.2">
      <c r="A268" s="33">
        <v>38017</v>
      </c>
      <c r="B268" s="30" t="s">
        <v>13</v>
      </c>
      <c r="C268" s="30" t="s">
        <v>14</v>
      </c>
      <c r="D268" s="30">
        <v>-15.907513</v>
      </c>
      <c r="E268" s="30">
        <v>-48.119976999999999</v>
      </c>
      <c r="F268" s="30">
        <v>27</v>
      </c>
      <c r="G268" s="30">
        <v>401.2</v>
      </c>
      <c r="H268" s="30">
        <v>21.043154999999999</v>
      </c>
      <c r="I268" s="30">
        <v>3.4166669999999999</v>
      </c>
      <c r="J268" s="30" t="e">
        <f>Table_2[[#This Row],[VENTO, VELOCIDADE MEDIA MENSAL (AUT)(m/s)]]*3.6</f>
        <v>#VALUE!</v>
      </c>
    </row>
    <row r="269" spans="1:10" x14ac:dyDescent="0.2">
      <c r="A269" s="33">
        <v>38046</v>
      </c>
      <c r="B269" s="30" t="s">
        <v>13</v>
      </c>
      <c r="C269" s="30" t="s">
        <v>14</v>
      </c>
      <c r="D269" s="30">
        <v>-15.907513</v>
      </c>
      <c r="E269" s="30">
        <v>-48.119976999999999</v>
      </c>
      <c r="F269" s="30">
        <v>23</v>
      </c>
      <c r="G269" s="30" t="s">
        <v>12</v>
      </c>
      <c r="H269" s="30">
        <v>20.897196000000001</v>
      </c>
      <c r="I269" s="30">
        <v>3.2166380000000001</v>
      </c>
      <c r="J269" s="30" t="e">
        <f>Table_2[[#This Row],[VENTO, VELOCIDADE MEDIA MENSAL (AUT)(m/s)]]*3.6</f>
        <v>#VALUE!</v>
      </c>
    </row>
    <row r="270" spans="1:10" x14ac:dyDescent="0.2">
      <c r="A270" s="33">
        <v>38077</v>
      </c>
      <c r="B270" s="30" t="s">
        <v>13</v>
      </c>
      <c r="C270" s="30" t="s">
        <v>14</v>
      </c>
      <c r="D270" s="30">
        <v>-15.907513</v>
      </c>
      <c r="E270" s="30">
        <v>-48.119976999999999</v>
      </c>
      <c r="F270" s="30">
        <v>20</v>
      </c>
      <c r="G270" s="30">
        <v>268.8</v>
      </c>
      <c r="H270" s="30">
        <v>21.300689999999999</v>
      </c>
      <c r="I270" s="30">
        <v>2.8683969999999999</v>
      </c>
      <c r="J270" s="30" t="e">
        <f>Table_2[[#This Row],[VENTO, VELOCIDADE MEDIA MENSAL (AUT)(m/s)]]*3.6</f>
        <v>#VALUE!</v>
      </c>
    </row>
    <row r="271" spans="1:10" x14ac:dyDescent="0.2">
      <c r="A271" s="33">
        <v>38107</v>
      </c>
      <c r="B271" s="30" t="s">
        <v>13</v>
      </c>
      <c r="C271" s="30" t="s">
        <v>14</v>
      </c>
      <c r="D271" s="30">
        <v>-15.907513</v>
      </c>
      <c r="E271" s="30">
        <v>-48.119976999999999</v>
      </c>
      <c r="F271" s="30">
        <v>18</v>
      </c>
      <c r="G271" s="30">
        <v>150.4</v>
      </c>
      <c r="H271" s="30">
        <v>21.192717999999999</v>
      </c>
      <c r="I271" s="30">
        <v>2.7824939999999998</v>
      </c>
      <c r="J271" s="30" t="e">
        <f>Table_2[[#This Row],[VENTO, VELOCIDADE MEDIA MENSAL (AUT)(m/s)]]*3.6</f>
        <v>#VALUE!</v>
      </c>
    </row>
    <row r="272" spans="1:10" x14ac:dyDescent="0.2">
      <c r="A272" s="33">
        <v>38138</v>
      </c>
      <c r="B272" s="30" t="s">
        <v>13</v>
      </c>
      <c r="C272" s="30" t="s">
        <v>14</v>
      </c>
      <c r="D272" s="30">
        <v>-15.907513</v>
      </c>
      <c r="E272" s="30">
        <v>-48.119976999999999</v>
      </c>
      <c r="F272" s="30">
        <v>4</v>
      </c>
      <c r="G272" s="30">
        <v>26.2</v>
      </c>
      <c r="H272" s="30">
        <v>20.739785000000001</v>
      </c>
      <c r="I272" s="30">
        <v>3.2169349999999999</v>
      </c>
      <c r="J272" s="30" t="e">
        <f>Table_2[[#This Row],[VENTO, VELOCIDADE MEDIA MENSAL (AUT)(m/s)]]*3.6</f>
        <v>#VALUE!</v>
      </c>
    </row>
    <row r="273" spans="1:10" x14ac:dyDescent="0.2">
      <c r="A273" s="33">
        <v>38168</v>
      </c>
      <c r="B273" s="30" t="s">
        <v>13</v>
      </c>
      <c r="C273" s="30" t="s">
        <v>14</v>
      </c>
      <c r="D273" s="30">
        <v>-15.907513</v>
      </c>
      <c r="E273" s="30">
        <v>-48.119976999999999</v>
      </c>
      <c r="F273" s="30">
        <v>0</v>
      </c>
      <c r="G273" s="30">
        <v>0</v>
      </c>
      <c r="H273" s="30">
        <v>18.812916999999999</v>
      </c>
      <c r="I273" s="30">
        <v>3.6924999999999999</v>
      </c>
      <c r="J273" s="30" t="e">
        <f>Table_2[[#This Row],[VENTO, VELOCIDADE MEDIA MENSAL (AUT)(m/s)]]*3.6</f>
        <v>#VALUE!</v>
      </c>
    </row>
    <row r="274" spans="1:10" x14ac:dyDescent="0.2">
      <c r="A274" s="33">
        <v>38199</v>
      </c>
      <c r="B274" s="30" t="s">
        <v>13</v>
      </c>
      <c r="C274" s="30" t="s">
        <v>14</v>
      </c>
      <c r="D274" s="30">
        <v>-15.907513</v>
      </c>
      <c r="E274" s="30">
        <v>-48.119976999999999</v>
      </c>
      <c r="F274" s="30">
        <v>1</v>
      </c>
      <c r="G274" s="30">
        <v>2</v>
      </c>
      <c r="H274" s="30">
        <v>18.395856999999999</v>
      </c>
      <c r="I274" s="30">
        <v>4.0083330000000004</v>
      </c>
      <c r="J274" s="30" t="e">
        <f>Table_2[[#This Row],[VENTO, VELOCIDADE MEDIA MENSAL (AUT)(m/s)]]*3.6</f>
        <v>#VALUE!</v>
      </c>
    </row>
    <row r="275" spans="1:10" x14ac:dyDescent="0.2">
      <c r="A275" s="33">
        <v>38230</v>
      </c>
      <c r="B275" s="30" t="s">
        <v>13</v>
      </c>
      <c r="C275" s="30" t="s">
        <v>14</v>
      </c>
      <c r="D275" s="30">
        <v>-15.907513</v>
      </c>
      <c r="E275" s="30">
        <v>-48.119976999999999</v>
      </c>
      <c r="F275" s="30" t="s">
        <v>12</v>
      </c>
      <c r="G275" s="30" t="s">
        <v>12</v>
      </c>
      <c r="H275" s="30">
        <v>21.084070000000001</v>
      </c>
      <c r="I275" s="30" t="s">
        <v>12</v>
      </c>
      <c r="J275" s="30" t="e">
        <f>Table_2[[#This Row],[VENTO, VELOCIDADE MEDIA MENSAL (AUT)(m/s)]]*3.6</f>
        <v>#VALUE!</v>
      </c>
    </row>
    <row r="276" spans="1:10" x14ac:dyDescent="0.2">
      <c r="A276" s="33">
        <v>38260</v>
      </c>
      <c r="B276" s="30" t="s">
        <v>13</v>
      </c>
      <c r="C276" s="30" t="s">
        <v>14</v>
      </c>
      <c r="D276" s="30">
        <v>-15.907513</v>
      </c>
      <c r="E276" s="30">
        <v>-48.119976999999999</v>
      </c>
      <c r="F276" s="30" t="s">
        <v>12</v>
      </c>
      <c r="G276" s="30" t="s">
        <v>12</v>
      </c>
      <c r="H276" s="30" t="s">
        <v>12</v>
      </c>
      <c r="I276" s="30" t="s">
        <v>12</v>
      </c>
      <c r="J276" s="30" t="e">
        <f>Table_2[[#This Row],[VENTO, VELOCIDADE MEDIA MENSAL (AUT)(m/s)]]*3.6</f>
        <v>#VALUE!</v>
      </c>
    </row>
    <row r="277" spans="1:10" x14ac:dyDescent="0.2">
      <c r="A277" s="33">
        <v>38291</v>
      </c>
      <c r="B277" s="30" t="s">
        <v>13</v>
      </c>
      <c r="C277" s="30" t="s">
        <v>14</v>
      </c>
      <c r="D277" s="30">
        <v>-15.907513</v>
      </c>
      <c r="E277" s="30">
        <v>-48.119976999999999</v>
      </c>
      <c r="F277" s="30">
        <v>12</v>
      </c>
      <c r="G277" s="30">
        <v>156.80000000000001</v>
      </c>
      <c r="H277" s="30" t="s">
        <v>12</v>
      </c>
      <c r="I277" s="30">
        <v>3.5418479999999999</v>
      </c>
      <c r="J277" s="30" t="e">
        <f>Table_2[[#This Row],[VENTO, VELOCIDADE MEDIA MENSAL (AUT)(m/s)]]*3.6</f>
        <v>#VALUE!</v>
      </c>
    </row>
    <row r="278" spans="1:10" x14ac:dyDescent="0.2">
      <c r="A278" s="33">
        <v>38321</v>
      </c>
      <c r="B278" s="30" t="s">
        <v>13</v>
      </c>
      <c r="C278" s="30" t="s">
        <v>14</v>
      </c>
      <c r="D278" s="30">
        <v>-15.907513</v>
      </c>
      <c r="E278" s="30">
        <v>-48.119976999999999</v>
      </c>
      <c r="F278" s="30">
        <v>17</v>
      </c>
      <c r="G278" s="30">
        <v>116</v>
      </c>
      <c r="H278" s="30" t="s">
        <v>12</v>
      </c>
      <c r="I278" s="30">
        <v>3.4604529999999998</v>
      </c>
      <c r="J278" s="30" t="e">
        <f>Table_2[[#This Row],[VENTO, VELOCIDADE MEDIA MENSAL (AUT)(m/s)]]*3.6</f>
        <v>#VALUE!</v>
      </c>
    </row>
    <row r="279" spans="1:10" x14ac:dyDescent="0.2">
      <c r="A279" s="33">
        <v>38352</v>
      </c>
      <c r="B279" s="30" t="s">
        <v>13</v>
      </c>
      <c r="C279" s="30" t="s">
        <v>14</v>
      </c>
      <c r="D279" s="30">
        <v>-15.907513</v>
      </c>
      <c r="E279" s="30">
        <v>-48.119976999999999</v>
      </c>
      <c r="F279" s="30">
        <v>24</v>
      </c>
      <c r="G279" s="30">
        <v>284.8</v>
      </c>
      <c r="H279" s="30" t="s">
        <v>12</v>
      </c>
      <c r="I279" s="30">
        <v>3.0448170000000001</v>
      </c>
      <c r="J279" s="30" t="e">
        <f>Table_2[[#This Row],[VENTO, VELOCIDADE MEDIA MENSAL (AUT)(m/s)]]*3.6</f>
        <v>#VALUE!</v>
      </c>
    </row>
    <row r="280" spans="1:10" x14ac:dyDescent="0.2">
      <c r="A280" s="33">
        <v>38383</v>
      </c>
      <c r="B280" s="30" t="s">
        <v>13</v>
      </c>
      <c r="C280" s="30" t="s">
        <v>14</v>
      </c>
      <c r="D280" s="30">
        <v>-15.907513</v>
      </c>
      <c r="E280" s="30">
        <v>-48.119976999999999</v>
      </c>
      <c r="F280" s="30">
        <v>24</v>
      </c>
      <c r="G280" s="30">
        <v>232.2</v>
      </c>
      <c r="H280" s="30" t="s">
        <v>12</v>
      </c>
      <c r="I280" s="30">
        <v>3.3413219999999999</v>
      </c>
      <c r="J280" s="30" t="e">
        <f>Table_2[[#This Row],[VENTO, VELOCIDADE MEDIA MENSAL (AUT)(m/s)]]*3.6</f>
        <v>#VALUE!</v>
      </c>
    </row>
    <row r="281" spans="1:10" x14ac:dyDescent="0.2">
      <c r="A281" s="33">
        <v>38411</v>
      </c>
      <c r="B281" s="30" t="s">
        <v>13</v>
      </c>
      <c r="C281" s="30" t="s">
        <v>14</v>
      </c>
      <c r="D281" s="30">
        <v>-15.907513</v>
      </c>
      <c r="E281" s="30">
        <v>-48.119976999999999</v>
      </c>
      <c r="F281" s="30">
        <v>14</v>
      </c>
      <c r="G281" s="30">
        <v>515.4</v>
      </c>
      <c r="H281" s="30">
        <v>22.46294</v>
      </c>
      <c r="I281" s="30">
        <v>3.0603259999999999</v>
      </c>
      <c r="J281" s="30" t="e">
        <f>Table_2[[#This Row],[VENTO, VELOCIDADE MEDIA MENSAL (AUT)(m/s)]]*3.6</f>
        <v>#VALUE!</v>
      </c>
    </row>
    <row r="282" spans="1:10" x14ac:dyDescent="0.2">
      <c r="A282" s="33">
        <v>38442</v>
      </c>
      <c r="B282" s="30" t="s">
        <v>13</v>
      </c>
      <c r="C282" s="30" t="s">
        <v>14</v>
      </c>
      <c r="D282" s="30">
        <v>-15.907513</v>
      </c>
      <c r="E282" s="30">
        <v>-48.119976999999999</v>
      </c>
      <c r="F282" s="30">
        <v>27</v>
      </c>
      <c r="G282" s="30">
        <v>602.6</v>
      </c>
      <c r="H282" s="30">
        <v>21.659005000000001</v>
      </c>
      <c r="I282" s="30">
        <v>2.529973</v>
      </c>
      <c r="J282" s="30" t="e">
        <f>Table_2[[#This Row],[VENTO, VELOCIDADE MEDIA MENSAL (AUT)(m/s)]]*3.6</f>
        <v>#VALUE!</v>
      </c>
    </row>
    <row r="283" spans="1:10" x14ac:dyDescent="0.2">
      <c r="A283" s="33">
        <v>38472</v>
      </c>
      <c r="B283" s="30" t="s">
        <v>13</v>
      </c>
      <c r="C283" s="30" t="s">
        <v>14</v>
      </c>
      <c r="D283" s="30">
        <v>-15.907513</v>
      </c>
      <c r="E283" s="30">
        <v>-48.119976999999999</v>
      </c>
      <c r="F283" s="30">
        <v>12</v>
      </c>
      <c r="G283" s="30">
        <v>109.6</v>
      </c>
      <c r="H283" s="30">
        <v>22.252034999999999</v>
      </c>
      <c r="I283" s="30">
        <v>3.0691000000000002</v>
      </c>
      <c r="J283" s="30" t="e">
        <f>Table_2[[#This Row],[VENTO, VELOCIDADE MEDIA MENSAL (AUT)(m/s)]]*3.6</f>
        <v>#VALUE!</v>
      </c>
    </row>
    <row r="284" spans="1:10" x14ac:dyDescent="0.2">
      <c r="A284" s="33">
        <v>38503</v>
      </c>
      <c r="B284" s="30" t="s">
        <v>13</v>
      </c>
      <c r="C284" s="30" t="s">
        <v>14</v>
      </c>
      <c r="D284" s="30">
        <v>-15.907513</v>
      </c>
      <c r="E284" s="30">
        <v>-48.119976999999999</v>
      </c>
      <c r="F284" s="30">
        <v>1</v>
      </c>
      <c r="G284" s="30">
        <v>15.2</v>
      </c>
      <c r="H284" s="30">
        <v>20.177015999999998</v>
      </c>
      <c r="I284" s="30">
        <v>3.728898</v>
      </c>
      <c r="J284" s="30" t="e">
        <f>Table_2[[#This Row],[VENTO, VELOCIDADE MEDIA MENSAL (AUT)(m/s)]]*3.6</f>
        <v>#VALUE!</v>
      </c>
    </row>
    <row r="285" spans="1:10" x14ac:dyDescent="0.2">
      <c r="A285" s="33">
        <v>38533</v>
      </c>
      <c r="B285" s="30" t="s">
        <v>13</v>
      </c>
      <c r="C285" s="30" t="s">
        <v>14</v>
      </c>
      <c r="D285" s="30">
        <v>-15.907513</v>
      </c>
      <c r="E285" s="30">
        <v>-48.119976999999999</v>
      </c>
      <c r="F285" s="30">
        <v>1</v>
      </c>
      <c r="G285" s="30">
        <v>2.2000000000000002</v>
      </c>
      <c r="H285" s="30">
        <v>19.369721999999999</v>
      </c>
      <c r="I285" s="30">
        <v>3.9905560000000002</v>
      </c>
      <c r="J285" s="30" t="e">
        <f>Table_2[[#This Row],[VENTO, VELOCIDADE MEDIA MENSAL (AUT)(m/s)]]*3.6</f>
        <v>#VALUE!</v>
      </c>
    </row>
    <row r="286" spans="1:10" x14ac:dyDescent="0.2">
      <c r="A286" s="33">
        <v>38564</v>
      </c>
      <c r="B286" s="30" t="s">
        <v>13</v>
      </c>
      <c r="C286" s="30" t="s">
        <v>14</v>
      </c>
      <c r="D286" s="30">
        <v>-15.907513</v>
      </c>
      <c r="E286" s="30">
        <v>-48.119976999999999</v>
      </c>
      <c r="F286" s="30">
        <v>0</v>
      </c>
      <c r="G286" s="30">
        <v>0</v>
      </c>
      <c r="H286" s="30">
        <v>19.342251000000001</v>
      </c>
      <c r="I286" s="30">
        <v>3.9333629999999999</v>
      </c>
      <c r="J286" s="30" t="e">
        <f>Table_2[[#This Row],[VENTO, VELOCIDADE MEDIA MENSAL (AUT)(m/s)]]*3.6</f>
        <v>#VALUE!</v>
      </c>
    </row>
    <row r="287" spans="1:10" x14ac:dyDescent="0.2">
      <c r="A287" s="33">
        <v>38595</v>
      </c>
      <c r="B287" s="30" t="s">
        <v>13</v>
      </c>
      <c r="C287" s="30" t="s">
        <v>14</v>
      </c>
      <c r="D287" s="30">
        <v>-15.907513</v>
      </c>
      <c r="E287" s="30">
        <v>-48.119976999999999</v>
      </c>
      <c r="F287" s="30">
        <v>3</v>
      </c>
      <c r="G287" s="30">
        <v>45.8</v>
      </c>
      <c r="H287" s="30">
        <v>21.145699</v>
      </c>
      <c r="I287" s="30">
        <v>3.7676080000000001</v>
      </c>
      <c r="J287" s="30" t="e">
        <f>Table_2[[#This Row],[VENTO, VELOCIDADE MEDIA MENSAL (AUT)(m/s)]]*3.6</f>
        <v>#VALUE!</v>
      </c>
    </row>
    <row r="288" spans="1:10" x14ac:dyDescent="0.2">
      <c r="A288" s="33">
        <v>38625</v>
      </c>
      <c r="B288" s="30" t="s">
        <v>13</v>
      </c>
      <c r="C288" s="30" t="s">
        <v>14</v>
      </c>
      <c r="D288" s="30">
        <v>-15.907513</v>
      </c>
      <c r="E288" s="30">
        <v>-48.119976999999999</v>
      </c>
      <c r="F288" s="30">
        <v>8</v>
      </c>
      <c r="G288" s="30">
        <v>61.4</v>
      </c>
      <c r="H288" s="30">
        <v>23.335982999999999</v>
      </c>
      <c r="I288" s="30">
        <v>3.9296139999999999</v>
      </c>
      <c r="J288" s="30" t="e">
        <f>Table_2[[#This Row],[VENTO, VELOCIDADE MEDIA MENSAL (AUT)(m/s)]]*3.6</f>
        <v>#VALUE!</v>
      </c>
    </row>
    <row r="289" spans="1:10" x14ac:dyDescent="0.2">
      <c r="A289" s="33">
        <v>38656</v>
      </c>
      <c r="B289" s="30" t="s">
        <v>13</v>
      </c>
      <c r="C289" s="30" t="s">
        <v>14</v>
      </c>
      <c r="D289" s="30">
        <v>-15.907513</v>
      </c>
      <c r="E289" s="30">
        <v>-48.119976999999999</v>
      </c>
      <c r="F289" s="30">
        <v>4</v>
      </c>
      <c r="G289" s="30">
        <v>81.599999999999994</v>
      </c>
      <c r="H289" s="30">
        <v>24.825662999999999</v>
      </c>
      <c r="I289" s="30">
        <v>3.1456390000000001</v>
      </c>
      <c r="J289" s="30" t="e">
        <f>Table_2[[#This Row],[VENTO, VELOCIDADE MEDIA MENSAL (AUT)(m/s)]]*3.6</f>
        <v>#VALUE!</v>
      </c>
    </row>
    <row r="290" spans="1:10" x14ac:dyDescent="0.2">
      <c r="A290" s="33">
        <v>38686</v>
      </c>
      <c r="B290" s="30" t="s">
        <v>13</v>
      </c>
      <c r="C290" s="30" t="s">
        <v>14</v>
      </c>
      <c r="D290" s="30">
        <v>-15.907513</v>
      </c>
      <c r="E290" s="30">
        <v>-48.119976999999999</v>
      </c>
      <c r="F290" s="30">
        <v>19</v>
      </c>
      <c r="G290" s="30">
        <v>99</v>
      </c>
      <c r="H290" s="30">
        <v>21.435417000000001</v>
      </c>
      <c r="I290" s="30">
        <v>3.2520829999999998</v>
      </c>
      <c r="J290" s="30" t="e">
        <f>Table_2[[#This Row],[VENTO, VELOCIDADE MEDIA MENSAL (AUT)(m/s)]]*3.6</f>
        <v>#VALUE!</v>
      </c>
    </row>
    <row r="291" spans="1:10" x14ac:dyDescent="0.2">
      <c r="A291" s="33">
        <v>38717</v>
      </c>
      <c r="B291" s="30" t="s">
        <v>13</v>
      </c>
      <c r="C291" s="30" t="s">
        <v>14</v>
      </c>
      <c r="D291" s="30">
        <v>-15.907513</v>
      </c>
      <c r="E291" s="30">
        <v>-48.119976999999999</v>
      </c>
      <c r="F291" s="30">
        <v>28</v>
      </c>
      <c r="G291" s="30">
        <v>219.6</v>
      </c>
      <c r="H291" s="30">
        <v>20.857258000000002</v>
      </c>
      <c r="I291" s="30">
        <v>3.0252690000000002</v>
      </c>
      <c r="J291" s="30" t="e">
        <f>Table_2[[#This Row],[VENTO, VELOCIDADE MEDIA MENSAL (AUT)(m/s)]]*3.6</f>
        <v>#VALUE!</v>
      </c>
    </row>
    <row r="292" spans="1:10" x14ac:dyDescent="0.2">
      <c r="A292" s="33">
        <v>38748</v>
      </c>
      <c r="B292" s="30" t="s">
        <v>13</v>
      </c>
      <c r="C292" s="30" t="s">
        <v>14</v>
      </c>
      <c r="D292" s="30">
        <v>-15.907513</v>
      </c>
      <c r="E292" s="30">
        <v>-48.119976999999999</v>
      </c>
      <c r="F292" s="30">
        <v>18</v>
      </c>
      <c r="G292" s="30">
        <v>13.6</v>
      </c>
      <c r="H292" s="30">
        <v>22.176210000000001</v>
      </c>
      <c r="I292" s="30">
        <v>3.2888440000000001</v>
      </c>
      <c r="J292" s="30" t="e">
        <f>Table_2[[#This Row],[VENTO, VELOCIDADE MEDIA MENSAL (AUT)(m/s)]]*3.6</f>
        <v>#VALUE!</v>
      </c>
    </row>
    <row r="293" spans="1:10" x14ac:dyDescent="0.2">
      <c r="A293" s="33">
        <v>38776</v>
      </c>
      <c r="B293" s="30" t="s">
        <v>13</v>
      </c>
      <c r="C293" s="30" t="s">
        <v>14</v>
      </c>
      <c r="D293" s="30">
        <v>-15.907513</v>
      </c>
      <c r="E293" s="30">
        <v>-48.119976999999999</v>
      </c>
      <c r="F293" s="30">
        <v>20</v>
      </c>
      <c r="G293" s="30" t="s">
        <v>12</v>
      </c>
      <c r="H293" s="30">
        <v>21.784717000000001</v>
      </c>
      <c r="I293" s="30">
        <v>2.7274430000000001</v>
      </c>
      <c r="J293" s="30" t="e">
        <f>Table_2[[#This Row],[VENTO, VELOCIDADE MEDIA MENSAL (AUT)(m/s)]]*3.6</f>
        <v>#VALUE!</v>
      </c>
    </row>
    <row r="294" spans="1:10" x14ac:dyDescent="0.2">
      <c r="A294" s="33">
        <v>38807</v>
      </c>
      <c r="B294" s="30" t="s">
        <v>13</v>
      </c>
      <c r="C294" s="30" t="s">
        <v>14</v>
      </c>
      <c r="D294" s="30">
        <v>-15.907513</v>
      </c>
      <c r="E294" s="30">
        <v>-48.119976999999999</v>
      </c>
      <c r="F294" s="30">
        <v>29</v>
      </c>
      <c r="G294" s="30">
        <v>139.80000000000001</v>
      </c>
      <c r="H294" s="30">
        <v>21.346806000000001</v>
      </c>
      <c r="I294" s="30">
        <v>2.5104169999999999</v>
      </c>
      <c r="J294" s="30" t="e">
        <f>Table_2[[#This Row],[VENTO, VELOCIDADE MEDIA MENSAL (AUT)(m/s)]]*3.6</f>
        <v>#VALUE!</v>
      </c>
    </row>
    <row r="295" spans="1:10" x14ac:dyDescent="0.2">
      <c r="A295" s="33">
        <v>38837</v>
      </c>
      <c r="B295" s="30" t="s">
        <v>13</v>
      </c>
      <c r="C295" s="30" t="s">
        <v>14</v>
      </c>
      <c r="D295" s="30">
        <v>-15.907513</v>
      </c>
      <c r="E295" s="30">
        <v>-48.119976999999999</v>
      </c>
      <c r="F295" s="30">
        <v>14</v>
      </c>
      <c r="G295" s="30" t="s">
        <v>12</v>
      </c>
      <c r="H295" s="30">
        <v>21.267265999999999</v>
      </c>
      <c r="I295" s="30">
        <v>2.7955839999999998</v>
      </c>
      <c r="J295" s="30" t="e">
        <f>Table_2[[#This Row],[VENTO, VELOCIDADE MEDIA MENSAL (AUT)(m/s)]]*3.6</f>
        <v>#VALUE!</v>
      </c>
    </row>
    <row r="296" spans="1:10" x14ac:dyDescent="0.2">
      <c r="A296" s="33">
        <v>38868</v>
      </c>
      <c r="B296" s="30" t="s">
        <v>13</v>
      </c>
      <c r="C296" s="30" t="s">
        <v>14</v>
      </c>
      <c r="D296" s="30">
        <v>-15.907513</v>
      </c>
      <c r="E296" s="30">
        <v>-48.119976999999999</v>
      </c>
      <c r="F296" s="30" t="s">
        <v>12</v>
      </c>
      <c r="G296" s="30" t="s">
        <v>12</v>
      </c>
      <c r="H296" s="30">
        <v>20.122917000000001</v>
      </c>
      <c r="I296" s="30" t="s">
        <v>12</v>
      </c>
      <c r="J296" s="30" t="e">
        <f>Table_2[[#This Row],[VENTO, VELOCIDADE MEDIA MENSAL (AUT)(m/s)]]*3.6</f>
        <v>#VALUE!</v>
      </c>
    </row>
    <row r="297" spans="1:10" x14ac:dyDescent="0.2">
      <c r="A297" s="33">
        <v>38898</v>
      </c>
      <c r="B297" s="30" t="s">
        <v>13</v>
      </c>
      <c r="C297" s="30" t="s">
        <v>14</v>
      </c>
      <c r="D297" s="30">
        <v>-15.907513</v>
      </c>
      <c r="E297" s="30">
        <v>-48.119976999999999</v>
      </c>
      <c r="F297" s="30">
        <v>1</v>
      </c>
      <c r="G297" s="30">
        <v>0.2</v>
      </c>
      <c r="H297" s="30">
        <v>18.868333</v>
      </c>
      <c r="I297" s="30">
        <v>4.1897219999999997</v>
      </c>
      <c r="J297" s="30" t="e">
        <f>Table_2[[#This Row],[VENTO, VELOCIDADE MEDIA MENSAL (AUT)(m/s)]]*3.6</f>
        <v>#VALUE!</v>
      </c>
    </row>
    <row r="298" spans="1:10" x14ac:dyDescent="0.2">
      <c r="A298" s="33">
        <v>38929</v>
      </c>
      <c r="B298" s="30" t="s">
        <v>13</v>
      </c>
      <c r="C298" s="30" t="s">
        <v>14</v>
      </c>
      <c r="D298" s="30">
        <v>-15.907513</v>
      </c>
      <c r="E298" s="30">
        <v>-48.119976999999999</v>
      </c>
      <c r="F298" s="30">
        <v>2</v>
      </c>
      <c r="G298" s="30">
        <v>5.4</v>
      </c>
      <c r="H298" s="30">
        <v>19.501185</v>
      </c>
      <c r="I298" s="30">
        <v>3.5485950000000002</v>
      </c>
      <c r="J298" s="30" t="e">
        <f>Table_2[[#This Row],[VENTO, VELOCIDADE MEDIA MENSAL (AUT)(m/s)]]*3.6</f>
        <v>#VALUE!</v>
      </c>
    </row>
    <row r="299" spans="1:10" x14ac:dyDescent="0.2">
      <c r="A299" s="33">
        <v>38960</v>
      </c>
      <c r="B299" s="30" t="s">
        <v>13</v>
      </c>
      <c r="C299" s="30" t="s">
        <v>14</v>
      </c>
      <c r="D299" s="30">
        <v>-15.907513</v>
      </c>
      <c r="E299" s="30">
        <v>-48.119976999999999</v>
      </c>
      <c r="F299" s="30">
        <v>8</v>
      </c>
      <c r="G299" s="30">
        <v>5.6</v>
      </c>
      <c r="H299" s="30">
        <v>22.009028000000001</v>
      </c>
      <c r="I299" s="30">
        <v>3.7529949999999999</v>
      </c>
      <c r="J299" s="30" t="e">
        <f>Table_2[[#This Row],[VENTO, VELOCIDADE MEDIA MENSAL (AUT)(m/s)]]*3.6</f>
        <v>#VALUE!</v>
      </c>
    </row>
    <row r="300" spans="1:10" x14ac:dyDescent="0.2">
      <c r="A300" s="33">
        <v>38990</v>
      </c>
      <c r="B300" s="30" t="s">
        <v>13</v>
      </c>
      <c r="C300" s="30" t="s">
        <v>14</v>
      </c>
      <c r="D300" s="30">
        <v>-15.907513</v>
      </c>
      <c r="E300" s="30">
        <v>-48.119976999999999</v>
      </c>
      <c r="F300" s="30">
        <v>12</v>
      </c>
      <c r="G300" s="30">
        <v>2.8</v>
      </c>
      <c r="H300" s="30">
        <v>22.224741999999999</v>
      </c>
      <c r="I300" s="30">
        <v>3.8312490000000001</v>
      </c>
      <c r="J300" s="30" t="e">
        <f>Table_2[[#This Row],[VENTO, VELOCIDADE MEDIA MENSAL (AUT)(m/s)]]*3.6</f>
        <v>#VALUE!</v>
      </c>
    </row>
    <row r="301" spans="1:10" x14ac:dyDescent="0.2">
      <c r="A301" s="33">
        <v>39021</v>
      </c>
      <c r="B301" s="30" t="s">
        <v>13</v>
      </c>
      <c r="C301" s="30" t="s">
        <v>14</v>
      </c>
      <c r="D301" s="30">
        <v>-15.907513</v>
      </c>
      <c r="E301" s="30">
        <v>-48.119976999999999</v>
      </c>
      <c r="F301" s="30">
        <v>20</v>
      </c>
      <c r="G301" s="30">
        <v>412.8</v>
      </c>
      <c r="H301" s="30">
        <v>21.272176999999999</v>
      </c>
      <c r="I301" s="30">
        <v>2.941398</v>
      </c>
      <c r="J301" s="30" t="e">
        <f>Table_2[[#This Row],[VENTO, VELOCIDADE MEDIA MENSAL (AUT)(m/s)]]*3.6</f>
        <v>#VALUE!</v>
      </c>
    </row>
    <row r="302" spans="1:10" x14ac:dyDescent="0.2">
      <c r="A302" s="33">
        <v>39051</v>
      </c>
      <c r="B302" s="30" t="s">
        <v>13</v>
      </c>
      <c r="C302" s="30" t="s">
        <v>14</v>
      </c>
      <c r="D302" s="30">
        <v>-15.907513</v>
      </c>
      <c r="E302" s="30">
        <v>-48.119976999999999</v>
      </c>
      <c r="F302" s="30">
        <v>22</v>
      </c>
      <c r="G302" s="30">
        <v>232.4</v>
      </c>
      <c r="H302" s="30">
        <v>21.476641999999998</v>
      </c>
      <c r="I302" s="30">
        <v>3.2443960000000001</v>
      </c>
      <c r="J302" s="30" t="e">
        <f>Table_2[[#This Row],[VENTO, VELOCIDADE MEDIA MENSAL (AUT)(m/s)]]*3.6</f>
        <v>#VALUE!</v>
      </c>
    </row>
    <row r="303" spans="1:10" x14ac:dyDescent="0.2">
      <c r="A303" s="33">
        <v>39082</v>
      </c>
      <c r="B303" s="30" t="s">
        <v>13</v>
      </c>
      <c r="C303" s="30" t="s">
        <v>14</v>
      </c>
      <c r="D303" s="30">
        <v>-15.907513</v>
      </c>
      <c r="E303" s="30">
        <v>-48.119976999999999</v>
      </c>
      <c r="F303" s="30">
        <v>20</v>
      </c>
      <c r="G303" s="30">
        <v>446.4</v>
      </c>
      <c r="H303" s="30">
        <v>21.430810000000001</v>
      </c>
      <c r="I303" s="30">
        <v>3.162366</v>
      </c>
      <c r="J303" s="30" t="e">
        <f>Table_2[[#This Row],[VENTO, VELOCIDADE MEDIA MENSAL (AUT)(m/s)]]*3.6</f>
        <v>#VALUE!</v>
      </c>
    </row>
    <row r="304" spans="1:10" x14ac:dyDescent="0.2">
      <c r="A304" s="33">
        <v>39113</v>
      </c>
      <c r="B304" s="30" t="s">
        <v>13</v>
      </c>
      <c r="C304" s="30" t="s">
        <v>14</v>
      </c>
      <c r="D304" s="30">
        <v>-15.907513</v>
      </c>
      <c r="E304" s="30">
        <v>-48.119976999999999</v>
      </c>
      <c r="F304" s="30">
        <v>28</v>
      </c>
      <c r="G304" s="30">
        <v>531</v>
      </c>
      <c r="H304" s="30">
        <v>21.780242000000001</v>
      </c>
      <c r="I304" s="30">
        <v>2.6875</v>
      </c>
      <c r="J304" s="30" t="e">
        <f>Table_2[[#This Row],[VENTO, VELOCIDADE MEDIA MENSAL (AUT)(m/s)]]*3.6</f>
        <v>#VALUE!</v>
      </c>
    </row>
    <row r="305" spans="1:10" x14ac:dyDescent="0.2">
      <c r="A305" s="33">
        <v>39141</v>
      </c>
      <c r="B305" s="30" t="s">
        <v>13</v>
      </c>
      <c r="C305" s="30" t="s">
        <v>14</v>
      </c>
      <c r="D305" s="30">
        <v>-15.907513</v>
      </c>
      <c r="E305" s="30">
        <v>-48.119976999999999</v>
      </c>
      <c r="F305" s="30">
        <v>19</v>
      </c>
      <c r="G305" s="30">
        <v>282.39999999999998</v>
      </c>
      <c r="H305" s="30">
        <v>21.541815</v>
      </c>
      <c r="I305" s="30">
        <v>3.6761900000000001</v>
      </c>
      <c r="J305" s="30" t="e">
        <f>Table_2[[#This Row],[VENTO, VELOCIDADE MEDIA MENSAL (AUT)(m/s)]]*3.6</f>
        <v>#VALUE!</v>
      </c>
    </row>
    <row r="306" spans="1:10" x14ac:dyDescent="0.2">
      <c r="A306" s="33">
        <v>39172</v>
      </c>
      <c r="B306" s="30" t="s">
        <v>13</v>
      </c>
      <c r="C306" s="30" t="s">
        <v>14</v>
      </c>
      <c r="D306" s="30">
        <v>-15.907513</v>
      </c>
      <c r="E306" s="30">
        <v>-48.119976999999999</v>
      </c>
      <c r="F306" s="30">
        <v>5</v>
      </c>
      <c r="G306" s="30">
        <v>143.6</v>
      </c>
      <c r="H306" s="30">
        <v>22.573422000000001</v>
      </c>
      <c r="I306" s="30">
        <v>3.5381779999999998</v>
      </c>
      <c r="J306" s="30" t="e">
        <f>Table_2[[#This Row],[VENTO, VELOCIDADE MEDIA MENSAL (AUT)(m/s)]]*3.6</f>
        <v>#VALUE!</v>
      </c>
    </row>
    <row r="307" spans="1:10" x14ac:dyDescent="0.2">
      <c r="A307" s="33">
        <v>39202</v>
      </c>
      <c r="B307" s="30" t="s">
        <v>13</v>
      </c>
      <c r="C307" s="30" t="s">
        <v>14</v>
      </c>
      <c r="D307" s="30">
        <v>-15.907513</v>
      </c>
      <c r="E307" s="30">
        <v>-48.119976999999999</v>
      </c>
      <c r="F307" s="30">
        <v>11</v>
      </c>
      <c r="G307" s="30">
        <v>105.6</v>
      </c>
      <c r="H307" s="30">
        <v>22.123611</v>
      </c>
      <c r="I307" s="30">
        <v>3.0787499999999999</v>
      </c>
      <c r="J307" s="30" t="e">
        <f>Table_2[[#This Row],[VENTO, VELOCIDADE MEDIA MENSAL (AUT)(m/s)]]*3.6</f>
        <v>#VALUE!</v>
      </c>
    </row>
    <row r="308" spans="1:10" x14ac:dyDescent="0.2">
      <c r="A308" s="33">
        <v>39233</v>
      </c>
      <c r="B308" s="30" t="s">
        <v>13</v>
      </c>
      <c r="C308" s="30" t="s">
        <v>14</v>
      </c>
      <c r="D308" s="30">
        <v>-15.907513</v>
      </c>
      <c r="E308" s="30">
        <v>-48.119976999999999</v>
      </c>
      <c r="F308" s="30">
        <v>1</v>
      </c>
      <c r="G308" s="30">
        <v>5.4</v>
      </c>
      <c r="H308" s="30">
        <v>21.014824999999998</v>
      </c>
      <c r="I308" s="30">
        <v>3.4965540000000002</v>
      </c>
      <c r="J308" s="30" t="e">
        <f>Table_2[[#This Row],[VENTO, VELOCIDADE MEDIA MENSAL (AUT)(m/s)]]*3.6</f>
        <v>#VALUE!</v>
      </c>
    </row>
    <row r="309" spans="1:10" x14ac:dyDescent="0.2">
      <c r="A309" s="33">
        <v>39263</v>
      </c>
      <c r="B309" s="30" t="s">
        <v>13</v>
      </c>
      <c r="C309" s="30" t="s">
        <v>14</v>
      </c>
      <c r="D309" s="30">
        <v>-15.907513</v>
      </c>
      <c r="E309" s="30">
        <v>-48.119976999999999</v>
      </c>
      <c r="F309" s="30">
        <v>1</v>
      </c>
      <c r="G309" s="30">
        <v>0.2</v>
      </c>
      <c r="H309" s="30">
        <v>20.114183000000001</v>
      </c>
      <c r="I309" s="30">
        <v>3.336274</v>
      </c>
      <c r="J309" s="30" t="e">
        <f>Table_2[[#This Row],[VENTO, VELOCIDADE MEDIA MENSAL (AUT)(m/s)]]*3.6</f>
        <v>#VALUE!</v>
      </c>
    </row>
    <row r="310" spans="1:10" x14ac:dyDescent="0.2">
      <c r="A310" s="33">
        <v>39294</v>
      </c>
      <c r="B310" s="30" t="s">
        <v>13</v>
      </c>
      <c r="C310" s="30" t="s">
        <v>14</v>
      </c>
      <c r="D310" s="30">
        <v>-15.907513</v>
      </c>
      <c r="E310" s="30">
        <v>-48.119976999999999</v>
      </c>
      <c r="F310" s="30" t="s">
        <v>12</v>
      </c>
      <c r="G310" s="30">
        <v>0</v>
      </c>
      <c r="H310" s="30">
        <v>20.774023</v>
      </c>
      <c r="I310" s="30">
        <v>3.7435909999999999</v>
      </c>
      <c r="J310" s="30" t="e">
        <f>Table_2[[#This Row],[VENTO, VELOCIDADE MEDIA MENSAL (AUT)(m/s)]]*3.6</f>
        <v>#VALUE!</v>
      </c>
    </row>
    <row r="311" spans="1:10" x14ac:dyDescent="0.2">
      <c r="A311" s="33">
        <v>39325</v>
      </c>
      <c r="B311" s="30" t="s">
        <v>13</v>
      </c>
      <c r="C311" s="30" t="s">
        <v>14</v>
      </c>
      <c r="D311" s="30">
        <v>-15.907513</v>
      </c>
      <c r="E311" s="30">
        <v>-48.119976999999999</v>
      </c>
      <c r="F311" s="30" t="s">
        <v>12</v>
      </c>
      <c r="G311" s="30">
        <v>0</v>
      </c>
      <c r="H311" s="30">
        <v>20.374538000000001</v>
      </c>
      <c r="I311" s="30">
        <v>3.9703040000000001</v>
      </c>
      <c r="J311" s="30" t="e">
        <f>Table_2[[#This Row],[VENTO, VELOCIDADE MEDIA MENSAL (AUT)(m/s)]]*3.6</f>
        <v>#VALUE!</v>
      </c>
    </row>
    <row r="312" spans="1:10" x14ac:dyDescent="0.2">
      <c r="A312" s="33">
        <v>39355</v>
      </c>
      <c r="B312" s="30" t="s">
        <v>13</v>
      </c>
      <c r="C312" s="30" t="s">
        <v>14</v>
      </c>
      <c r="D312" s="30">
        <v>-15.907513</v>
      </c>
      <c r="E312" s="30">
        <v>-48.119976999999999</v>
      </c>
      <c r="F312" s="30" t="s">
        <v>12</v>
      </c>
      <c r="G312" s="30">
        <v>0</v>
      </c>
      <c r="H312" s="30">
        <v>23.331233999999998</v>
      </c>
      <c r="I312" s="30">
        <v>4.4303800000000004</v>
      </c>
      <c r="J312" s="30" t="e">
        <f>Table_2[[#This Row],[VENTO, VELOCIDADE MEDIA MENSAL (AUT)(m/s)]]*3.6</f>
        <v>#VALUE!</v>
      </c>
    </row>
    <row r="313" spans="1:10" x14ac:dyDescent="0.2">
      <c r="A313" s="33">
        <v>39386</v>
      </c>
      <c r="B313" s="30" t="s">
        <v>13</v>
      </c>
      <c r="C313" s="30" t="s">
        <v>14</v>
      </c>
      <c r="D313" s="30">
        <v>-15.907513</v>
      </c>
      <c r="E313" s="30">
        <v>-48.119976999999999</v>
      </c>
      <c r="F313" s="30">
        <v>7</v>
      </c>
      <c r="G313" s="30">
        <v>65.599999999999994</v>
      </c>
      <c r="H313" s="30">
        <v>24.092110000000002</v>
      </c>
      <c r="I313" s="30">
        <v>3.6169150000000001</v>
      </c>
      <c r="J313" s="30" t="e">
        <f>Table_2[[#This Row],[VENTO, VELOCIDADE MEDIA MENSAL (AUT)(m/s)]]*3.6</f>
        <v>#VALUE!</v>
      </c>
    </row>
    <row r="314" spans="1:10" x14ac:dyDescent="0.2">
      <c r="A314" s="33">
        <v>39416</v>
      </c>
      <c r="B314" s="30" t="s">
        <v>13</v>
      </c>
      <c r="C314" s="30" t="s">
        <v>14</v>
      </c>
      <c r="D314" s="30">
        <v>-15.907513</v>
      </c>
      <c r="E314" s="30">
        <v>-48.119976999999999</v>
      </c>
      <c r="F314" s="30">
        <v>12</v>
      </c>
      <c r="G314" s="30" t="s">
        <v>12</v>
      </c>
      <c r="H314" s="30" t="s">
        <v>12</v>
      </c>
      <c r="I314" s="30">
        <v>2.779722</v>
      </c>
      <c r="J314" s="30" t="e">
        <f>Table_2[[#This Row],[VENTO, VELOCIDADE MEDIA MENSAL (AUT)(m/s)]]*3.6</f>
        <v>#VALUE!</v>
      </c>
    </row>
    <row r="315" spans="1:10" x14ac:dyDescent="0.2">
      <c r="A315" s="33">
        <v>39447</v>
      </c>
      <c r="B315" s="30" t="s">
        <v>13</v>
      </c>
      <c r="C315" s="30" t="s">
        <v>14</v>
      </c>
      <c r="D315" s="30">
        <v>-15.907513</v>
      </c>
      <c r="E315" s="30">
        <v>-48.119976999999999</v>
      </c>
      <c r="F315" s="30" t="s">
        <v>12</v>
      </c>
      <c r="G315" s="30" t="s">
        <v>12</v>
      </c>
      <c r="H315" s="30" t="s">
        <v>12</v>
      </c>
      <c r="I315" s="30" t="s">
        <v>12</v>
      </c>
      <c r="J315" s="30" t="e">
        <f>Table_2[[#This Row],[VENTO, VELOCIDADE MEDIA MENSAL (AUT)(m/s)]]*3.6</f>
        <v>#VALUE!</v>
      </c>
    </row>
    <row r="316" spans="1:10" x14ac:dyDescent="0.2">
      <c r="A316" s="33">
        <v>39478</v>
      </c>
      <c r="B316" s="30" t="s">
        <v>13</v>
      </c>
      <c r="C316" s="30" t="s">
        <v>14</v>
      </c>
      <c r="D316" s="30">
        <v>-15.907513</v>
      </c>
      <c r="E316" s="30">
        <v>-48.119976999999999</v>
      </c>
      <c r="F316" s="30">
        <v>21</v>
      </c>
      <c r="G316" s="30">
        <v>346.6</v>
      </c>
      <c r="H316" s="30">
        <v>21.174458999999999</v>
      </c>
      <c r="I316" s="30">
        <v>2.9501219999999999</v>
      </c>
      <c r="J316" s="30" t="e">
        <f>Table_2[[#This Row],[VENTO, VELOCIDADE MEDIA MENSAL (AUT)(m/s)]]*3.6</f>
        <v>#VALUE!</v>
      </c>
    </row>
    <row r="317" spans="1:10" x14ac:dyDescent="0.2">
      <c r="A317" s="33">
        <v>39507</v>
      </c>
      <c r="B317" s="30" t="s">
        <v>13</v>
      </c>
      <c r="C317" s="30" t="s">
        <v>14</v>
      </c>
      <c r="D317" s="30">
        <v>-15.907513</v>
      </c>
      <c r="E317" s="30">
        <v>-48.119976999999999</v>
      </c>
      <c r="F317" s="30">
        <v>23</v>
      </c>
      <c r="G317" s="30">
        <v>378</v>
      </c>
      <c r="H317" s="30">
        <v>21.394048000000002</v>
      </c>
      <c r="I317" s="30">
        <v>2.4747699999999999</v>
      </c>
      <c r="J317" s="30" t="e">
        <f>Table_2[[#This Row],[VENTO, VELOCIDADE MEDIA MENSAL (AUT)(m/s)]]*3.6</f>
        <v>#VALUE!</v>
      </c>
    </row>
    <row r="318" spans="1:10" x14ac:dyDescent="0.2">
      <c r="A318" s="33">
        <v>39538</v>
      </c>
      <c r="B318" s="30" t="s">
        <v>13</v>
      </c>
      <c r="C318" s="30" t="s">
        <v>14</v>
      </c>
      <c r="D318" s="30">
        <v>-15.907513</v>
      </c>
      <c r="E318" s="30">
        <v>-48.119976999999999</v>
      </c>
      <c r="F318" s="30">
        <v>19</v>
      </c>
      <c r="G318" s="30">
        <v>327.60000000000002</v>
      </c>
      <c r="H318" s="30">
        <v>21.197040999999999</v>
      </c>
      <c r="I318" s="30">
        <v>2.7947259999999998</v>
      </c>
      <c r="J318" s="30" t="e">
        <f>Table_2[[#This Row],[VENTO, VELOCIDADE MEDIA MENSAL (AUT)(m/s)]]*3.6</f>
        <v>#VALUE!</v>
      </c>
    </row>
    <row r="319" spans="1:10" x14ac:dyDescent="0.2">
      <c r="A319" s="33">
        <v>39568</v>
      </c>
      <c r="B319" s="30" t="s">
        <v>13</v>
      </c>
      <c r="C319" s="30" t="s">
        <v>14</v>
      </c>
      <c r="D319" s="30">
        <v>-15.907513</v>
      </c>
      <c r="E319" s="30">
        <v>-48.119976999999999</v>
      </c>
      <c r="F319" s="30">
        <v>13</v>
      </c>
      <c r="G319" s="30">
        <v>357.2</v>
      </c>
      <c r="H319" s="30">
        <v>21.701944000000001</v>
      </c>
      <c r="I319" s="30">
        <v>2.4581940000000002</v>
      </c>
      <c r="J319" s="30" t="e">
        <f>Table_2[[#This Row],[VENTO, VELOCIDADE MEDIA MENSAL (AUT)(m/s)]]*3.6</f>
        <v>#VALUE!</v>
      </c>
    </row>
    <row r="320" spans="1:10" x14ac:dyDescent="0.2">
      <c r="A320" s="33">
        <v>39599</v>
      </c>
      <c r="B320" s="30" t="s">
        <v>13</v>
      </c>
      <c r="C320" s="30" t="s">
        <v>14</v>
      </c>
      <c r="D320" s="30">
        <v>-15.907513</v>
      </c>
      <c r="E320" s="30">
        <v>-48.119976999999999</v>
      </c>
      <c r="F320" s="30">
        <v>2</v>
      </c>
      <c r="G320" s="30">
        <v>0.4</v>
      </c>
      <c r="H320" s="30">
        <v>20.394852</v>
      </c>
      <c r="I320" s="30">
        <v>2.9377450000000001</v>
      </c>
      <c r="J320" s="30" t="e">
        <f>Table_2[[#This Row],[VENTO, VELOCIDADE MEDIA MENSAL (AUT)(m/s)]]*3.6</f>
        <v>#VALUE!</v>
      </c>
    </row>
    <row r="321" spans="1:10" x14ac:dyDescent="0.2">
      <c r="A321" s="33">
        <v>39629</v>
      </c>
      <c r="B321" s="30" t="s">
        <v>13</v>
      </c>
      <c r="C321" s="30" t="s">
        <v>14</v>
      </c>
      <c r="D321" s="30">
        <v>-15.907513</v>
      </c>
      <c r="E321" s="30">
        <v>-48.119976999999999</v>
      </c>
      <c r="F321" s="30">
        <v>0</v>
      </c>
      <c r="G321" s="30">
        <v>0</v>
      </c>
      <c r="H321" s="30">
        <v>19.890556</v>
      </c>
      <c r="I321" s="30">
        <v>3.4033329999999999</v>
      </c>
      <c r="J321" s="30" t="e">
        <f>Table_2[[#This Row],[VENTO, VELOCIDADE MEDIA MENSAL (AUT)(m/s)]]*3.6</f>
        <v>#VALUE!</v>
      </c>
    </row>
    <row r="322" spans="1:10" x14ac:dyDescent="0.2">
      <c r="A322" s="33">
        <v>39660</v>
      </c>
      <c r="B322" s="30" t="s">
        <v>13</v>
      </c>
      <c r="C322" s="30" t="s">
        <v>14</v>
      </c>
      <c r="D322" s="30">
        <v>-15.907513</v>
      </c>
      <c r="E322" s="30">
        <v>-48.119976999999999</v>
      </c>
      <c r="F322" s="30">
        <v>0</v>
      </c>
      <c r="G322" s="30">
        <v>0</v>
      </c>
      <c r="H322" s="30">
        <v>19.068010999999998</v>
      </c>
      <c r="I322" s="30">
        <v>3.6112899999999999</v>
      </c>
      <c r="J322" s="30" t="e">
        <f>Table_2[[#This Row],[VENTO, VELOCIDADE MEDIA MENSAL (AUT)(m/s)]]*3.6</f>
        <v>#VALUE!</v>
      </c>
    </row>
    <row r="323" spans="1:10" x14ac:dyDescent="0.2">
      <c r="A323" s="33">
        <v>39691</v>
      </c>
      <c r="B323" s="30" t="s">
        <v>13</v>
      </c>
      <c r="C323" s="30" t="s">
        <v>14</v>
      </c>
      <c r="D323" s="30">
        <v>-15.907513</v>
      </c>
      <c r="E323" s="30">
        <v>-48.119976999999999</v>
      </c>
      <c r="F323" s="30">
        <v>1</v>
      </c>
      <c r="G323" s="30">
        <v>0.4</v>
      </c>
      <c r="H323" s="30">
        <v>21.711424999999998</v>
      </c>
      <c r="I323" s="30">
        <v>3.568683</v>
      </c>
      <c r="J323" s="30" t="e">
        <f>Table_2[[#This Row],[VENTO, VELOCIDADE MEDIA MENSAL (AUT)(m/s)]]*3.6</f>
        <v>#VALUE!</v>
      </c>
    </row>
    <row r="324" spans="1:10" x14ac:dyDescent="0.2">
      <c r="A324" s="33">
        <v>39721</v>
      </c>
      <c r="B324" s="30" t="s">
        <v>13</v>
      </c>
      <c r="C324" s="30" t="s">
        <v>14</v>
      </c>
      <c r="D324" s="30">
        <v>-15.907513</v>
      </c>
      <c r="E324" s="30">
        <v>-48.119976999999999</v>
      </c>
      <c r="F324" s="30">
        <v>6</v>
      </c>
      <c r="G324" s="30" t="s">
        <v>12</v>
      </c>
      <c r="H324" s="30" t="s">
        <v>12</v>
      </c>
      <c r="I324" s="30" t="s">
        <v>12</v>
      </c>
      <c r="J324" s="30" t="e">
        <f>Table_2[[#This Row],[VENTO, VELOCIDADE MEDIA MENSAL (AUT)(m/s)]]*3.6</f>
        <v>#VALUE!</v>
      </c>
    </row>
    <row r="325" spans="1:10" x14ac:dyDescent="0.2">
      <c r="A325" s="33">
        <v>39752</v>
      </c>
      <c r="B325" s="30" t="s">
        <v>13</v>
      </c>
      <c r="C325" s="30" t="s">
        <v>14</v>
      </c>
      <c r="D325" s="30">
        <v>-15.907513</v>
      </c>
      <c r="E325" s="30">
        <v>-48.119976999999999</v>
      </c>
      <c r="F325" s="30">
        <v>9</v>
      </c>
      <c r="G325" s="30">
        <v>33</v>
      </c>
      <c r="H325" s="30">
        <v>24.223253</v>
      </c>
      <c r="I325" s="30">
        <v>3.5732529999999998</v>
      </c>
      <c r="J325" s="30" t="e">
        <f>Table_2[[#This Row],[VENTO, VELOCIDADE MEDIA MENSAL (AUT)(m/s)]]*3.6</f>
        <v>#VALUE!</v>
      </c>
    </row>
    <row r="326" spans="1:10" x14ac:dyDescent="0.2">
      <c r="A326" s="33">
        <v>39782</v>
      </c>
      <c r="B326" s="30" t="s">
        <v>13</v>
      </c>
      <c r="C326" s="30" t="s">
        <v>14</v>
      </c>
      <c r="D326" s="30">
        <v>-15.907513</v>
      </c>
      <c r="E326" s="30">
        <v>-48.119976999999999</v>
      </c>
      <c r="F326" s="30">
        <v>21</v>
      </c>
      <c r="G326" s="30">
        <v>211.2</v>
      </c>
      <c r="H326" s="30">
        <v>21.927222</v>
      </c>
      <c r="I326" s="30">
        <v>2.980972</v>
      </c>
      <c r="J326" s="30" t="e">
        <f>Table_2[[#This Row],[VENTO, VELOCIDADE MEDIA MENSAL (AUT)(m/s)]]*3.6</f>
        <v>#VALUE!</v>
      </c>
    </row>
    <row r="327" spans="1:10" x14ac:dyDescent="0.2">
      <c r="A327" s="33">
        <v>39813</v>
      </c>
      <c r="B327" s="30" t="s">
        <v>13</v>
      </c>
      <c r="C327" s="30" t="s">
        <v>14</v>
      </c>
      <c r="D327" s="30">
        <v>-15.907513</v>
      </c>
      <c r="E327" s="30">
        <v>-48.119976999999999</v>
      </c>
      <c r="F327" s="30">
        <v>26</v>
      </c>
      <c r="G327" s="30">
        <v>379.6</v>
      </c>
      <c r="H327" s="30">
        <v>21.146909000000001</v>
      </c>
      <c r="I327" s="30">
        <v>3.106452</v>
      </c>
      <c r="J327" s="30" t="e">
        <f>Table_2[[#This Row],[VENTO, VELOCIDADE MEDIA MENSAL (AUT)(m/s)]]*3.6</f>
        <v>#VALUE!</v>
      </c>
    </row>
    <row r="328" spans="1:10" x14ac:dyDescent="0.2">
      <c r="A328" s="33">
        <v>39844</v>
      </c>
      <c r="B328" s="30" t="s">
        <v>13</v>
      </c>
      <c r="C328" s="30" t="s">
        <v>14</v>
      </c>
      <c r="D328" s="30">
        <v>-15.907513</v>
      </c>
      <c r="E328" s="30">
        <v>-48.119976999999999</v>
      </c>
      <c r="F328" s="30">
        <v>21</v>
      </c>
      <c r="G328" s="30">
        <v>410.8</v>
      </c>
      <c r="H328" s="30">
        <v>21.885442999999999</v>
      </c>
      <c r="I328" s="30">
        <v>2.8337949999999998</v>
      </c>
      <c r="J328" s="30" t="e">
        <f>Table_2[[#This Row],[VENTO, VELOCIDADE MEDIA MENSAL (AUT)(m/s)]]*3.6</f>
        <v>#VALUE!</v>
      </c>
    </row>
    <row r="329" spans="1:10" x14ac:dyDescent="0.2">
      <c r="A329" s="33">
        <v>39872</v>
      </c>
      <c r="B329" s="30" t="s">
        <v>13</v>
      </c>
      <c r="C329" s="30" t="s">
        <v>14</v>
      </c>
      <c r="D329" s="30">
        <v>-15.907513</v>
      </c>
      <c r="E329" s="30">
        <v>-48.119976999999999</v>
      </c>
      <c r="F329" s="30">
        <v>17</v>
      </c>
      <c r="G329" s="30">
        <v>382.2</v>
      </c>
      <c r="H329" s="30">
        <v>21.949187999999999</v>
      </c>
      <c r="I329" s="30">
        <v>2.5362550000000001</v>
      </c>
      <c r="J329" s="30" t="e">
        <f>Table_2[[#This Row],[VENTO, VELOCIDADE MEDIA MENSAL (AUT)(m/s)]]*3.6</f>
        <v>#VALUE!</v>
      </c>
    </row>
    <row r="330" spans="1:10" x14ac:dyDescent="0.2">
      <c r="A330" s="33">
        <v>39903</v>
      </c>
      <c r="B330" s="30" t="s">
        <v>13</v>
      </c>
      <c r="C330" s="30" t="s">
        <v>14</v>
      </c>
      <c r="D330" s="30">
        <v>-15.907513</v>
      </c>
      <c r="E330" s="30">
        <v>-48.119976999999999</v>
      </c>
      <c r="F330" s="30">
        <v>15</v>
      </c>
      <c r="G330" s="30">
        <v>222.2</v>
      </c>
      <c r="H330" s="30">
        <v>22.280645</v>
      </c>
      <c r="I330" s="30">
        <v>2.3739249999999998</v>
      </c>
      <c r="J330" s="30" t="e">
        <f>Table_2[[#This Row],[VENTO, VELOCIDADE MEDIA MENSAL (AUT)(m/s)]]*3.6</f>
        <v>#VALUE!</v>
      </c>
    </row>
    <row r="331" spans="1:10" x14ac:dyDescent="0.2">
      <c r="A331" s="33">
        <v>39933</v>
      </c>
      <c r="B331" s="30" t="s">
        <v>13</v>
      </c>
      <c r="C331" s="30" t="s">
        <v>14</v>
      </c>
      <c r="D331" s="30">
        <v>-15.907513</v>
      </c>
      <c r="E331" s="30">
        <v>-48.119976999999999</v>
      </c>
      <c r="F331" s="30">
        <v>16</v>
      </c>
      <c r="G331" s="30">
        <v>441.2</v>
      </c>
      <c r="H331" s="30">
        <v>20.915832999999999</v>
      </c>
      <c r="I331" s="30">
        <v>2.536667</v>
      </c>
      <c r="J331" s="30" t="e">
        <f>Table_2[[#This Row],[VENTO, VELOCIDADE MEDIA MENSAL (AUT)(m/s)]]*3.6</f>
        <v>#VALUE!</v>
      </c>
    </row>
    <row r="332" spans="1:10" x14ac:dyDescent="0.2">
      <c r="A332" s="33">
        <v>39964</v>
      </c>
      <c r="B332" s="30" t="s">
        <v>13</v>
      </c>
      <c r="C332" s="30" t="s">
        <v>14</v>
      </c>
      <c r="D332" s="30">
        <v>-15.907513</v>
      </c>
      <c r="E332" s="30">
        <v>-48.119976999999999</v>
      </c>
      <c r="F332" s="30">
        <v>14</v>
      </c>
      <c r="G332" s="30">
        <v>34.6</v>
      </c>
      <c r="H332" s="30">
        <v>20.301344</v>
      </c>
      <c r="I332" s="30">
        <v>3.1865589999999999</v>
      </c>
      <c r="J332" s="30" t="e">
        <f>Table_2[[#This Row],[VENTO, VELOCIDADE MEDIA MENSAL (AUT)(m/s)]]*3.6</f>
        <v>#VALUE!</v>
      </c>
    </row>
    <row r="333" spans="1:10" x14ac:dyDescent="0.2">
      <c r="A333" s="33">
        <v>39994</v>
      </c>
      <c r="B333" s="30" t="s">
        <v>13</v>
      </c>
      <c r="C333" s="30" t="s">
        <v>14</v>
      </c>
      <c r="D333" s="30">
        <v>-15.907513</v>
      </c>
      <c r="E333" s="30">
        <v>-48.119976999999999</v>
      </c>
      <c r="F333" s="30">
        <v>4</v>
      </c>
      <c r="G333" s="30">
        <v>57.6</v>
      </c>
      <c r="H333" s="30">
        <v>19.484304999999999</v>
      </c>
      <c r="I333" s="30">
        <v>3.1775000000000002</v>
      </c>
      <c r="J333" s="30" t="e">
        <f>Table_2[[#This Row],[VENTO, VELOCIDADE MEDIA MENSAL (AUT)(m/s)]]*3.6</f>
        <v>#VALUE!</v>
      </c>
    </row>
    <row r="334" spans="1:10" x14ac:dyDescent="0.2">
      <c r="A334" s="33">
        <v>40025</v>
      </c>
      <c r="B334" s="30" t="s">
        <v>13</v>
      </c>
      <c r="C334" s="30" t="s">
        <v>14</v>
      </c>
      <c r="D334" s="30">
        <v>-15.907513</v>
      </c>
      <c r="E334" s="30">
        <v>-48.119976999999999</v>
      </c>
      <c r="F334" s="30">
        <v>0</v>
      </c>
      <c r="G334" s="30">
        <v>0</v>
      </c>
      <c r="H334" s="30">
        <v>20.923252999999999</v>
      </c>
      <c r="I334" s="30">
        <v>3.4565860000000002</v>
      </c>
      <c r="J334" s="30" t="e">
        <f>Table_2[[#This Row],[VENTO, VELOCIDADE MEDIA MENSAL (AUT)(m/s)]]*3.6</f>
        <v>#VALUE!</v>
      </c>
    </row>
    <row r="335" spans="1:10" x14ac:dyDescent="0.2">
      <c r="A335" s="33">
        <v>40056</v>
      </c>
      <c r="B335" s="30" t="s">
        <v>13</v>
      </c>
      <c r="C335" s="30" t="s">
        <v>14</v>
      </c>
      <c r="D335" s="30">
        <v>-15.907513</v>
      </c>
      <c r="E335" s="30">
        <v>-48.119976999999999</v>
      </c>
      <c r="F335" s="30">
        <v>6</v>
      </c>
      <c r="G335" s="30">
        <v>78.8</v>
      </c>
      <c r="H335" s="30">
        <v>20.959409000000001</v>
      </c>
      <c r="I335" s="30">
        <v>4.1397849999999998</v>
      </c>
      <c r="J335" s="30" t="e">
        <f>Table_2[[#This Row],[VENTO, VELOCIDADE MEDIA MENSAL (AUT)(m/s)]]*3.6</f>
        <v>#VALUE!</v>
      </c>
    </row>
    <row r="336" spans="1:10" x14ac:dyDescent="0.2">
      <c r="A336" s="33">
        <v>40086</v>
      </c>
      <c r="B336" s="30" t="s">
        <v>13</v>
      </c>
      <c r="C336" s="30" t="s">
        <v>14</v>
      </c>
      <c r="D336" s="30">
        <v>-15.907513</v>
      </c>
      <c r="E336" s="30">
        <v>-48.119976999999999</v>
      </c>
      <c r="F336" s="30">
        <v>10</v>
      </c>
      <c r="G336" s="30">
        <v>115.8</v>
      </c>
      <c r="H336" s="30">
        <v>22.849722</v>
      </c>
      <c r="I336" s="30">
        <v>3.0330560000000002</v>
      </c>
      <c r="J336" s="30" t="e">
        <f>Table_2[[#This Row],[VENTO, VELOCIDADE MEDIA MENSAL (AUT)(m/s)]]*3.6</f>
        <v>#VALUE!</v>
      </c>
    </row>
    <row r="337" spans="1:10" x14ac:dyDescent="0.2">
      <c r="A337" s="33">
        <v>40117</v>
      </c>
      <c r="B337" s="30" t="s">
        <v>13</v>
      </c>
      <c r="C337" s="30" t="s">
        <v>14</v>
      </c>
      <c r="D337" s="30">
        <v>-15.907513</v>
      </c>
      <c r="E337" s="30">
        <v>-48.119976999999999</v>
      </c>
      <c r="F337" s="30">
        <v>24</v>
      </c>
      <c r="G337" s="30">
        <v>297.39999999999998</v>
      </c>
      <c r="H337" s="30">
        <v>21.801148999999999</v>
      </c>
      <c r="I337" s="30">
        <v>2.4739939999999998</v>
      </c>
      <c r="J337" s="30" t="e">
        <f>Table_2[[#This Row],[VENTO, VELOCIDADE MEDIA MENSAL (AUT)(m/s)]]*3.6</f>
        <v>#VALUE!</v>
      </c>
    </row>
    <row r="338" spans="1:10" x14ac:dyDescent="0.2">
      <c r="A338" s="33">
        <v>40147</v>
      </c>
      <c r="B338" s="30" t="s">
        <v>13</v>
      </c>
      <c r="C338" s="30" t="s">
        <v>14</v>
      </c>
      <c r="D338" s="30">
        <v>-15.907513</v>
      </c>
      <c r="E338" s="30">
        <v>-48.119976999999999</v>
      </c>
      <c r="F338" s="30">
        <v>17</v>
      </c>
      <c r="G338" s="30">
        <v>363.6</v>
      </c>
      <c r="H338" s="30">
        <v>22.339027999999999</v>
      </c>
      <c r="I338" s="30" t="s">
        <v>12</v>
      </c>
      <c r="J338" s="30" t="e">
        <f>Table_2[[#This Row],[VENTO, VELOCIDADE MEDIA MENSAL (AUT)(m/s)]]*3.6</f>
        <v>#VALUE!</v>
      </c>
    </row>
    <row r="339" spans="1:10" x14ac:dyDescent="0.2">
      <c r="A339" s="33">
        <v>40178</v>
      </c>
      <c r="B339" s="30" t="s">
        <v>13</v>
      </c>
      <c r="C339" s="30" t="s">
        <v>14</v>
      </c>
      <c r="D339" s="30">
        <v>-15.907513</v>
      </c>
      <c r="E339" s="30">
        <v>-48.119976999999999</v>
      </c>
      <c r="F339" s="30">
        <v>26</v>
      </c>
      <c r="G339" s="30">
        <v>465.2</v>
      </c>
      <c r="H339" s="30">
        <v>21.010753000000001</v>
      </c>
      <c r="I339" s="30" t="s">
        <v>12</v>
      </c>
      <c r="J339" s="30" t="e">
        <f>Table_2[[#This Row],[VENTO, VELOCIDADE MEDIA MENSAL (AUT)(m/s)]]*3.6</f>
        <v>#VALUE!</v>
      </c>
    </row>
    <row r="340" spans="1:10" x14ac:dyDescent="0.2">
      <c r="A340" s="33">
        <v>40209</v>
      </c>
      <c r="B340" s="30" t="s">
        <v>13</v>
      </c>
      <c r="C340" s="30" t="s">
        <v>14</v>
      </c>
      <c r="D340" s="30">
        <v>-15.907513</v>
      </c>
      <c r="E340" s="30">
        <v>-48.119976999999999</v>
      </c>
      <c r="F340" s="30">
        <v>21</v>
      </c>
      <c r="G340" s="30">
        <v>163.4</v>
      </c>
      <c r="H340" s="30">
        <v>22.239260000000002</v>
      </c>
      <c r="I340" s="30" t="s">
        <v>12</v>
      </c>
      <c r="J340" s="30" t="e">
        <f>Table_2[[#This Row],[VENTO, VELOCIDADE MEDIA MENSAL (AUT)(m/s)]]*3.6</f>
        <v>#VALUE!</v>
      </c>
    </row>
    <row r="341" spans="1:10" x14ac:dyDescent="0.2">
      <c r="A341" s="33">
        <v>40237</v>
      </c>
      <c r="B341" s="30" t="s">
        <v>13</v>
      </c>
      <c r="C341" s="30" t="s">
        <v>14</v>
      </c>
      <c r="D341" s="30">
        <v>-15.907513</v>
      </c>
      <c r="E341" s="30">
        <v>-48.119976999999999</v>
      </c>
      <c r="F341" s="30">
        <v>16</v>
      </c>
      <c r="G341" s="30">
        <v>88.4</v>
      </c>
      <c r="H341" s="30">
        <v>22.781845000000001</v>
      </c>
      <c r="I341" s="30" t="s">
        <v>12</v>
      </c>
      <c r="J341" s="30" t="e">
        <f>Table_2[[#This Row],[VENTO, VELOCIDADE MEDIA MENSAL (AUT)(m/s)]]*3.6</f>
        <v>#VALUE!</v>
      </c>
    </row>
    <row r="342" spans="1:10" x14ac:dyDescent="0.2">
      <c r="A342" s="33">
        <v>40268</v>
      </c>
      <c r="B342" s="30" t="s">
        <v>13</v>
      </c>
      <c r="C342" s="30" t="s">
        <v>14</v>
      </c>
      <c r="D342" s="30">
        <v>-15.907513</v>
      </c>
      <c r="E342" s="30">
        <v>-48.119976999999999</v>
      </c>
      <c r="F342" s="30">
        <v>17</v>
      </c>
      <c r="G342" s="30">
        <v>201</v>
      </c>
      <c r="H342" s="30">
        <v>22.342607999999998</v>
      </c>
      <c r="I342" s="30">
        <v>3.315995</v>
      </c>
      <c r="J342" s="30" t="e">
        <f>Table_2[[#This Row],[VENTO, VELOCIDADE MEDIA MENSAL (AUT)(m/s)]]*3.6</f>
        <v>#VALUE!</v>
      </c>
    </row>
    <row r="343" spans="1:10" x14ac:dyDescent="0.2">
      <c r="A343" s="33">
        <v>40298</v>
      </c>
      <c r="B343" s="30" t="s">
        <v>13</v>
      </c>
      <c r="C343" s="30" t="s">
        <v>14</v>
      </c>
      <c r="D343" s="30">
        <v>-15.907513</v>
      </c>
      <c r="E343" s="30">
        <v>-48.119976999999999</v>
      </c>
      <c r="F343" s="30">
        <v>8</v>
      </c>
      <c r="G343" s="30">
        <v>34.4</v>
      </c>
      <c r="H343" s="30">
        <v>21.775417000000001</v>
      </c>
      <c r="I343" s="30">
        <v>3.5338889999999998</v>
      </c>
      <c r="J343" s="30" t="e">
        <f>Table_2[[#This Row],[VENTO, VELOCIDADE MEDIA MENSAL (AUT)(m/s)]]*3.6</f>
        <v>#VALUE!</v>
      </c>
    </row>
    <row r="344" spans="1:10" x14ac:dyDescent="0.2">
      <c r="A344" s="33">
        <v>40329</v>
      </c>
      <c r="B344" s="30" t="s">
        <v>13</v>
      </c>
      <c r="C344" s="30" t="s">
        <v>14</v>
      </c>
      <c r="D344" s="30">
        <v>-15.907513</v>
      </c>
      <c r="E344" s="30">
        <v>-48.119976999999999</v>
      </c>
      <c r="F344" s="30">
        <v>1</v>
      </c>
      <c r="G344" s="30">
        <v>1.2</v>
      </c>
      <c r="H344" s="30">
        <v>21.727015999999999</v>
      </c>
      <c r="I344" s="30">
        <v>3.271102</v>
      </c>
      <c r="J344" s="30" t="e">
        <f>Table_2[[#This Row],[VENTO, VELOCIDADE MEDIA MENSAL (AUT)(m/s)]]*3.6</f>
        <v>#VALUE!</v>
      </c>
    </row>
    <row r="345" spans="1:10" x14ac:dyDescent="0.2">
      <c r="A345" s="33">
        <v>40359</v>
      </c>
      <c r="B345" s="30" t="s">
        <v>13</v>
      </c>
      <c r="C345" s="30" t="s">
        <v>14</v>
      </c>
      <c r="D345" s="30">
        <v>-15.907513</v>
      </c>
      <c r="E345" s="30">
        <v>-48.119976999999999</v>
      </c>
      <c r="F345" s="30">
        <v>1</v>
      </c>
      <c r="G345" s="30">
        <v>1.2</v>
      </c>
      <c r="H345" s="30">
        <v>19.949583000000001</v>
      </c>
      <c r="I345" s="30">
        <v>3.8706939999999999</v>
      </c>
      <c r="J345" s="30" t="e">
        <f>Table_2[[#This Row],[VENTO, VELOCIDADE MEDIA MENSAL (AUT)(m/s)]]*3.6</f>
        <v>#VALUE!</v>
      </c>
    </row>
    <row r="346" spans="1:10" x14ac:dyDescent="0.2">
      <c r="A346" s="33">
        <v>40390</v>
      </c>
      <c r="B346" s="30" t="s">
        <v>13</v>
      </c>
      <c r="C346" s="30" t="s">
        <v>14</v>
      </c>
      <c r="D346" s="30">
        <v>-15.907513</v>
      </c>
      <c r="E346" s="30">
        <v>-48.119976999999999</v>
      </c>
      <c r="F346" s="30">
        <v>0</v>
      </c>
      <c r="G346" s="30">
        <v>0</v>
      </c>
      <c r="H346" s="30">
        <v>19.887768999999999</v>
      </c>
      <c r="I346" s="30">
        <v>4.5806449999999996</v>
      </c>
      <c r="J346" s="30" t="e">
        <f>Table_2[[#This Row],[VENTO, VELOCIDADE MEDIA MENSAL (AUT)(m/s)]]*3.6</f>
        <v>#VALUE!</v>
      </c>
    </row>
    <row r="347" spans="1:10" x14ac:dyDescent="0.2">
      <c r="A347" s="33">
        <v>40421</v>
      </c>
      <c r="B347" s="30" t="s">
        <v>13</v>
      </c>
      <c r="C347" s="30" t="s">
        <v>14</v>
      </c>
      <c r="D347" s="30">
        <v>-15.907513</v>
      </c>
      <c r="E347" s="30">
        <v>-48.119976999999999</v>
      </c>
      <c r="F347" s="30">
        <v>0</v>
      </c>
      <c r="G347" s="30">
        <v>0</v>
      </c>
      <c r="H347" s="30">
        <v>20.969384000000002</v>
      </c>
      <c r="I347" s="30">
        <v>4.1756659999999997</v>
      </c>
      <c r="J347" s="30" t="e">
        <f>Table_2[[#This Row],[VENTO, VELOCIDADE MEDIA MENSAL (AUT)(m/s)]]*3.6</f>
        <v>#VALUE!</v>
      </c>
    </row>
    <row r="348" spans="1:10" x14ac:dyDescent="0.2">
      <c r="A348" s="33">
        <v>40451</v>
      </c>
      <c r="B348" s="30" t="s">
        <v>13</v>
      </c>
      <c r="C348" s="30" t="s">
        <v>14</v>
      </c>
      <c r="D348" s="30">
        <v>-15.907513</v>
      </c>
      <c r="E348" s="30">
        <v>-48.119976999999999</v>
      </c>
      <c r="F348" s="30">
        <v>1</v>
      </c>
      <c r="G348" s="30">
        <v>18.2</v>
      </c>
      <c r="H348" s="30">
        <v>23.781806</v>
      </c>
      <c r="I348" s="30">
        <v>4.8324999999999996</v>
      </c>
      <c r="J348" s="30" t="e">
        <f>Table_2[[#This Row],[VENTO, VELOCIDADE MEDIA MENSAL (AUT)(m/s)]]*3.6</f>
        <v>#VALUE!</v>
      </c>
    </row>
    <row r="349" spans="1:10" x14ac:dyDescent="0.2">
      <c r="A349" s="33">
        <v>40482</v>
      </c>
      <c r="B349" s="30" t="s">
        <v>13</v>
      </c>
      <c r="C349" s="30" t="s">
        <v>14</v>
      </c>
      <c r="D349" s="30">
        <v>-15.907513</v>
      </c>
      <c r="E349" s="30">
        <v>-48.119976999999999</v>
      </c>
      <c r="F349" s="30">
        <v>19</v>
      </c>
      <c r="G349" s="30">
        <v>190.2</v>
      </c>
      <c r="H349" s="30">
        <v>23.311156</v>
      </c>
      <c r="I349" s="30">
        <v>3.2204299999999999</v>
      </c>
      <c r="J349" s="30" t="e">
        <f>Table_2[[#This Row],[VENTO, VELOCIDADE MEDIA MENSAL (AUT)(m/s)]]*3.6</f>
        <v>#VALUE!</v>
      </c>
    </row>
    <row r="350" spans="1:10" x14ac:dyDescent="0.2">
      <c r="A350" s="33">
        <v>40512</v>
      </c>
      <c r="B350" s="30" t="s">
        <v>13</v>
      </c>
      <c r="C350" s="30" t="s">
        <v>14</v>
      </c>
      <c r="D350" s="30">
        <v>-15.907513</v>
      </c>
      <c r="E350" s="30">
        <v>-48.119976999999999</v>
      </c>
      <c r="F350" s="30">
        <v>26</v>
      </c>
      <c r="G350" s="30">
        <v>344.4</v>
      </c>
      <c r="H350" s="30">
        <v>21.337917000000001</v>
      </c>
      <c r="I350" s="30">
        <v>3.2170830000000001</v>
      </c>
      <c r="J350" s="30" t="e">
        <f>Table_2[[#This Row],[VENTO, VELOCIDADE MEDIA MENSAL (AUT)(m/s)]]*3.6</f>
        <v>#VALUE!</v>
      </c>
    </row>
    <row r="351" spans="1:10" x14ac:dyDescent="0.2">
      <c r="A351" s="33">
        <v>40543</v>
      </c>
      <c r="B351" s="30" t="s">
        <v>13</v>
      </c>
      <c r="C351" s="30" t="s">
        <v>14</v>
      </c>
      <c r="D351" s="30">
        <v>-15.907513</v>
      </c>
      <c r="E351" s="30">
        <v>-48.119976999999999</v>
      </c>
      <c r="F351" s="30">
        <v>26</v>
      </c>
      <c r="G351" s="30">
        <v>583.79999999999995</v>
      </c>
      <c r="H351" s="30">
        <v>21.691129</v>
      </c>
      <c r="I351" s="30">
        <v>3.0782259999999999</v>
      </c>
      <c r="J351" s="30" t="e">
        <f>Table_2[[#This Row],[VENTO, VELOCIDADE MEDIA MENSAL (AUT)(m/s)]]*3.6</f>
        <v>#VALUE!</v>
      </c>
    </row>
    <row r="352" spans="1:10" x14ac:dyDescent="0.2">
      <c r="A352" s="33">
        <v>40574</v>
      </c>
      <c r="B352" s="30" t="s">
        <v>13</v>
      </c>
      <c r="C352" s="30" t="s">
        <v>14</v>
      </c>
      <c r="D352" s="30">
        <v>-15.907513</v>
      </c>
      <c r="E352" s="30">
        <v>-48.119976999999999</v>
      </c>
      <c r="F352" s="30">
        <v>20</v>
      </c>
      <c r="G352" s="30">
        <v>198</v>
      </c>
      <c r="H352" s="30">
        <v>21.676477999999999</v>
      </c>
      <c r="I352" s="30">
        <v>3.538306</v>
      </c>
      <c r="J352" s="30" t="e">
        <f>Table_2[[#This Row],[VENTO, VELOCIDADE MEDIA MENSAL (AUT)(m/s)]]*3.6</f>
        <v>#VALUE!</v>
      </c>
    </row>
    <row r="353" spans="1:10" x14ac:dyDescent="0.2">
      <c r="A353" s="33">
        <v>40602</v>
      </c>
      <c r="B353" s="30" t="s">
        <v>13</v>
      </c>
      <c r="C353" s="30" t="s">
        <v>14</v>
      </c>
      <c r="D353" s="30">
        <v>-15.907513</v>
      </c>
      <c r="E353" s="30">
        <v>-48.119976999999999</v>
      </c>
      <c r="F353" s="30">
        <v>20</v>
      </c>
      <c r="G353" s="30">
        <v>214.4</v>
      </c>
      <c r="H353" s="30">
        <v>21.522781999999999</v>
      </c>
      <c r="I353" s="30">
        <v>2.5913689999999998</v>
      </c>
      <c r="J353" s="30" t="e">
        <f>Table_2[[#This Row],[VENTO, VELOCIDADE MEDIA MENSAL (AUT)(m/s)]]*3.6</f>
        <v>#VALUE!</v>
      </c>
    </row>
    <row r="354" spans="1:10" x14ac:dyDescent="0.2">
      <c r="A354" s="33">
        <v>40633</v>
      </c>
      <c r="B354" s="30" t="s">
        <v>13</v>
      </c>
      <c r="C354" s="30" t="s">
        <v>14</v>
      </c>
      <c r="D354" s="30">
        <v>-15.907513</v>
      </c>
      <c r="E354" s="30">
        <v>-48.119976999999999</v>
      </c>
      <c r="F354" s="30">
        <v>20</v>
      </c>
      <c r="G354" s="30">
        <v>103.4</v>
      </c>
      <c r="H354" s="30">
        <v>21.448174000000002</v>
      </c>
      <c r="I354" s="30">
        <v>3.1508470000000002</v>
      </c>
      <c r="J354" s="30" t="e">
        <f>Table_2[[#This Row],[VENTO, VELOCIDADE MEDIA MENSAL (AUT)(m/s)]]*3.6</f>
        <v>#VALUE!</v>
      </c>
    </row>
    <row r="355" spans="1:10" x14ac:dyDescent="0.2">
      <c r="A355" s="33">
        <v>40663</v>
      </c>
      <c r="B355" s="30" t="s">
        <v>13</v>
      </c>
      <c r="C355" s="30" t="s">
        <v>14</v>
      </c>
      <c r="D355" s="30">
        <v>-15.907513</v>
      </c>
      <c r="E355" s="30">
        <v>-48.119976999999999</v>
      </c>
      <c r="F355" s="30">
        <v>8</v>
      </c>
      <c r="G355" s="30">
        <v>81.8</v>
      </c>
      <c r="H355" s="30">
        <v>21.707402999999999</v>
      </c>
      <c r="I355" s="30">
        <v>3.5200659999999999</v>
      </c>
      <c r="J355" s="30" t="e">
        <f>Table_2[[#This Row],[VENTO, VELOCIDADE MEDIA MENSAL (AUT)(m/s)]]*3.6</f>
        <v>#VALUE!</v>
      </c>
    </row>
    <row r="356" spans="1:10" x14ac:dyDescent="0.2">
      <c r="A356" s="33">
        <v>40694</v>
      </c>
      <c r="B356" s="30" t="s">
        <v>13</v>
      </c>
      <c r="C356" s="30" t="s">
        <v>14</v>
      </c>
      <c r="D356" s="30">
        <v>-15.907513</v>
      </c>
      <c r="E356" s="30">
        <v>-48.119976999999999</v>
      </c>
      <c r="F356" s="30">
        <v>5</v>
      </c>
      <c r="G356" s="30">
        <v>8.6</v>
      </c>
      <c r="H356" s="30">
        <v>20.523637999999998</v>
      </c>
      <c r="I356" s="30">
        <v>3.5643229999999999</v>
      </c>
      <c r="J356" s="30" t="e">
        <f>Table_2[[#This Row],[VENTO, VELOCIDADE MEDIA MENSAL (AUT)(m/s)]]*3.6</f>
        <v>#VALUE!</v>
      </c>
    </row>
    <row r="357" spans="1:10" x14ac:dyDescent="0.2">
      <c r="A357" s="33">
        <v>40724</v>
      </c>
      <c r="B357" s="30" t="s">
        <v>13</v>
      </c>
      <c r="C357" s="30" t="s">
        <v>14</v>
      </c>
      <c r="D357" s="30">
        <v>-15.907513</v>
      </c>
      <c r="E357" s="30">
        <v>-48.119976999999999</v>
      </c>
      <c r="F357" s="30">
        <v>3</v>
      </c>
      <c r="G357" s="30">
        <v>8.1999999999999993</v>
      </c>
      <c r="H357" s="30">
        <v>19.781932000000001</v>
      </c>
      <c r="I357" s="30">
        <v>3.635265</v>
      </c>
      <c r="J357" s="30" t="e">
        <f>Table_2[[#This Row],[VENTO, VELOCIDADE MEDIA MENSAL (AUT)(m/s)]]*3.6</f>
        <v>#VALUE!</v>
      </c>
    </row>
    <row r="358" spans="1:10" x14ac:dyDescent="0.2">
      <c r="A358" s="33">
        <v>40755</v>
      </c>
      <c r="B358" s="30" t="s">
        <v>13</v>
      </c>
      <c r="C358" s="30" t="s">
        <v>14</v>
      </c>
      <c r="D358" s="30">
        <v>-15.907513</v>
      </c>
      <c r="E358" s="30">
        <v>-48.119976999999999</v>
      </c>
      <c r="F358" s="30">
        <v>0</v>
      </c>
      <c r="G358" s="30">
        <v>0</v>
      </c>
      <c r="H358" s="30">
        <v>20.256855000000002</v>
      </c>
      <c r="I358" s="30">
        <v>4.0223120000000003</v>
      </c>
      <c r="J358" s="30" t="e">
        <f>Table_2[[#This Row],[VENTO, VELOCIDADE MEDIA MENSAL (AUT)(m/s)]]*3.6</f>
        <v>#VALUE!</v>
      </c>
    </row>
    <row r="359" spans="1:10" x14ac:dyDescent="0.2">
      <c r="A359" s="33">
        <v>40786</v>
      </c>
      <c r="B359" s="30" t="s">
        <v>13</v>
      </c>
      <c r="C359" s="30" t="s">
        <v>14</v>
      </c>
      <c r="D359" s="30">
        <v>-15.907513</v>
      </c>
      <c r="E359" s="30">
        <v>-48.119976999999999</v>
      </c>
      <c r="F359" s="30">
        <v>0</v>
      </c>
      <c r="G359" s="30">
        <v>0</v>
      </c>
      <c r="H359" s="30">
        <v>22.658065000000001</v>
      </c>
      <c r="I359" s="30">
        <v>4.2533599999999998</v>
      </c>
      <c r="J359" s="30" t="e">
        <f>Table_2[[#This Row],[VENTO, VELOCIDADE MEDIA MENSAL (AUT)(m/s)]]*3.6</f>
        <v>#VALUE!</v>
      </c>
    </row>
    <row r="360" spans="1:10" x14ac:dyDescent="0.2">
      <c r="A360" s="33">
        <v>40816</v>
      </c>
      <c r="B360" s="30" t="s">
        <v>13</v>
      </c>
      <c r="C360" s="30" t="s">
        <v>14</v>
      </c>
      <c r="D360" s="30">
        <v>-15.907513</v>
      </c>
      <c r="E360" s="30">
        <v>-48.119976999999999</v>
      </c>
      <c r="F360" s="30">
        <v>2</v>
      </c>
      <c r="G360" s="30">
        <v>4.4000000000000004</v>
      </c>
      <c r="H360" s="30">
        <v>23.674721999999999</v>
      </c>
      <c r="I360" s="30">
        <v>4.7487500000000002</v>
      </c>
      <c r="J360" s="30" t="e">
        <f>Table_2[[#This Row],[VENTO, VELOCIDADE MEDIA MENSAL (AUT)(m/s)]]*3.6</f>
        <v>#VALUE!</v>
      </c>
    </row>
    <row r="361" spans="1:10" x14ac:dyDescent="0.2">
      <c r="A361" s="33">
        <v>40847</v>
      </c>
      <c r="B361" s="30" t="s">
        <v>13</v>
      </c>
      <c r="C361" s="30" t="s">
        <v>14</v>
      </c>
      <c r="D361" s="30">
        <v>-15.907513</v>
      </c>
      <c r="E361" s="30">
        <v>-48.119976999999999</v>
      </c>
      <c r="F361" s="30">
        <v>21</v>
      </c>
      <c r="G361" s="30">
        <v>262.39999999999998</v>
      </c>
      <c r="H361" s="30">
        <v>21.166934999999999</v>
      </c>
      <c r="I361" s="30">
        <v>3.623656</v>
      </c>
      <c r="J361" s="30" t="e">
        <f>Table_2[[#This Row],[VENTO, VELOCIDADE MEDIA MENSAL (AUT)(m/s)]]*3.6</f>
        <v>#VALUE!</v>
      </c>
    </row>
    <row r="362" spans="1:10" x14ac:dyDescent="0.2">
      <c r="A362" s="33">
        <v>40877</v>
      </c>
      <c r="B362" s="30" t="s">
        <v>13</v>
      </c>
      <c r="C362" s="30" t="s">
        <v>14</v>
      </c>
      <c r="D362" s="30">
        <v>-15.907513</v>
      </c>
      <c r="E362" s="30">
        <v>-48.119976999999999</v>
      </c>
      <c r="F362" s="30">
        <v>13</v>
      </c>
      <c r="G362" s="30">
        <v>385.4</v>
      </c>
      <c r="H362" s="30">
        <v>21.198194000000001</v>
      </c>
      <c r="I362" s="30">
        <v>3.801806</v>
      </c>
      <c r="J362" s="30" t="e">
        <f>Table_2[[#This Row],[VENTO, VELOCIDADE MEDIA MENSAL (AUT)(m/s)]]*3.6</f>
        <v>#VALUE!</v>
      </c>
    </row>
    <row r="363" spans="1:10" x14ac:dyDescent="0.2">
      <c r="A363" s="33">
        <v>40908</v>
      </c>
      <c r="B363" s="30" t="s">
        <v>13</v>
      </c>
      <c r="C363" s="30" t="s">
        <v>14</v>
      </c>
      <c r="D363" s="30">
        <v>-15.907513</v>
      </c>
      <c r="E363" s="30">
        <v>-48.119976999999999</v>
      </c>
      <c r="F363" s="30">
        <v>25</v>
      </c>
      <c r="G363" s="30">
        <v>472.2</v>
      </c>
      <c r="H363" s="30">
        <v>21.14207</v>
      </c>
      <c r="I363" s="30">
        <v>3.5049730000000001</v>
      </c>
      <c r="J363" s="30" t="e">
        <f>Table_2[[#This Row],[VENTO, VELOCIDADE MEDIA MENSAL (AUT)(m/s)]]*3.6</f>
        <v>#VALUE!</v>
      </c>
    </row>
    <row r="364" spans="1:10" x14ac:dyDescent="0.2">
      <c r="A364" s="33">
        <v>40939</v>
      </c>
      <c r="B364" s="30" t="s">
        <v>13</v>
      </c>
      <c r="C364" s="30" t="s">
        <v>14</v>
      </c>
      <c r="D364" s="30">
        <v>-15.907513</v>
      </c>
      <c r="E364" s="30">
        <v>-48.119976999999999</v>
      </c>
      <c r="F364" s="30">
        <v>25</v>
      </c>
      <c r="G364" s="30">
        <v>466.4</v>
      </c>
      <c r="H364" s="30">
        <v>20.516667000000002</v>
      </c>
      <c r="I364" s="30">
        <v>3.358333</v>
      </c>
      <c r="J364" s="30" t="e">
        <f>Table_2[[#This Row],[VENTO, VELOCIDADE MEDIA MENSAL (AUT)(m/s)]]*3.6</f>
        <v>#VALUE!</v>
      </c>
    </row>
    <row r="365" spans="1:10" x14ac:dyDescent="0.2">
      <c r="A365" s="33">
        <v>40968</v>
      </c>
      <c r="B365" s="30" t="s">
        <v>13</v>
      </c>
      <c r="C365" s="30" t="s">
        <v>14</v>
      </c>
      <c r="D365" s="30">
        <v>-15.907513</v>
      </c>
      <c r="E365" s="30">
        <v>-48.119976999999999</v>
      </c>
      <c r="F365" s="30">
        <v>17</v>
      </c>
      <c r="G365" s="30">
        <v>203.8</v>
      </c>
      <c r="H365" s="30">
        <v>21.614367999999999</v>
      </c>
      <c r="I365" s="30">
        <v>3.339655</v>
      </c>
      <c r="J365" s="30" t="e">
        <f>Table_2[[#This Row],[VENTO, VELOCIDADE MEDIA MENSAL (AUT)(m/s)]]*3.6</f>
        <v>#VALUE!</v>
      </c>
    </row>
    <row r="366" spans="1:10" x14ac:dyDescent="0.2">
      <c r="A366" s="33">
        <v>40999</v>
      </c>
      <c r="B366" s="30" t="s">
        <v>13</v>
      </c>
      <c r="C366" s="30" t="s">
        <v>14</v>
      </c>
      <c r="D366" s="30">
        <v>-15.907513</v>
      </c>
      <c r="E366" s="30">
        <v>-48.119976999999999</v>
      </c>
      <c r="F366" s="30">
        <v>18</v>
      </c>
      <c r="G366" s="30">
        <v>208.8</v>
      </c>
      <c r="H366" s="30">
        <v>22.083379999999998</v>
      </c>
      <c r="I366" s="30">
        <v>3.0708449999999998</v>
      </c>
      <c r="J366" s="30" t="e">
        <f>Table_2[[#This Row],[VENTO, VELOCIDADE MEDIA MENSAL (AUT)(m/s)]]*3.6</f>
        <v>#VALUE!</v>
      </c>
    </row>
    <row r="367" spans="1:10" x14ac:dyDescent="0.2">
      <c r="A367" s="33">
        <v>41029</v>
      </c>
      <c r="B367" s="30" t="s">
        <v>13</v>
      </c>
      <c r="C367" s="30" t="s">
        <v>14</v>
      </c>
      <c r="D367" s="30">
        <v>-15.907513</v>
      </c>
      <c r="E367" s="30">
        <v>-48.119976999999999</v>
      </c>
      <c r="F367" s="30">
        <v>14</v>
      </c>
      <c r="G367" s="30">
        <v>299.8</v>
      </c>
      <c r="H367" s="30">
        <v>22.304306</v>
      </c>
      <c r="I367" s="30">
        <v>3.0495830000000002</v>
      </c>
      <c r="J367" s="30" t="e">
        <f>Table_2[[#This Row],[VENTO, VELOCIDADE MEDIA MENSAL (AUT)(m/s)]]*3.6</f>
        <v>#VALUE!</v>
      </c>
    </row>
    <row r="368" spans="1:10" x14ac:dyDescent="0.2">
      <c r="A368" s="33">
        <v>41060</v>
      </c>
      <c r="B368" s="30" t="s">
        <v>13</v>
      </c>
      <c r="C368" s="30" t="s">
        <v>14</v>
      </c>
      <c r="D368" s="30">
        <v>-15.907513</v>
      </c>
      <c r="E368" s="30">
        <v>-48.119976999999999</v>
      </c>
      <c r="F368" s="30">
        <v>4</v>
      </c>
      <c r="G368" s="30">
        <v>37</v>
      </c>
      <c r="H368" s="30">
        <v>19.836290000000002</v>
      </c>
      <c r="I368" s="30">
        <v>3.9404569999999999</v>
      </c>
      <c r="J368" s="30" t="e">
        <f>Table_2[[#This Row],[VENTO, VELOCIDADE MEDIA MENSAL (AUT)(m/s)]]*3.6</f>
        <v>#VALUE!</v>
      </c>
    </row>
    <row r="369" spans="1:10" x14ac:dyDescent="0.2">
      <c r="A369" s="33">
        <v>41090</v>
      </c>
      <c r="B369" s="30" t="s">
        <v>13</v>
      </c>
      <c r="C369" s="30" t="s">
        <v>14</v>
      </c>
      <c r="D369" s="30">
        <v>-15.907513</v>
      </c>
      <c r="E369" s="30">
        <v>-48.119976999999999</v>
      </c>
      <c r="F369" s="30">
        <v>2</v>
      </c>
      <c r="G369" s="30">
        <v>9</v>
      </c>
      <c r="H369" s="30">
        <v>20.678442</v>
      </c>
      <c r="I369" s="30">
        <v>3.5658029999999998</v>
      </c>
      <c r="J369" s="30" t="e">
        <f>Table_2[[#This Row],[VENTO, VELOCIDADE MEDIA MENSAL (AUT)(m/s)]]*3.6</f>
        <v>#VALUE!</v>
      </c>
    </row>
    <row r="370" spans="1:10" x14ac:dyDescent="0.2">
      <c r="A370" s="33">
        <v>41121</v>
      </c>
      <c r="B370" s="30" t="s">
        <v>13</v>
      </c>
      <c r="C370" s="30" t="s">
        <v>14</v>
      </c>
      <c r="D370" s="30">
        <v>-15.907513</v>
      </c>
      <c r="E370" s="30">
        <v>-48.119976999999999</v>
      </c>
      <c r="F370" s="30">
        <v>3</v>
      </c>
      <c r="G370" s="30">
        <v>3.6</v>
      </c>
      <c r="H370" s="30">
        <v>20.165590999999999</v>
      </c>
      <c r="I370" s="30">
        <v>3.861694</v>
      </c>
      <c r="J370" s="30" t="e">
        <f>Table_2[[#This Row],[VENTO, VELOCIDADE MEDIA MENSAL (AUT)(m/s)]]*3.6</f>
        <v>#VALUE!</v>
      </c>
    </row>
    <row r="371" spans="1:10" x14ac:dyDescent="0.2">
      <c r="A371" s="33">
        <v>41152</v>
      </c>
      <c r="B371" s="30" t="s">
        <v>13</v>
      </c>
      <c r="C371" s="30" t="s">
        <v>14</v>
      </c>
      <c r="D371" s="30">
        <v>-15.907513</v>
      </c>
      <c r="E371" s="30">
        <v>-48.119976999999999</v>
      </c>
      <c r="F371" s="30" t="s">
        <v>12</v>
      </c>
      <c r="G371" s="30">
        <v>0</v>
      </c>
      <c r="H371" s="30">
        <v>19.683610999999999</v>
      </c>
      <c r="I371" s="30">
        <v>4.6613670000000003</v>
      </c>
      <c r="J371" s="30" t="e">
        <f>Table_2[[#This Row],[VENTO, VELOCIDADE MEDIA MENSAL (AUT)(m/s)]]*3.6</f>
        <v>#VALUE!</v>
      </c>
    </row>
    <row r="372" spans="1:10" x14ac:dyDescent="0.2">
      <c r="A372" s="33">
        <v>41182</v>
      </c>
      <c r="B372" s="30" t="s">
        <v>13</v>
      </c>
      <c r="C372" s="30" t="s">
        <v>14</v>
      </c>
      <c r="D372" s="30">
        <v>-15.907513</v>
      </c>
      <c r="E372" s="30">
        <v>-48.119976999999999</v>
      </c>
      <c r="F372" s="30">
        <v>4</v>
      </c>
      <c r="G372" s="30">
        <v>46.8</v>
      </c>
      <c r="H372" s="30">
        <v>23.77</v>
      </c>
      <c r="I372" s="30">
        <v>3.9498609999999998</v>
      </c>
      <c r="J372" s="30" t="e">
        <f>Table_2[[#This Row],[VENTO, VELOCIDADE MEDIA MENSAL (AUT)(m/s)]]*3.6</f>
        <v>#VALUE!</v>
      </c>
    </row>
    <row r="373" spans="1:10" x14ac:dyDescent="0.2">
      <c r="A373" s="33">
        <v>41213</v>
      </c>
      <c r="B373" s="30" t="s">
        <v>13</v>
      </c>
      <c r="C373" s="30" t="s">
        <v>14</v>
      </c>
      <c r="D373" s="30">
        <v>-15.907513</v>
      </c>
      <c r="E373" s="30">
        <v>-48.119976999999999</v>
      </c>
      <c r="F373" s="30">
        <v>12</v>
      </c>
      <c r="G373" s="30">
        <v>168</v>
      </c>
      <c r="H373" s="30">
        <v>24.064381999999998</v>
      </c>
      <c r="I373" s="30">
        <v>3.989919</v>
      </c>
      <c r="J373" s="30" t="e">
        <f>Table_2[[#This Row],[VENTO, VELOCIDADE MEDIA MENSAL (AUT)(m/s)]]*3.6</f>
        <v>#VALUE!</v>
      </c>
    </row>
    <row r="374" spans="1:10" x14ac:dyDescent="0.2">
      <c r="A374" s="33">
        <v>41243</v>
      </c>
      <c r="B374" s="30" t="s">
        <v>13</v>
      </c>
      <c r="C374" s="30" t="s">
        <v>14</v>
      </c>
      <c r="D374" s="30">
        <v>-15.907513</v>
      </c>
      <c r="E374" s="30">
        <v>-48.119976999999999</v>
      </c>
      <c r="F374" s="30">
        <v>22</v>
      </c>
      <c r="G374" s="30">
        <v>568.20000000000005</v>
      </c>
      <c r="H374" s="30">
        <v>21.603193999999998</v>
      </c>
      <c r="I374" s="30">
        <v>3.5012500000000002</v>
      </c>
      <c r="J374" s="30" t="e">
        <f>Table_2[[#This Row],[VENTO, VELOCIDADE MEDIA MENSAL (AUT)(m/s)]]*3.6</f>
        <v>#VALUE!</v>
      </c>
    </row>
    <row r="375" spans="1:10" x14ac:dyDescent="0.2">
      <c r="A375" s="33">
        <v>41274</v>
      </c>
      <c r="B375" s="30" t="s">
        <v>13</v>
      </c>
      <c r="C375" s="30" t="s">
        <v>14</v>
      </c>
      <c r="D375" s="30">
        <v>-15.907513</v>
      </c>
      <c r="E375" s="30">
        <v>-48.119976999999999</v>
      </c>
      <c r="F375" s="30">
        <v>21</v>
      </c>
      <c r="G375" s="30">
        <v>253.4</v>
      </c>
      <c r="H375" s="30">
        <v>22.699058999999998</v>
      </c>
      <c r="I375" s="30">
        <v>2.8915320000000002</v>
      </c>
      <c r="J375" s="30" t="e">
        <f>Table_2[[#This Row],[VENTO, VELOCIDADE MEDIA MENSAL (AUT)(m/s)]]*3.6</f>
        <v>#VALUE!</v>
      </c>
    </row>
    <row r="376" spans="1:10" x14ac:dyDescent="0.2">
      <c r="A376" s="33">
        <v>41305</v>
      </c>
      <c r="B376" s="30" t="s">
        <v>13</v>
      </c>
      <c r="C376" s="30" t="s">
        <v>14</v>
      </c>
      <c r="D376" s="30">
        <v>-15.907513</v>
      </c>
      <c r="E376" s="30">
        <v>-48.119976999999999</v>
      </c>
      <c r="F376" s="30">
        <v>25</v>
      </c>
      <c r="G376" s="30">
        <v>556.20000000000005</v>
      </c>
      <c r="H376" s="30">
        <v>21.419219999999999</v>
      </c>
      <c r="I376" s="30">
        <v>3.411022</v>
      </c>
      <c r="J376" s="30" t="e">
        <f>Table_2[[#This Row],[VENTO, VELOCIDADE MEDIA MENSAL (AUT)(m/s)]]*3.6</f>
        <v>#VALUE!</v>
      </c>
    </row>
    <row r="377" spans="1:10" x14ac:dyDescent="0.2">
      <c r="A377" s="33">
        <v>41333</v>
      </c>
      <c r="B377" s="30" t="s">
        <v>13</v>
      </c>
      <c r="C377" s="30" t="s">
        <v>14</v>
      </c>
      <c r="D377" s="30">
        <v>-15.907513</v>
      </c>
      <c r="E377" s="30">
        <v>-48.119976999999999</v>
      </c>
      <c r="F377" s="30">
        <v>7</v>
      </c>
      <c r="G377" s="30" t="s">
        <v>12</v>
      </c>
      <c r="H377" s="30">
        <v>22.973246</v>
      </c>
      <c r="I377" s="30" t="s">
        <v>12</v>
      </c>
      <c r="J377" s="30" t="e">
        <f>Table_2[[#This Row],[VENTO, VELOCIDADE MEDIA MENSAL (AUT)(m/s)]]*3.6</f>
        <v>#VALUE!</v>
      </c>
    </row>
    <row r="378" spans="1:10" ht="15" x14ac:dyDescent="0.25">
      <c r="A378" s="27">
        <v>42947</v>
      </c>
      <c r="B378" s="28" t="s">
        <v>15</v>
      </c>
      <c r="C378" s="28" t="s">
        <v>16</v>
      </c>
      <c r="D378" s="31">
        <v>-15.599722209999999</v>
      </c>
      <c r="E378" s="32">
        <v>-48.131111099999998</v>
      </c>
      <c r="F378" s="28" t="s">
        <v>12</v>
      </c>
      <c r="G378" s="28" t="s">
        <v>12</v>
      </c>
      <c r="H378" s="28" t="s">
        <v>12</v>
      </c>
      <c r="I378" s="28" t="s">
        <v>12</v>
      </c>
      <c r="J378" s="23" t="e">
        <f>Table_3[[#This Row],[VENTO, VELOCIDADE MEDIA MENSAL (AUT)(m/s)]]*3.6</f>
        <v>#VALUE!</v>
      </c>
    </row>
    <row r="379" spans="1:10" ht="15" x14ac:dyDescent="0.25">
      <c r="A379" s="27">
        <v>42978</v>
      </c>
      <c r="B379" s="28" t="s">
        <v>15</v>
      </c>
      <c r="C379" s="28" t="s">
        <v>16</v>
      </c>
      <c r="D379" s="31">
        <v>-15.599722209999999</v>
      </c>
      <c r="E379" s="32">
        <v>-48.131111099999998</v>
      </c>
      <c r="F379" s="28" t="s">
        <v>12</v>
      </c>
      <c r="G379" s="28">
        <v>0</v>
      </c>
      <c r="H379" s="28">
        <v>22.866382999999999</v>
      </c>
      <c r="I379" s="28">
        <v>2.8828499999999999</v>
      </c>
      <c r="J379" s="23" t="e">
        <f>Table_3[[#This Row],[VENTO, VELOCIDADE MEDIA MENSAL (AUT)(m/s)]]*3.6</f>
        <v>#VALUE!</v>
      </c>
    </row>
    <row r="380" spans="1:10" ht="15" x14ac:dyDescent="0.25">
      <c r="A380" s="27">
        <v>43008</v>
      </c>
      <c r="B380" s="28" t="s">
        <v>15</v>
      </c>
      <c r="C380" s="28" t="s">
        <v>16</v>
      </c>
      <c r="D380" s="31">
        <v>-15.599722209999999</v>
      </c>
      <c r="E380" s="32">
        <v>-48.131111099999998</v>
      </c>
      <c r="F380" s="28">
        <v>1</v>
      </c>
      <c r="G380" s="28" t="s">
        <v>12</v>
      </c>
      <c r="H380" s="28">
        <v>22.642275999999999</v>
      </c>
      <c r="I380" s="28">
        <v>3.6019320000000001</v>
      </c>
      <c r="J380" s="23" t="e">
        <f>Table_3[[#This Row],[VENTO, VELOCIDADE MEDIA MENSAL (AUT)(m/s)]]*3.6</f>
        <v>#VALUE!</v>
      </c>
    </row>
    <row r="381" spans="1:10" ht="15" x14ac:dyDescent="0.25">
      <c r="A381" s="27">
        <v>43039</v>
      </c>
      <c r="B381" s="28" t="s">
        <v>15</v>
      </c>
      <c r="C381" s="28" t="s">
        <v>16</v>
      </c>
      <c r="D381" s="31">
        <v>-15.599722209999999</v>
      </c>
      <c r="E381" s="32">
        <v>-48.131111099999998</v>
      </c>
      <c r="F381" s="28">
        <v>3</v>
      </c>
      <c r="G381" s="28">
        <v>28.4</v>
      </c>
      <c r="H381" s="28">
        <v>25.229800999999998</v>
      </c>
      <c r="I381" s="28">
        <v>3.065655</v>
      </c>
      <c r="J381" s="23" t="e">
        <f>Table_3[[#This Row],[VENTO, VELOCIDADE MEDIA MENSAL (AUT)(m/s)]]*3.6</f>
        <v>#VALUE!</v>
      </c>
    </row>
    <row r="382" spans="1:10" ht="15" x14ac:dyDescent="0.25">
      <c r="A382" s="27">
        <v>43069</v>
      </c>
      <c r="B382" s="28" t="s">
        <v>15</v>
      </c>
      <c r="C382" s="28" t="s">
        <v>16</v>
      </c>
      <c r="D382" s="31">
        <v>-15.599722209999999</v>
      </c>
      <c r="E382" s="32">
        <v>-48.131111099999998</v>
      </c>
      <c r="F382" s="28">
        <v>19</v>
      </c>
      <c r="G382" s="28">
        <v>299.39999999999998</v>
      </c>
      <c r="H382" s="28">
        <v>21.717666000000001</v>
      </c>
      <c r="I382" s="28">
        <v>2.3494600000000001</v>
      </c>
      <c r="J382" s="23" t="e">
        <f>Table_3[[#This Row],[VENTO, VELOCIDADE MEDIA MENSAL (AUT)(m/s)]]*3.6</f>
        <v>#VALUE!</v>
      </c>
    </row>
    <row r="383" spans="1:10" ht="15" x14ac:dyDescent="0.25">
      <c r="A383" s="27">
        <v>43100</v>
      </c>
      <c r="B383" s="28" t="s">
        <v>15</v>
      </c>
      <c r="C383" s="28" t="s">
        <v>16</v>
      </c>
      <c r="D383" s="31">
        <v>-15.599722209999999</v>
      </c>
      <c r="E383" s="32">
        <v>-48.131111099999998</v>
      </c>
      <c r="F383" s="28">
        <v>21</v>
      </c>
      <c r="G383" s="28">
        <v>294.60000000000002</v>
      </c>
      <c r="H383" s="28">
        <v>21.373640999999999</v>
      </c>
      <c r="I383" s="28">
        <v>2.1381739999999998</v>
      </c>
      <c r="J383" s="23" t="e">
        <f>Table_3[[#This Row],[VENTO, VELOCIDADE MEDIA MENSAL (AUT)(m/s)]]*3.6</f>
        <v>#VALUE!</v>
      </c>
    </row>
    <row r="384" spans="1:10" ht="15" x14ac:dyDescent="0.25">
      <c r="A384" s="27">
        <v>43131</v>
      </c>
      <c r="B384" s="28" t="s">
        <v>15</v>
      </c>
      <c r="C384" s="28" t="s">
        <v>16</v>
      </c>
      <c r="D384" s="31">
        <v>-15.599722209999999</v>
      </c>
      <c r="E384" s="32">
        <v>-48.131111099999998</v>
      </c>
      <c r="F384" s="28">
        <v>19</v>
      </c>
      <c r="G384" s="28">
        <v>167.2</v>
      </c>
      <c r="H384" s="28">
        <v>21.809163000000002</v>
      </c>
      <c r="I384" s="28">
        <v>2.071704</v>
      </c>
      <c r="J384" s="23" t="e">
        <f>Table_3[[#This Row],[VENTO, VELOCIDADE MEDIA MENSAL (AUT)(m/s)]]*3.6</f>
        <v>#VALUE!</v>
      </c>
    </row>
    <row r="385" spans="1:10" ht="15" x14ac:dyDescent="0.25">
      <c r="A385" s="27">
        <v>43159</v>
      </c>
      <c r="B385" s="28" t="s">
        <v>15</v>
      </c>
      <c r="C385" s="28" t="s">
        <v>16</v>
      </c>
      <c r="D385" s="31">
        <v>-15.599722209999999</v>
      </c>
      <c r="E385" s="32">
        <v>-48.131111099999998</v>
      </c>
      <c r="F385" s="28">
        <v>20</v>
      </c>
      <c r="G385" s="28">
        <v>139</v>
      </c>
      <c r="H385" s="28">
        <v>21.495652</v>
      </c>
      <c r="I385" s="28">
        <v>2.2288109999999999</v>
      </c>
      <c r="J385" s="23" t="e">
        <f>Table_3[[#This Row],[VENTO, VELOCIDADE MEDIA MENSAL (AUT)(m/s)]]*3.6</f>
        <v>#VALUE!</v>
      </c>
    </row>
    <row r="386" spans="1:10" ht="15" x14ac:dyDescent="0.25">
      <c r="A386" s="27">
        <v>43190</v>
      </c>
      <c r="B386" s="28" t="s">
        <v>15</v>
      </c>
      <c r="C386" s="28" t="s">
        <v>16</v>
      </c>
      <c r="D386" s="31">
        <v>-15.599722209999999</v>
      </c>
      <c r="E386" s="32">
        <v>-48.131111099999998</v>
      </c>
      <c r="F386" s="28">
        <v>20</v>
      </c>
      <c r="G386" s="28">
        <v>323.8</v>
      </c>
      <c r="H386" s="28">
        <v>21.755972</v>
      </c>
      <c r="I386" s="28">
        <v>1.8566670000000001</v>
      </c>
      <c r="J386" s="23" t="e">
        <f>Table_3[[#This Row],[VENTO, VELOCIDADE MEDIA MENSAL (AUT)(m/s)]]*3.6</f>
        <v>#VALUE!</v>
      </c>
    </row>
    <row r="387" spans="1:10" ht="15" x14ac:dyDescent="0.25">
      <c r="A387" s="27">
        <v>43220</v>
      </c>
      <c r="B387" s="28" t="s">
        <v>15</v>
      </c>
      <c r="C387" s="28" t="s">
        <v>16</v>
      </c>
      <c r="D387" s="31">
        <v>-15.599722209999999</v>
      </c>
      <c r="E387" s="32">
        <v>-48.131111099999998</v>
      </c>
      <c r="F387" s="28">
        <v>14</v>
      </c>
      <c r="G387" s="28">
        <v>107.2</v>
      </c>
      <c r="H387" s="28">
        <v>20.794173000000001</v>
      </c>
      <c r="I387" s="28">
        <v>2.132965</v>
      </c>
      <c r="J387" s="23" t="e">
        <f>Table_3[[#This Row],[VENTO, VELOCIDADE MEDIA MENSAL (AUT)(m/s)]]*3.6</f>
        <v>#VALUE!</v>
      </c>
    </row>
    <row r="388" spans="1:10" ht="15" x14ac:dyDescent="0.25">
      <c r="A388" s="27">
        <v>43251</v>
      </c>
      <c r="B388" s="28" t="s">
        <v>15</v>
      </c>
      <c r="C388" s="28" t="s">
        <v>16</v>
      </c>
      <c r="D388" s="31">
        <v>-15.599722209999999</v>
      </c>
      <c r="E388" s="32">
        <v>-48.131111099999998</v>
      </c>
      <c r="F388" s="28">
        <v>1</v>
      </c>
      <c r="G388" s="28">
        <v>58.4</v>
      </c>
      <c r="H388" s="28">
        <v>20.354541999999999</v>
      </c>
      <c r="I388" s="28">
        <v>2.5374409999999998</v>
      </c>
      <c r="J388" s="23" t="e">
        <f>Table_3[[#This Row],[VENTO, VELOCIDADE MEDIA MENSAL (AUT)(m/s)]]*3.6</f>
        <v>#VALUE!</v>
      </c>
    </row>
    <row r="389" spans="1:10" ht="15" x14ac:dyDescent="0.25">
      <c r="A389" s="27">
        <v>43281</v>
      </c>
      <c r="B389" s="28" t="s">
        <v>15</v>
      </c>
      <c r="C389" s="28" t="s">
        <v>16</v>
      </c>
      <c r="D389" s="31">
        <v>-15.599722209999999</v>
      </c>
      <c r="E389" s="32">
        <v>-48.131111099999998</v>
      </c>
      <c r="F389" s="28" t="s">
        <v>12</v>
      </c>
      <c r="G389" s="28">
        <v>0</v>
      </c>
      <c r="H389" s="28">
        <v>20.382887</v>
      </c>
      <c r="I389" s="28">
        <v>2.4487019999999999</v>
      </c>
      <c r="J389" s="23" t="e">
        <f>Table_3[[#This Row],[VENTO, VELOCIDADE MEDIA MENSAL (AUT)(m/s)]]*3.6</f>
        <v>#VALUE!</v>
      </c>
    </row>
    <row r="390" spans="1:10" ht="15" x14ac:dyDescent="0.25">
      <c r="A390" s="27">
        <v>43312</v>
      </c>
      <c r="B390" s="28" t="s">
        <v>15</v>
      </c>
      <c r="C390" s="28" t="s">
        <v>16</v>
      </c>
      <c r="D390" s="31">
        <v>-15.599722209999999</v>
      </c>
      <c r="E390" s="32">
        <v>-48.131111099999998</v>
      </c>
      <c r="F390" s="28">
        <v>0</v>
      </c>
      <c r="G390" s="28">
        <v>0</v>
      </c>
      <c r="H390" s="28">
        <v>20.437097000000001</v>
      </c>
      <c r="I390" s="28">
        <v>2.5209679999999999</v>
      </c>
      <c r="J390" s="23" t="e">
        <f>Table_3[[#This Row],[VENTO, VELOCIDADE MEDIA MENSAL (AUT)(m/s)]]*3.6</f>
        <v>#VALUE!</v>
      </c>
    </row>
    <row r="391" spans="1:10" ht="15" x14ac:dyDescent="0.25">
      <c r="A391" s="27">
        <v>43343</v>
      </c>
      <c r="B391" s="28" t="s">
        <v>15</v>
      </c>
      <c r="C391" s="28" t="s">
        <v>16</v>
      </c>
      <c r="D391" s="31">
        <v>-15.599722209999999</v>
      </c>
      <c r="E391" s="32">
        <v>-48.131111099999998</v>
      </c>
      <c r="F391" s="28">
        <v>5</v>
      </c>
      <c r="G391" s="28">
        <v>11.4</v>
      </c>
      <c r="H391" s="28">
        <v>22.503898</v>
      </c>
      <c r="I391" s="28">
        <v>2.5216400000000001</v>
      </c>
      <c r="J391" s="23" t="e">
        <f>Table_3[[#This Row],[VENTO, VELOCIDADE MEDIA MENSAL (AUT)(m/s)]]*3.6</f>
        <v>#VALUE!</v>
      </c>
    </row>
    <row r="392" spans="1:10" ht="15" x14ac:dyDescent="0.25">
      <c r="A392" s="27">
        <v>43373</v>
      </c>
      <c r="B392" s="28" t="s">
        <v>15</v>
      </c>
      <c r="C392" s="28" t="s">
        <v>16</v>
      </c>
      <c r="D392" s="31">
        <v>-15.599722209999999</v>
      </c>
      <c r="E392" s="32">
        <v>-48.131111099999998</v>
      </c>
      <c r="F392" s="28">
        <v>7</v>
      </c>
      <c r="G392" s="28">
        <v>44.6</v>
      </c>
      <c r="H392" s="28">
        <v>23.946317000000001</v>
      </c>
      <c r="I392" s="28">
        <v>2.4812799999999999</v>
      </c>
      <c r="J392" s="23" t="e">
        <f>Table_3[[#This Row],[VENTO, VELOCIDADE MEDIA MENSAL (AUT)(m/s)]]*3.6</f>
        <v>#VALUE!</v>
      </c>
    </row>
    <row r="393" spans="1:10" ht="15" x14ac:dyDescent="0.25">
      <c r="A393" s="27">
        <v>43404</v>
      </c>
      <c r="B393" s="28" t="s">
        <v>15</v>
      </c>
      <c r="C393" s="28" t="s">
        <v>16</v>
      </c>
      <c r="D393" s="31">
        <v>-15.599722209999999</v>
      </c>
      <c r="E393" s="32">
        <v>-48.131111099999998</v>
      </c>
      <c r="F393" s="28">
        <v>17</v>
      </c>
      <c r="G393" s="28">
        <v>196.4</v>
      </c>
      <c r="H393" s="28">
        <v>23.274070999999999</v>
      </c>
      <c r="I393" s="28">
        <v>2.019857</v>
      </c>
      <c r="J393" s="23" t="e">
        <f>Table_3[[#This Row],[VENTO, VELOCIDADE MEDIA MENSAL (AUT)(m/s)]]*3.6</f>
        <v>#VALUE!</v>
      </c>
    </row>
    <row r="394" spans="1:10" ht="15" x14ac:dyDescent="0.25">
      <c r="A394" s="27">
        <v>43434</v>
      </c>
      <c r="B394" s="28" t="s">
        <v>15</v>
      </c>
      <c r="C394" s="28" t="s">
        <v>16</v>
      </c>
      <c r="D394" s="31">
        <v>-15.599722209999999</v>
      </c>
      <c r="E394" s="32">
        <v>-48.131111099999998</v>
      </c>
      <c r="F394" s="28">
        <v>23</v>
      </c>
      <c r="G394" s="28">
        <v>513.79999999999995</v>
      </c>
      <c r="H394" s="28">
        <v>21.028970999999999</v>
      </c>
      <c r="I394" s="28">
        <v>2.1802260000000002</v>
      </c>
      <c r="J394" s="23" t="e">
        <f>Table_3[[#This Row],[VENTO, VELOCIDADE MEDIA MENSAL (AUT)(m/s)]]*3.6</f>
        <v>#VALUE!</v>
      </c>
    </row>
    <row r="395" spans="1:10" ht="15" x14ac:dyDescent="0.25">
      <c r="A395" s="27">
        <v>43465</v>
      </c>
      <c r="B395" s="28" t="s">
        <v>15</v>
      </c>
      <c r="C395" s="28" t="s">
        <v>16</v>
      </c>
      <c r="D395" s="31">
        <v>-15.599722209999999</v>
      </c>
      <c r="E395" s="32">
        <v>-48.131111099999998</v>
      </c>
      <c r="F395" s="28">
        <v>16</v>
      </c>
      <c r="G395" s="28">
        <v>161.19999999999999</v>
      </c>
      <c r="H395" s="28">
        <v>21.648230999999999</v>
      </c>
      <c r="I395" s="28">
        <v>2.3912070000000001</v>
      </c>
      <c r="J395" s="23" t="e">
        <f>Table_3[[#This Row],[VENTO, VELOCIDADE MEDIA MENSAL (AUT)(m/s)]]*3.6</f>
        <v>#VALUE!</v>
      </c>
    </row>
    <row r="396" spans="1:10" ht="15" x14ac:dyDescent="0.25">
      <c r="A396" s="27">
        <v>43496</v>
      </c>
      <c r="B396" s="28" t="s">
        <v>15</v>
      </c>
      <c r="C396" s="28" t="s">
        <v>16</v>
      </c>
      <c r="D396" s="31">
        <v>-15.599722209999999</v>
      </c>
      <c r="E396" s="32">
        <v>-48.131111099999998</v>
      </c>
      <c r="F396" s="28">
        <v>9</v>
      </c>
      <c r="G396" s="28" t="s">
        <v>12</v>
      </c>
      <c r="H396" s="28">
        <v>22.480481000000001</v>
      </c>
      <c r="I396" s="28" t="s">
        <v>12</v>
      </c>
      <c r="J396" s="23" t="e">
        <f>Table_3[[#This Row],[VENTO, VELOCIDADE MEDIA MENSAL (AUT)(m/s)]]*3.6</f>
        <v>#VALUE!</v>
      </c>
    </row>
    <row r="397" spans="1:10" ht="15" x14ac:dyDescent="0.25">
      <c r="A397" s="27">
        <v>43524</v>
      </c>
      <c r="B397" s="28" t="s">
        <v>15</v>
      </c>
      <c r="C397" s="28" t="s">
        <v>16</v>
      </c>
      <c r="D397" s="31">
        <v>-15.599722209999999</v>
      </c>
      <c r="E397" s="32">
        <v>-48.131111099999998</v>
      </c>
      <c r="F397" s="28">
        <v>21</v>
      </c>
      <c r="G397" s="28">
        <v>131.80000000000001</v>
      </c>
      <c r="H397" s="28">
        <v>22.281631999999998</v>
      </c>
      <c r="I397" s="28">
        <v>1.931295</v>
      </c>
      <c r="J397" s="23" t="e">
        <f>Table_3[[#This Row],[VENTO, VELOCIDADE MEDIA MENSAL (AUT)(m/s)]]*3.6</f>
        <v>#VALUE!</v>
      </c>
    </row>
    <row r="398" spans="1:10" ht="15" x14ac:dyDescent="0.25">
      <c r="A398" s="27">
        <v>43555</v>
      </c>
      <c r="B398" s="28" t="s">
        <v>15</v>
      </c>
      <c r="C398" s="28" t="s">
        <v>16</v>
      </c>
      <c r="D398" s="31">
        <v>-15.599722209999999</v>
      </c>
      <c r="E398" s="32">
        <v>-48.131111099999998</v>
      </c>
      <c r="F398" s="28">
        <v>21</v>
      </c>
      <c r="G398" s="28">
        <v>333.2</v>
      </c>
      <c r="H398" s="28">
        <v>21.724181999999999</v>
      </c>
      <c r="I398" s="28">
        <v>1.6393120000000001</v>
      </c>
      <c r="J398" s="23" t="e">
        <f>Table_3[[#This Row],[VENTO, VELOCIDADE MEDIA MENSAL (AUT)(m/s)]]*3.6</f>
        <v>#VALUE!</v>
      </c>
    </row>
    <row r="399" spans="1:10" ht="15" x14ac:dyDescent="0.25">
      <c r="A399" s="27">
        <v>43585</v>
      </c>
      <c r="B399" s="28" t="s">
        <v>15</v>
      </c>
      <c r="C399" s="28" t="s">
        <v>16</v>
      </c>
      <c r="D399" s="31">
        <v>-15.599722209999999</v>
      </c>
      <c r="E399" s="32">
        <v>-48.131111099999998</v>
      </c>
      <c r="F399" s="28">
        <v>13</v>
      </c>
      <c r="G399" s="28">
        <v>247</v>
      </c>
      <c r="H399" s="28">
        <v>21.781600000000001</v>
      </c>
      <c r="I399" s="28">
        <v>1.5208330000000001</v>
      </c>
      <c r="J399" s="23" t="e">
        <f>Table_3[[#This Row],[VENTO, VELOCIDADE MEDIA MENSAL (AUT)(m/s)]]*3.6</f>
        <v>#VALUE!</v>
      </c>
    </row>
    <row r="400" spans="1:10" ht="15" x14ac:dyDescent="0.25">
      <c r="A400" s="27">
        <v>43616</v>
      </c>
      <c r="B400" s="28" t="s">
        <v>15</v>
      </c>
      <c r="C400" s="28" t="s">
        <v>16</v>
      </c>
      <c r="D400" s="31">
        <v>-15.599722209999999</v>
      </c>
      <c r="E400" s="32">
        <v>-48.131111099999998</v>
      </c>
      <c r="F400" s="28">
        <v>7</v>
      </c>
      <c r="G400" s="28">
        <v>128.19999999999999</v>
      </c>
      <c r="H400" s="28">
        <v>22.010484000000002</v>
      </c>
      <c r="I400" s="28">
        <v>1.952016</v>
      </c>
      <c r="J400" s="23" t="e">
        <f>Table_3[[#This Row],[VENTO, VELOCIDADE MEDIA MENSAL (AUT)(m/s)]]*3.6</f>
        <v>#VALUE!</v>
      </c>
    </row>
    <row r="401" spans="1:10" ht="15" x14ac:dyDescent="0.25">
      <c r="A401" s="27">
        <v>43646</v>
      </c>
      <c r="B401" s="28" t="s">
        <v>15</v>
      </c>
      <c r="C401" s="28" t="s">
        <v>16</v>
      </c>
      <c r="D401" s="31">
        <v>-15.599722209999999</v>
      </c>
      <c r="E401" s="32">
        <v>-48.131111099999998</v>
      </c>
      <c r="F401" s="28">
        <v>1</v>
      </c>
      <c r="G401" s="28">
        <v>1</v>
      </c>
      <c r="H401" s="28">
        <v>20.220278</v>
      </c>
      <c r="I401" s="28">
        <v>2.5969440000000001</v>
      </c>
      <c r="J401" s="23" t="e">
        <f>Table_3[[#This Row],[VENTO, VELOCIDADE MEDIA MENSAL (AUT)(m/s)]]*3.6</f>
        <v>#VALUE!</v>
      </c>
    </row>
    <row r="402" spans="1:10" ht="15" x14ac:dyDescent="0.25">
      <c r="A402" s="27">
        <v>43677</v>
      </c>
      <c r="B402" s="28" t="s">
        <v>15</v>
      </c>
      <c r="C402" s="28" t="s">
        <v>16</v>
      </c>
      <c r="D402" s="31">
        <v>-15.599722209999999</v>
      </c>
      <c r="E402" s="32">
        <v>-48.131111099999998</v>
      </c>
      <c r="F402" s="28">
        <v>0</v>
      </c>
      <c r="G402" s="28">
        <v>0</v>
      </c>
      <c r="H402" s="28">
        <v>20.065860000000001</v>
      </c>
      <c r="I402" s="28">
        <v>2.702016</v>
      </c>
      <c r="J402" s="23" t="e">
        <f>Table_3[[#This Row],[VENTO, VELOCIDADE MEDIA MENSAL (AUT)(m/s)]]*3.6</f>
        <v>#VALUE!</v>
      </c>
    </row>
    <row r="403" spans="1:10" ht="15" x14ac:dyDescent="0.25">
      <c r="A403" s="27">
        <v>43708</v>
      </c>
      <c r="B403" s="28" t="s">
        <v>15</v>
      </c>
      <c r="C403" s="28" t="s">
        <v>16</v>
      </c>
      <c r="D403" s="31">
        <v>-15.599722209999999</v>
      </c>
      <c r="E403" s="32">
        <v>-48.131111099999998</v>
      </c>
      <c r="F403" s="28" t="s">
        <v>12</v>
      </c>
      <c r="G403" s="28">
        <v>0</v>
      </c>
      <c r="H403" s="28">
        <v>22.147324999999999</v>
      </c>
      <c r="I403" s="28">
        <v>2.7622800000000001</v>
      </c>
      <c r="J403" s="23" t="e">
        <f>Table_3[[#This Row],[VENTO, VELOCIDADE MEDIA MENSAL (AUT)(m/s)]]*3.6</f>
        <v>#VALUE!</v>
      </c>
    </row>
    <row r="404" spans="1:10" ht="15" x14ac:dyDescent="0.25">
      <c r="A404" s="27">
        <v>43738</v>
      </c>
      <c r="B404" s="28" t="s">
        <v>15</v>
      </c>
      <c r="C404" s="28" t="s">
        <v>16</v>
      </c>
      <c r="D404" s="31">
        <v>-15.599722209999999</v>
      </c>
      <c r="E404" s="32">
        <v>-48.131111099999998</v>
      </c>
      <c r="F404" s="28">
        <v>1</v>
      </c>
      <c r="G404" s="28">
        <v>1</v>
      </c>
      <c r="H404" s="28">
        <v>25.120417</v>
      </c>
      <c r="I404" s="28">
        <v>2.5670829999999998</v>
      </c>
      <c r="J404" s="23" t="e">
        <f>Table_3[[#This Row],[VENTO, VELOCIDADE MEDIA MENSAL (AUT)(m/s)]]*3.6</f>
        <v>#VALUE!</v>
      </c>
    </row>
    <row r="405" spans="1:10" ht="15" x14ac:dyDescent="0.25">
      <c r="A405" s="27">
        <v>43769</v>
      </c>
      <c r="B405" s="28" t="s">
        <v>15</v>
      </c>
      <c r="C405" s="28" t="s">
        <v>16</v>
      </c>
      <c r="D405" s="31">
        <v>-15.599722209999999</v>
      </c>
      <c r="E405" s="32">
        <v>-48.131111099999998</v>
      </c>
      <c r="F405" s="28">
        <v>12</v>
      </c>
      <c r="G405" s="28">
        <v>73.599999999999994</v>
      </c>
      <c r="H405" s="28">
        <v>24.482676999999999</v>
      </c>
      <c r="I405" s="28">
        <v>2.164002</v>
      </c>
      <c r="J405" s="23" t="e">
        <f>Table_3[[#This Row],[VENTO, VELOCIDADE MEDIA MENSAL (AUT)(m/s)]]*3.6</f>
        <v>#VALUE!</v>
      </c>
    </row>
    <row r="406" spans="1:10" ht="15" x14ac:dyDescent="0.25">
      <c r="A406" s="27">
        <v>43799</v>
      </c>
      <c r="B406" s="28" t="s">
        <v>15</v>
      </c>
      <c r="C406" s="28" t="s">
        <v>16</v>
      </c>
      <c r="D406" s="31">
        <v>-15.599722209999999</v>
      </c>
      <c r="E406" s="32">
        <v>-48.131111099999998</v>
      </c>
      <c r="F406" s="28">
        <v>17</v>
      </c>
      <c r="G406" s="28">
        <v>176.2</v>
      </c>
      <c r="H406" s="28">
        <v>22.925616000000002</v>
      </c>
      <c r="I406" s="28">
        <v>2.1202540000000001</v>
      </c>
      <c r="J406" s="23" t="e">
        <f>Table_3[[#This Row],[VENTO, VELOCIDADE MEDIA MENSAL (AUT)(m/s)]]*3.6</f>
        <v>#VALUE!</v>
      </c>
    </row>
    <row r="407" spans="1:10" ht="15" x14ac:dyDescent="0.25">
      <c r="A407" s="27">
        <v>43830</v>
      </c>
      <c r="B407" s="28" t="s">
        <v>15</v>
      </c>
      <c r="C407" s="28" t="s">
        <v>16</v>
      </c>
      <c r="D407" s="31">
        <v>-15.599722209999999</v>
      </c>
      <c r="E407" s="32">
        <v>-48.131111099999998</v>
      </c>
      <c r="F407" s="28">
        <v>9</v>
      </c>
      <c r="G407" s="28" t="s">
        <v>12</v>
      </c>
      <c r="H407" s="28">
        <v>22.852076</v>
      </c>
      <c r="I407" s="28">
        <v>2.1750889999999998</v>
      </c>
      <c r="J407" s="23" t="e">
        <f>Table_3[[#This Row],[VENTO, VELOCIDADE MEDIA MENSAL (AUT)(m/s)]]*3.6</f>
        <v>#VALUE!</v>
      </c>
    </row>
    <row r="408" spans="1:10" ht="15" x14ac:dyDescent="0.25">
      <c r="A408" s="27">
        <v>43861</v>
      </c>
      <c r="B408" s="28" t="s">
        <v>15</v>
      </c>
      <c r="C408" s="28" t="s">
        <v>16</v>
      </c>
      <c r="D408" s="31">
        <v>-15.599722209999999</v>
      </c>
      <c r="E408" s="32">
        <v>-48.131111099999998</v>
      </c>
      <c r="F408" s="28">
        <v>20</v>
      </c>
      <c r="G408" s="28">
        <v>474.6</v>
      </c>
      <c r="H408" s="28">
        <v>22.025672</v>
      </c>
      <c r="I408" s="28">
        <v>2.5516130000000001</v>
      </c>
      <c r="J408" s="23" t="e">
        <f>Table_3[[#This Row],[VENTO, VELOCIDADE MEDIA MENSAL (AUT)(m/s)]]*3.6</f>
        <v>#VALUE!</v>
      </c>
    </row>
    <row r="409" spans="1:10" ht="15" x14ac:dyDescent="0.25">
      <c r="A409" s="27">
        <v>43890</v>
      </c>
      <c r="B409" s="28" t="s">
        <v>15</v>
      </c>
      <c r="C409" s="28" t="s">
        <v>16</v>
      </c>
      <c r="D409" s="31">
        <v>-15.599722209999999</v>
      </c>
      <c r="E409" s="32">
        <v>-48.131111099999998</v>
      </c>
      <c r="F409" s="28">
        <v>22</v>
      </c>
      <c r="G409" s="28">
        <v>386.2</v>
      </c>
      <c r="H409" s="28">
        <v>21.593834000000001</v>
      </c>
      <c r="I409" s="28">
        <v>1.858333</v>
      </c>
      <c r="J409" s="23" t="e">
        <f>Table_3[[#This Row],[VENTO, VELOCIDADE MEDIA MENSAL (AUT)(m/s)]]*3.6</f>
        <v>#VALUE!</v>
      </c>
    </row>
    <row r="410" spans="1:10" ht="15" x14ac:dyDescent="0.25">
      <c r="A410" s="27">
        <v>43921</v>
      </c>
      <c r="B410" s="28" t="s">
        <v>15</v>
      </c>
      <c r="C410" s="28" t="s">
        <v>16</v>
      </c>
      <c r="D410" s="31">
        <v>-15.599722209999999</v>
      </c>
      <c r="E410" s="32">
        <v>-48.131111099999998</v>
      </c>
      <c r="F410" s="28">
        <v>22</v>
      </c>
      <c r="G410" s="28">
        <v>531.20000000000005</v>
      </c>
      <c r="H410" s="28">
        <v>21.452033</v>
      </c>
      <c r="I410" s="28">
        <v>1.9650270000000001</v>
      </c>
      <c r="J410" s="23" t="e">
        <f>Table_3[[#This Row],[VENTO, VELOCIDADE MEDIA MENSAL (AUT)(m/s)]]*3.6</f>
        <v>#VALUE!</v>
      </c>
    </row>
    <row r="411" spans="1:10" ht="15" x14ac:dyDescent="0.25">
      <c r="A411" s="27">
        <v>43951</v>
      </c>
      <c r="B411" s="28" t="s">
        <v>15</v>
      </c>
      <c r="C411" s="28" t="s">
        <v>16</v>
      </c>
      <c r="D411" s="31">
        <v>-15.599722209999999</v>
      </c>
      <c r="E411" s="32">
        <v>-48.131111099999998</v>
      </c>
      <c r="F411" s="28">
        <v>16</v>
      </c>
      <c r="G411" s="28">
        <v>267</v>
      </c>
      <c r="H411" s="28">
        <v>21.487373000000002</v>
      </c>
      <c r="I411" s="28">
        <v>1.8738950000000001</v>
      </c>
      <c r="J411" s="23" t="e">
        <f>Table_3[[#This Row],[VENTO, VELOCIDADE MEDIA MENSAL (AUT)(m/s)]]*3.6</f>
        <v>#VALUE!</v>
      </c>
    </row>
    <row r="412" spans="1:10" ht="15" x14ac:dyDescent="0.25">
      <c r="A412" s="27">
        <v>43982</v>
      </c>
      <c r="B412" s="28" t="s">
        <v>15</v>
      </c>
      <c r="C412" s="28" t="s">
        <v>16</v>
      </c>
      <c r="D412" s="31">
        <v>-15.599722209999999</v>
      </c>
      <c r="E412" s="32">
        <v>-48.131111099999998</v>
      </c>
      <c r="F412" s="28">
        <v>2</v>
      </c>
      <c r="G412" s="28">
        <v>12</v>
      </c>
      <c r="H412" s="28">
        <v>20.106452000000001</v>
      </c>
      <c r="I412" s="28">
        <v>2.1137100000000002</v>
      </c>
      <c r="J412" s="23" t="e">
        <f>Table_3[[#This Row],[VENTO, VELOCIDADE MEDIA MENSAL (AUT)(m/s)]]*3.6</f>
        <v>#VALUE!</v>
      </c>
    </row>
    <row r="413" spans="1:10" ht="15" x14ac:dyDescent="0.25">
      <c r="A413" s="27">
        <v>44012</v>
      </c>
      <c r="B413" s="28" t="s">
        <v>15</v>
      </c>
      <c r="C413" s="28" t="s">
        <v>16</v>
      </c>
      <c r="D413" s="31">
        <v>-15.599722209999999</v>
      </c>
      <c r="E413" s="32">
        <v>-48.131111099999998</v>
      </c>
      <c r="F413" s="28">
        <v>0</v>
      </c>
      <c r="G413" s="28">
        <v>0</v>
      </c>
      <c r="H413" s="28">
        <v>20.081111</v>
      </c>
      <c r="I413" s="28">
        <v>2.3606940000000001</v>
      </c>
      <c r="J413" s="23" t="e">
        <f>Table_3[[#This Row],[VENTO, VELOCIDADE MEDIA MENSAL (AUT)(m/s)]]*3.6</f>
        <v>#VALUE!</v>
      </c>
    </row>
    <row r="414" spans="1:10" ht="15" x14ac:dyDescent="0.25">
      <c r="A414" s="27">
        <v>44043</v>
      </c>
      <c r="B414" s="28" t="s">
        <v>15</v>
      </c>
      <c r="C414" s="28" t="s">
        <v>16</v>
      </c>
      <c r="D414" s="31">
        <v>-15.599722209999999</v>
      </c>
      <c r="E414" s="32">
        <v>-48.131111099999998</v>
      </c>
      <c r="F414" s="28">
        <v>0</v>
      </c>
      <c r="G414" s="28">
        <v>0</v>
      </c>
      <c r="H414" s="28">
        <v>20.000268999999999</v>
      </c>
      <c r="I414" s="28">
        <v>2.5255380000000001</v>
      </c>
      <c r="J414" s="23" t="e">
        <f>Table_3[[#This Row],[VENTO, VELOCIDADE MEDIA MENSAL (AUT)(m/s)]]*3.6</f>
        <v>#VALUE!</v>
      </c>
    </row>
    <row r="415" spans="1:10" ht="15" x14ac:dyDescent="0.25">
      <c r="A415" s="27">
        <v>44074</v>
      </c>
      <c r="B415" s="28" t="s">
        <v>15</v>
      </c>
      <c r="C415" s="28" t="s">
        <v>16</v>
      </c>
      <c r="D415" s="31">
        <v>-15.599722209999999</v>
      </c>
      <c r="E415" s="32">
        <v>-48.131111099999998</v>
      </c>
      <c r="F415" s="28">
        <v>0</v>
      </c>
      <c r="G415" s="28">
        <v>0</v>
      </c>
      <c r="H415" s="28">
        <v>21.054704000000001</v>
      </c>
      <c r="I415" s="28">
        <v>2.710753</v>
      </c>
      <c r="J415" s="23" t="e">
        <f>Table_3[[#This Row],[VENTO, VELOCIDADE MEDIA MENSAL (AUT)(m/s)]]*3.6</f>
        <v>#VALUE!</v>
      </c>
    </row>
    <row r="416" spans="1:10" ht="15" x14ac:dyDescent="0.25">
      <c r="A416" s="27">
        <v>44104</v>
      </c>
      <c r="B416" s="28" t="s">
        <v>15</v>
      </c>
      <c r="C416" s="28" t="s">
        <v>16</v>
      </c>
      <c r="D416" s="31">
        <v>-15.599722209999999</v>
      </c>
      <c r="E416" s="32">
        <v>-48.131111099999998</v>
      </c>
      <c r="F416" s="28">
        <v>2</v>
      </c>
      <c r="G416" s="28">
        <v>23.8</v>
      </c>
      <c r="H416" s="28">
        <v>23.984722000000001</v>
      </c>
      <c r="I416" s="28">
        <v>2.5674190000000001</v>
      </c>
      <c r="J416" s="23" t="e">
        <f>Table_3[[#This Row],[VENTO, VELOCIDADE MEDIA MENSAL (AUT)(m/s)]]*3.6</f>
        <v>#VALUE!</v>
      </c>
    </row>
    <row r="417" spans="1:10" ht="15" x14ac:dyDescent="0.25">
      <c r="A417" s="27">
        <v>44135</v>
      </c>
      <c r="B417" s="28" t="s">
        <v>15</v>
      </c>
      <c r="C417" s="28" t="s">
        <v>16</v>
      </c>
      <c r="D417" s="31">
        <v>-15.599722209999999</v>
      </c>
      <c r="E417" s="32">
        <v>-48.131111099999998</v>
      </c>
      <c r="F417" s="28">
        <v>10</v>
      </c>
      <c r="G417" s="28">
        <v>100</v>
      </c>
      <c r="H417" s="28">
        <v>24.504615999999999</v>
      </c>
      <c r="I417" s="28">
        <v>2.3634539999999999</v>
      </c>
      <c r="J417" s="23" t="e">
        <f>Table_3[[#This Row],[VENTO, VELOCIDADE MEDIA MENSAL (AUT)(m/s)]]*3.6</f>
        <v>#VALUE!</v>
      </c>
    </row>
    <row r="418" spans="1:10" ht="15" x14ac:dyDescent="0.25">
      <c r="A418" s="27">
        <v>44165</v>
      </c>
      <c r="B418" s="28" t="s">
        <v>15</v>
      </c>
      <c r="C418" s="28" t="s">
        <v>16</v>
      </c>
      <c r="D418" s="31">
        <v>-15.599722209999999</v>
      </c>
      <c r="E418" s="32">
        <v>-48.131111099999998</v>
      </c>
      <c r="F418" s="28">
        <v>19</v>
      </c>
      <c r="G418" s="28">
        <v>201</v>
      </c>
      <c r="H418" s="28">
        <v>21.759167000000001</v>
      </c>
      <c r="I418" s="28">
        <v>2.2400000000000002</v>
      </c>
      <c r="J418" s="23" t="e">
        <f>Table_3[[#This Row],[VENTO, VELOCIDADE MEDIA MENSAL (AUT)(m/s)]]*3.6</f>
        <v>#VALUE!</v>
      </c>
    </row>
    <row r="419" spans="1:10" ht="15" x14ac:dyDescent="0.25">
      <c r="A419" s="27">
        <v>44196</v>
      </c>
      <c r="B419" s="28" t="s">
        <v>15</v>
      </c>
      <c r="C419" s="28" t="s">
        <v>16</v>
      </c>
      <c r="D419" s="31">
        <v>-15.599722209999999</v>
      </c>
      <c r="E419" s="32">
        <v>-48.131111099999998</v>
      </c>
      <c r="F419" s="28">
        <v>13</v>
      </c>
      <c r="G419" s="28">
        <v>173.4</v>
      </c>
      <c r="H419" s="28">
        <v>22.612351</v>
      </c>
      <c r="I419" s="28">
        <v>1.866851</v>
      </c>
      <c r="J419" s="23" t="e">
        <f>Table_3[[#This Row],[VENTO, VELOCIDADE MEDIA MENSAL (AUT)(m/s)]]*3.6</f>
        <v>#VALUE!</v>
      </c>
    </row>
    <row r="420" spans="1:10" ht="15" x14ac:dyDescent="0.25">
      <c r="A420" s="27">
        <v>44227</v>
      </c>
      <c r="B420" s="28" t="s">
        <v>15</v>
      </c>
      <c r="C420" s="28" t="s">
        <v>16</v>
      </c>
      <c r="D420" s="31">
        <v>-15.599722209999999</v>
      </c>
      <c r="E420" s="32">
        <v>-48.131111099999998</v>
      </c>
      <c r="F420" s="28">
        <v>15</v>
      </c>
      <c r="G420" s="28">
        <v>144</v>
      </c>
      <c r="H420" s="28">
        <v>22.270968</v>
      </c>
      <c r="I420" s="28">
        <v>1.7842739999999999</v>
      </c>
      <c r="J420" s="23" t="e">
        <f>Table_3[[#This Row],[VENTO, VELOCIDADE MEDIA MENSAL (AUT)(m/s)]]*3.6</f>
        <v>#VALUE!</v>
      </c>
    </row>
    <row r="421" spans="1:10" ht="15" x14ac:dyDescent="0.25">
      <c r="A421" s="27">
        <v>44255</v>
      </c>
      <c r="B421" s="28" t="s">
        <v>15</v>
      </c>
      <c r="C421" s="28" t="s">
        <v>16</v>
      </c>
      <c r="D421" s="31">
        <v>-15.599722209999999</v>
      </c>
      <c r="E421" s="32">
        <v>-48.131111099999998</v>
      </c>
      <c r="F421" s="28">
        <v>21</v>
      </c>
      <c r="G421" s="28" t="s">
        <v>12</v>
      </c>
      <c r="H421" s="28">
        <v>20.769006000000001</v>
      </c>
      <c r="I421" s="28">
        <v>1.844096</v>
      </c>
      <c r="J421" s="23" t="e">
        <f>Table_3[[#This Row],[VENTO, VELOCIDADE MEDIA MENSAL (AUT)(m/s)]]*3.6</f>
        <v>#VALUE!</v>
      </c>
    </row>
    <row r="422" spans="1:10" ht="15" x14ac:dyDescent="0.25">
      <c r="A422" s="27">
        <v>44286</v>
      </c>
      <c r="B422" s="28" t="s">
        <v>15</v>
      </c>
      <c r="C422" s="28" t="s">
        <v>16</v>
      </c>
      <c r="D422" s="31">
        <v>-15.599722209999999</v>
      </c>
      <c r="E422" s="32">
        <v>-48.131111099999998</v>
      </c>
      <c r="F422" s="28">
        <v>15</v>
      </c>
      <c r="G422" s="28">
        <v>113</v>
      </c>
      <c r="H422" s="28">
        <v>21.890758999999999</v>
      </c>
      <c r="I422" s="28">
        <v>1.8314699999999999</v>
      </c>
      <c r="J422" s="23" t="e">
        <f>Table_3[[#This Row],[VENTO, VELOCIDADE MEDIA MENSAL (AUT)(m/s)]]*3.6</f>
        <v>#VALUE!</v>
      </c>
    </row>
    <row r="423" spans="1:10" ht="15" x14ac:dyDescent="0.25">
      <c r="A423" s="27">
        <v>44316</v>
      </c>
      <c r="B423" s="28" t="s">
        <v>15</v>
      </c>
      <c r="C423" s="28" t="s">
        <v>16</v>
      </c>
      <c r="D423" s="31">
        <v>-15.599722209999999</v>
      </c>
      <c r="E423" s="32">
        <v>-48.131111099999998</v>
      </c>
      <c r="F423" s="28">
        <v>9</v>
      </c>
      <c r="G423" s="28">
        <v>175.6</v>
      </c>
      <c r="H423" s="28">
        <v>21.222258</v>
      </c>
      <c r="I423" s="28">
        <v>1.730453</v>
      </c>
      <c r="J423" s="23" t="e">
        <f>Table_3[[#This Row],[VENTO, VELOCIDADE MEDIA MENSAL (AUT)(m/s)]]*3.6</f>
        <v>#VALUE!</v>
      </c>
    </row>
    <row r="424" spans="1:10" ht="15" x14ac:dyDescent="0.25">
      <c r="A424" s="27">
        <v>44347</v>
      </c>
      <c r="B424" s="28" t="s">
        <v>15</v>
      </c>
      <c r="C424" s="28" t="s">
        <v>16</v>
      </c>
      <c r="D424" s="31">
        <v>-15.599722209999999</v>
      </c>
      <c r="E424" s="32">
        <v>-48.131111099999998</v>
      </c>
      <c r="F424" s="28">
        <v>0</v>
      </c>
      <c r="G424" s="28">
        <v>0</v>
      </c>
      <c r="H424" s="28">
        <v>20.990188</v>
      </c>
      <c r="I424" s="28">
        <v>1.718683</v>
      </c>
      <c r="J424" s="23" t="e">
        <f>Table_3[[#This Row],[VENTO, VELOCIDADE MEDIA MENSAL (AUT)(m/s)]]*3.6</f>
        <v>#VALUE!</v>
      </c>
    </row>
    <row r="425" spans="1:10" ht="15" x14ac:dyDescent="0.25">
      <c r="A425" s="27">
        <v>44377</v>
      </c>
      <c r="B425" s="28" t="s">
        <v>15</v>
      </c>
      <c r="C425" s="28" t="s">
        <v>16</v>
      </c>
      <c r="D425" s="31">
        <v>-15.599722209999999</v>
      </c>
      <c r="E425" s="32">
        <v>-48.131111099999998</v>
      </c>
      <c r="F425" s="28">
        <v>2</v>
      </c>
      <c r="G425" s="28">
        <v>16.399999999999999</v>
      </c>
      <c r="H425" s="28">
        <v>20.403749999999999</v>
      </c>
      <c r="I425" s="28">
        <v>2.1623610000000002</v>
      </c>
      <c r="J425" s="23" t="e">
        <f>Table_3[[#This Row],[VENTO, VELOCIDADE MEDIA MENSAL (AUT)(m/s)]]*3.6</f>
        <v>#VALUE!</v>
      </c>
    </row>
    <row r="426" spans="1:10" ht="15" x14ac:dyDescent="0.25">
      <c r="A426" s="27">
        <v>44408</v>
      </c>
      <c r="B426" s="28" t="s">
        <v>15</v>
      </c>
      <c r="C426" s="28" t="s">
        <v>16</v>
      </c>
      <c r="D426" s="31">
        <v>-15.599722209999999</v>
      </c>
      <c r="E426" s="32">
        <v>-48.131111099999998</v>
      </c>
      <c r="F426" s="28">
        <v>0</v>
      </c>
      <c r="G426" s="28">
        <v>0</v>
      </c>
      <c r="H426" s="28">
        <v>19.833601999999999</v>
      </c>
      <c r="I426" s="28">
        <v>2.389113</v>
      </c>
      <c r="J426" s="23" t="e">
        <f>Table_3[[#This Row],[VENTO, VELOCIDADE MEDIA MENSAL (AUT)(m/s)]]*3.6</f>
        <v>#VALUE!</v>
      </c>
    </row>
    <row r="427" spans="1:10" ht="15" x14ac:dyDescent="0.25">
      <c r="A427" s="27">
        <v>44439</v>
      </c>
      <c r="B427" s="28" t="s">
        <v>15</v>
      </c>
      <c r="C427" s="28" t="s">
        <v>16</v>
      </c>
      <c r="D427" s="31">
        <v>-15.599722209999999</v>
      </c>
      <c r="E427" s="32">
        <v>-48.131111099999998</v>
      </c>
      <c r="F427" s="28">
        <v>1</v>
      </c>
      <c r="G427" s="28">
        <v>20</v>
      </c>
      <c r="H427" s="28">
        <v>21.679031999999999</v>
      </c>
      <c r="I427" s="28">
        <v>2.7862900000000002</v>
      </c>
      <c r="J427" s="23" t="e">
        <f>Table_3[[#This Row],[VENTO, VELOCIDADE MEDIA MENSAL (AUT)(m/s)]]*3.6</f>
        <v>#VALUE!</v>
      </c>
    </row>
    <row r="428" spans="1:10" ht="15" x14ac:dyDescent="0.25">
      <c r="A428" s="27">
        <v>44469</v>
      </c>
      <c r="B428" s="28" t="s">
        <v>15</v>
      </c>
      <c r="C428" s="28" t="s">
        <v>16</v>
      </c>
      <c r="D428" s="31">
        <v>-15.599722209999999</v>
      </c>
      <c r="E428" s="32">
        <v>-48.131111099999998</v>
      </c>
      <c r="F428" s="28">
        <v>4</v>
      </c>
      <c r="G428" s="28">
        <v>12.4</v>
      </c>
      <c r="H428" s="28">
        <v>25.388598999999999</v>
      </c>
      <c r="I428" s="28">
        <v>2.2839610000000001</v>
      </c>
      <c r="J428" s="23" t="e">
        <f>Table_3[[#This Row],[VENTO, VELOCIDADE MEDIA MENSAL (AUT)(m/s)]]*3.6</f>
        <v>#VALUE!</v>
      </c>
    </row>
    <row r="429" spans="1:10" ht="15" x14ac:dyDescent="0.25">
      <c r="A429" s="27">
        <v>44500</v>
      </c>
      <c r="B429" s="28" t="s">
        <v>15</v>
      </c>
      <c r="C429" s="28" t="s">
        <v>16</v>
      </c>
      <c r="D429" s="31">
        <v>-15.599722209999999</v>
      </c>
      <c r="E429" s="32">
        <v>-48.131111099999998</v>
      </c>
      <c r="F429" s="28">
        <v>15</v>
      </c>
      <c r="G429" s="28">
        <v>154.4</v>
      </c>
      <c r="H429" s="28">
        <v>23.422326000000002</v>
      </c>
      <c r="I429" s="28">
        <v>2.342638</v>
      </c>
      <c r="J429" s="23" t="e">
        <f>Table_3[[#This Row],[VENTO, VELOCIDADE MEDIA MENSAL (AUT)(m/s)]]*3.6</f>
        <v>#VALUE!</v>
      </c>
    </row>
    <row r="430" spans="1:10" ht="15" x14ac:dyDescent="0.25">
      <c r="A430" s="27">
        <v>44530</v>
      </c>
      <c r="B430" s="28" t="s">
        <v>15</v>
      </c>
      <c r="C430" s="28" t="s">
        <v>16</v>
      </c>
      <c r="D430" s="31">
        <v>-15.599722209999999</v>
      </c>
      <c r="E430" s="32">
        <v>-48.131111099999998</v>
      </c>
      <c r="F430" s="28">
        <v>1</v>
      </c>
      <c r="G430" s="28" t="s">
        <v>12</v>
      </c>
      <c r="H430" s="28" t="s">
        <v>12</v>
      </c>
      <c r="I430" s="28" t="s">
        <v>12</v>
      </c>
      <c r="J430" s="23" t="e">
        <f>Table_3[[#This Row],[VENTO, VELOCIDADE MEDIA MENSAL (AUT)(m/s)]]*3.6</f>
        <v>#VALUE!</v>
      </c>
    </row>
    <row r="431" spans="1:10" ht="15" x14ac:dyDescent="0.25">
      <c r="A431" s="27">
        <v>39752</v>
      </c>
      <c r="B431" s="28" t="s">
        <v>17</v>
      </c>
      <c r="C431" s="28" t="s">
        <v>18</v>
      </c>
      <c r="D431" s="29">
        <v>-15.596491</v>
      </c>
      <c r="E431" s="29">
        <v>-47.625801000000003</v>
      </c>
      <c r="F431" s="28">
        <v>2</v>
      </c>
      <c r="G431" s="28" t="s">
        <v>12</v>
      </c>
      <c r="H431" s="28">
        <v>23.605167000000002</v>
      </c>
      <c r="I431" s="28">
        <v>2.639167</v>
      </c>
      <c r="J431" s="23" t="e">
        <f>Table_4[[#This Row],[VENTO, VELOCIDADE MEDIA MENSAL (AUT)(m/s)]]*3.6</f>
        <v>#VALUE!</v>
      </c>
    </row>
    <row r="432" spans="1:10" ht="15" x14ac:dyDescent="0.25">
      <c r="A432" s="27">
        <v>39782</v>
      </c>
      <c r="B432" s="28" t="s">
        <v>17</v>
      </c>
      <c r="C432" s="28" t="s">
        <v>18</v>
      </c>
      <c r="D432" s="29">
        <v>-15.596491</v>
      </c>
      <c r="E432" s="29">
        <v>-47.625801000000003</v>
      </c>
      <c r="F432" s="28">
        <v>21</v>
      </c>
      <c r="G432" s="28">
        <v>214.8</v>
      </c>
      <c r="H432" s="28">
        <v>21.650417000000001</v>
      </c>
      <c r="I432" s="28">
        <v>2.0368059999999999</v>
      </c>
      <c r="J432" s="23" t="e">
        <f>Table_4[[#This Row],[VENTO, VELOCIDADE MEDIA MENSAL (AUT)(m/s)]]*3.6</f>
        <v>#VALUE!</v>
      </c>
    </row>
    <row r="433" spans="1:10" ht="15" x14ac:dyDescent="0.25">
      <c r="A433" s="27">
        <v>39813</v>
      </c>
      <c r="B433" s="28" t="s">
        <v>17</v>
      </c>
      <c r="C433" s="28" t="s">
        <v>18</v>
      </c>
      <c r="D433" s="29">
        <v>-15.596491</v>
      </c>
      <c r="E433" s="29">
        <v>-47.625801000000003</v>
      </c>
      <c r="F433" s="28">
        <v>21</v>
      </c>
      <c r="G433" s="28">
        <v>195.6</v>
      </c>
      <c r="H433" s="28">
        <v>21.250537999999999</v>
      </c>
      <c r="I433" s="28">
        <v>1.928763</v>
      </c>
      <c r="J433" s="23" t="e">
        <f>Table_4[[#This Row],[VENTO, VELOCIDADE MEDIA MENSAL (AUT)(m/s)]]*3.6</f>
        <v>#VALUE!</v>
      </c>
    </row>
    <row r="434" spans="1:10" ht="15" x14ac:dyDescent="0.25">
      <c r="A434" s="27">
        <v>39844</v>
      </c>
      <c r="B434" s="28" t="s">
        <v>17</v>
      </c>
      <c r="C434" s="28" t="s">
        <v>18</v>
      </c>
      <c r="D434" s="29">
        <v>-15.596491</v>
      </c>
      <c r="E434" s="29">
        <v>-47.625801000000003</v>
      </c>
      <c r="F434" s="28">
        <v>20</v>
      </c>
      <c r="G434" s="28">
        <v>206</v>
      </c>
      <c r="H434" s="28">
        <v>21.746324000000001</v>
      </c>
      <c r="I434" s="28">
        <v>1.971762</v>
      </c>
      <c r="J434" s="23" t="e">
        <f>Table_4[[#This Row],[VENTO, VELOCIDADE MEDIA MENSAL (AUT)(m/s)]]*3.6</f>
        <v>#VALUE!</v>
      </c>
    </row>
    <row r="435" spans="1:10" ht="15" x14ac:dyDescent="0.25">
      <c r="A435" s="27">
        <v>39872</v>
      </c>
      <c r="B435" s="28" t="s">
        <v>17</v>
      </c>
      <c r="C435" s="28" t="s">
        <v>18</v>
      </c>
      <c r="D435" s="29">
        <v>-15.596491</v>
      </c>
      <c r="E435" s="29">
        <v>-47.625801000000003</v>
      </c>
      <c r="F435" s="28">
        <v>16</v>
      </c>
      <c r="G435" s="28">
        <v>159.6</v>
      </c>
      <c r="H435" s="28">
        <v>21.764019999999999</v>
      </c>
      <c r="I435" s="28">
        <v>1.91734</v>
      </c>
      <c r="J435" s="23" t="e">
        <f>Table_4[[#This Row],[VENTO, VELOCIDADE MEDIA MENSAL (AUT)(m/s)]]*3.6</f>
        <v>#VALUE!</v>
      </c>
    </row>
    <row r="436" spans="1:10" ht="15" x14ac:dyDescent="0.25">
      <c r="A436" s="27">
        <v>39903</v>
      </c>
      <c r="B436" s="28" t="s">
        <v>17</v>
      </c>
      <c r="C436" s="28" t="s">
        <v>18</v>
      </c>
      <c r="D436" s="29">
        <v>-15.596491</v>
      </c>
      <c r="E436" s="29">
        <v>-47.625801000000003</v>
      </c>
      <c r="F436" s="28">
        <v>12</v>
      </c>
      <c r="G436" s="28">
        <v>71.599999999999994</v>
      </c>
      <c r="H436" s="28">
        <v>22.022580999999999</v>
      </c>
      <c r="I436" s="28">
        <v>1.722043</v>
      </c>
      <c r="J436" s="23" t="e">
        <f>Table_4[[#This Row],[VENTO, VELOCIDADE MEDIA MENSAL (AUT)(m/s)]]*3.6</f>
        <v>#VALUE!</v>
      </c>
    </row>
    <row r="437" spans="1:10" ht="15" x14ac:dyDescent="0.25">
      <c r="A437" s="27">
        <v>39933</v>
      </c>
      <c r="B437" s="28" t="s">
        <v>17</v>
      </c>
      <c r="C437" s="28" t="s">
        <v>18</v>
      </c>
      <c r="D437" s="29">
        <v>-15.596491</v>
      </c>
      <c r="E437" s="29">
        <v>-47.625801000000003</v>
      </c>
      <c r="F437" s="28">
        <v>21</v>
      </c>
      <c r="G437" s="28">
        <v>271.60000000000002</v>
      </c>
      <c r="H437" s="28">
        <v>20.909027999999999</v>
      </c>
      <c r="I437" s="28">
        <v>1.890417</v>
      </c>
      <c r="J437" s="23" t="e">
        <f>Table_4[[#This Row],[VENTO, VELOCIDADE MEDIA MENSAL (AUT)(m/s)]]*3.6</f>
        <v>#VALUE!</v>
      </c>
    </row>
    <row r="438" spans="1:10" ht="15" x14ac:dyDescent="0.25">
      <c r="A438" s="27">
        <v>39964</v>
      </c>
      <c r="B438" s="28" t="s">
        <v>17</v>
      </c>
      <c r="C438" s="28" t="s">
        <v>18</v>
      </c>
      <c r="D438" s="29">
        <v>-15.596491</v>
      </c>
      <c r="E438" s="29">
        <v>-47.625801000000003</v>
      </c>
      <c r="F438" s="28">
        <v>6</v>
      </c>
      <c r="G438" s="28">
        <v>30.8</v>
      </c>
      <c r="H438" s="28">
        <v>19.823656</v>
      </c>
      <c r="I438" s="28">
        <v>1.905108</v>
      </c>
      <c r="J438" s="23" t="e">
        <f>Table_4[[#This Row],[VENTO, VELOCIDADE MEDIA MENSAL (AUT)(m/s)]]*3.6</f>
        <v>#VALUE!</v>
      </c>
    </row>
    <row r="439" spans="1:10" ht="15" x14ac:dyDescent="0.25">
      <c r="A439" s="27">
        <v>39994</v>
      </c>
      <c r="B439" s="28" t="s">
        <v>17</v>
      </c>
      <c r="C439" s="28" t="s">
        <v>18</v>
      </c>
      <c r="D439" s="29">
        <v>-15.596491</v>
      </c>
      <c r="E439" s="29">
        <v>-47.625801000000003</v>
      </c>
      <c r="F439" s="28">
        <v>4</v>
      </c>
      <c r="G439" s="28">
        <v>75.599999999999994</v>
      </c>
      <c r="H439" s="28">
        <v>18.718333000000001</v>
      </c>
      <c r="I439" s="28">
        <v>2.008194</v>
      </c>
      <c r="J439" s="23" t="e">
        <f>Table_4[[#This Row],[VENTO, VELOCIDADE MEDIA MENSAL (AUT)(m/s)]]*3.6</f>
        <v>#VALUE!</v>
      </c>
    </row>
    <row r="440" spans="1:10" ht="15" x14ac:dyDescent="0.25">
      <c r="A440" s="27">
        <v>40025</v>
      </c>
      <c r="B440" s="28" t="s">
        <v>17</v>
      </c>
      <c r="C440" s="28" t="s">
        <v>18</v>
      </c>
      <c r="D440" s="29">
        <v>-15.596491</v>
      </c>
      <c r="E440" s="29">
        <v>-47.625801000000003</v>
      </c>
      <c r="F440" s="28">
        <v>0</v>
      </c>
      <c r="G440" s="28">
        <v>0</v>
      </c>
      <c r="H440" s="28">
        <v>19.271370999999998</v>
      </c>
      <c r="I440" s="28">
        <v>2.2647849999999998</v>
      </c>
      <c r="J440" s="23" t="e">
        <f>Table_4[[#This Row],[VENTO, VELOCIDADE MEDIA MENSAL (AUT)(m/s)]]*3.6</f>
        <v>#VALUE!</v>
      </c>
    </row>
    <row r="441" spans="1:10" ht="15" x14ac:dyDescent="0.25">
      <c r="A441" s="27">
        <v>40056</v>
      </c>
      <c r="B441" s="28" t="s">
        <v>17</v>
      </c>
      <c r="C441" s="28" t="s">
        <v>18</v>
      </c>
      <c r="D441" s="29">
        <v>-15.596491</v>
      </c>
      <c r="E441" s="29">
        <v>-47.625801000000003</v>
      </c>
      <c r="F441" s="28">
        <v>5</v>
      </c>
      <c r="G441" s="28">
        <v>55.2</v>
      </c>
      <c r="H441" s="28">
        <v>20.130106999999999</v>
      </c>
      <c r="I441" s="28">
        <v>2.7131720000000001</v>
      </c>
      <c r="J441" s="23" t="e">
        <f>Table_4[[#This Row],[VENTO, VELOCIDADE MEDIA MENSAL (AUT)(m/s)]]*3.6</f>
        <v>#VALUE!</v>
      </c>
    </row>
    <row r="442" spans="1:10" ht="15" x14ac:dyDescent="0.25">
      <c r="A442" s="27">
        <v>40086</v>
      </c>
      <c r="B442" s="28" t="s">
        <v>17</v>
      </c>
      <c r="C442" s="28" t="s">
        <v>18</v>
      </c>
      <c r="D442" s="29">
        <v>-15.596491</v>
      </c>
      <c r="E442" s="29">
        <v>-47.625801000000003</v>
      </c>
      <c r="F442" s="28">
        <v>8</v>
      </c>
      <c r="G442" s="28">
        <v>66.2</v>
      </c>
      <c r="H442" s="28">
        <v>22.483889000000001</v>
      </c>
      <c r="I442" s="28">
        <v>2.1779169999999999</v>
      </c>
      <c r="J442" s="23" t="e">
        <f>Table_4[[#This Row],[VENTO, VELOCIDADE MEDIA MENSAL (AUT)(m/s)]]*3.6</f>
        <v>#VALUE!</v>
      </c>
    </row>
    <row r="443" spans="1:10" ht="15" x14ac:dyDescent="0.25">
      <c r="A443" s="27">
        <v>40117</v>
      </c>
      <c r="B443" s="28" t="s">
        <v>17</v>
      </c>
      <c r="C443" s="28" t="s">
        <v>18</v>
      </c>
      <c r="D443" s="29">
        <v>-15.596491</v>
      </c>
      <c r="E443" s="29">
        <v>-47.625801000000003</v>
      </c>
      <c r="F443" s="28">
        <v>19</v>
      </c>
      <c r="G443" s="28">
        <v>178.6</v>
      </c>
      <c r="H443" s="28">
        <v>21.626293</v>
      </c>
      <c r="I443" s="28">
        <v>1.8294539999999999</v>
      </c>
      <c r="J443" s="23" t="e">
        <f>Table_4[[#This Row],[VENTO, VELOCIDADE MEDIA MENSAL (AUT)(m/s)]]*3.6</f>
        <v>#VALUE!</v>
      </c>
    </row>
    <row r="444" spans="1:10" ht="15" x14ac:dyDescent="0.25">
      <c r="A444" s="27">
        <v>40147</v>
      </c>
      <c r="B444" s="28" t="s">
        <v>17</v>
      </c>
      <c r="C444" s="28" t="s">
        <v>18</v>
      </c>
      <c r="D444" s="29">
        <v>-15.596491</v>
      </c>
      <c r="E444" s="29">
        <v>-47.625801000000003</v>
      </c>
      <c r="F444" s="28">
        <v>17</v>
      </c>
      <c r="G444" s="28">
        <v>196</v>
      </c>
      <c r="H444" s="28">
        <v>22.000278000000002</v>
      </c>
      <c r="I444" s="28">
        <v>1.702083</v>
      </c>
      <c r="J444" s="23" t="e">
        <f>Table_4[[#This Row],[VENTO, VELOCIDADE MEDIA MENSAL (AUT)(m/s)]]*3.6</f>
        <v>#VALUE!</v>
      </c>
    </row>
    <row r="445" spans="1:10" ht="15" x14ac:dyDescent="0.25">
      <c r="A445" s="27">
        <v>40178</v>
      </c>
      <c r="B445" s="28" t="s">
        <v>17</v>
      </c>
      <c r="C445" s="28" t="s">
        <v>18</v>
      </c>
      <c r="D445" s="29">
        <v>-15.596491</v>
      </c>
      <c r="E445" s="29">
        <v>-47.625801000000003</v>
      </c>
      <c r="F445" s="28">
        <v>25</v>
      </c>
      <c r="G445" s="28">
        <v>395.8</v>
      </c>
      <c r="H445" s="28">
        <v>20.986827999999999</v>
      </c>
      <c r="I445" s="28">
        <v>1.956855</v>
      </c>
      <c r="J445" s="23" t="e">
        <f>Table_4[[#This Row],[VENTO, VELOCIDADE MEDIA MENSAL (AUT)(m/s)]]*3.6</f>
        <v>#VALUE!</v>
      </c>
    </row>
    <row r="446" spans="1:10" ht="15" x14ac:dyDescent="0.25">
      <c r="A446" s="27">
        <v>40209</v>
      </c>
      <c r="B446" s="28" t="s">
        <v>17</v>
      </c>
      <c r="C446" s="28" t="s">
        <v>18</v>
      </c>
      <c r="D446" s="29">
        <v>-15.596491</v>
      </c>
      <c r="E446" s="29">
        <v>-47.625801000000003</v>
      </c>
      <c r="F446" s="28">
        <v>17</v>
      </c>
      <c r="G446" s="28">
        <v>170.8</v>
      </c>
      <c r="H446" s="28">
        <v>22.013193999999999</v>
      </c>
      <c r="I446" s="28">
        <v>1.9070659999999999</v>
      </c>
      <c r="J446" s="23" t="e">
        <f>Table_4[[#This Row],[VENTO, VELOCIDADE MEDIA MENSAL (AUT)(m/s)]]*3.6</f>
        <v>#VALUE!</v>
      </c>
    </row>
    <row r="447" spans="1:10" ht="15" x14ac:dyDescent="0.25">
      <c r="A447" s="27">
        <v>40237</v>
      </c>
      <c r="B447" s="28" t="s">
        <v>17</v>
      </c>
      <c r="C447" s="28" t="s">
        <v>18</v>
      </c>
      <c r="D447" s="29">
        <v>-15.596491</v>
      </c>
      <c r="E447" s="29">
        <v>-47.625801000000003</v>
      </c>
      <c r="F447" s="28">
        <v>11</v>
      </c>
      <c r="G447" s="28">
        <v>171.4</v>
      </c>
      <c r="H447" s="28">
        <v>22.534970000000001</v>
      </c>
      <c r="I447" s="28">
        <v>2.0586310000000001</v>
      </c>
      <c r="J447" s="23" t="e">
        <f>Table_4[[#This Row],[VENTO, VELOCIDADE MEDIA MENSAL (AUT)(m/s)]]*3.6</f>
        <v>#VALUE!</v>
      </c>
    </row>
    <row r="448" spans="1:10" ht="15" x14ac:dyDescent="0.25">
      <c r="A448" s="27">
        <v>40268</v>
      </c>
      <c r="B448" s="28" t="s">
        <v>17</v>
      </c>
      <c r="C448" s="28" t="s">
        <v>18</v>
      </c>
      <c r="D448" s="29">
        <v>-15.596491</v>
      </c>
      <c r="E448" s="29">
        <v>-47.625801000000003</v>
      </c>
      <c r="F448" s="28">
        <v>19</v>
      </c>
      <c r="G448" s="28">
        <v>211</v>
      </c>
      <c r="H448" s="28">
        <v>22.084648000000001</v>
      </c>
      <c r="I448" s="28">
        <v>1.882749</v>
      </c>
      <c r="J448" s="23" t="e">
        <f>Table_4[[#This Row],[VENTO, VELOCIDADE MEDIA MENSAL (AUT)(m/s)]]*3.6</f>
        <v>#VALUE!</v>
      </c>
    </row>
    <row r="449" spans="1:10" ht="15" x14ac:dyDescent="0.25">
      <c r="A449" s="27">
        <v>40298</v>
      </c>
      <c r="B449" s="28" t="s">
        <v>17</v>
      </c>
      <c r="C449" s="28" t="s">
        <v>18</v>
      </c>
      <c r="D449" s="29">
        <v>-15.596491</v>
      </c>
      <c r="E449" s="29">
        <v>-47.625801000000003</v>
      </c>
      <c r="F449" s="28">
        <v>7</v>
      </c>
      <c r="G449" s="28">
        <v>114</v>
      </c>
      <c r="H449" s="28">
        <v>21.33625</v>
      </c>
      <c r="I449" s="28">
        <v>2.184167</v>
      </c>
      <c r="J449" s="23" t="e">
        <f>Table_4[[#This Row],[VENTO, VELOCIDADE MEDIA MENSAL (AUT)(m/s)]]*3.6</f>
        <v>#VALUE!</v>
      </c>
    </row>
    <row r="450" spans="1:10" ht="15" x14ac:dyDescent="0.25">
      <c r="A450" s="27">
        <v>40329</v>
      </c>
      <c r="B450" s="28" t="s">
        <v>17</v>
      </c>
      <c r="C450" s="28" t="s">
        <v>18</v>
      </c>
      <c r="D450" s="29">
        <v>-15.596491</v>
      </c>
      <c r="E450" s="29">
        <v>-47.625801000000003</v>
      </c>
      <c r="F450" s="28">
        <v>5</v>
      </c>
      <c r="G450" s="28">
        <v>27.2</v>
      </c>
      <c r="H450" s="28">
        <v>20.758468000000001</v>
      </c>
      <c r="I450" s="28">
        <v>1.9565859999999999</v>
      </c>
      <c r="J450" s="23" t="e">
        <f>Table_4[[#This Row],[VENTO, VELOCIDADE MEDIA MENSAL (AUT)(m/s)]]*3.6</f>
        <v>#VALUE!</v>
      </c>
    </row>
    <row r="451" spans="1:10" ht="15" x14ac:dyDescent="0.25">
      <c r="A451" s="27">
        <v>40359</v>
      </c>
      <c r="B451" s="28" t="s">
        <v>17</v>
      </c>
      <c r="C451" s="28" t="s">
        <v>18</v>
      </c>
      <c r="D451" s="29">
        <v>-15.596491</v>
      </c>
      <c r="E451" s="29">
        <v>-47.625801000000003</v>
      </c>
      <c r="F451" s="28">
        <v>1</v>
      </c>
      <c r="G451" s="28">
        <v>0.6</v>
      </c>
      <c r="H451" s="28">
        <v>18.9725</v>
      </c>
      <c r="I451" s="28">
        <v>2.3240280000000002</v>
      </c>
      <c r="J451" s="23" t="e">
        <f>Table_4[[#This Row],[VENTO, VELOCIDADE MEDIA MENSAL (AUT)(m/s)]]*3.6</f>
        <v>#VALUE!</v>
      </c>
    </row>
    <row r="452" spans="1:10" ht="15" x14ac:dyDescent="0.25">
      <c r="A452" s="27">
        <v>40390</v>
      </c>
      <c r="B452" s="28" t="s">
        <v>17</v>
      </c>
      <c r="C452" s="28" t="s">
        <v>18</v>
      </c>
      <c r="D452" s="29">
        <v>-15.596491</v>
      </c>
      <c r="E452" s="29">
        <v>-47.625801000000003</v>
      </c>
      <c r="F452" s="28">
        <v>0</v>
      </c>
      <c r="G452" s="28">
        <v>0</v>
      </c>
      <c r="H452" s="28">
        <v>19.164382</v>
      </c>
      <c r="I452" s="28">
        <v>2.7482530000000001</v>
      </c>
      <c r="J452" s="23" t="e">
        <f>Table_4[[#This Row],[VENTO, VELOCIDADE MEDIA MENSAL (AUT)(m/s)]]*3.6</f>
        <v>#VALUE!</v>
      </c>
    </row>
    <row r="453" spans="1:10" ht="15" x14ac:dyDescent="0.25">
      <c r="A453" s="27">
        <v>40421</v>
      </c>
      <c r="B453" s="28" t="s">
        <v>17</v>
      </c>
      <c r="C453" s="28" t="s">
        <v>18</v>
      </c>
      <c r="D453" s="29">
        <v>-15.596491</v>
      </c>
      <c r="E453" s="29">
        <v>-47.625801000000003</v>
      </c>
      <c r="F453" s="28">
        <v>1</v>
      </c>
      <c r="G453" s="28">
        <v>1</v>
      </c>
      <c r="H453" s="28">
        <v>20.214936999999999</v>
      </c>
      <c r="I453" s="28">
        <v>2.8029039999999998</v>
      </c>
      <c r="J453" s="23" t="e">
        <f>Table_4[[#This Row],[VENTO, VELOCIDADE MEDIA MENSAL (AUT)(m/s)]]*3.6</f>
        <v>#VALUE!</v>
      </c>
    </row>
    <row r="454" spans="1:10" ht="15" x14ac:dyDescent="0.25">
      <c r="A454" s="27">
        <v>40451</v>
      </c>
      <c r="B454" s="28" t="s">
        <v>17</v>
      </c>
      <c r="C454" s="28" t="s">
        <v>18</v>
      </c>
      <c r="D454" s="29">
        <v>-15.596491</v>
      </c>
      <c r="E454" s="29">
        <v>-47.625801000000003</v>
      </c>
      <c r="F454" s="28">
        <v>2</v>
      </c>
      <c r="G454" s="28">
        <v>6.4</v>
      </c>
      <c r="H454" s="28">
        <v>22.807500000000001</v>
      </c>
      <c r="I454" s="28">
        <v>2.85</v>
      </c>
      <c r="J454" s="23" t="e">
        <f>Table_4[[#This Row],[VENTO, VELOCIDADE MEDIA MENSAL (AUT)(m/s)]]*3.6</f>
        <v>#VALUE!</v>
      </c>
    </row>
    <row r="455" spans="1:10" ht="15" x14ac:dyDescent="0.25">
      <c r="A455" s="27">
        <v>40482</v>
      </c>
      <c r="B455" s="28" t="s">
        <v>17</v>
      </c>
      <c r="C455" s="28" t="s">
        <v>18</v>
      </c>
      <c r="D455" s="29">
        <v>-15.596491</v>
      </c>
      <c r="E455" s="29">
        <v>-47.625801000000003</v>
      </c>
      <c r="F455" s="28">
        <v>14</v>
      </c>
      <c r="G455" s="28">
        <v>117.6</v>
      </c>
      <c r="H455" s="28">
        <v>22.996237000000001</v>
      </c>
      <c r="I455" s="28">
        <v>2.0192199999999998</v>
      </c>
      <c r="J455" s="23" t="e">
        <f>Table_4[[#This Row],[VENTO, VELOCIDADE MEDIA MENSAL (AUT)(m/s)]]*3.6</f>
        <v>#VALUE!</v>
      </c>
    </row>
    <row r="456" spans="1:10" ht="15" x14ac:dyDescent="0.25">
      <c r="A456" s="27">
        <v>40512</v>
      </c>
      <c r="B456" s="28" t="s">
        <v>17</v>
      </c>
      <c r="C456" s="28" t="s">
        <v>18</v>
      </c>
      <c r="D456" s="29">
        <v>-15.596491</v>
      </c>
      <c r="E456" s="29">
        <v>-47.625801000000003</v>
      </c>
      <c r="F456" s="28">
        <v>21</v>
      </c>
      <c r="G456" s="28">
        <v>287</v>
      </c>
      <c r="H456" s="28">
        <v>20.87</v>
      </c>
      <c r="I456" s="28">
        <v>1.7780560000000001</v>
      </c>
      <c r="J456" s="23" t="e">
        <f>Table_4[[#This Row],[VENTO, VELOCIDADE MEDIA MENSAL (AUT)(m/s)]]*3.6</f>
        <v>#VALUE!</v>
      </c>
    </row>
    <row r="457" spans="1:10" ht="15" x14ac:dyDescent="0.25">
      <c r="A457" s="27">
        <v>40543</v>
      </c>
      <c r="B457" s="28" t="s">
        <v>17</v>
      </c>
      <c r="C457" s="28" t="s">
        <v>18</v>
      </c>
      <c r="D457" s="29">
        <v>-15.596491</v>
      </c>
      <c r="E457" s="29">
        <v>-47.625801000000003</v>
      </c>
      <c r="F457" s="28">
        <v>23</v>
      </c>
      <c r="G457" s="28">
        <v>321.2</v>
      </c>
      <c r="H457" s="28">
        <v>21.440860000000001</v>
      </c>
      <c r="I457" s="28">
        <v>1.803898</v>
      </c>
      <c r="J457" s="23" t="e">
        <f>Table_4[[#This Row],[VENTO, VELOCIDADE MEDIA MENSAL (AUT)(m/s)]]*3.6</f>
        <v>#VALUE!</v>
      </c>
    </row>
    <row r="458" spans="1:10" ht="15" x14ac:dyDescent="0.25">
      <c r="A458" s="27">
        <v>40574</v>
      </c>
      <c r="B458" s="28" t="s">
        <v>17</v>
      </c>
      <c r="C458" s="28" t="s">
        <v>18</v>
      </c>
      <c r="D458" s="29">
        <v>-15.596491</v>
      </c>
      <c r="E458" s="29">
        <v>-47.625801000000003</v>
      </c>
      <c r="F458" s="28">
        <v>19</v>
      </c>
      <c r="G458" s="28">
        <v>217.4</v>
      </c>
      <c r="H458" s="28">
        <v>21.511424999999999</v>
      </c>
      <c r="I458" s="28">
        <v>2.0111560000000002</v>
      </c>
      <c r="J458" s="23" t="e">
        <f>Table_4[[#This Row],[VENTO, VELOCIDADE MEDIA MENSAL (AUT)(m/s)]]*3.6</f>
        <v>#VALUE!</v>
      </c>
    </row>
    <row r="459" spans="1:10" ht="15" x14ac:dyDescent="0.25">
      <c r="A459" s="27">
        <v>40602</v>
      </c>
      <c r="B459" s="28" t="s">
        <v>17</v>
      </c>
      <c r="C459" s="28" t="s">
        <v>18</v>
      </c>
      <c r="D459" s="29">
        <v>-15.596491</v>
      </c>
      <c r="E459" s="29">
        <v>-47.625801000000003</v>
      </c>
      <c r="F459" s="28">
        <v>15</v>
      </c>
      <c r="G459" s="28">
        <v>175.6</v>
      </c>
      <c r="H459" s="28">
        <v>21.464732000000001</v>
      </c>
      <c r="I459" s="28">
        <v>1.651637</v>
      </c>
      <c r="J459" s="23" t="e">
        <f>Table_4[[#This Row],[VENTO, VELOCIDADE MEDIA MENSAL (AUT)(m/s)]]*3.6</f>
        <v>#VALUE!</v>
      </c>
    </row>
    <row r="460" spans="1:10" ht="15" x14ac:dyDescent="0.25">
      <c r="A460" s="27">
        <v>40633</v>
      </c>
      <c r="B460" s="28" t="s">
        <v>17</v>
      </c>
      <c r="C460" s="28" t="s">
        <v>18</v>
      </c>
      <c r="D460" s="29">
        <v>-15.596491</v>
      </c>
      <c r="E460" s="29">
        <v>-47.625801000000003</v>
      </c>
      <c r="F460" s="28">
        <v>23</v>
      </c>
      <c r="G460" s="28">
        <v>259</v>
      </c>
      <c r="H460" s="28">
        <v>21.417304000000001</v>
      </c>
      <c r="I460" s="28">
        <v>1.7994250000000001</v>
      </c>
      <c r="J460" s="23" t="e">
        <f>Table_4[[#This Row],[VENTO, VELOCIDADE MEDIA MENSAL (AUT)(m/s)]]*3.6</f>
        <v>#VALUE!</v>
      </c>
    </row>
    <row r="461" spans="1:10" ht="15" x14ac:dyDescent="0.25">
      <c r="A461" s="27">
        <v>40663</v>
      </c>
      <c r="B461" s="28" t="s">
        <v>17</v>
      </c>
      <c r="C461" s="28" t="s">
        <v>18</v>
      </c>
      <c r="D461" s="29">
        <v>-15.596491</v>
      </c>
      <c r="E461" s="29">
        <v>-47.625801000000003</v>
      </c>
      <c r="F461" s="28">
        <v>10</v>
      </c>
      <c r="G461" s="28">
        <v>85.4</v>
      </c>
      <c r="H461" s="28">
        <v>21.344999999999999</v>
      </c>
      <c r="I461" s="28">
        <v>2.0918060000000001</v>
      </c>
      <c r="J461" s="23" t="e">
        <f>Table_4[[#This Row],[VENTO, VELOCIDADE MEDIA MENSAL (AUT)(m/s)]]*3.6</f>
        <v>#VALUE!</v>
      </c>
    </row>
    <row r="462" spans="1:10" ht="15" x14ac:dyDescent="0.25">
      <c r="A462" s="27">
        <v>40694</v>
      </c>
      <c r="B462" s="28" t="s">
        <v>17</v>
      </c>
      <c r="C462" s="28" t="s">
        <v>18</v>
      </c>
      <c r="D462" s="29">
        <v>-15.596491</v>
      </c>
      <c r="E462" s="29">
        <v>-47.625801000000003</v>
      </c>
      <c r="F462" s="28">
        <v>2</v>
      </c>
      <c r="G462" s="28">
        <v>6</v>
      </c>
      <c r="H462" s="28">
        <v>20.086559000000001</v>
      </c>
      <c r="I462" s="28">
        <v>2.2034189999999998</v>
      </c>
      <c r="J462" s="23" t="e">
        <f>Table_4[[#This Row],[VENTO, VELOCIDADE MEDIA MENSAL (AUT)(m/s)]]*3.6</f>
        <v>#VALUE!</v>
      </c>
    </row>
    <row r="463" spans="1:10" ht="15" x14ac:dyDescent="0.25">
      <c r="A463" s="27">
        <v>40724</v>
      </c>
      <c r="B463" s="28" t="s">
        <v>17</v>
      </c>
      <c r="C463" s="28" t="s">
        <v>18</v>
      </c>
      <c r="D463" s="29">
        <v>-15.596491</v>
      </c>
      <c r="E463" s="29">
        <v>-47.625801000000003</v>
      </c>
      <c r="F463" s="28">
        <v>2</v>
      </c>
      <c r="G463" s="28">
        <v>2.8</v>
      </c>
      <c r="H463" s="28">
        <v>18.976111</v>
      </c>
      <c r="I463" s="28">
        <v>2.06</v>
      </c>
      <c r="J463" s="23" t="e">
        <f>Table_4[[#This Row],[VENTO, VELOCIDADE MEDIA MENSAL (AUT)(m/s)]]*3.6</f>
        <v>#VALUE!</v>
      </c>
    </row>
    <row r="464" spans="1:10" ht="15" x14ac:dyDescent="0.25">
      <c r="A464" s="27">
        <v>40755</v>
      </c>
      <c r="B464" s="28" t="s">
        <v>17</v>
      </c>
      <c r="C464" s="28" t="s">
        <v>18</v>
      </c>
      <c r="D464" s="29">
        <v>-15.596491</v>
      </c>
      <c r="E464" s="29">
        <v>-47.625801000000003</v>
      </c>
      <c r="F464" s="28">
        <v>0</v>
      </c>
      <c r="G464" s="28">
        <v>0</v>
      </c>
      <c r="H464" s="28">
        <v>18.955926000000002</v>
      </c>
      <c r="I464" s="28">
        <v>2.4209149999999999</v>
      </c>
      <c r="J464" s="23" t="e">
        <f>Table_4[[#This Row],[VENTO, VELOCIDADE MEDIA MENSAL (AUT)(m/s)]]*3.6</f>
        <v>#VALUE!</v>
      </c>
    </row>
    <row r="465" spans="1:10" ht="15" x14ac:dyDescent="0.25">
      <c r="A465" s="27">
        <v>40786</v>
      </c>
      <c r="B465" s="28" t="s">
        <v>17</v>
      </c>
      <c r="C465" s="28" t="s">
        <v>18</v>
      </c>
      <c r="D465" s="29">
        <v>-15.596491</v>
      </c>
      <c r="E465" s="29">
        <v>-47.625801000000003</v>
      </c>
      <c r="F465" s="28" t="s">
        <v>12</v>
      </c>
      <c r="G465" s="28">
        <v>0</v>
      </c>
      <c r="H465" s="28">
        <v>21.249721999999998</v>
      </c>
      <c r="I465" s="28">
        <v>2.5718869999999998</v>
      </c>
      <c r="J465" s="23" t="e">
        <f>Table_4[[#This Row],[VENTO, VELOCIDADE MEDIA MENSAL (AUT)(m/s)]]*3.6</f>
        <v>#VALUE!</v>
      </c>
    </row>
    <row r="466" spans="1:10" ht="15" x14ac:dyDescent="0.25">
      <c r="A466" s="27">
        <v>40816</v>
      </c>
      <c r="B466" s="28" t="s">
        <v>17</v>
      </c>
      <c r="C466" s="28" t="s">
        <v>18</v>
      </c>
      <c r="D466" s="29">
        <v>-15.596491</v>
      </c>
      <c r="E466" s="29">
        <v>-47.625801000000003</v>
      </c>
      <c r="F466" s="28">
        <v>2</v>
      </c>
      <c r="G466" s="28">
        <v>7.6</v>
      </c>
      <c r="H466" s="28">
        <v>22.216805999999998</v>
      </c>
      <c r="I466" s="28">
        <v>2.7127780000000001</v>
      </c>
      <c r="J466" s="23" t="e">
        <f>Table_4[[#This Row],[VENTO, VELOCIDADE MEDIA MENSAL (AUT)(m/s)]]*3.6</f>
        <v>#VALUE!</v>
      </c>
    </row>
    <row r="467" spans="1:10" ht="15" x14ac:dyDescent="0.25">
      <c r="A467" s="27">
        <v>40847</v>
      </c>
      <c r="B467" s="28" t="s">
        <v>17</v>
      </c>
      <c r="C467" s="28" t="s">
        <v>18</v>
      </c>
      <c r="D467" s="29">
        <v>-15.596491</v>
      </c>
      <c r="E467" s="29">
        <v>-47.625801000000003</v>
      </c>
      <c r="F467" s="28">
        <v>20</v>
      </c>
      <c r="G467" s="28">
        <v>245.4</v>
      </c>
      <c r="H467" s="28">
        <v>21.026496000000002</v>
      </c>
      <c r="I467" s="28">
        <v>2.0933850000000001</v>
      </c>
      <c r="J467" s="23" t="e">
        <f>Table_4[[#This Row],[VENTO, VELOCIDADE MEDIA MENSAL (AUT)(m/s)]]*3.6</f>
        <v>#VALUE!</v>
      </c>
    </row>
    <row r="468" spans="1:10" ht="15" x14ac:dyDescent="0.25">
      <c r="A468" s="27">
        <v>40877</v>
      </c>
      <c r="B468" s="28" t="s">
        <v>17</v>
      </c>
      <c r="C468" s="28" t="s">
        <v>18</v>
      </c>
      <c r="D468" s="29">
        <v>-15.596491</v>
      </c>
      <c r="E468" s="29">
        <v>-47.625801000000003</v>
      </c>
      <c r="F468" s="28">
        <v>19</v>
      </c>
      <c r="G468" s="28">
        <v>326.2</v>
      </c>
      <c r="H468" s="28">
        <v>20.560138999999999</v>
      </c>
      <c r="I468" s="28">
        <v>1.9995830000000001</v>
      </c>
      <c r="J468" s="23" t="e">
        <f>Table_4[[#This Row],[VENTO, VELOCIDADE MEDIA MENSAL (AUT)(m/s)]]*3.6</f>
        <v>#VALUE!</v>
      </c>
    </row>
    <row r="469" spans="1:10" ht="15" x14ac:dyDescent="0.25">
      <c r="A469" s="27">
        <v>40908</v>
      </c>
      <c r="B469" s="28" t="s">
        <v>17</v>
      </c>
      <c r="C469" s="28" t="s">
        <v>18</v>
      </c>
      <c r="D469" s="29">
        <v>-15.596491</v>
      </c>
      <c r="E469" s="29">
        <v>-47.625801000000003</v>
      </c>
      <c r="F469" s="28">
        <v>21</v>
      </c>
      <c r="G469" s="28">
        <v>322</v>
      </c>
      <c r="H469" s="28">
        <v>21.022311999999999</v>
      </c>
      <c r="I469" s="28">
        <v>1.8088709999999999</v>
      </c>
      <c r="J469" s="23" t="e">
        <f>Table_4[[#This Row],[VENTO, VELOCIDADE MEDIA MENSAL (AUT)(m/s)]]*3.6</f>
        <v>#VALUE!</v>
      </c>
    </row>
    <row r="470" spans="1:10" ht="15" x14ac:dyDescent="0.25">
      <c r="A470" s="27">
        <v>40939</v>
      </c>
      <c r="B470" s="28" t="s">
        <v>17</v>
      </c>
      <c r="C470" s="28" t="s">
        <v>18</v>
      </c>
      <c r="D470" s="29">
        <v>-15.596491</v>
      </c>
      <c r="E470" s="29">
        <v>-47.625801000000003</v>
      </c>
      <c r="F470" s="28">
        <v>23</v>
      </c>
      <c r="G470" s="28">
        <v>302.2</v>
      </c>
      <c r="H470" s="28">
        <v>20.702548</v>
      </c>
      <c r="I470" s="28">
        <v>1.9167130000000001</v>
      </c>
      <c r="J470" s="23" t="e">
        <f>Table_4[[#This Row],[VENTO, VELOCIDADE MEDIA MENSAL (AUT)(m/s)]]*3.6</f>
        <v>#VALUE!</v>
      </c>
    </row>
    <row r="471" spans="1:10" ht="15" x14ac:dyDescent="0.25">
      <c r="A471" s="27">
        <v>40968</v>
      </c>
      <c r="B471" s="28" t="s">
        <v>17</v>
      </c>
      <c r="C471" s="28" t="s">
        <v>18</v>
      </c>
      <c r="D471" s="29">
        <v>-15.596491</v>
      </c>
      <c r="E471" s="29">
        <v>-47.625801000000003</v>
      </c>
      <c r="F471" s="28">
        <v>13</v>
      </c>
      <c r="G471" s="28">
        <v>60.8</v>
      </c>
      <c r="H471" s="28">
        <v>21.4</v>
      </c>
      <c r="I471" s="28">
        <v>2.0221260000000001</v>
      </c>
      <c r="J471" s="23" t="e">
        <f>Table_4[[#This Row],[VENTO, VELOCIDADE MEDIA MENSAL (AUT)(m/s)]]*3.6</f>
        <v>#VALUE!</v>
      </c>
    </row>
    <row r="472" spans="1:10" ht="15" x14ac:dyDescent="0.25">
      <c r="A472" s="27">
        <v>40999</v>
      </c>
      <c r="B472" s="28" t="s">
        <v>17</v>
      </c>
      <c r="C472" s="28" t="s">
        <v>18</v>
      </c>
      <c r="D472" s="29">
        <v>-15.596491</v>
      </c>
      <c r="E472" s="29">
        <v>-47.625801000000003</v>
      </c>
      <c r="F472" s="28">
        <v>14</v>
      </c>
      <c r="G472" s="28">
        <v>178.2</v>
      </c>
      <c r="H472" s="28">
        <v>21.942736</v>
      </c>
      <c r="I472" s="28">
        <v>1.8896269999999999</v>
      </c>
      <c r="J472" s="23" t="e">
        <f>Table_4[[#This Row],[VENTO, VELOCIDADE MEDIA MENSAL (AUT)(m/s)]]*3.6</f>
        <v>#VALUE!</v>
      </c>
    </row>
    <row r="473" spans="1:10" ht="15" x14ac:dyDescent="0.25">
      <c r="A473" s="27">
        <v>41029</v>
      </c>
      <c r="B473" s="28" t="s">
        <v>17</v>
      </c>
      <c r="C473" s="28" t="s">
        <v>18</v>
      </c>
      <c r="D473" s="29">
        <v>-15.596491</v>
      </c>
      <c r="E473" s="29">
        <v>-47.625801000000003</v>
      </c>
      <c r="F473" s="28">
        <v>9</v>
      </c>
      <c r="G473" s="28">
        <v>118.8</v>
      </c>
      <c r="H473" s="28">
        <v>21.854305</v>
      </c>
      <c r="I473" s="28">
        <v>1.758472</v>
      </c>
      <c r="J473" s="23" t="e">
        <f>Table_4[[#This Row],[VENTO, VELOCIDADE MEDIA MENSAL (AUT)(m/s)]]*3.6</f>
        <v>#VALUE!</v>
      </c>
    </row>
    <row r="474" spans="1:10" ht="15" x14ac:dyDescent="0.25">
      <c r="A474" s="27">
        <v>41060</v>
      </c>
      <c r="B474" s="28" t="s">
        <v>17</v>
      </c>
      <c r="C474" s="28" t="s">
        <v>18</v>
      </c>
      <c r="D474" s="29">
        <v>-15.596491</v>
      </c>
      <c r="E474" s="29">
        <v>-47.625801000000003</v>
      </c>
      <c r="F474" s="28">
        <v>6</v>
      </c>
      <c r="G474" s="28">
        <v>48</v>
      </c>
      <c r="H474" s="28">
        <v>19.884543000000001</v>
      </c>
      <c r="I474" s="28">
        <v>2.28871</v>
      </c>
      <c r="J474" s="23" t="e">
        <f>Table_4[[#This Row],[VENTO, VELOCIDADE MEDIA MENSAL (AUT)(m/s)]]*3.6</f>
        <v>#VALUE!</v>
      </c>
    </row>
    <row r="475" spans="1:10" ht="15" x14ac:dyDescent="0.25">
      <c r="A475" s="27">
        <v>41090</v>
      </c>
      <c r="B475" s="28" t="s">
        <v>17</v>
      </c>
      <c r="C475" s="28" t="s">
        <v>18</v>
      </c>
      <c r="D475" s="29">
        <v>-15.596491</v>
      </c>
      <c r="E475" s="29">
        <v>-47.625801000000003</v>
      </c>
      <c r="F475" s="28">
        <v>0</v>
      </c>
      <c r="G475" s="28">
        <v>0</v>
      </c>
      <c r="H475" s="28">
        <v>19.932898999999999</v>
      </c>
      <c r="I475" s="28">
        <v>2.1455190000000002</v>
      </c>
      <c r="J475" s="23" t="e">
        <f>Table_4[[#This Row],[VENTO, VELOCIDADE MEDIA MENSAL (AUT)(m/s)]]*3.6</f>
        <v>#VALUE!</v>
      </c>
    </row>
    <row r="476" spans="1:10" ht="15" x14ac:dyDescent="0.25">
      <c r="A476" s="27">
        <v>41121</v>
      </c>
      <c r="B476" s="28" t="s">
        <v>17</v>
      </c>
      <c r="C476" s="28" t="s">
        <v>18</v>
      </c>
      <c r="D476" s="29">
        <v>-15.596491</v>
      </c>
      <c r="E476" s="29">
        <v>-47.625801000000003</v>
      </c>
      <c r="F476" s="28">
        <v>0</v>
      </c>
      <c r="G476" s="28">
        <v>0</v>
      </c>
      <c r="H476" s="28">
        <v>19.216801</v>
      </c>
      <c r="I476" s="28">
        <v>2.368414</v>
      </c>
      <c r="J476" s="23" t="e">
        <f>Table_4[[#This Row],[VENTO, VELOCIDADE MEDIA MENSAL (AUT)(m/s)]]*3.6</f>
        <v>#VALUE!</v>
      </c>
    </row>
    <row r="477" spans="1:10" ht="15" x14ac:dyDescent="0.25">
      <c r="A477" s="27">
        <v>41152</v>
      </c>
      <c r="B477" s="28" t="s">
        <v>17</v>
      </c>
      <c r="C477" s="28" t="s">
        <v>18</v>
      </c>
      <c r="D477" s="29">
        <v>-15.596491</v>
      </c>
      <c r="E477" s="29">
        <v>-47.625801000000003</v>
      </c>
      <c r="F477" s="28" t="s">
        <v>12</v>
      </c>
      <c r="G477" s="28">
        <v>0</v>
      </c>
      <c r="H477" s="28">
        <v>19.669305000000001</v>
      </c>
      <c r="I477" s="28">
        <v>3.181413</v>
      </c>
      <c r="J477" s="23" t="e">
        <f>Table_4[[#This Row],[VENTO, VELOCIDADE MEDIA MENSAL (AUT)(m/s)]]*3.6</f>
        <v>#VALUE!</v>
      </c>
    </row>
    <row r="478" spans="1:10" ht="15" x14ac:dyDescent="0.25">
      <c r="A478" s="27">
        <v>41182</v>
      </c>
      <c r="B478" s="28" t="s">
        <v>17</v>
      </c>
      <c r="C478" s="28" t="s">
        <v>18</v>
      </c>
      <c r="D478" s="29">
        <v>-15.596491</v>
      </c>
      <c r="E478" s="29">
        <v>-47.625801000000003</v>
      </c>
      <c r="F478" s="28">
        <v>3</v>
      </c>
      <c r="G478" s="28">
        <v>12.2</v>
      </c>
      <c r="H478" s="28">
        <v>23.043195000000001</v>
      </c>
      <c r="I478" s="28">
        <v>2.6230560000000001</v>
      </c>
      <c r="J478" s="23" t="e">
        <f>Table_4[[#This Row],[VENTO, VELOCIDADE MEDIA MENSAL (AUT)(m/s)]]*3.6</f>
        <v>#VALUE!</v>
      </c>
    </row>
    <row r="479" spans="1:10" ht="15" x14ac:dyDescent="0.25">
      <c r="A479" s="27">
        <v>41213</v>
      </c>
      <c r="B479" s="28" t="s">
        <v>17</v>
      </c>
      <c r="C479" s="28" t="s">
        <v>18</v>
      </c>
      <c r="D479" s="29">
        <v>-15.596491</v>
      </c>
      <c r="E479" s="29">
        <v>-47.625801000000003</v>
      </c>
      <c r="F479" s="28">
        <v>6</v>
      </c>
      <c r="G479" s="28">
        <v>54.8</v>
      </c>
      <c r="H479" s="28">
        <v>23.659678</v>
      </c>
      <c r="I479" s="28">
        <v>2.4051070000000001</v>
      </c>
      <c r="J479" s="23" t="e">
        <f>Table_4[[#This Row],[VENTO, VELOCIDADE MEDIA MENSAL (AUT)(m/s)]]*3.6</f>
        <v>#VALUE!</v>
      </c>
    </row>
    <row r="480" spans="1:10" ht="15" x14ac:dyDescent="0.25">
      <c r="A480" s="27">
        <v>41243</v>
      </c>
      <c r="B480" s="28" t="s">
        <v>17</v>
      </c>
      <c r="C480" s="28" t="s">
        <v>18</v>
      </c>
      <c r="D480" s="29">
        <v>-15.596491</v>
      </c>
      <c r="E480" s="29">
        <v>-47.625801000000003</v>
      </c>
      <c r="F480" s="28">
        <v>23</v>
      </c>
      <c r="G480" s="28">
        <v>366.8</v>
      </c>
      <c r="H480" s="28">
        <v>21.396528</v>
      </c>
      <c r="I480" s="28">
        <v>1.844306</v>
      </c>
      <c r="J480" s="23" t="e">
        <f>Table_4[[#This Row],[VENTO, VELOCIDADE MEDIA MENSAL (AUT)(m/s)]]*3.6</f>
        <v>#VALUE!</v>
      </c>
    </row>
    <row r="481" spans="1:10" ht="15" x14ac:dyDescent="0.25">
      <c r="A481" s="27">
        <v>41274</v>
      </c>
      <c r="B481" s="28" t="s">
        <v>17</v>
      </c>
      <c r="C481" s="28" t="s">
        <v>18</v>
      </c>
      <c r="D481" s="29">
        <v>-15.596491</v>
      </c>
      <c r="E481" s="29">
        <v>-47.625801000000003</v>
      </c>
      <c r="F481" s="28">
        <v>18</v>
      </c>
      <c r="G481" s="28">
        <v>143.6</v>
      </c>
      <c r="H481" s="28">
        <v>22.301613</v>
      </c>
      <c r="I481" s="28">
        <v>1.7560480000000001</v>
      </c>
      <c r="J481" s="23" t="e">
        <f>Table_4[[#This Row],[VENTO, VELOCIDADE MEDIA MENSAL (AUT)(m/s)]]*3.6</f>
        <v>#VALUE!</v>
      </c>
    </row>
    <row r="482" spans="1:10" ht="15" x14ac:dyDescent="0.25">
      <c r="A482" s="27">
        <v>41305</v>
      </c>
      <c r="B482" s="28" t="s">
        <v>17</v>
      </c>
      <c r="C482" s="28" t="s">
        <v>18</v>
      </c>
      <c r="D482" s="29">
        <v>-15.596491</v>
      </c>
      <c r="E482" s="29">
        <v>-47.625801000000003</v>
      </c>
      <c r="F482" s="28">
        <v>16</v>
      </c>
      <c r="G482" s="28" t="s">
        <v>12</v>
      </c>
      <c r="H482" s="28">
        <v>21.403551</v>
      </c>
      <c r="I482" s="28">
        <v>1.781963</v>
      </c>
      <c r="J482" s="23" t="e">
        <f>Table_4[[#This Row],[VENTO, VELOCIDADE MEDIA MENSAL (AUT)(m/s)]]*3.6</f>
        <v>#VALUE!</v>
      </c>
    </row>
    <row r="483" spans="1:10" ht="15" x14ac:dyDescent="0.25">
      <c r="A483" s="27">
        <v>41333</v>
      </c>
      <c r="B483" s="28" t="s">
        <v>17</v>
      </c>
      <c r="C483" s="28" t="s">
        <v>18</v>
      </c>
      <c r="D483" s="29">
        <v>-15.596491</v>
      </c>
      <c r="E483" s="29">
        <v>-47.625801000000003</v>
      </c>
      <c r="F483" s="28">
        <v>10</v>
      </c>
      <c r="G483" s="28">
        <v>128.6</v>
      </c>
      <c r="H483" s="28">
        <v>22.561160999999998</v>
      </c>
      <c r="I483" s="28">
        <v>1.9178569999999999</v>
      </c>
      <c r="J483" s="23" t="e">
        <f>Table_4[[#This Row],[VENTO, VELOCIDADE MEDIA MENSAL (AUT)(m/s)]]*3.6</f>
        <v>#VALUE!</v>
      </c>
    </row>
    <row r="484" spans="1:10" ht="15" x14ac:dyDescent="0.25">
      <c r="A484" s="27">
        <v>41364</v>
      </c>
      <c r="B484" s="28" t="s">
        <v>17</v>
      </c>
      <c r="C484" s="28" t="s">
        <v>18</v>
      </c>
      <c r="D484" s="29">
        <v>-15.596491</v>
      </c>
      <c r="E484" s="29">
        <v>-47.625801000000003</v>
      </c>
      <c r="F484" s="28">
        <v>18</v>
      </c>
      <c r="G484" s="28">
        <v>203.6</v>
      </c>
      <c r="H484" s="28">
        <v>22.074569</v>
      </c>
      <c r="I484" s="28">
        <v>1.7769170000000001</v>
      </c>
      <c r="J484" s="23" t="e">
        <f>Table_4[[#This Row],[VENTO, VELOCIDADE MEDIA MENSAL (AUT)(m/s)]]*3.6</f>
        <v>#VALUE!</v>
      </c>
    </row>
    <row r="485" spans="1:10" ht="15" x14ac:dyDescent="0.25">
      <c r="A485" s="27">
        <v>41394</v>
      </c>
      <c r="B485" s="28" t="s">
        <v>17</v>
      </c>
      <c r="C485" s="28" t="s">
        <v>18</v>
      </c>
      <c r="D485" s="29">
        <v>-15.596491</v>
      </c>
      <c r="E485" s="29">
        <v>-47.625801000000003</v>
      </c>
      <c r="F485" s="28">
        <v>9</v>
      </c>
      <c r="G485" s="28">
        <v>89.2</v>
      </c>
      <c r="H485" s="28">
        <v>20.956250000000001</v>
      </c>
      <c r="I485" s="28">
        <v>1.8569439999999999</v>
      </c>
      <c r="J485" s="23" t="e">
        <f>Table_4[[#This Row],[VENTO, VELOCIDADE MEDIA MENSAL (AUT)(m/s)]]*3.6</f>
        <v>#VALUE!</v>
      </c>
    </row>
    <row r="486" spans="1:10" ht="15" x14ac:dyDescent="0.25">
      <c r="A486" s="27">
        <v>41425</v>
      </c>
      <c r="B486" s="28" t="s">
        <v>17</v>
      </c>
      <c r="C486" s="28" t="s">
        <v>18</v>
      </c>
      <c r="D486" s="29">
        <v>-15.596491</v>
      </c>
      <c r="E486" s="29">
        <v>-47.625801000000003</v>
      </c>
      <c r="F486" s="28">
        <v>3</v>
      </c>
      <c r="G486" s="28">
        <v>25.6</v>
      </c>
      <c r="H486" s="28">
        <v>20.208468</v>
      </c>
      <c r="I486" s="28">
        <v>1.9849460000000001</v>
      </c>
      <c r="J486" s="23" t="e">
        <f>Table_4[[#This Row],[VENTO, VELOCIDADE MEDIA MENSAL (AUT)(m/s)]]*3.6</f>
        <v>#VALUE!</v>
      </c>
    </row>
    <row r="487" spans="1:10" ht="15" x14ac:dyDescent="0.25">
      <c r="A487" s="27">
        <v>41455</v>
      </c>
      <c r="B487" s="28" t="s">
        <v>17</v>
      </c>
      <c r="C487" s="28" t="s">
        <v>18</v>
      </c>
      <c r="D487" s="29">
        <v>-15.596491</v>
      </c>
      <c r="E487" s="29">
        <v>-47.625801000000003</v>
      </c>
      <c r="F487" s="28">
        <v>5</v>
      </c>
      <c r="G487" s="28">
        <v>48.2</v>
      </c>
      <c r="H487" s="28">
        <v>19.791768000000001</v>
      </c>
      <c r="I487" s="28">
        <v>2.0539269999999998</v>
      </c>
      <c r="J487" s="23" t="e">
        <f>Table_4[[#This Row],[VENTO, VELOCIDADE MEDIA MENSAL (AUT)(m/s)]]*3.6</f>
        <v>#VALUE!</v>
      </c>
    </row>
    <row r="488" spans="1:10" ht="15" x14ac:dyDescent="0.25">
      <c r="A488" s="27">
        <v>41486</v>
      </c>
      <c r="B488" s="28" t="s">
        <v>17</v>
      </c>
      <c r="C488" s="28" t="s">
        <v>18</v>
      </c>
      <c r="D488" s="29">
        <v>-15.596491</v>
      </c>
      <c r="E488" s="29">
        <v>-47.625801000000003</v>
      </c>
      <c r="F488" s="28">
        <v>0</v>
      </c>
      <c r="G488" s="28">
        <v>0</v>
      </c>
      <c r="H488" s="28">
        <v>19.313417000000001</v>
      </c>
      <c r="I488" s="28">
        <v>2.3435890000000001</v>
      </c>
      <c r="J488" s="23" t="e">
        <f>Table_4[[#This Row],[VENTO, VELOCIDADE MEDIA MENSAL (AUT)(m/s)]]*3.6</f>
        <v>#VALUE!</v>
      </c>
    </row>
    <row r="489" spans="1:10" ht="15" x14ac:dyDescent="0.25">
      <c r="A489" s="27">
        <v>41517</v>
      </c>
      <c r="B489" s="28" t="s">
        <v>17</v>
      </c>
      <c r="C489" s="28" t="s">
        <v>18</v>
      </c>
      <c r="D489" s="29">
        <v>-15.596491</v>
      </c>
      <c r="E489" s="29">
        <v>-47.625801000000003</v>
      </c>
      <c r="F489" s="28">
        <v>1</v>
      </c>
      <c r="G489" s="28">
        <v>1</v>
      </c>
      <c r="H489" s="28">
        <v>20.582795999999998</v>
      </c>
      <c r="I489" s="28">
        <v>2.673387</v>
      </c>
      <c r="J489" s="23" t="e">
        <f>Table_4[[#This Row],[VENTO, VELOCIDADE MEDIA MENSAL (AUT)(m/s)]]*3.6</f>
        <v>#VALUE!</v>
      </c>
    </row>
    <row r="490" spans="1:10" ht="15" x14ac:dyDescent="0.25">
      <c r="A490" s="27">
        <v>41547</v>
      </c>
      <c r="B490" s="28" t="s">
        <v>17</v>
      </c>
      <c r="C490" s="28" t="s">
        <v>18</v>
      </c>
      <c r="D490" s="29">
        <v>-15.596491</v>
      </c>
      <c r="E490" s="29">
        <v>-47.625801000000003</v>
      </c>
      <c r="F490" s="28">
        <v>5</v>
      </c>
      <c r="G490" s="28">
        <v>46.6</v>
      </c>
      <c r="H490" s="28">
        <v>22.055</v>
      </c>
      <c r="I490" s="28">
        <v>2.6840280000000001</v>
      </c>
      <c r="J490" s="23" t="e">
        <f>Table_4[[#This Row],[VENTO, VELOCIDADE MEDIA MENSAL (AUT)(m/s)]]*3.6</f>
        <v>#VALUE!</v>
      </c>
    </row>
    <row r="491" spans="1:10" ht="15" x14ac:dyDescent="0.25">
      <c r="A491" s="27">
        <v>41578</v>
      </c>
      <c r="B491" s="28" t="s">
        <v>17</v>
      </c>
      <c r="C491" s="28" t="s">
        <v>18</v>
      </c>
      <c r="D491" s="29">
        <v>-15.596491</v>
      </c>
      <c r="E491" s="29">
        <v>-47.625801000000003</v>
      </c>
      <c r="F491" s="28">
        <v>14</v>
      </c>
      <c r="G491" s="28">
        <v>151</v>
      </c>
      <c r="H491" s="28">
        <v>22.091128999999999</v>
      </c>
      <c r="I491" s="28">
        <v>2.2740589999999998</v>
      </c>
      <c r="J491" s="23" t="e">
        <f>Table_4[[#This Row],[VENTO, VELOCIDADE MEDIA MENSAL (AUT)(m/s)]]*3.6</f>
        <v>#VALUE!</v>
      </c>
    </row>
    <row r="492" spans="1:10" ht="15" x14ac:dyDescent="0.25">
      <c r="A492" s="27">
        <v>41608</v>
      </c>
      <c r="B492" s="28" t="s">
        <v>17</v>
      </c>
      <c r="C492" s="28" t="s">
        <v>18</v>
      </c>
      <c r="D492" s="29">
        <v>-15.596491</v>
      </c>
      <c r="E492" s="29">
        <v>-47.625801000000003</v>
      </c>
      <c r="F492" s="28">
        <v>16</v>
      </c>
      <c r="G492" s="28">
        <v>204.8</v>
      </c>
      <c r="H492" s="28">
        <v>21.622361000000001</v>
      </c>
      <c r="I492" s="28">
        <v>1.9534720000000001</v>
      </c>
      <c r="J492" s="23" t="e">
        <f>Table_4[[#This Row],[VENTO, VELOCIDADE MEDIA MENSAL (AUT)(m/s)]]*3.6</f>
        <v>#VALUE!</v>
      </c>
    </row>
    <row r="493" spans="1:10" ht="15" x14ac:dyDescent="0.25">
      <c r="A493" s="27">
        <v>41639</v>
      </c>
      <c r="B493" s="28" t="s">
        <v>17</v>
      </c>
      <c r="C493" s="28" t="s">
        <v>18</v>
      </c>
      <c r="D493" s="29">
        <v>-15.596491</v>
      </c>
      <c r="E493" s="29">
        <v>-47.625801000000003</v>
      </c>
      <c r="F493" s="28">
        <v>27</v>
      </c>
      <c r="G493" s="28">
        <v>350.2</v>
      </c>
      <c r="H493" s="28">
        <v>21.427419</v>
      </c>
      <c r="I493" s="28">
        <v>1.84785</v>
      </c>
      <c r="J493" s="23" t="e">
        <f>Table_4[[#This Row],[VENTO, VELOCIDADE MEDIA MENSAL (AUT)(m/s)]]*3.6</f>
        <v>#VALUE!</v>
      </c>
    </row>
    <row r="494" spans="1:10" ht="15" x14ac:dyDescent="0.25">
      <c r="A494" s="27">
        <v>41670</v>
      </c>
      <c r="B494" s="28" t="s">
        <v>17</v>
      </c>
      <c r="C494" s="28" t="s">
        <v>18</v>
      </c>
      <c r="D494" s="29">
        <v>-15.596491</v>
      </c>
      <c r="E494" s="29">
        <v>-47.625801000000003</v>
      </c>
      <c r="F494" s="28">
        <v>13</v>
      </c>
      <c r="G494" s="28">
        <v>125.6</v>
      </c>
      <c r="H494" s="28">
        <v>21.894355000000001</v>
      </c>
      <c r="I494" s="28">
        <v>1.997984</v>
      </c>
      <c r="J494" s="23" t="e">
        <f>Table_4[[#This Row],[VENTO, VELOCIDADE MEDIA MENSAL (AUT)(m/s)]]*3.6</f>
        <v>#VALUE!</v>
      </c>
    </row>
    <row r="495" spans="1:10" ht="15" x14ac:dyDescent="0.25">
      <c r="A495" s="27">
        <v>41698</v>
      </c>
      <c r="B495" s="28" t="s">
        <v>17</v>
      </c>
      <c r="C495" s="28" t="s">
        <v>18</v>
      </c>
      <c r="D495" s="29">
        <v>-15.596491</v>
      </c>
      <c r="E495" s="29">
        <v>-47.625801000000003</v>
      </c>
      <c r="F495" s="28">
        <v>13</v>
      </c>
      <c r="G495" s="28">
        <v>158.19999999999999</v>
      </c>
      <c r="H495" s="28">
        <v>21.659226</v>
      </c>
      <c r="I495" s="28">
        <v>2.0319940000000001</v>
      </c>
      <c r="J495" s="23" t="e">
        <f>Table_4[[#This Row],[VENTO, VELOCIDADE MEDIA MENSAL (AUT)(m/s)]]*3.6</f>
        <v>#VALUE!</v>
      </c>
    </row>
    <row r="496" spans="1:10" ht="15" x14ac:dyDescent="0.25">
      <c r="A496" s="27">
        <v>41729</v>
      </c>
      <c r="B496" s="28" t="s">
        <v>17</v>
      </c>
      <c r="C496" s="28" t="s">
        <v>18</v>
      </c>
      <c r="D496" s="29">
        <v>-15.596491</v>
      </c>
      <c r="E496" s="29">
        <v>-47.625801000000003</v>
      </c>
      <c r="F496" s="28">
        <v>26</v>
      </c>
      <c r="G496" s="28">
        <v>384.6</v>
      </c>
      <c r="H496" s="28">
        <v>21.224865999999999</v>
      </c>
      <c r="I496" s="28">
        <v>1.744489</v>
      </c>
      <c r="J496" s="23" t="e">
        <f>Table_4[[#This Row],[VENTO, VELOCIDADE MEDIA MENSAL (AUT)(m/s)]]*3.6</f>
        <v>#VALUE!</v>
      </c>
    </row>
    <row r="497" spans="1:10" ht="15" x14ac:dyDescent="0.25">
      <c r="A497" s="27">
        <v>41759</v>
      </c>
      <c r="B497" s="28" t="s">
        <v>17</v>
      </c>
      <c r="C497" s="28" t="s">
        <v>18</v>
      </c>
      <c r="D497" s="29">
        <v>-15.596491</v>
      </c>
      <c r="E497" s="29">
        <v>-47.625801000000003</v>
      </c>
      <c r="F497" s="28">
        <v>16</v>
      </c>
      <c r="G497" s="28">
        <v>153.19999999999999</v>
      </c>
      <c r="H497" s="28">
        <v>21.327337</v>
      </c>
      <c r="I497" s="28">
        <v>1.719438</v>
      </c>
      <c r="J497" s="23" t="e">
        <f>Table_4[[#This Row],[VENTO, VELOCIDADE MEDIA MENSAL (AUT)(m/s)]]*3.6</f>
        <v>#VALUE!</v>
      </c>
    </row>
    <row r="498" spans="1:10" ht="15" x14ac:dyDescent="0.25">
      <c r="A498" s="27">
        <v>41790</v>
      </c>
      <c r="B498" s="28" t="s">
        <v>17</v>
      </c>
      <c r="C498" s="28" t="s">
        <v>18</v>
      </c>
      <c r="D498" s="29">
        <v>-15.596491</v>
      </c>
      <c r="E498" s="29">
        <v>-47.625801000000003</v>
      </c>
      <c r="F498" s="28">
        <v>2</v>
      </c>
      <c r="G498" s="28">
        <v>4.2</v>
      </c>
      <c r="H498" s="28">
        <v>20.005375999999998</v>
      </c>
      <c r="I498" s="28">
        <v>1.79664</v>
      </c>
      <c r="J498" s="23" t="e">
        <f>Table_4[[#This Row],[VENTO, VELOCIDADE MEDIA MENSAL (AUT)(m/s)]]*3.6</f>
        <v>#VALUE!</v>
      </c>
    </row>
    <row r="499" spans="1:10" ht="15" x14ac:dyDescent="0.25">
      <c r="A499" s="27">
        <v>41820</v>
      </c>
      <c r="B499" s="28" t="s">
        <v>17</v>
      </c>
      <c r="C499" s="28" t="s">
        <v>18</v>
      </c>
      <c r="D499" s="29">
        <v>-15.596491</v>
      </c>
      <c r="E499" s="29">
        <v>-47.625801000000003</v>
      </c>
      <c r="F499" s="28">
        <v>3</v>
      </c>
      <c r="G499" s="28">
        <v>6.6</v>
      </c>
      <c r="H499" s="28">
        <v>18.975556000000001</v>
      </c>
      <c r="I499" s="28">
        <v>2.0958329999999998</v>
      </c>
      <c r="J499" s="23" t="e">
        <f>Table_4[[#This Row],[VENTO, VELOCIDADE MEDIA MENSAL (AUT)(m/s)]]*3.6</f>
        <v>#VALUE!</v>
      </c>
    </row>
    <row r="500" spans="1:10" ht="15" x14ac:dyDescent="0.25">
      <c r="A500" s="27">
        <v>41851</v>
      </c>
      <c r="B500" s="28" t="s">
        <v>17</v>
      </c>
      <c r="C500" s="28" t="s">
        <v>18</v>
      </c>
      <c r="D500" s="29">
        <v>-15.596491</v>
      </c>
      <c r="E500" s="29">
        <v>-47.625801000000003</v>
      </c>
      <c r="F500" s="28">
        <v>2</v>
      </c>
      <c r="G500" s="28">
        <v>1.2</v>
      </c>
      <c r="H500" s="28">
        <v>18.539784999999998</v>
      </c>
      <c r="I500" s="28">
        <v>2.3466399999999998</v>
      </c>
      <c r="J500" s="23" t="e">
        <f>Table_4[[#This Row],[VENTO, VELOCIDADE MEDIA MENSAL (AUT)(m/s)]]*3.6</f>
        <v>#VALUE!</v>
      </c>
    </row>
    <row r="501" spans="1:10" ht="15" x14ac:dyDescent="0.25">
      <c r="A501" s="27">
        <v>41882</v>
      </c>
      <c r="B501" s="28" t="s">
        <v>17</v>
      </c>
      <c r="C501" s="28" t="s">
        <v>18</v>
      </c>
      <c r="D501" s="29">
        <v>-15.596491</v>
      </c>
      <c r="E501" s="29">
        <v>-47.625801000000003</v>
      </c>
      <c r="F501" s="28">
        <v>0</v>
      </c>
      <c r="G501" s="28">
        <v>0</v>
      </c>
      <c r="H501" s="28">
        <v>20.474730999999998</v>
      </c>
      <c r="I501" s="28">
        <v>2.403629</v>
      </c>
      <c r="J501" s="23" t="e">
        <f>Table_4[[#This Row],[VENTO, VELOCIDADE MEDIA MENSAL (AUT)(m/s)]]*3.6</f>
        <v>#VALUE!</v>
      </c>
    </row>
    <row r="502" spans="1:10" ht="15" x14ac:dyDescent="0.25">
      <c r="A502" s="27">
        <v>41912</v>
      </c>
      <c r="B502" s="28" t="s">
        <v>17</v>
      </c>
      <c r="C502" s="28" t="s">
        <v>18</v>
      </c>
      <c r="D502" s="29">
        <v>-15.596491</v>
      </c>
      <c r="E502" s="29">
        <v>-47.625801000000003</v>
      </c>
      <c r="F502" s="28">
        <v>3</v>
      </c>
      <c r="G502" s="28">
        <v>8</v>
      </c>
      <c r="H502" s="28">
        <v>23.154582999999999</v>
      </c>
      <c r="I502" s="28">
        <v>2.5</v>
      </c>
      <c r="J502" s="23" t="e">
        <f>Table_4[[#This Row],[VENTO, VELOCIDADE MEDIA MENSAL (AUT)(m/s)]]*3.6</f>
        <v>#VALUE!</v>
      </c>
    </row>
    <row r="503" spans="1:10" ht="15" x14ac:dyDescent="0.25">
      <c r="A503" s="27">
        <v>41943</v>
      </c>
      <c r="B503" s="28" t="s">
        <v>17</v>
      </c>
      <c r="C503" s="28" t="s">
        <v>18</v>
      </c>
      <c r="D503" s="29">
        <v>-15.596491</v>
      </c>
      <c r="E503" s="29">
        <v>-47.625801000000003</v>
      </c>
      <c r="F503" s="28">
        <v>10</v>
      </c>
      <c r="G503" s="28">
        <v>52.8</v>
      </c>
      <c r="H503" s="28">
        <v>23.381183</v>
      </c>
      <c r="I503" s="28">
        <v>2.4840049999999998</v>
      </c>
      <c r="J503" s="23" t="e">
        <f>Table_4[[#This Row],[VENTO, VELOCIDADE MEDIA MENSAL (AUT)(m/s)]]*3.6</f>
        <v>#VALUE!</v>
      </c>
    </row>
    <row r="504" spans="1:10" ht="15" x14ac:dyDescent="0.25">
      <c r="A504" s="27">
        <v>41973</v>
      </c>
      <c r="B504" s="28" t="s">
        <v>17</v>
      </c>
      <c r="C504" s="28" t="s">
        <v>18</v>
      </c>
      <c r="D504" s="29">
        <v>-15.596491</v>
      </c>
      <c r="E504" s="29">
        <v>-47.625801000000003</v>
      </c>
      <c r="F504" s="28">
        <v>23</v>
      </c>
      <c r="G504" s="28">
        <v>213</v>
      </c>
      <c r="H504" s="28">
        <v>21.722360999999999</v>
      </c>
      <c r="I504" s="28">
        <v>1.7206950000000001</v>
      </c>
      <c r="J504" s="23" t="e">
        <f>Table_4[[#This Row],[VENTO, VELOCIDADE MEDIA MENSAL (AUT)(m/s)]]*3.6</f>
        <v>#VALUE!</v>
      </c>
    </row>
    <row r="505" spans="1:10" ht="15" x14ac:dyDescent="0.25">
      <c r="A505" s="27">
        <v>42004</v>
      </c>
      <c r="B505" s="28" t="s">
        <v>17</v>
      </c>
      <c r="C505" s="28" t="s">
        <v>18</v>
      </c>
      <c r="D505" s="29">
        <v>-15.596491</v>
      </c>
      <c r="E505" s="29">
        <v>-47.625801000000003</v>
      </c>
      <c r="F505" s="28">
        <v>24</v>
      </c>
      <c r="G505" s="28">
        <v>347.4</v>
      </c>
      <c r="H505" s="28">
        <v>21.232123999999999</v>
      </c>
      <c r="I505" s="28">
        <v>1.9204300000000001</v>
      </c>
      <c r="J505" s="23" t="e">
        <f>Table_4[[#This Row],[VENTO, VELOCIDADE MEDIA MENSAL (AUT)(m/s)]]*3.6</f>
        <v>#VALUE!</v>
      </c>
    </row>
    <row r="506" spans="1:10" ht="15" x14ac:dyDescent="0.25">
      <c r="A506" s="27">
        <v>42035</v>
      </c>
      <c r="B506" s="28" t="s">
        <v>17</v>
      </c>
      <c r="C506" s="28" t="s">
        <v>18</v>
      </c>
      <c r="D506" s="29">
        <v>-15.596491</v>
      </c>
      <c r="E506" s="29">
        <v>-47.625801000000003</v>
      </c>
      <c r="F506" s="28">
        <v>12</v>
      </c>
      <c r="G506" s="28">
        <v>82.2</v>
      </c>
      <c r="H506" s="28">
        <v>22.475940999999999</v>
      </c>
      <c r="I506" s="28">
        <v>1.8135749999999999</v>
      </c>
      <c r="J506" s="23" t="e">
        <f>Table_4[[#This Row],[VENTO, VELOCIDADE MEDIA MENSAL (AUT)(m/s)]]*3.6</f>
        <v>#VALUE!</v>
      </c>
    </row>
    <row r="507" spans="1:10" ht="15" x14ac:dyDescent="0.25">
      <c r="A507" s="27">
        <v>42063</v>
      </c>
      <c r="B507" s="28" t="s">
        <v>17</v>
      </c>
      <c r="C507" s="28" t="s">
        <v>18</v>
      </c>
      <c r="D507" s="29">
        <v>-15.596491</v>
      </c>
      <c r="E507" s="29">
        <v>-47.625801000000003</v>
      </c>
      <c r="F507" s="28">
        <v>16</v>
      </c>
      <c r="G507" s="28">
        <v>191.6</v>
      </c>
      <c r="H507" s="28">
        <v>21.460566</v>
      </c>
      <c r="I507" s="28">
        <v>1.912202</v>
      </c>
      <c r="J507" s="23" t="e">
        <f>Table_4[[#This Row],[VENTO, VELOCIDADE MEDIA MENSAL (AUT)(m/s)]]*3.6</f>
        <v>#VALUE!</v>
      </c>
    </row>
    <row r="508" spans="1:10" ht="15" x14ac:dyDescent="0.25">
      <c r="A508" s="27">
        <v>42094</v>
      </c>
      <c r="B508" s="28" t="s">
        <v>17</v>
      </c>
      <c r="C508" s="28" t="s">
        <v>18</v>
      </c>
      <c r="D508" s="29">
        <v>-15.596491</v>
      </c>
      <c r="E508" s="29">
        <v>-47.625801000000003</v>
      </c>
      <c r="F508" s="28">
        <v>22</v>
      </c>
      <c r="G508" s="28">
        <v>329</v>
      </c>
      <c r="H508" s="28">
        <v>20.936667</v>
      </c>
      <c r="I508" s="28">
        <v>1.615</v>
      </c>
      <c r="J508" s="23" t="e">
        <f>Table_4[[#This Row],[VENTO, VELOCIDADE MEDIA MENSAL (AUT)(m/s)]]*3.6</f>
        <v>#VALUE!</v>
      </c>
    </row>
    <row r="509" spans="1:10" ht="15" x14ac:dyDescent="0.25">
      <c r="A509" s="27">
        <v>42124</v>
      </c>
      <c r="B509" s="28" t="s">
        <v>17</v>
      </c>
      <c r="C509" s="28" t="s">
        <v>18</v>
      </c>
      <c r="D509" s="29">
        <v>-15.596491</v>
      </c>
      <c r="E509" s="29">
        <v>-47.625801000000003</v>
      </c>
      <c r="F509" s="28">
        <v>19</v>
      </c>
      <c r="G509" s="28">
        <v>231.8</v>
      </c>
      <c r="H509" s="28">
        <v>21.541944999999998</v>
      </c>
      <c r="I509" s="28">
        <v>1.541528</v>
      </c>
      <c r="J509" s="23" t="e">
        <f>Table_4[[#This Row],[VENTO, VELOCIDADE MEDIA MENSAL (AUT)(m/s)]]*3.6</f>
        <v>#VALUE!</v>
      </c>
    </row>
    <row r="510" spans="1:10" ht="15" x14ac:dyDescent="0.25">
      <c r="A510" s="27">
        <v>42155</v>
      </c>
      <c r="B510" s="28" t="s">
        <v>17</v>
      </c>
      <c r="C510" s="28" t="s">
        <v>18</v>
      </c>
      <c r="D510" s="29">
        <v>-15.596491</v>
      </c>
      <c r="E510" s="29">
        <v>-47.625801000000003</v>
      </c>
      <c r="F510" s="28">
        <v>8</v>
      </c>
      <c r="G510" s="28">
        <v>13.8</v>
      </c>
      <c r="H510" s="28">
        <v>19.837903000000001</v>
      </c>
      <c r="I510" s="28">
        <v>1.9190860000000001</v>
      </c>
      <c r="J510" s="23" t="e">
        <f>Table_4[[#This Row],[VENTO, VELOCIDADE MEDIA MENSAL (AUT)(m/s)]]*3.6</f>
        <v>#VALUE!</v>
      </c>
    </row>
    <row r="511" spans="1:10" ht="15" x14ac:dyDescent="0.25">
      <c r="A511" s="27">
        <v>42185</v>
      </c>
      <c r="B511" s="28" t="s">
        <v>17</v>
      </c>
      <c r="C511" s="28" t="s">
        <v>18</v>
      </c>
      <c r="D511" s="29">
        <v>-15.596491</v>
      </c>
      <c r="E511" s="29">
        <v>-47.625801000000003</v>
      </c>
      <c r="F511" s="28">
        <v>0</v>
      </c>
      <c r="G511" s="28">
        <v>0</v>
      </c>
      <c r="H511" s="28">
        <v>19.000139000000001</v>
      </c>
      <c r="I511" s="28">
        <v>2.268472</v>
      </c>
      <c r="J511" s="23" t="e">
        <f>Table_4[[#This Row],[VENTO, VELOCIDADE MEDIA MENSAL (AUT)(m/s)]]*3.6</f>
        <v>#VALUE!</v>
      </c>
    </row>
    <row r="512" spans="1:10" ht="15" x14ac:dyDescent="0.25">
      <c r="A512" s="27">
        <v>42216</v>
      </c>
      <c r="B512" s="28" t="s">
        <v>17</v>
      </c>
      <c r="C512" s="28" t="s">
        <v>18</v>
      </c>
      <c r="D512" s="29">
        <v>-15.596491</v>
      </c>
      <c r="E512" s="29">
        <v>-47.625801000000003</v>
      </c>
      <c r="F512" s="28">
        <v>1</v>
      </c>
      <c r="G512" s="28">
        <v>2</v>
      </c>
      <c r="H512" s="28">
        <v>19.257660999999999</v>
      </c>
      <c r="I512" s="28">
        <v>2.1452960000000001</v>
      </c>
      <c r="J512" s="23" t="e">
        <f>Table_4[[#This Row],[VENTO, VELOCIDADE MEDIA MENSAL (AUT)(m/s)]]*3.6</f>
        <v>#VALUE!</v>
      </c>
    </row>
    <row r="513" spans="1:10" ht="15" x14ac:dyDescent="0.25">
      <c r="A513" s="27">
        <v>42247</v>
      </c>
      <c r="B513" s="28" t="s">
        <v>17</v>
      </c>
      <c r="C513" s="28" t="s">
        <v>18</v>
      </c>
      <c r="D513" s="29">
        <v>-15.596491</v>
      </c>
      <c r="E513" s="29">
        <v>-47.625801000000003</v>
      </c>
      <c r="F513" s="28" t="s">
        <v>12</v>
      </c>
      <c r="G513" s="28" t="s">
        <v>12</v>
      </c>
      <c r="H513" s="28">
        <v>19.994499999999999</v>
      </c>
      <c r="I513" s="28">
        <v>2.3588330000000002</v>
      </c>
      <c r="J513" s="23" t="e">
        <f>Table_4[[#This Row],[VENTO, VELOCIDADE MEDIA MENSAL (AUT)(m/s)]]*3.6</f>
        <v>#VALUE!</v>
      </c>
    </row>
    <row r="514" spans="1:10" ht="15" x14ac:dyDescent="0.25">
      <c r="A514" s="27">
        <v>42277</v>
      </c>
      <c r="B514" s="28" t="s">
        <v>17</v>
      </c>
      <c r="C514" s="28" t="s">
        <v>18</v>
      </c>
      <c r="D514" s="29">
        <v>-15.596491</v>
      </c>
      <c r="E514" s="29">
        <v>-47.625801000000003</v>
      </c>
      <c r="F514" s="28">
        <v>4</v>
      </c>
      <c r="G514" s="28" t="s">
        <v>12</v>
      </c>
      <c r="H514" s="28">
        <v>23.805555999999999</v>
      </c>
      <c r="I514" s="28" t="s">
        <v>12</v>
      </c>
      <c r="J514" s="23" t="e">
        <f>Table_4[[#This Row],[VENTO, VELOCIDADE MEDIA MENSAL (AUT)(m/s)]]*3.6</f>
        <v>#VALUE!</v>
      </c>
    </row>
    <row r="515" spans="1:10" ht="15" x14ac:dyDescent="0.25">
      <c r="A515" s="27">
        <v>42308</v>
      </c>
      <c r="B515" s="28" t="s">
        <v>17</v>
      </c>
      <c r="C515" s="28" t="s">
        <v>18</v>
      </c>
      <c r="D515" s="29">
        <v>-15.596491</v>
      </c>
      <c r="E515" s="29">
        <v>-47.625801000000003</v>
      </c>
      <c r="F515" s="28">
        <v>8</v>
      </c>
      <c r="G515" s="28">
        <v>79.400000000000006</v>
      </c>
      <c r="H515" s="28">
        <v>24.703897999999999</v>
      </c>
      <c r="I515" s="28">
        <v>2.1424729999999998</v>
      </c>
      <c r="J515" s="23" t="e">
        <f>Table_4[[#This Row],[VENTO, VELOCIDADE MEDIA MENSAL (AUT)(m/s)]]*3.6</f>
        <v>#VALUE!</v>
      </c>
    </row>
    <row r="516" spans="1:10" ht="15" x14ac:dyDescent="0.25">
      <c r="A516" s="27">
        <v>42338</v>
      </c>
      <c r="B516" s="28" t="s">
        <v>17</v>
      </c>
      <c r="C516" s="28" t="s">
        <v>18</v>
      </c>
      <c r="D516" s="29">
        <v>-15.596491</v>
      </c>
      <c r="E516" s="29">
        <v>-47.625801000000003</v>
      </c>
      <c r="F516" s="28">
        <v>18</v>
      </c>
      <c r="G516" s="28">
        <v>115.4</v>
      </c>
      <c r="H516" s="28">
        <v>23.342510000000001</v>
      </c>
      <c r="I516" s="28">
        <v>1.8461810000000001</v>
      </c>
      <c r="J516" s="23" t="e">
        <f>Table_4[[#This Row],[VENTO, VELOCIDADE MEDIA MENSAL (AUT)(m/s)]]*3.6</f>
        <v>#VALUE!</v>
      </c>
    </row>
    <row r="517" spans="1:10" ht="15" x14ac:dyDescent="0.25">
      <c r="A517" s="27">
        <v>42369</v>
      </c>
      <c r="B517" s="28" t="s">
        <v>17</v>
      </c>
      <c r="C517" s="28" t="s">
        <v>18</v>
      </c>
      <c r="D517" s="29">
        <v>-15.596491</v>
      </c>
      <c r="E517" s="29">
        <v>-47.625801000000003</v>
      </c>
      <c r="F517" s="28">
        <v>14</v>
      </c>
      <c r="G517" s="28">
        <v>188.6</v>
      </c>
      <c r="H517" s="28">
        <v>23.362769</v>
      </c>
      <c r="I517" s="28">
        <v>1.8917740000000001</v>
      </c>
      <c r="J517" s="23" t="e">
        <f>Table_4[[#This Row],[VENTO, VELOCIDADE MEDIA MENSAL (AUT)(m/s)]]*3.6</f>
        <v>#VALUE!</v>
      </c>
    </row>
    <row r="518" spans="1:10" ht="15" x14ac:dyDescent="0.25">
      <c r="A518" s="27">
        <v>42400</v>
      </c>
      <c r="B518" s="28" t="s">
        <v>17</v>
      </c>
      <c r="C518" s="28" t="s">
        <v>18</v>
      </c>
      <c r="D518" s="29">
        <v>-15.596491</v>
      </c>
      <c r="E518" s="29">
        <v>-47.625801000000003</v>
      </c>
      <c r="F518" s="28">
        <v>28</v>
      </c>
      <c r="G518" s="28">
        <v>461.2</v>
      </c>
      <c r="H518" s="28">
        <v>21.559273999999998</v>
      </c>
      <c r="I518" s="28">
        <v>1.8661570000000001</v>
      </c>
      <c r="J518" s="23" t="e">
        <f>Table_4[[#This Row],[VENTO, VELOCIDADE MEDIA MENSAL (AUT)(m/s)]]*3.6</f>
        <v>#VALUE!</v>
      </c>
    </row>
    <row r="519" spans="1:10" ht="15" x14ac:dyDescent="0.25">
      <c r="A519" s="27">
        <v>42429</v>
      </c>
      <c r="B519" s="28" t="s">
        <v>17</v>
      </c>
      <c r="C519" s="28" t="s">
        <v>18</v>
      </c>
      <c r="D519" s="29">
        <v>-15.596491</v>
      </c>
      <c r="E519" s="29">
        <v>-47.625801000000003</v>
      </c>
      <c r="F519" s="28">
        <v>9</v>
      </c>
      <c r="G519" s="28">
        <v>26.6</v>
      </c>
      <c r="H519" s="28">
        <v>23.074999999999999</v>
      </c>
      <c r="I519" s="28">
        <v>1.798276</v>
      </c>
      <c r="J519" s="23" t="e">
        <f>Table_4[[#This Row],[VENTO, VELOCIDADE MEDIA MENSAL (AUT)(m/s)]]*3.6</f>
        <v>#VALUE!</v>
      </c>
    </row>
    <row r="520" spans="1:10" ht="15" x14ac:dyDescent="0.25">
      <c r="A520" s="27">
        <v>42460</v>
      </c>
      <c r="B520" s="28" t="s">
        <v>17</v>
      </c>
      <c r="C520" s="28" t="s">
        <v>18</v>
      </c>
      <c r="D520" s="29">
        <v>-15.596491</v>
      </c>
      <c r="E520" s="29">
        <v>-47.625801000000003</v>
      </c>
      <c r="F520" s="28">
        <v>13</v>
      </c>
      <c r="G520" s="28">
        <v>97.8</v>
      </c>
      <c r="H520" s="28">
        <v>22.642240999999999</v>
      </c>
      <c r="I520" s="28">
        <v>1.82386</v>
      </c>
      <c r="J520" s="23" t="e">
        <f>Table_4[[#This Row],[VENTO, VELOCIDADE MEDIA MENSAL (AUT)(m/s)]]*3.6</f>
        <v>#VALUE!</v>
      </c>
    </row>
    <row r="521" spans="1:10" ht="15" x14ac:dyDescent="0.25">
      <c r="A521" s="27">
        <v>42490</v>
      </c>
      <c r="B521" s="28" t="s">
        <v>17</v>
      </c>
      <c r="C521" s="28" t="s">
        <v>18</v>
      </c>
      <c r="D521" s="29">
        <v>-15.596491</v>
      </c>
      <c r="E521" s="29">
        <v>-47.625801000000003</v>
      </c>
      <c r="F521" s="28" t="s">
        <v>12</v>
      </c>
      <c r="G521" s="28" t="s">
        <v>12</v>
      </c>
      <c r="H521" s="28">
        <v>22.994391</v>
      </c>
      <c r="I521" s="28">
        <v>2.0605769999999999</v>
      </c>
      <c r="J521" s="23" t="e">
        <f>Table_4[[#This Row],[VENTO, VELOCIDADE MEDIA MENSAL (AUT)(m/s)]]*3.6</f>
        <v>#VALUE!</v>
      </c>
    </row>
    <row r="522" spans="1:10" ht="15" x14ac:dyDescent="0.25">
      <c r="A522" s="27">
        <v>42521</v>
      </c>
      <c r="B522" s="28" t="s">
        <v>17</v>
      </c>
      <c r="C522" s="28" t="s">
        <v>18</v>
      </c>
      <c r="D522" s="29">
        <v>-15.596491</v>
      </c>
      <c r="E522" s="29">
        <v>-47.625801000000003</v>
      </c>
      <c r="F522" s="28">
        <v>2</v>
      </c>
      <c r="G522" s="28">
        <v>20.8</v>
      </c>
      <c r="H522" s="28">
        <v>21.509077000000001</v>
      </c>
      <c r="I522" s="28">
        <v>1.8848210000000001</v>
      </c>
      <c r="J522" s="23" t="e">
        <f>Table_4[[#This Row],[VENTO, VELOCIDADE MEDIA MENSAL (AUT)(m/s)]]*3.6</f>
        <v>#VALUE!</v>
      </c>
    </row>
    <row r="523" spans="1:10" ht="15" x14ac:dyDescent="0.25">
      <c r="A523" s="27">
        <v>42551</v>
      </c>
      <c r="B523" s="28" t="s">
        <v>17</v>
      </c>
      <c r="C523" s="28" t="s">
        <v>18</v>
      </c>
      <c r="D523" s="29">
        <v>-15.596491</v>
      </c>
      <c r="E523" s="29">
        <v>-47.625801000000003</v>
      </c>
      <c r="F523" s="28">
        <v>2</v>
      </c>
      <c r="G523" s="28">
        <v>1.8</v>
      </c>
      <c r="H523" s="28">
        <v>19.524028000000001</v>
      </c>
      <c r="I523" s="28">
        <v>2.083472</v>
      </c>
      <c r="J523" s="23" t="e">
        <f>Table_4[[#This Row],[VENTO, VELOCIDADE MEDIA MENSAL (AUT)(m/s)]]*3.6</f>
        <v>#VALUE!</v>
      </c>
    </row>
    <row r="524" spans="1:10" ht="15" x14ac:dyDescent="0.25">
      <c r="A524" s="27">
        <v>42582</v>
      </c>
      <c r="B524" s="28" t="s">
        <v>17</v>
      </c>
      <c r="C524" s="28" t="s">
        <v>18</v>
      </c>
      <c r="D524" s="29">
        <v>-15.596491</v>
      </c>
      <c r="E524" s="29">
        <v>-47.625801000000003</v>
      </c>
      <c r="F524" s="28">
        <v>0</v>
      </c>
      <c r="G524" s="28">
        <v>0</v>
      </c>
      <c r="H524" s="28">
        <v>19.832257999999999</v>
      </c>
      <c r="I524" s="28">
        <v>2.2418010000000002</v>
      </c>
      <c r="J524" s="23" t="e">
        <f>Table_4[[#This Row],[VENTO, VELOCIDADE MEDIA MENSAL (AUT)(m/s)]]*3.6</f>
        <v>#VALUE!</v>
      </c>
    </row>
    <row r="525" spans="1:10" ht="15" x14ac:dyDescent="0.25">
      <c r="A525" s="27">
        <v>42613</v>
      </c>
      <c r="B525" s="28" t="s">
        <v>17</v>
      </c>
      <c r="C525" s="28" t="s">
        <v>18</v>
      </c>
      <c r="D525" s="29">
        <v>-15.596491</v>
      </c>
      <c r="E525" s="29">
        <v>-47.625801000000003</v>
      </c>
      <c r="F525" s="28">
        <v>2</v>
      </c>
      <c r="G525" s="28">
        <v>13.6</v>
      </c>
      <c r="H525" s="28">
        <v>21.313172000000002</v>
      </c>
      <c r="I525" s="28">
        <v>2.295296</v>
      </c>
      <c r="J525" s="23" t="e">
        <f>Table_4[[#This Row],[VENTO, VELOCIDADE MEDIA MENSAL (AUT)(m/s)]]*3.6</f>
        <v>#VALUE!</v>
      </c>
    </row>
    <row r="526" spans="1:10" ht="15" x14ac:dyDescent="0.25">
      <c r="A526" s="27">
        <v>42643</v>
      </c>
      <c r="B526" s="28" t="s">
        <v>17</v>
      </c>
      <c r="C526" s="28" t="s">
        <v>18</v>
      </c>
      <c r="D526" s="29">
        <v>-15.596491</v>
      </c>
      <c r="E526" s="29">
        <v>-47.625801000000003</v>
      </c>
      <c r="F526" s="28">
        <v>7</v>
      </c>
      <c r="G526" s="28">
        <v>53.2</v>
      </c>
      <c r="H526" s="28">
        <v>23.070277999999998</v>
      </c>
      <c r="I526" s="28">
        <v>2.2840280000000002</v>
      </c>
      <c r="J526" s="23" t="e">
        <f>Table_4[[#This Row],[VENTO, VELOCIDADE MEDIA MENSAL (AUT)(m/s)]]*3.6</f>
        <v>#VALUE!</v>
      </c>
    </row>
    <row r="527" spans="1:10" ht="15" x14ac:dyDescent="0.25">
      <c r="A527" s="27">
        <v>42674</v>
      </c>
      <c r="B527" s="28" t="s">
        <v>17</v>
      </c>
      <c r="C527" s="28" t="s">
        <v>18</v>
      </c>
      <c r="D527" s="29">
        <v>-15.596491</v>
      </c>
      <c r="E527" s="29">
        <v>-47.625801000000003</v>
      </c>
      <c r="F527" s="28">
        <v>12</v>
      </c>
      <c r="G527" s="28">
        <v>158.6</v>
      </c>
      <c r="H527" s="28">
        <v>23.023258999999999</v>
      </c>
      <c r="I527" s="28">
        <v>1.9870289999999999</v>
      </c>
      <c r="J527" s="23" t="e">
        <f>Table_4[[#This Row],[VENTO, VELOCIDADE MEDIA MENSAL (AUT)(m/s)]]*3.6</f>
        <v>#VALUE!</v>
      </c>
    </row>
    <row r="528" spans="1:10" ht="15" x14ac:dyDescent="0.25">
      <c r="A528" s="27">
        <v>42704</v>
      </c>
      <c r="B528" s="28" t="s">
        <v>17</v>
      </c>
      <c r="C528" s="28" t="s">
        <v>18</v>
      </c>
      <c r="D528" s="29">
        <v>-15.596491</v>
      </c>
      <c r="E528" s="29">
        <v>-47.625801000000003</v>
      </c>
      <c r="F528" s="28">
        <v>17</v>
      </c>
      <c r="G528" s="28" t="s">
        <v>12</v>
      </c>
      <c r="H528" s="28">
        <v>21.976171000000001</v>
      </c>
      <c r="I528" s="28">
        <v>2.0070070000000002</v>
      </c>
      <c r="J528" s="23" t="e">
        <f>Table_4[[#This Row],[VENTO, VELOCIDADE MEDIA MENSAL (AUT)(m/s)]]*3.6</f>
        <v>#VALUE!</v>
      </c>
    </row>
    <row r="529" spans="1:10" ht="15" x14ac:dyDescent="0.25">
      <c r="A529" s="27">
        <v>42735</v>
      </c>
      <c r="B529" s="28" t="s">
        <v>17</v>
      </c>
      <c r="C529" s="28" t="s">
        <v>18</v>
      </c>
      <c r="D529" s="29">
        <v>-15.596491</v>
      </c>
      <c r="E529" s="29">
        <v>-47.625801000000003</v>
      </c>
      <c r="F529" s="28">
        <v>13</v>
      </c>
      <c r="G529" s="28">
        <v>214.4</v>
      </c>
      <c r="H529" s="28">
        <v>22.183007</v>
      </c>
      <c r="I529" s="28">
        <v>2.032365</v>
      </c>
      <c r="J529" s="23" t="e">
        <f>Table_4[[#This Row],[VENTO, VELOCIDADE MEDIA MENSAL (AUT)(m/s)]]*3.6</f>
        <v>#VALUE!</v>
      </c>
    </row>
    <row r="530" spans="1:10" ht="15" x14ac:dyDescent="0.25">
      <c r="A530" s="27">
        <v>42766</v>
      </c>
      <c r="B530" s="28" t="s">
        <v>17</v>
      </c>
      <c r="C530" s="28" t="s">
        <v>18</v>
      </c>
      <c r="D530" s="29">
        <v>-15.596491</v>
      </c>
      <c r="E530" s="29">
        <v>-47.625801000000003</v>
      </c>
      <c r="F530" s="28">
        <v>16</v>
      </c>
      <c r="G530" s="28">
        <v>130.19999999999999</v>
      </c>
      <c r="H530" s="28">
        <v>22.314335</v>
      </c>
      <c r="I530" s="28">
        <v>1.698375</v>
      </c>
      <c r="J530" s="23" t="e">
        <f>Table_4[[#This Row],[VENTO, VELOCIDADE MEDIA MENSAL (AUT)(m/s)]]*3.6</f>
        <v>#VALUE!</v>
      </c>
    </row>
    <row r="531" spans="1:10" ht="15" x14ac:dyDescent="0.25">
      <c r="A531" s="27">
        <v>42794</v>
      </c>
      <c r="B531" s="28" t="s">
        <v>17</v>
      </c>
      <c r="C531" s="28" t="s">
        <v>18</v>
      </c>
      <c r="D531" s="29">
        <v>-15.596491</v>
      </c>
      <c r="E531" s="29">
        <v>-47.625801000000003</v>
      </c>
      <c r="F531" s="28">
        <v>16</v>
      </c>
      <c r="G531" s="28" t="s">
        <v>12</v>
      </c>
      <c r="H531" s="28">
        <v>21.678519000000001</v>
      </c>
      <c r="I531" s="28">
        <v>1.8202290000000001</v>
      </c>
      <c r="J531" s="23" t="e">
        <f>Table_4[[#This Row],[VENTO, VELOCIDADE MEDIA MENSAL (AUT)(m/s)]]*3.6</f>
        <v>#VALUE!</v>
      </c>
    </row>
    <row r="532" spans="1:10" ht="15" x14ac:dyDescent="0.25">
      <c r="A532" s="27">
        <v>42825</v>
      </c>
      <c r="B532" s="28" t="s">
        <v>17</v>
      </c>
      <c r="C532" s="28" t="s">
        <v>18</v>
      </c>
      <c r="D532" s="29">
        <v>-15.596491</v>
      </c>
      <c r="E532" s="29">
        <v>-47.625801000000003</v>
      </c>
      <c r="F532" s="28">
        <v>14</v>
      </c>
      <c r="G532" s="28">
        <v>176.8</v>
      </c>
      <c r="H532" s="28">
        <v>22.116947</v>
      </c>
      <c r="I532" s="28">
        <v>1.545105</v>
      </c>
      <c r="J532" s="23" t="e">
        <f>Table_4[[#This Row],[VENTO, VELOCIDADE MEDIA MENSAL (AUT)(m/s)]]*3.6</f>
        <v>#VALUE!</v>
      </c>
    </row>
    <row r="533" spans="1:10" ht="15" x14ac:dyDescent="0.25">
      <c r="A533" s="27">
        <v>42855</v>
      </c>
      <c r="B533" s="28" t="s">
        <v>17</v>
      </c>
      <c r="C533" s="28" t="s">
        <v>18</v>
      </c>
      <c r="D533" s="29">
        <v>-15.596491</v>
      </c>
      <c r="E533" s="29">
        <v>-47.625801000000003</v>
      </c>
      <c r="F533" s="28">
        <v>5</v>
      </c>
      <c r="G533" s="28">
        <v>40.6</v>
      </c>
      <c r="H533" s="28">
        <v>22.268128000000001</v>
      </c>
      <c r="I533" s="28">
        <v>1.89462</v>
      </c>
      <c r="J533" s="23" t="e">
        <f>Table_4[[#This Row],[VENTO, VELOCIDADE MEDIA MENSAL (AUT)(m/s)]]*3.6</f>
        <v>#VALUE!</v>
      </c>
    </row>
    <row r="534" spans="1:10" ht="15" x14ac:dyDescent="0.25">
      <c r="A534" s="27">
        <v>42886</v>
      </c>
      <c r="B534" s="28" t="s">
        <v>17</v>
      </c>
      <c r="C534" s="28" t="s">
        <v>18</v>
      </c>
      <c r="D534" s="29">
        <v>-15.596491</v>
      </c>
      <c r="E534" s="29">
        <v>-47.625801000000003</v>
      </c>
      <c r="F534" s="28">
        <v>7</v>
      </c>
      <c r="G534" s="28">
        <v>41.6</v>
      </c>
      <c r="H534" s="28">
        <v>20.710142000000001</v>
      </c>
      <c r="I534" s="28">
        <v>1.7944770000000001</v>
      </c>
      <c r="J534" s="23" t="e">
        <f>Table_4[[#This Row],[VENTO, VELOCIDADE MEDIA MENSAL (AUT)(m/s)]]*3.6</f>
        <v>#VALUE!</v>
      </c>
    </row>
    <row r="535" spans="1:10" ht="15" x14ac:dyDescent="0.25">
      <c r="A535" s="27">
        <v>42916</v>
      </c>
      <c r="B535" s="28" t="s">
        <v>17</v>
      </c>
      <c r="C535" s="28" t="s">
        <v>18</v>
      </c>
      <c r="D535" s="29">
        <v>-15.596491</v>
      </c>
      <c r="E535" s="29">
        <v>-47.625801000000003</v>
      </c>
      <c r="F535" s="28" t="s">
        <v>12</v>
      </c>
      <c r="G535" s="28">
        <v>0</v>
      </c>
      <c r="H535" s="28">
        <v>19.511925000000002</v>
      </c>
      <c r="I535" s="28">
        <v>2.3264999999999998</v>
      </c>
      <c r="J535" s="23" t="e">
        <f>Table_4[[#This Row],[VENTO, VELOCIDADE MEDIA MENSAL (AUT)(m/s)]]*3.6</f>
        <v>#VALUE!</v>
      </c>
    </row>
    <row r="536" spans="1:10" ht="15" x14ac:dyDescent="0.25">
      <c r="A536" s="27">
        <v>42947</v>
      </c>
      <c r="B536" s="28" t="s">
        <v>17</v>
      </c>
      <c r="C536" s="28" t="s">
        <v>18</v>
      </c>
      <c r="D536" s="29">
        <v>-15.596491</v>
      </c>
      <c r="E536" s="29">
        <v>-47.625801000000003</v>
      </c>
      <c r="F536" s="28">
        <v>0</v>
      </c>
      <c r="G536" s="28">
        <v>0</v>
      </c>
      <c r="H536" s="28">
        <v>17.543279999999999</v>
      </c>
      <c r="I536" s="28">
        <v>2.9478490000000002</v>
      </c>
      <c r="J536" s="23" t="e">
        <f>Table_4[[#This Row],[VENTO, VELOCIDADE MEDIA MENSAL (AUT)(m/s)]]*3.6</f>
        <v>#VALUE!</v>
      </c>
    </row>
    <row r="537" spans="1:10" ht="15" x14ac:dyDescent="0.25">
      <c r="A537" s="27">
        <v>42978</v>
      </c>
      <c r="B537" s="28" t="s">
        <v>17</v>
      </c>
      <c r="C537" s="28" t="s">
        <v>18</v>
      </c>
      <c r="D537" s="29">
        <v>-15.596491</v>
      </c>
      <c r="E537" s="29">
        <v>-47.625801000000003</v>
      </c>
      <c r="F537" s="28" t="s">
        <v>12</v>
      </c>
      <c r="G537" s="28">
        <v>0</v>
      </c>
      <c r="H537" s="28">
        <v>21.148344000000002</v>
      </c>
      <c r="I537" s="28">
        <v>2.2767710000000001</v>
      </c>
      <c r="J537" s="23" t="e">
        <f>Table_4[[#This Row],[VENTO, VELOCIDADE MEDIA MENSAL (AUT)(m/s)]]*3.6</f>
        <v>#VALUE!</v>
      </c>
    </row>
    <row r="538" spans="1:10" ht="15" x14ac:dyDescent="0.25">
      <c r="A538" s="27">
        <v>43008</v>
      </c>
      <c r="B538" s="28" t="s">
        <v>17</v>
      </c>
      <c r="C538" s="28" t="s">
        <v>18</v>
      </c>
      <c r="D538" s="29">
        <v>-15.596491</v>
      </c>
      <c r="E538" s="29">
        <v>-47.625801000000003</v>
      </c>
      <c r="F538" s="28">
        <v>2</v>
      </c>
      <c r="G538" s="28" t="s">
        <v>12</v>
      </c>
      <c r="H538" s="28">
        <v>21.871663999999999</v>
      </c>
      <c r="I538" s="28">
        <v>2.9100619999999999</v>
      </c>
      <c r="J538" s="23" t="e">
        <f>Table_4[[#This Row],[VENTO, VELOCIDADE MEDIA MENSAL (AUT)(m/s)]]*3.6</f>
        <v>#VALUE!</v>
      </c>
    </row>
    <row r="539" spans="1:10" ht="15" x14ac:dyDescent="0.25">
      <c r="A539" s="27">
        <v>43039</v>
      </c>
      <c r="B539" s="28" t="s">
        <v>17</v>
      </c>
      <c r="C539" s="28" t="s">
        <v>18</v>
      </c>
      <c r="D539" s="29">
        <v>-15.596491</v>
      </c>
      <c r="E539" s="29">
        <v>-47.625801000000003</v>
      </c>
      <c r="F539" s="28">
        <v>7</v>
      </c>
      <c r="G539" s="28">
        <v>32.4</v>
      </c>
      <c r="H539" s="28">
        <v>24.389084</v>
      </c>
      <c r="I539" s="28">
        <v>2.5202930000000001</v>
      </c>
      <c r="J539" s="23" t="e">
        <f>Table_4[[#This Row],[VENTO, VELOCIDADE MEDIA MENSAL (AUT)(m/s)]]*3.6</f>
        <v>#VALUE!</v>
      </c>
    </row>
    <row r="540" spans="1:10" ht="15" x14ac:dyDescent="0.25">
      <c r="A540" s="27">
        <v>43069</v>
      </c>
      <c r="B540" s="28" t="s">
        <v>17</v>
      </c>
      <c r="C540" s="28" t="s">
        <v>18</v>
      </c>
      <c r="D540" s="29">
        <v>-15.596491</v>
      </c>
      <c r="E540" s="29">
        <v>-47.625801000000003</v>
      </c>
      <c r="F540" s="28">
        <v>20</v>
      </c>
      <c r="G540" s="28">
        <v>227.2</v>
      </c>
      <c r="H540" s="28">
        <v>21.946763000000001</v>
      </c>
      <c r="I540" s="28">
        <v>1.9433389999999999</v>
      </c>
      <c r="J540" s="23" t="e">
        <f>Table_4[[#This Row],[VENTO, VELOCIDADE MEDIA MENSAL (AUT)(m/s)]]*3.6</f>
        <v>#VALUE!</v>
      </c>
    </row>
    <row r="541" spans="1:10" ht="15" x14ac:dyDescent="0.25">
      <c r="A541" s="27">
        <v>43100</v>
      </c>
      <c r="B541" s="28" t="s">
        <v>17</v>
      </c>
      <c r="C541" s="28" t="s">
        <v>18</v>
      </c>
      <c r="D541" s="29">
        <v>-15.596491</v>
      </c>
      <c r="E541" s="29">
        <v>-47.625801000000003</v>
      </c>
      <c r="F541" s="28">
        <v>10</v>
      </c>
      <c r="G541" s="28" t="s">
        <v>12</v>
      </c>
      <c r="H541" s="28">
        <v>21.913530000000002</v>
      </c>
      <c r="I541" s="28" t="s">
        <v>12</v>
      </c>
      <c r="J541" s="23" t="e">
        <f>Table_4[[#This Row],[VENTO, VELOCIDADE MEDIA MENSAL (AUT)(m/s)]]*3.6</f>
        <v>#VALUE!</v>
      </c>
    </row>
    <row r="542" spans="1:10" ht="15" x14ac:dyDescent="0.25">
      <c r="A542" s="27">
        <v>43131</v>
      </c>
      <c r="B542" s="28" t="s">
        <v>17</v>
      </c>
      <c r="C542" s="28" t="s">
        <v>18</v>
      </c>
      <c r="D542" s="29">
        <v>-15.596491</v>
      </c>
      <c r="E542" s="29">
        <v>-47.625801000000003</v>
      </c>
      <c r="F542" s="28">
        <v>18</v>
      </c>
      <c r="G542" s="28">
        <v>123.2</v>
      </c>
      <c r="H542" s="28">
        <v>21.79692</v>
      </c>
      <c r="I542" s="28">
        <v>1.8102849999999999</v>
      </c>
      <c r="J542" s="23" t="e">
        <f>Table_4[[#This Row],[VENTO, VELOCIDADE MEDIA MENSAL (AUT)(m/s)]]*3.6</f>
        <v>#VALUE!</v>
      </c>
    </row>
    <row r="543" spans="1:10" ht="15" x14ac:dyDescent="0.25">
      <c r="A543" s="27">
        <v>43159</v>
      </c>
      <c r="B543" s="28" t="s">
        <v>17</v>
      </c>
      <c r="C543" s="28" t="s">
        <v>18</v>
      </c>
      <c r="D543" s="29">
        <v>-15.596491</v>
      </c>
      <c r="E543" s="29">
        <v>-47.625801000000003</v>
      </c>
      <c r="F543" s="28">
        <v>21</v>
      </c>
      <c r="G543" s="28">
        <v>170.2</v>
      </c>
      <c r="H543" s="28">
        <v>21.609297000000002</v>
      </c>
      <c r="I543" s="28">
        <v>1.8428640000000001</v>
      </c>
      <c r="J543" s="23" t="e">
        <f>Table_4[[#This Row],[VENTO, VELOCIDADE MEDIA MENSAL (AUT)(m/s)]]*3.6</f>
        <v>#VALUE!</v>
      </c>
    </row>
    <row r="544" spans="1:10" ht="15" x14ac:dyDescent="0.25">
      <c r="A544" s="27">
        <v>43190</v>
      </c>
      <c r="B544" s="28" t="s">
        <v>17</v>
      </c>
      <c r="C544" s="28" t="s">
        <v>18</v>
      </c>
      <c r="D544" s="29">
        <v>-15.596491</v>
      </c>
      <c r="E544" s="29">
        <v>-47.625801000000003</v>
      </c>
      <c r="F544" s="28">
        <v>21</v>
      </c>
      <c r="G544" s="28">
        <v>155.80000000000001</v>
      </c>
      <c r="H544" s="28">
        <v>21.862995000000002</v>
      </c>
      <c r="I544" s="28">
        <v>1.6073500000000001</v>
      </c>
      <c r="J544" s="23" t="e">
        <f>Table_4[[#This Row],[VENTO, VELOCIDADE MEDIA MENSAL (AUT)(m/s)]]*3.6</f>
        <v>#VALUE!</v>
      </c>
    </row>
    <row r="545" spans="1:10" ht="15" x14ac:dyDescent="0.25">
      <c r="A545" s="27">
        <v>43220</v>
      </c>
      <c r="B545" s="28" t="s">
        <v>17</v>
      </c>
      <c r="C545" s="28" t="s">
        <v>18</v>
      </c>
      <c r="D545" s="29">
        <v>-15.596491</v>
      </c>
      <c r="E545" s="29">
        <v>-47.625801000000003</v>
      </c>
      <c r="F545" s="28">
        <v>8</v>
      </c>
      <c r="G545" s="28">
        <v>39.6</v>
      </c>
      <c r="H545" s="28">
        <v>20.92625</v>
      </c>
      <c r="I545" s="28">
        <v>1.945743</v>
      </c>
      <c r="J545" s="23" t="e">
        <f>Table_4[[#This Row],[VENTO, VELOCIDADE MEDIA MENSAL (AUT)(m/s)]]*3.6</f>
        <v>#VALUE!</v>
      </c>
    </row>
    <row r="546" spans="1:10" ht="15" x14ac:dyDescent="0.25">
      <c r="A546" s="27">
        <v>43251</v>
      </c>
      <c r="B546" s="28" t="s">
        <v>17</v>
      </c>
      <c r="C546" s="28" t="s">
        <v>18</v>
      </c>
      <c r="D546" s="29">
        <v>-15.596491</v>
      </c>
      <c r="E546" s="29">
        <v>-47.625801000000003</v>
      </c>
      <c r="F546" s="28">
        <v>1</v>
      </c>
      <c r="G546" s="28">
        <v>13.2</v>
      </c>
      <c r="H546" s="28">
        <v>19.616741000000001</v>
      </c>
      <c r="I546" s="28">
        <v>2.0499830000000001</v>
      </c>
      <c r="J546" s="23" t="e">
        <f>Table_4[[#This Row],[VENTO, VELOCIDADE MEDIA MENSAL (AUT)(m/s)]]*3.6</f>
        <v>#VALUE!</v>
      </c>
    </row>
    <row r="547" spans="1:10" ht="15" x14ac:dyDescent="0.25">
      <c r="A547" s="27">
        <v>43281</v>
      </c>
      <c r="B547" s="28" t="s">
        <v>17</v>
      </c>
      <c r="C547" s="28" t="s">
        <v>18</v>
      </c>
      <c r="D547" s="29">
        <v>-15.596491</v>
      </c>
      <c r="E547" s="29">
        <v>-47.625801000000003</v>
      </c>
      <c r="F547" s="28" t="s">
        <v>12</v>
      </c>
      <c r="G547" s="28">
        <v>0</v>
      </c>
      <c r="H547" s="28">
        <v>18.659448000000001</v>
      </c>
      <c r="I547" s="28">
        <v>1.9351259999999999</v>
      </c>
      <c r="J547" s="23" t="e">
        <f>Table_4[[#This Row],[VENTO, VELOCIDADE MEDIA MENSAL (AUT)(m/s)]]*3.6</f>
        <v>#VALUE!</v>
      </c>
    </row>
    <row r="548" spans="1:10" ht="15" x14ac:dyDescent="0.25">
      <c r="A548" s="27">
        <v>43312</v>
      </c>
      <c r="B548" s="28" t="s">
        <v>17</v>
      </c>
      <c r="C548" s="28" t="s">
        <v>18</v>
      </c>
      <c r="D548" s="29">
        <v>-15.596491</v>
      </c>
      <c r="E548" s="29">
        <v>-47.625801000000003</v>
      </c>
      <c r="F548" s="28">
        <v>0</v>
      </c>
      <c r="G548" s="28">
        <v>0</v>
      </c>
      <c r="H548" s="28">
        <v>18.819085999999999</v>
      </c>
      <c r="I548" s="28">
        <v>2.1229840000000002</v>
      </c>
      <c r="J548" s="23" t="e">
        <f>Table_4[[#This Row],[VENTO, VELOCIDADE MEDIA MENSAL (AUT)(m/s)]]*3.6</f>
        <v>#VALUE!</v>
      </c>
    </row>
    <row r="549" spans="1:10" ht="15" x14ac:dyDescent="0.25">
      <c r="A549" s="27">
        <v>43343</v>
      </c>
      <c r="B549" s="28" t="s">
        <v>17</v>
      </c>
      <c r="C549" s="28" t="s">
        <v>18</v>
      </c>
      <c r="D549" s="29">
        <v>-15.596491</v>
      </c>
      <c r="E549" s="29">
        <v>-47.625801000000003</v>
      </c>
      <c r="F549" s="28">
        <v>7</v>
      </c>
      <c r="G549" s="28">
        <v>36.6</v>
      </c>
      <c r="H549" s="28">
        <v>21.102823000000001</v>
      </c>
      <c r="I549" s="28">
        <v>2.0643820000000002</v>
      </c>
      <c r="J549" s="23" t="e">
        <f>Table_4[[#This Row],[VENTO, VELOCIDADE MEDIA MENSAL (AUT)(m/s)]]*3.6</f>
        <v>#VALUE!</v>
      </c>
    </row>
    <row r="550" spans="1:10" ht="15" x14ac:dyDescent="0.25">
      <c r="A550" s="27">
        <v>43373</v>
      </c>
      <c r="B550" s="28" t="s">
        <v>17</v>
      </c>
      <c r="C550" s="28" t="s">
        <v>18</v>
      </c>
      <c r="D550" s="29">
        <v>-15.596491</v>
      </c>
      <c r="E550" s="29">
        <v>-47.625801000000003</v>
      </c>
      <c r="F550" s="28">
        <v>5</v>
      </c>
      <c r="G550" s="28">
        <v>14.6</v>
      </c>
      <c r="H550" s="28">
        <v>22.819825000000002</v>
      </c>
      <c r="I550" s="28">
        <v>2.1285810000000001</v>
      </c>
      <c r="J550" s="23" t="e">
        <f>Table_4[[#This Row],[VENTO, VELOCIDADE MEDIA MENSAL (AUT)(m/s)]]*3.6</f>
        <v>#VALUE!</v>
      </c>
    </row>
    <row r="551" spans="1:10" ht="15" x14ac:dyDescent="0.25">
      <c r="A551" s="27">
        <v>43404</v>
      </c>
      <c r="B551" s="28" t="s">
        <v>17</v>
      </c>
      <c r="C551" s="28" t="s">
        <v>18</v>
      </c>
      <c r="D551" s="29">
        <v>-15.596491</v>
      </c>
      <c r="E551" s="29">
        <v>-47.625801000000003</v>
      </c>
      <c r="F551" s="28">
        <v>16</v>
      </c>
      <c r="G551" s="28">
        <v>169.4</v>
      </c>
      <c r="H551" s="28">
        <v>23.394741</v>
      </c>
      <c r="I551" s="28">
        <v>1.741304</v>
      </c>
      <c r="J551" s="23" t="e">
        <f>Table_4[[#This Row],[VENTO, VELOCIDADE MEDIA MENSAL (AUT)(m/s)]]*3.6</f>
        <v>#VALUE!</v>
      </c>
    </row>
    <row r="552" spans="1:10" ht="15" x14ac:dyDescent="0.25">
      <c r="A552" s="27">
        <v>43434</v>
      </c>
      <c r="B552" s="28" t="s">
        <v>17</v>
      </c>
      <c r="C552" s="28" t="s">
        <v>18</v>
      </c>
      <c r="D552" s="29">
        <v>-15.596491</v>
      </c>
      <c r="E552" s="29">
        <v>-47.625801000000003</v>
      </c>
      <c r="F552" s="28">
        <v>25</v>
      </c>
      <c r="G552" s="28">
        <v>304.60000000000002</v>
      </c>
      <c r="H552" s="28">
        <v>21.336005</v>
      </c>
      <c r="I552" s="28">
        <v>1.757147</v>
      </c>
      <c r="J552" s="23" t="e">
        <f>Table_4[[#This Row],[VENTO, VELOCIDADE MEDIA MENSAL (AUT)(m/s)]]*3.6</f>
        <v>#VALUE!</v>
      </c>
    </row>
    <row r="553" spans="1:10" ht="15" x14ac:dyDescent="0.25">
      <c r="A553" s="27">
        <v>43465</v>
      </c>
      <c r="B553" s="28" t="s">
        <v>17</v>
      </c>
      <c r="C553" s="28" t="s">
        <v>18</v>
      </c>
      <c r="D553" s="29">
        <v>-15.596491</v>
      </c>
      <c r="E553" s="29">
        <v>-47.625801000000003</v>
      </c>
      <c r="F553" s="28">
        <v>17</v>
      </c>
      <c r="G553" s="28">
        <v>156</v>
      </c>
      <c r="H553" s="28">
        <v>21.754201999999999</v>
      </c>
      <c r="I553" s="28">
        <v>1.830552</v>
      </c>
      <c r="J553" s="23" t="e">
        <f>Table_4[[#This Row],[VENTO, VELOCIDADE MEDIA MENSAL (AUT)(m/s)]]*3.6</f>
        <v>#VALUE!</v>
      </c>
    </row>
    <row r="554" spans="1:10" ht="15" x14ac:dyDescent="0.25">
      <c r="A554" s="27">
        <v>43496</v>
      </c>
      <c r="B554" s="28" t="s">
        <v>17</v>
      </c>
      <c r="C554" s="28" t="s">
        <v>18</v>
      </c>
      <c r="D554" s="29">
        <v>-15.596491</v>
      </c>
      <c r="E554" s="29">
        <v>-47.625801000000003</v>
      </c>
      <c r="F554" s="28">
        <v>12</v>
      </c>
      <c r="G554" s="28">
        <v>112</v>
      </c>
      <c r="H554" s="28">
        <v>22.762896999999999</v>
      </c>
      <c r="I554" s="28">
        <v>1.9310130000000001</v>
      </c>
      <c r="J554" s="23" t="e">
        <f>Table_4[[#This Row],[VENTO, VELOCIDADE MEDIA MENSAL (AUT)(m/s)]]*3.6</f>
        <v>#VALUE!</v>
      </c>
    </row>
    <row r="555" spans="1:10" ht="15" x14ac:dyDescent="0.25">
      <c r="A555" s="27">
        <v>43524</v>
      </c>
      <c r="B555" s="28" t="s">
        <v>17</v>
      </c>
      <c r="C555" s="28" t="s">
        <v>18</v>
      </c>
      <c r="D555" s="29">
        <v>-15.596491</v>
      </c>
      <c r="E555" s="29">
        <v>-47.625801000000003</v>
      </c>
      <c r="F555" s="28">
        <v>14</v>
      </c>
      <c r="G555" s="28">
        <v>154.80000000000001</v>
      </c>
      <c r="H555" s="28">
        <v>22.424852000000001</v>
      </c>
      <c r="I555" s="28">
        <v>1.649572</v>
      </c>
      <c r="J555" s="23" t="e">
        <f>Table_4[[#This Row],[VENTO, VELOCIDADE MEDIA MENSAL (AUT)(m/s)]]*3.6</f>
        <v>#VALUE!</v>
      </c>
    </row>
    <row r="556" spans="1:10" ht="15" x14ac:dyDescent="0.25">
      <c r="A556" s="27">
        <v>43555</v>
      </c>
      <c r="B556" s="28" t="s">
        <v>17</v>
      </c>
      <c r="C556" s="28" t="s">
        <v>18</v>
      </c>
      <c r="D556" s="29">
        <v>-15.596491</v>
      </c>
      <c r="E556" s="29">
        <v>-47.625801000000003</v>
      </c>
      <c r="F556" s="28">
        <v>22</v>
      </c>
      <c r="G556" s="28">
        <v>162.4</v>
      </c>
      <c r="H556" s="28">
        <v>22.044992000000001</v>
      </c>
      <c r="I556" s="28">
        <v>1.6872050000000001</v>
      </c>
      <c r="J556" s="23" t="e">
        <f>Table_4[[#This Row],[VENTO, VELOCIDADE MEDIA MENSAL (AUT)(m/s)]]*3.6</f>
        <v>#VALUE!</v>
      </c>
    </row>
    <row r="557" spans="1:10" ht="15" x14ac:dyDescent="0.25">
      <c r="A557" s="27">
        <v>43585</v>
      </c>
      <c r="B557" s="28" t="s">
        <v>17</v>
      </c>
      <c r="C557" s="28" t="s">
        <v>18</v>
      </c>
      <c r="D557" s="29">
        <v>-15.596491</v>
      </c>
      <c r="E557" s="29">
        <v>-47.625801000000003</v>
      </c>
      <c r="F557" s="28">
        <v>15</v>
      </c>
      <c r="G557" s="28">
        <v>206.8</v>
      </c>
      <c r="H557" s="28">
        <v>21.596026999999999</v>
      </c>
      <c r="I557" s="28">
        <v>1.412126</v>
      </c>
      <c r="J557" s="23" t="e">
        <f>Table_4[[#This Row],[VENTO, VELOCIDADE MEDIA MENSAL (AUT)(m/s)]]*3.6</f>
        <v>#VALUE!</v>
      </c>
    </row>
    <row r="558" spans="1:10" ht="15" x14ac:dyDescent="0.25">
      <c r="A558" s="27">
        <v>43616</v>
      </c>
      <c r="B558" s="28" t="s">
        <v>17</v>
      </c>
      <c r="C558" s="28" t="s">
        <v>18</v>
      </c>
      <c r="D558" s="29">
        <v>-15.596491</v>
      </c>
      <c r="E558" s="29">
        <v>-47.625801000000003</v>
      </c>
      <c r="F558" s="28">
        <v>6</v>
      </c>
      <c r="G558" s="28">
        <v>104.8</v>
      </c>
      <c r="H558" s="28">
        <v>21.057124000000002</v>
      </c>
      <c r="I558" s="28">
        <v>1.627151</v>
      </c>
      <c r="J558" s="23" t="e">
        <f>Table_4[[#This Row],[VENTO, VELOCIDADE MEDIA MENSAL (AUT)(m/s)]]*3.6</f>
        <v>#VALUE!</v>
      </c>
    </row>
    <row r="559" spans="1:10" ht="15" x14ac:dyDescent="0.25">
      <c r="A559" s="27">
        <v>43646</v>
      </c>
      <c r="B559" s="28" t="s">
        <v>17</v>
      </c>
      <c r="C559" s="28" t="s">
        <v>18</v>
      </c>
      <c r="D559" s="29">
        <v>-15.596491</v>
      </c>
      <c r="E559" s="29">
        <v>-47.625801000000003</v>
      </c>
      <c r="F559" s="28">
        <v>2</v>
      </c>
      <c r="G559" s="28">
        <v>3.4</v>
      </c>
      <c r="H559" s="28">
        <v>19.197500000000002</v>
      </c>
      <c r="I559" s="28">
        <v>2.2288890000000001</v>
      </c>
      <c r="J559" s="23" t="e">
        <f>Table_4[[#This Row],[VENTO, VELOCIDADE MEDIA MENSAL (AUT)(m/s)]]*3.6</f>
        <v>#VALUE!</v>
      </c>
    </row>
    <row r="560" spans="1:10" ht="15" x14ac:dyDescent="0.25">
      <c r="A560" s="27">
        <v>43677</v>
      </c>
      <c r="B560" s="28" t="s">
        <v>17</v>
      </c>
      <c r="C560" s="28" t="s">
        <v>18</v>
      </c>
      <c r="D560" s="29">
        <v>-15.596491</v>
      </c>
      <c r="E560" s="29">
        <v>-47.625801000000003</v>
      </c>
      <c r="F560" s="28">
        <v>0</v>
      </c>
      <c r="G560" s="28">
        <v>0</v>
      </c>
      <c r="H560" s="28">
        <v>18.553225999999999</v>
      </c>
      <c r="I560" s="28">
        <v>2.164247</v>
      </c>
      <c r="J560" s="23" t="e">
        <f>Table_4[[#This Row],[VENTO, VELOCIDADE MEDIA MENSAL (AUT)(m/s)]]*3.6</f>
        <v>#VALUE!</v>
      </c>
    </row>
    <row r="561" spans="1:10" ht="15" x14ac:dyDescent="0.25">
      <c r="A561" s="27">
        <v>43708</v>
      </c>
      <c r="B561" s="28" t="s">
        <v>17</v>
      </c>
      <c r="C561" s="28" t="s">
        <v>18</v>
      </c>
      <c r="D561" s="29">
        <v>-15.596491</v>
      </c>
      <c r="E561" s="29">
        <v>-47.625801000000003</v>
      </c>
      <c r="F561" s="28" t="s">
        <v>12</v>
      </c>
      <c r="G561" s="28">
        <v>0</v>
      </c>
      <c r="H561" s="28">
        <v>21.071321999999999</v>
      </c>
      <c r="I561" s="28">
        <v>2.3616670000000002</v>
      </c>
      <c r="J561" s="23" t="e">
        <f>Table_4[[#This Row],[VENTO, VELOCIDADE MEDIA MENSAL (AUT)(m/s)]]*3.6</f>
        <v>#VALUE!</v>
      </c>
    </row>
    <row r="562" spans="1:10" ht="15" x14ac:dyDescent="0.25">
      <c r="A562" s="27">
        <v>43738</v>
      </c>
      <c r="B562" s="28" t="s">
        <v>17</v>
      </c>
      <c r="C562" s="28" t="s">
        <v>18</v>
      </c>
      <c r="D562" s="29">
        <v>-15.596491</v>
      </c>
      <c r="E562" s="29">
        <v>-47.625801000000003</v>
      </c>
      <c r="F562" s="28">
        <v>4</v>
      </c>
      <c r="G562" s="28">
        <v>1.8</v>
      </c>
      <c r="H562" s="28">
        <v>23.596388999999999</v>
      </c>
      <c r="I562" s="28">
        <v>2.2626390000000001</v>
      </c>
      <c r="J562" s="23" t="e">
        <f>Table_4[[#This Row],[VENTO, VELOCIDADE MEDIA MENSAL (AUT)(m/s)]]*3.6</f>
        <v>#VALUE!</v>
      </c>
    </row>
    <row r="563" spans="1:10" ht="15" x14ac:dyDescent="0.25">
      <c r="A563" s="27">
        <v>43769</v>
      </c>
      <c r="B563" s="28" t="s">
        <v>17</v>
      </c>
      <c r="C563" s="28" t="s">
        <v>18</v>
      </c>
      <c r="D563" s="29">
        <v>-15.596491</v>
      </c>
      <c r="E563" s="29">
        <v>-47.625801000000003</v>
      </c>
      <c r="F563" s="28">
        <v>10</v>
      </c>
      <c r="G563" s="28">
        <v>63.2</v>
      </c>
      <c r="H563" s="28">
        <v>24.036458</v>
      </c>
      <c r="I563" s="28">
        <v>1.984091</v>
      </c>
      <c r="J563" s="23" t="e">
        <f>Table_4[[#This Row],[VENTO, VELOCIDADE MEDIA MENSAL (AUT)(m/s)]]*3.6</f>
        <v>#VALUE!</v>
      </c>
    </row>
    <row r="564" spans="1:10" ht="15" x14ac:dyDescent="0.25">
      <c r="A564" s="27">
        <v>43799</v>
      </c>
      <c r="B564" s="28" t="s">
        <v>17</v>
      </c>
      <c r="C564" s="28" t="s">
        <v>18</v>
      </c>
      <c r="D564" s="29">
        <v>-15.596491</v>
      </c>
      <c r="E564" s="29">
        <v>-47.625801000000003</v>
      </c>
      <c r="F564" s="28">
        <v>18</v>
      </c>
      <c r="G564" s="28">
        <v>248.4</v>
      </c>
      <c r="H564" s="28">
        <v>22.780774999999998</v>
      </c>
      <c r="I564" s="28">
        <v>1.755771</v>
      </c>
      <c r="J564" s="23" t="e">
        <f>Table_4[[#This Row],[VENTO, VELOCIDADE MEDIA MENSAL (AUT)(m/s)]]*3.6</f>
        <v>#VALUE!</v>
      </c>
    </row>
    <row r="565" spans="1:10" ht="15" x14ac:dyDescent="0.25">
      <c r="A565" s="27">
        <v>43830</v>
      </c>
      <c r="B565" s="28" t="s">
        <v>17</v>
      </c>
      <c r="C565" s="28" t="s">
        <v>18</v>
      </c>
      <c r="D565" s="29">
        <v>-15.596491</v>
      </c>
      <c r="E565" s="29">
        <v>-47.625801000000003</v>
      </c>
      <c r="F565" s="28">
        <v>17</v>
      </c>
      <c r="G565" s="28">
        <v>234</v>
      </c>
      <c r="H565" s="28">
        <v>22.860347999999998</v>
      </c>
      <c r="I565" s="28">
        <v>1.824621</v>
      </c>
      <c r="J565" s="23" t="e">
        <f>Table_4[[#This Row],[VENTO, VELOCIDADE MEDIA MENSAL (AUT)(m/s)]]*3.6</f>
        <v>#VALUE!</v>
      </c>
    </row>
    <row r="566" spans="1:10" ht="15" x14ac:dyDescent="0.25">
      <c r="A566" s="27">
        <v>43861</v>
      </c>
      <c r="B566" s="28" t="s">
        <v>17</v>
      </c>
      <c r="C566" s="28" t="s">
        <v>18</v>
      </c>
      <c r="D566" s="29">
        <v>-15.596491</v>
      </c>
      <c r="E566" s="29">
        <v>-47.625801000000003</v>
      </c>
      <c r="F566" s="28">
        <v>19</v>
      </c>
      <c r="G566" s="28">
        <v>358.6</v>
      </c>
      <c r="H566" s="28">
        <v>22.384682999999999</v>
      </c>
      <c r="I566" s="28">
        <v>1.76677</v>
      </c>
      <c r="J566" s="23" t="e">
        <f>Table_4[[#This Row],[VENTO, VELOCIDADE MEDIA MENSAL (AUT)(m/s)]]*3.6</f>
        <v>#VALUE!</v>
      </c>
    </row>
    <row r="567" spans="1:10" ht="15" x14ac:dyDescent="0.25">
      <c r="A567" s="27">
        <v>43890</v>
      </c>
      <c r="B567" s="28" t="s">
        <v>17</v>
      </c>
      <c r="C567" s="28" t="s">
        <v>18</v>
      </c>
      <c r="D567" s="29">
        <v>-15.596491</v>
      </c>
      <c r="E567" s="29">
        <v>-47.625801000000003</v>
      </c>
      <c r="F567" s="28">
        <v>21</v>
      </c>
      <c r="G567" s="28">
        <v>203</v>
      </c>
      <c r="H567" s="28">
        <v>21.843778</v>
      </c>
      <c r="I567" s="28">
        <v>1.578824</v>
      </c>
      <c r="J567" s="23" t="e">
        <f>Table_4[[#This Row],[VENTO, VELOCIDADE MEDIA MENSAL (AUT)(m/s)]]*3.6</f>
        <v>#VALUE!</v>
      </c>
    </row>
    <row r="568" spans="1:10" ht="15" x14ac:dyDescent="0.25">
      <c r="A568" s="27">
        <v>43921</v>
      </c>
      <c r="B568" s="28" t="s">
        <v>17</v>
      </c>
      <c r="C568" s="28" t="s">
        <v>18</v>
      </c>
      <c r="D568" s="29">
        <v>-15.596491</v>
      </c>
      <c r="E568" s="29">
        <v>-47.625801000000003</v>
      </c>
      <c r="F568" s="28">
        <v>20</v>
      </c>
      <c r="G568" s="28">
        <v>277.39999999999998</v>
      </c>
      <c r="H568" s="28">
        <v>21.846246000000001</v>
      </c>
      <c r="I568" s="28">
        <v>1.7016100000000001</v>
      </c>
      <c r="J568" s="23" t="e">
        <f>Table_4[[#This Row],[VENTO, VELOCIDADE MEDIA MENSAL (AUT)(m/s)]]*3.6</f>
        <v>#VALUE!</v>
      </c>
    </row>
    <row r="569" spans="1:10" ht="15" x14ac:dyDescent="0.25">
      <c r="A569" s="27">
        <v>43951</v>
      </c>
      <c r="B569" s="28" t="s">
        <v>17</v>
      </c>
      <c r="C569" s="28" t="s">
        <v>18</v>
      </c>
      <c r="D569" s="29">
        <v>-15.596491</v>
      </c>
      <c r="E569" s="29">
        <v>-47.625801000000003</v>
      </c>
      <c r="F569" s="28">
        <v>12</v>
      </c>
      <c r="G569" s="28">
        <v>138</v>
      </c>
      <c r="H569" s="28">
        <v>21.650556000000002</v>
      </c>
      <c r="I569" s="28">
        <v>1.7401390000000001</v>
      </c>
      <c r="J569" s="23" t="e">
        <f>Table_4[[#This Row],[VENTO, VELOCIDADE MEDIA MENSAL (AUT)(m/s)]]*3.6</f>
        <v>#VALUE!</v>
      </c>
    </row>
    <row r="570" spans="1:10" ht="15" x14ac:dyDescent="0.25">
      <c r="A570" s="27">
        <v>43982</v>
      </c>
      <c r="B570" s="28" t="s">
        <v>17</v>
      </c>
      <c r="C570" s="28" t="s">
        <v>18</v>
      </c>
      <c r="D570" s="29">
        <v>-15.596491</v>
      </c>
      <c r="E570" s="29">
        <v>-47.625801000000003</v>
      </c>
      <c r="F570" s="28">
        <v>6</v>
      </c>
      <c r="G570" s="28">
        <v>39.799999999999997</v>
      </c>
      <c r="H570" s="28">
        <v>19.238306000000001</v>
      </c>
      <c r="I570" s="28">
        <v>1.643548</v>
      </c>
      <c r="J570" s="23" t="e">
        <f>Table_4[[#This Row],[VENTO, VELOCIDADE MEDIA MENSAL (AUT)(m/s)]]*3.6</f>
        <v>#VALUE!</v>
      </c>
    </row>
    <row r="571" spans="1:10" ht="15" x14ac:dyDescent="0.25">
      <c r="A571" s="27">
        <v>44012</v>
      </c>
      <c r="B571" s="28" t="s">
        <v>17</v>
      </c>
      <c r="C571" s="28" t="s">
        <v>18</v>
      </c>
      <c r="D571" s="29">
        <v>-15.596491</v>
      </c>
      <c r="E571" s="29">
        <v>-47.625801000000003</v>
      </c>
      <c r="F571" s="28">
        <v>0</v>
      </c>
      <c r="G571" s="28">
        <v>0</v>
      </c>
      <c r="H571" s="28">
        <v>18.7</v>
      </c>
      <c r="I571" s="28">
        <v>1.9904170000000001</v>
      </c>
      <c r="J571" s="23" t="e">
        <f>Table_4[[#This Row],[VENTO, VELOCIDADE MEDIA MENSAL (AUT)(m/s)]]*3.6</f>
        <v>#VALUE!</v>
      </c>
    </row>
    <row r="572" spans="1:10" ht="15" x14ac:dyDescent="0.25">
      <c r="A572" s="27">
        <v>44043</v>
      </c>
      <c r="B572" s="28" t="s">
        <v>17</v>
      </c>
      <c r="C572" s="28" t="s">
        <v>18</v>
      </c>
      <c r="D572" s="29">
        <v>-15.596491</v>
      </c>
      <c r="E572" s="29">
        <v>-47.625801000000003</v>
      </c>
      <c r="F572" s="28">
        <v>0</v>
      </c>
      <c r="G572" s="28">
        <v>0</v>
      </c>
      <c r="H572" s="28">
        <v>18.446985000000002</v>
      </c>
      <c r="I572" s="28">
        <v>2.217549</v>
      </c>
      <c r="J572" s="23" t="e">
        <f>Table_4[[#This Row],[VENTO, VELOCIDADE MEDIA MENSAL (AUT)(m/s)]]*3.6</f>
        <v>#VALUE!</v>
      </c>
    </row>
    <row r="573" spans="1:10" ht="15" x14ac:dyDescent="0.25">
      <c r="A573" s="27">
        <v>44074</v>
      </c>
      <c r="B573" s="28" t="s">
        <v>17</v>
      </c>
      <c r="C573" s="28" t="s">
        <v>18</v>
      </c>
      <c r="D573" s="29">
        <v>-15.596491</v>
      </c>
      <c r="E573" s="29">
        <v>-47.625801000000003</v>
      </c>
      <c r="F573" s="28" t="s">
        <v>12</v>
      </c>
      <c r="G573" s="28" t="s">
        <v>12</v>
      </c>
      <c r="H573" s="28">
        <v>20.04888</v>
      </c>
      <c r="I573" s="28">
        <v>2.5588600000000001</v>
      </c>
      <c r="J573" s="23" t="e">
        <f>Table_4[[#This Row],[VENTO, VELOCIDADE MEDIA MENSAL (AUT)(m/s)]]*3.6</f>
        <v>#VALUE!</v>
      </c>
    </row>
    <row r="574" spans="1:10" ht="15" x14ac:dyDescent="0.25">
      <c r="A574" s="27">
        <v>44104</v>
      </c>
      <c r="B574" s="28" t="s">
        <v>17</v>
      </c>
      <c r="C574" s="28" t="s">
        <v>18</v>
      </c>
      <c r="D574" s="29">
        <v>-15.596491</v>
      </c>
      <c r="E574" s="29">
        <v>-47.625801000000003</v>
      </c>
      <c r="F574" s="28">
        <v>3</v>
      </c>
      <c r="G574" s="28">
        <v>35.6</v>
      </c>
      <c r="H574" s="28">
        <v>22.640694</v>
      </c>
      <c r="I574" s="28">
        <v>2.2730549999999998</v>
      </c>
      <c r="J574" s="23" t="e">
        <f>Table_4[[#This Row],[VENTO, VELOCIDADE MEDIA MENSAL (AUT)(m/s)]]*3.6</f>
        <v>#VALUE!</v>
      </c>
    </row>
    <row r="575" spans="1:10" ht="15" x14ac:dyDescent="0.25">
      <c r="A575" s="27">
        <v>44135</v>
      </c>
      <c r="B575" s="28" t="s">
        <v>17</v>
      </c>
      <c r="C575" s="28" t="s">
        <v>18</v>
      </c>
      <c r="D575" s="29">
        <v>-15.596491</v>
      </c>
      <c r="E575" s="29">
        <v>-47.625801000000003</v>
      </c>
      <c r="F575" s="28">
        <v>10</v>
      </c>
      <c r="G575" s="28">
        <v>129.80000000000001</v>
      </c>
      <c r="H575" s="28">
        <v>23.34948</v>
      </c>
      <c r="I575" s="28">
        <v>1.9142939999999999</v>
      </c>
      <c r="J575" s="23" t="e">
        <f>Table_4[[#This Row],[VENTO, VELOCIDADE MEDIA MENSAL (AUT)(m/s)]]*3.6</f>
        <v>#VALUE!</v>
      </c>
    </row>
    <row r="576" spans="1:10" ht="15" x14ac:dyDescent="0.25">
      <c r="A576" s="27">
        <v>44165</v>
      </c>
      <c r="B576" s="28" t="s">
        <v>17</v>
      </c>
      <c r="C576" s="28" t="s">
        <v>18</v>
      </c>
      <c r="D576" s="29">
        <v>-15.596491</v>
      </c>
      <c r="E576" s="29">
        <v>-47.625801000000003</v>
      </c>
      <c r="F576" s="28">
        <v>20</v>
      </c>
      <c r="G576" s="28">
        <v>204.2</v>
      </c>
      <c r="H576" s="28">
        <v>21.795665</v>
      </c>
      <c r="I576" s="28">
        <v>1.8099879999999999</v>
      </c>
      <c r="J576" s="23" t="e">
        <f>Table_4[[#This Row],[VENTO, VELOCIDADE MEDIA MENSAL (AUT)(m/s)]]*3.6</f>
        <v>#VALUE!</v>
      </c>
    </row>
    <row r="577" spans="1:10" ht="15" x14ac:dyDescent="0.25">
      <c r="A577" s="27">
        <v>44196</v>
      </c>
      <c r="B577" s="28" t="s">
        <v>17</v>
      </c>
      <c r="C577" s="28" t="s">
        <v>18</v>
      </c>
      <c r="D577" s="29">
        <v>-15.596491</v>
      </c>
      <c r="E577" s="29">
        <v>-47.625801000000003</v>
      </c>
      <c r="F577" s="28">
        <v>18</v>
      </c>
      <c r="G577" s="28">
        <v>200.4</v>
      </c>
      <c r="H577" s="28">
        <v>22.060485</v>
      </c>
      <c r="I577" s="28">
        <v>1.5626199999999999</v>
      </c>
      <c r="J577" s="23" t="e">
        <f>Table_4[[#This Row],[VENTO, VELOCIDADE MEDIA MENSAL (AUT)(m/s)]]*3.6</f>
        <v>#VALUE!</v>
      </c>
    </row>
    <row r="578" spans="1:10" ht="15" x14ac:dyDescent="0.25">
      <c r="A578" s="27">
        <v>44227</v>
      </c>
      <c r="B578" s="28" t="s">
        <v>17</v>
      </c>
      <c r="C578" s="28" t="s">
        <v>18</v>
      </c>
      <c r="D578" s="29">
        <v>-15.596491</v>
      </c>
      <c r="E578" s="29">
        <v>-47.625801000000003</v>
      </c>
      <c r="F578" s="28">
        <v>8</v>
      </c>
      <c r="G578" s="28" t="s">
        <v>12</v>
      </c>
      <c r="H578" s="28">
        <v>22.091270999999999</v>
      </c>
      <c r="I578" s="28">
        <v>1.653672</v>
      </c>
      <c r="J578" s="23" t="e">
        <f>Table_4[[#This Row],[VENTO, VELOCIDADE MEDIA MENSAL (AUT)(m/s)]]*3.6</f>
        <v>#VALUE!</v>
      </c>
    </row>
    <row r="579" spans="1:10" ht="15" x14ac:dyDescent="0.25">
      <c r="A579" s="27">
        <v>44255</v>
      </c>
      <c r="B579" s="28" t="s">
        <v>17</v>
      </c>
      <c r="C579" s="28" t="s">
        <v>18</v>
      </c>
      <c r="D579" s="29">
        <v>-15.596491</v>
      </c>
      <c r="E579" s="29">
        <v>-47.625801000000003</v>
      </c>
      <c r="F579" s="28">
        <v>22</v>
      </c>
      <c r="G579" s="28">
        <v>413.6</v>
      </c>
      <c r="H579" s="28">
        <v>21.379837999999999</v>
      </c>
      <c r="I579" s="28">
        <v>1.580721</v>
      </c>
      <c r="J579" s="23" t="e">
        <f>Table_4[[#This Row],[VENTO, VELOCIDADE MEDIA MENSAL (AUT)(m/s)]]*3.6</f>
        <v>#VALUE!</v>
      </c>
    </row>
    <row r="580" spans="1:10" ht="15" x14ac:dyDescent="0.25">
      <c r="A580" s="27">
        <v>44286</v>
      </c>
      <c r="B580" s="28" t="s">
        <v>17</v>
      </c>
      <c r="C580" s="28" t="s">
        <v>18</v>
      </c>
      <c r="D580" s="29">
        <v>-15.596491</v>
      </c>
      <c r="E580" s="29">
        <v>-47.625801000000003</v>
      </c>
      <c r="F580" s="28">
        <v>9</v>
      </c>
      <c r="G580" s="28">
        <v>47.2</v>
      </c>
      <c r="H580" s="28">
        <v>21.564066</v>
      </c>
      <c r="I580" s="28">
        <v>1.667286</v>
      </c>
      <c r="J580" s="23" t="e">
        <f>Table_4[[#This Row],[VENTO, VELOCIDADE MEDIA MENSAL (AUT)(m/s)]]*3.6</f>
        <v>#VALUE!</v>
      </c>
    </row>
    <row r="581" spans="1:10" ht="15" x14ac:dyDescent="0.25">
      <c r="A581" s="27">
        <v>44316</v>
      </c>
      <c r="B581" s="28" t="s">
        <v>17</v>
      </c>
      <c r="C581" s="28" t="s">
        <v>18</v>
      </c>
      <c r="D581" s="29">
        <v>-15.596491</v>
      </c>
      <c r="E581" s="29">
        <v>-47.625801000000003</v>
      </c>
      <c r="F581" s="28">
        <v>11</v>
      </c>
      <c r="G581" s="28">
        <v>67</v>
      </c>
      <c r="H581" s="28">
        <v>20.818193999999998</v>
      </c>
      <c r="I581" s="28">
        <v>1.6445829999999999</v>
      </c>
      <c r="J581" s="23" t="e">
        <f>Table_4[[#This Row],[VENTO, VELOCIDADE MEDIA MENSAL (AUT)(m/s)]]*3.6</f>
        <v>#VALUE!</v>
      </c>
    </row>
    <row r="582" spans="1:10" ht="15" x14ac:dyDescent="0.25">
      <c r="A582" s="27">
        <v>44347</v>
      </c>
      <c r="B582" s="28" t="s">
        <v>17</v>
      </c>
      <c r="C582" s="28" t="s">
        <v>18</v>
      </c>
      <c r="D582" s="29">
        <v>-15.596491</v>
      </c>
      <c r="E582" s="29">
        <v>-47.625801000000003</v>
      </c>
      <c r="F582" s="28">
        <v>0</v>
      </c>
      <c r="G582" s="28">
        <v>0</v>
      </c>
      <c r="H582" s="28">
        <v>19.504973</v>
      </c>
      <c r="I582" s="28">
        <v>1.62836</v>
      </c>
      <c r="J582" s="23" t="e">
        <f>Table_4[[#This Row],[VENTO, VELOCIDADE MEDIA MENSAL (AUT)(m/s)]]*3.6</f>
        <v>#VALUE!</v>
      </c>
    </row>
    <row r="583" spans="1:10" ht="15" x14ac:dyDescent="0.25">
      <c r="A583" s="27">
        <v>44377</v>
      </c>
      <c r="B583" s="28" t="s">
        <v>17</v>
      </c>
      <c r="C583" s="28" t="s">
        <v>18</v>
      </c>
      <c r="D583" s="29">
        <v>-15.596491</v>
      </c>
      <c r="E583" s="29">
        <v>-47.625801000000003</v>
      </c>
      <c r="F583" s="28">
        <v>2</v>
      </c>
      <c r="G583" s="28">
        <v>15</v>
      </c>
      <c r="H583" s="28">
        <v>19.075972</v>
      </c>
      <c r="I583" s="28">
        <v>1.894306</v>
      </c>
      <c r="J583" s="23" t="e">
        <f>Table_4[[#This Row],[VENTO, VELOCIDADE MEDIA MENSAL (AUT)(m/s)]]*3.6</f>
        <v>#VALUE!</v>
      </c>
    </row>
    <row r="584" spans="1:10" ht="15" x14ac:dyDescent="0.25">
      <c r="A584" s="27">
        <v>44408</v>
      </c>
      <c r="B584" s="28" t="s">
        <v>17</v>
      </c>
      <c r="C584" s="28" t="s">
        <v>18</v>
      </c>
      <c r="D584" s="29">
        <v>-15.596491</v>
      </c>
      <c r="E584" s="29">
        <v>-47.625801000000003</v>
      </c>
      <c r="F584" s="28">
        <v>0</v>
      </c>
      <c r="G584" s="28">
        <v>0</v>
      </c>
      <c r="H584" s="28">
        <v>18.261693999999999</v>
      </c>
      <c r="I584" s="28">
        <v>2.0279569999999998</v>
      </c>
      <c r="J584" s="23" t="e">
        <f>Table_4[[#This Row],[VENTO, VELOCIDADE MEDIA MENSAL (AUT)(m/s)]]*3.6</f>
        <v>#VALUE!</v>
      </c>
    </row>
    <row r="585" spans="1:10" ht="15" x14ac:dyDescent="0.25">
      <c r="A585" s="27">
        <v>44439</v>
      </c>
      <c r="B585" s="28" t="s">
        <v>17</v>
      </c>
      <c r="C585" s="28" t="s">
        <v>18</v>
      </c>
      <c r="D585" s="29">
        <v>-15.596491</v>
      </c>
      <c r="E585" s="29">
        <v>-47.625801000000003</v>
      </c>
      <c r="F585" s="28">
        <v>2</v>
      </c>
      <c r="G585" s="28">
        <v>0.4</v>
      </c>
      <c r="H585" s="28">
        <v>20.701823000000001</v>
      </c>
      <c r="I585" s="28">
        <v>2.3760880000000002</v>
      </c>
      <c r="J585" s="23" t="e">
        <f>Table_4[[#This Row],[VENTO, VELOCIDADE MEDIA MENSAL (AUT)(m/s)]]*3.6</f>
        <v>#VALUE!</v>
      </c>
    </row>
    <row r="586" spans="1:10" ht="15" x14ac:dyDescent="0.25">
      <c r="A586" s="27">
        <v>44469</v>
      </c>
      <c r="B586" s="28" t="s">
        <v>17</v>
      </c>
      <c r="C586" s="28" t="s">
        <v>18</v>
      </c>
      <c r="D586" s="29">
        <v>-15.596491</v>
      </c>
      <c r="E586" s="29">
        <v>-47.625801000000003</v>
      </c>
      <c r="F586" s="28">
        <v>1</v>
      </c>
      <c r="G586" s="28">
        <v>3.4</v>
      </c>
      <c r="H586" s="28">
        <v>23.841356999999999</v>
      </c>
      <c r="I586" s="28">
        <v>2.0877490000000001</v>
      </c>
      <c r="J586" s="23" t="e">
        <f>Table_4[[#This Row],[VENTO, VELOCIDADE MEDIA MENSAL (AUT)(m/s)]]*3.6</f>
        <v>#VALUE!</v>
      </c>
    </row>
    <row r="587" spans="1:10" ht="15" x14ac:dyDescent="0.25">
      <c r="A587" s="27">
        <v>44500</v>
      </c>
      <c r="B587" s="28" t="s">
        <v>17</v>
      </c>
      <c r="C587" s="28" t="s">
        <v>18</v>
      </c>
      <c r="D587" s="29">
        <v>-15.596491</v>
      </c>
      <c r="E587" s="29">
        <v>-47.625801000000003</v>
      </c>
      <c r="F587" s="28">
        <v>17</v>
      </c>
      <c r="G587" s="28">
        <v>191.2</v>
      </c>
      <c r="H587" s="28">
        <v>23.075486999999999</v>
      </c>
      <c r="I587" s="28">
        <v>1.902183</v>
      </c>
      <c r="J587" s="23" t="e">
        <f>Table_4[[#This Row],[VENTO, VELOCIDADE MEDIA MENSAL (AUT)(m/s)]]*3.6</f>
        <v>#VALUE!</v>
      </c>
    </row>
    <row r="588" spans="1:10" ht="15" x14ac:dyDescent="0.25">
      <c r="A588" s="27">
        <v>44530</v>
      </c>
      <c r="B588" s="28" t="s">
        <v>17</v>
      </c>
      <c r="C588" s="28" t="s">
        <v>18</v>
      </c>
      <c r="D588" s="29">
        <v>-15.596491</v>
      </c>
      <c r="E588" s="29">
        <v>-47.625801000000003</v>
      </c>
      <c r="F588" s="28">
        <v>1</v>
      </c>
      <c r="G588" s="28" t="s">
        <v>12</v>
      </c>
      <c r="H588" s="28" t="s">
        <v>12</v>
      </c>
      <c r="I588" s="28" t="s">
        <v>12</v>
      </c>
      <c r="J588" s="23" t="e">
        <f>Table_4[[#This Row],[VENTO, VELOCIDADE MEDIA MENSAL (AUT)(m/s)]]*3.6</f>
        <v>#VALUE!</v>
      </c>
    </row>
    <row r="589" spans="1:10" ht="15" x14ac:dyDescent="0.25">
      <c r="A589" s="3">
        <v>41912</v>
      </c>
      <c r="B589" s="4" t="s">
        <v>19</v>
      </c>
      <c r="C589" s="4" t="s">
        <v>20</v>
      </c>
      <c r="D589" s="6">
        <v>-15.935277770000001</v>
      </c>
      <c r="E589" s="6">
        <v>-48.137499990000002</v>
      </c>
      <c r="F589" s="4" t="s">
        <v>12</v>
      </c>
      <c r="G589" s="4" t="s">
        <v>12</v>
      </c>
      <c r="H589" s="4" t="s">
        <v>12</v>
      </c>
      <c r="I589" s="4" t="s">
        <v>12</v>
      </c>
      <c r="J589" t="e">
        <f>Table_5[[#This Row],[VENTO, VELOCIDADE MEDIA MENSAL (AUT)(m/s)]]*3.6</f>
        <v>#VALUE!</v>
      </c>
    </row>
    <row r="590" spans="1:10" ht="15" x14ac:dyDescent="0.25">
      <c r="A590" s="3">
        <v>41943</v>
      </c>
      <c r="B590" s="4" t="s">
        <v>19</v>
      </c>
      <c r="C590" s="4"/>
      <c r="D590" s="6">
        <v>-15.935277770000001</v>
      </c>
      <c r="E590" s="6">
        <v>-48.137499990000002</v>
      </c>
      <c r="F590" s="4">
        <v>7</v>
      </c>
      <c r="G590" s="4" t="s">
        <v>12</v>
      </c>
      <c r="H590" s="4">
        <v>24.459924000000001</v>
      </c>
      <c r="I590" s="4" t="s">
        <v>12</v>
      </c>
      <c r="J590" t="e">
        <f>Table_5[[#This Row],[VENTO, VELOCIDADE MEDIA MENSAL (AUT)(m/s)]]*3.6</f>
        <v>#VALUE!</v>
      </c>
    </row>
    <row r="591" spans="1:10" ht="15" x14ac:dyDescent="0.25">
      <c r="A591" s="3">
        <v>41973</v>
      </c>
      <c r="B591" s="4" t="s">
        <v>19</v>
      </c>
      <c r="C591" s="4"/>
      <c r="D591" s="6">
        <v>-15.935277770000001</v>
      </c>
      <c r="E591" s="6">
        <v>-48.137499990000002</v>
      </c>
      <c r="F591" s="4">
        <v>21</v>
      </c>
      <c r="G591" s="4">
        <v>241.8</v>
      </c>
      <c r="H591" s="4">
        <v>22.535693999999999</v>
      </c>
      <c r="I591" s="4">
        <v>2.0738949999999998</v>
      </c>
      <c r="J591" t="e">
        <f>Table_5[[#This Row],[VENTO, VELOCIDADE MEDIA MENSAL (AUT)(m/s)]]*3.6</f>
        <v>#VALUE!</v>
      </c>
    </row>
    <row r="592" spans="1:10" ht="15" x14ac:dyDescent="0.25">
      <c r="A592" s="3">
        <v>42004</v>
      </c>
      <c r="B592" s="4" t="s">
        <v>19</v>
      </c>
      <c r="C592" s="4"/>
      <c r="D592" s="6">
        <v>-15.935277770000001</v>
      </c>
      <c r="E592" s="6">
        <v>-48.137499990000002</v>
      </c>
      <c r="F592" s="4">
        <v>21</v>
      </c>
      <c r="G592" s="4">
        <v>275.2</v>
      </c>
      <c r="H592" s="4">
        <v>21.895775</v>
      </c>
      <c r="I592" s="4">
        <v>2.251636</v>
      </c>
      <c r="J592" t="e">
        <f>Table_5[[#This Row],[VENTO, VELOCIDADE MEDIA MENSAL (AUT)(m/s)]]*3.6</f>
        <v>#VALUE!</v>
      </c>
    </row>
    <row r="593" spans="1:10" ht="15" x14ac:dyDescent="0.25">
      <c r="A593" s="3">
        <v>42035</v>
      </c>
      <c r="B593" s="4" t="s">
        <v>19</v>
      </c>
      <c r="C593" s="4"/>
      <c r="D593" s="6">
        <v>-15.935277770000001</v>
      </c>
      <c r="E593" s="6">
        <v>-48.137499990000002</v>
      </c>
      <c r="F593" s="4">
        <v>12</v>
      </c>
      <c r="G593" s="4">
        <v>76.2</v>
      </c>
      <c r="H593" s="4">
        <v>23.28445</v>
      </c>
      <c r="I593" s="4">
        <v>2.0663770000000001</v>
      </c>
      <c r="J593" t="e">
        <f>Table_5[[#This Row],[VENTO, VELOCIDADE MEDIA MENSAL (AUT)(m/s)]]*3.6</f>
        <v>#VALUE!</v>
      </c>
    </row>
    <row r="594" spans="1:10" ht="15" x14ac:dyDescent="0.25">
      <c r="A594" s="3">
        <v>42063</v>
      </c>
      <c r="B594" s="4" t="s">
        <v>19</v>
      </c>
      <c r="C594" s="4"/>
      <c r="D594" s="6">
        <v>-15.935277770000001</v>
      </c>
      <c r="E594" s="6">
        <v>-48.137499990000002</v>
      </c>
      <c r="F594" s="4">
        <v>13</v>
      </c>
      <c r="G594" s="4">
        <v>128.80000000000001</v>
      </c>
      <c r="H594" s="4">
        <v>22.403979</v>
      </c>
      <c r="I594" s="4">
        <v>2.2906119999999999</v>
      </c>
      <c r="J594" t="e">
        <f>Table_5[[#This Row],[VENTO, VELOCIDADE MEDIA MENSAL (AUT)(m/s)]]*3.6</f>
        <v>#VALUE!</v>
      </c>
    </row>
    <row r="595" spans="1:10" ht="15" x14ac:dyDescent="0.25">
      <c r="A595" s="3">
        <v>42094</v>
      </c>
      <c r="B595" s="4" t="s">
        <v>19</v>
      </c>
      <c r="C595" s="4"/>
      <c r="D595" s="6">
        <v>-15.935277770000001</v>
      </c>
      <c r="E595" s="6">
        <v>-48.137499990000002</v>
      </c>
      <c r="F595" s="4">
        <v>23</v>
      </c>
      <c r="G595" s="4">
        <v>213.8</v>
      </c>
      <c r="H595" s="4">
        <v>21.420767000000001</v>
      </c>
      <c r="I595" s="4">
        <v>1.731643</v>
      </c>
      <c r="J595" t="e">
        <f>Table_5[[#This Row],[VENTO, VELOCIDADE MEDIA MENSAL (AUT)(m/s)]]*3.6</f>
        <v>#VALUE!</v>
      </c>
    </row>
    <row r="596" spans="1:10" ht="15" x14ac:dyDescent="0.25">
      <c r="A596" s="3">
        <v>42124</v>
      </c>
      <c r="B596" s="4" t="s">
        <v>19</v>
      </c>
      <c r="C596" s="4"/>
      <c r="D596" s="6">
        <v>-15.935277770000001</v>
      </c>
      <c r="E596" s="6">
        <v>-48.137499990000002</v>
      </c>
      <c r="F596" s="4">
        <v>20</v>
      </c>
      <c r="G596" s="4">
        <v>267.39999999999998</v>
      </c>
      <c r="H596" s="4">
        <v>22.045508999999999</v>
      </c>
      <c r="I596" s="4">
        <v>1.7068289999999999</v>
      </c>
      <c r="J596" t="e">
        <f>Table_5[[#This Row],[VENTO, VELOCIDADE MEDIA MENSAL (AUT)(m/s)]]*3.6</f>
        <v>#VALUE!</v>
      </c>
    </row>
    <row r="597" spans="1:10" ht="15" x14ac:dyDescent="0.25">
      <c r="A597" s="3">
        <v>42155</v>
      </c>
      <c r="B597" s="4" t="s">
        <v>19</v>
      </c>
      <c r="C597" s="4"/>
      <c r="D597" s="6">
        <v>-15.935277770000001</v>
      </c>
      <c r="E597" s="6">
        <v>-48.137499990000002</v>
      </c>
      <c r="F597" s="4">
        <v>7</v>
      </c>
      <c r="G597" s="4">
        <v>68.599999999999994</v>
      </c>
      <c r="H597" s="4">
        <v>20.595704999999999</v>
      </c>
      <c r="I597" s="4">
        <v>2.344398</v>
      </c>
      <c r="J597" t="e">
        <f>Table_5[[#This Row],[VENTO, VELOCIDADE MEDIA MENSAL (AUT)(m/s)]]*3.6</f>
        <v>#VALUE!</v>
      </c>
    </row>
    <row r="598" spans="1:10" ht="15" x14ac:dyDescent="0.25">
      <c r="A598" s="3">
        <v>42185</v>
      </c>
      <c r="B598" s="4" t="s">
        <v>19</v>
      </c>
      <c r="C598" s="4"/>
      <c r="D598" s="6">
        <v>-15.935277770000001</v>
      </c>
      <c r="E598" s="6">
        <v>-48.137499990000002</v>
      </c>
      <c r="F598" s="4">
        <v>0</v>
      </c>
      <c r="G598" s="4">
        <v>0</v>
      </c>
      <c r="H598" s="4">
        <v>19.839836999999999</v>
      </c>
      <c r="I598" s="4">
        <v>2.6601569999999999</v>
      </c>
      <c r="J598" t="e">
        <f>Table_5[[#This Row],[VENTO, VELOCIDADE MEDIA MENSAL (AUT)(m/s)]]*3.6</f>
        <v>#VALUE!</v>
      </c>
    </row>
    <row r="599" spans="1:10" ht="15" x14ac:dyDescent="0.25">
      <c r="A599" s="3">
        <v>42216</v>
      </c>
      <c r="B599" s="4" t="s">
        <v>19</v>
      </c>
      <c r="C599" s="4"/>
      <c r="D599" s="6">
        <v>-15.935277770000001</v>
      </c>
      <c r="E599" s="6">
        <v>-48.137499990000002</v>
      </c>
      <c r="F599" s="4">
        <v>1</v>
      </c>
      <c r="G599" s="4">
        <v>1.4</v>
      </c>
      <c r="H599" s="4">
        <v>20.368589</v>
      </c>
      <c r="I599" s="4">
        <v>2.6050900000000001</v>
      </c>
      <c r="J599" t="e">
        <f>Table_5[[#This Row],[VENTO, VELOCIDADE MEDIA MENSAL (AUT)(m/s)]]*3.6</f>
        <v>#VALUE!</v>
      </c>
    </row>
    <row r="600" spans="1:10" ht="15" x14ac:dyDescent="0.25">
      <c r="A600" s="3">
        <v>42247</v>
      </c>
      <c r="B600" s="4" t="s">
        <v>19</v>
      </c>
      <c r="C600" s="4"/>
      <c r="D600" s="6">
        <v>-15.935277770000001</v>
      </c>
      <c r="E600" s="6">
        <v>-48.137499990000002</v>
      </c>
      <c r="F600" s="4">
        <v>0</v>
      </c>
      <c r="G600" s="4">
        <v>0</v>
      </c>
      <c r="H600" s="4">
        <v>21.622243000000001</v>
      </c>
      <c r="I600" s="4">
        <v>3.003142</v>
      </c>
      <c r="J600" t="e">
        <f>Table_5[[#This Row],[VENTO, VELOCIDADE MEDIA MENSAL (AUT)(m/s)]]*3.6</f>
        <v>#VALUE!</v>
      </c>
    </row>
    <row r="601" spans="1:10" ht="15" x14ac:dyDescent="0.25">
      <c r="A601" s="3">
        <v>42277</v>
      </c>
      <c r="B601" s="4" t="s">
        <v>19</v>
      </c>
      <c r="C601" s="4"/>
      <c r="D601" s="6">
        <v>-15.935277770000001</v>
      </c>
      <c r="E601" s="6">
        <v>-48.137499990000002</v>
      </c>
      <c r="F601" s="4">
        <v>6</v>
      </c>
      <c r="G601" s="4">
        <v>34.4</v>
      </c>
      <c r="H601" s="4">
        <v>24.834992</v>
      </c>
      <c r="I601" s="4">
        <v>2.4660039999999999</v>
      </c>
      <c r="J601" t="e">
        <f>Table_5[[#This Row],[VENTO, VELOCIDADE MEDIA MENSAL (AUT)(m/s)]]*3.6</f>
        <v>#VALUE!</v>
      </c>
    </row>
    <row r="602" spans="1:10" ht="15" x14ac:dyDescent="0.25">
      <c r="A602" s="3">
        <v>42308</v>
      </c>
      <c r="B602" s="4" t="s">
        <v>19</v>
      </c>
      <c r="C602" s="4"/>
      <c r="D602" s="6">
        <v>-15.935277770000001</v>
      </c>
      <c r="E602" s="6">
        <v>-48.137499990000002</v>
      </c>
      <c r="F602" s="4">
        <v>9</v>
      </c>
      <c r="G602" s="4">
        <v>100.4</v>
      </c>
      <c r="H602" s="4">
        <v>25.845828000000001</v>
      </c>
      <c r="I602" s="4">
        <v>2.7006039999999998</v>
      </c>
      <c r="J602" t="e">
        <f>Table_5[[#This Row],[VENTO, VELOCIDADE MEDIA MENSAL (AUT)(m/s)]]*3.6</f>
        <v>#VALUE!</v>
      </c>
    </row>
    <row r="603" spans="1:10" ht="15" x14ac:dyDescent="0.25">
      <c r="A603" s="3">
        <v>42338</v>
      </c>
      <c r="B603" s="4" t="s">
        <v>19</v>
      </c>
      <c r="C603" s="4"/>
      <c r="D603" s="6">
        <v>-15.935277770000001</v>
      </c>
      <c r="E603" s="6">
        <v>-48.137499990000002</v>
      </c>
      <c r="F603" s="4">
        <v>17</v>
      </c>
      <c r="G603" s="4">
        <v>185.6</v>
      </c>
      <c r="H603" s="4">
        <v>23.911304000000001</v>
      </c>
      <c r="I603" s="4">
        <v>1.9981819999999999</v>
      </c>
      <c r="J603" t="e">
        <f>Table_5[[#This Row],[VENTO, VELOCIDADE MEDIA MENSAL (AUT)(m/s)]]*3.6</f>
        <v>#VALUE!</v>
      </c>
    </row>
    <row r="604" spans="1:10" ht="15" x14ac:dyDescent="0.25">
      <c r="A604" s="3">
        <v>42369</v>
      </c>
      <c r="B604" s="4" t="s">
        <v>19</v>
      </c>
      <c r="C604" s="4"/>
      <c r="D604" s="6">
        <v>-15.935277770000001</v>
      </c>
      <c r="E604" s="6">
        <v>-48.137499990000002</v>
      </c>
      <c r="F604" s="4">
        <v>20</v>
      </c>
      <c r="G604" s="4">
        <v>191.6</v>
      </c>
      <c r="H604" s="4">
        <v>23.300509000000002</v>
      </c>
      <c r="I604" s="4">
        <v>2.0158879999999999</v>
      </c>
      <c r="J604" t="e">
        <f>Table_5[[#This Row],[VENTO, VELOCIDADE MEDIA MENSAL (AUT)(m/s)]]*3.6</f>
        <v>#VALUE!</v>
      </c>
    </row>
    <row r="605" spans="1:10" ht="15" x14ac:dyDescent="0.25">
      <c r="A605" s="3">
        <v>42400</v>
      </c>
      <c r="B605" s="4" t="s">
        <v>19</v>
      </c>
      <c r="C605" s="4"/>
      <c r="D605" s="6">
        <v>-15.935277770000001</v>
      </c>
      <c r="E605" s="6">
        <v>-48.137499990000002</v>
      </c>
      <c r="F605" s="4">
        <v>27</v>
      </c>
      <c r="G605" s="4">
        <v>319</v>
      </c>
      <c r="H605" s="4">
        <v>22.369419000000001</v>
      </c>
      <c r="I605" s="4">
        <v>2.275906</v>
      </c>
      <c r="J605" t="e">
        <f>Table_5[[#This Row],[VENTO, VELOCIDADE MEDIA MENSAL (AUT)(m/s)]]*3.6</f>
        <v>#VALUE!</v>
      </c>
    </row>
    <row r="606" spans="1:10" ht="15" x14ac:dyDescent="0.25">
      <c r="A606" s="3">
        <v>42429</v>
      </c>
      <c r="B606" s="4" t="s">
        <v>19</v>
      </c>
      <c r="C606" s="4"/>
      <c r="D606" s="6">
        <v>-15.935277770000001</v>
      </c>
      <c r="E606" s="6">
        <v>-48.137499990000002</v>
      </c>
      <c r="F606" s="4">
        <v>13</v>
      </c>
      <c r="G606" s="4">
        <v>142.80000000000001</v>
      </c>
      <c r="H606" s="4">
        <v>23.268098999999999</v>
      </c>
      <c r="I606" s="4">
        <v>2.0113620000000001</v>
      </c>
      <c r="J606" t="e">
        <f>Table_5[[#This Row],[VENTO, VELOCIDADE MEDIA MENSAL (AUT)(m/s)]]*3.6</f>
        <v>#VALUE!</v>
      </c>
    </row>
    <row r="607" spans="1:10" ht="15" x14ac:dyDescent="0.25">
      <c r="A607" s="3">
        <v>42460</v>
      </c>
      <c r="B607" s="4" t="s">
        <v>19</v>
      </c>
      <c r="C607" s="4"/>
      <c r="D607" s="6">
        <v>-15.935277770000001</v>
      </c>
      <c r="E607" s="6">
        <v>-48.137499990000002</v>
      </c>
      <c r="F607" s="4">
        <v>14</v>
      </c>
      <c r="G607" s="4">
        <v>112.4</v>
      </c>
      <c r="H607" s="4">
        <v>22.973246</v>
      </c>
      <c r="I607" s="4">
        <v>1.6983790000000001</v>
      </c>
      <c r="J607" t="e">
        <f>Table_5[[#This Row],[VENTO, VELOCIDADE MEDIA MENSAL (AUT)(m/s)]]*3.6</f>
        <v>#VALUE!</v>
      </c>
    </row>
    <row r="608" spans="1:10" ht="15" x14ac:dyDescent="0.25">
      <c r="A608" s="3">
        <v>42490</v>
      </c>
      <c r="B608" s="4" t="s">
        <v>19</v>
      </c>
      <c r="C608" s="4"/>
      <c r="D608" s="6">
        <v>-15.935277770000001</v>
      </c>
      <c r="E608" s="6">
        <v>-48.137499990000002</v>
      </c>
      <c r="F608" s="4">
        <v>2</v>
      </c>
      <c r="G608" s="4" t="s">
        <v>12</v>
      </c>
      <c r="H608" s="4">
        <v>23.234093999999999</v>
      </c>
      <c r="I608" s="4">
        <v>2.023628</v>
      </c>
      <c r="J608" t="e">
        <f>Table_5[[#This Row],[VENTO, VELOCIDADE MEDIA MENSAL (AUT)(m/s)]]*3.6</f>
        <v>#VALUE!</v>
      </c>
    </row>
    <row r="609" spans="1:10" ht="15" x14ac:dyDescent="0.25">
      <c r="A609" s="3">
        <v>42521</v>
      </c>
      <c r="B609" s="4" t="s">
        <v>19</v>
      </c>
      <c r="C609" s="4"/>
      <c r="D609" s="6">
        <v>-15.935277770000001</v>
      </c>
      <c r="E609" s="6">
        <v>-48.137499990000002</v>
      </c>
      <c r="F609" s="4" t="s">
        <v>12</v>
      </c>
      <c r="G609" s="4" t="s">
        <v>12</v>
      </c>
      <c r="H609" s="4">
        <v>21.970745999999998</v>
      </c>
      <c r="I609" s="4" t="s">
        <v>12</v>
      </c>
      <c r="J609" t="e">
        <f>Table_5[[#This Row],[VENTO, VELOCIDADE MEDIA MENSAL (AUT)(m/s)]]*3.6</f>
        <v>#VALUE!</v>
      </c>
    </row>
    <row r="610" spans="1:10" ht="15" x14ac:dyDescent="0.25">
      <c r="A610" s="3">
        <v>42551</v>
      </c>
      <c r="B610" s="4" t="s">
        <v>19</v>
      </c>
      <c r="C610" s="4"/>
      <c r="D610" s="6">
        <v>-15.935277770000001</v>
      </c>
      <c r="E610" s="6">
        <v>-48.137499990000002</v>
      </c>
      <c r="F610" s="4">
        <v>1</v>
      </c>
      <c r="G610" s="4">
        <v>0.2</v>
      </c>
      <c r="H610" s="4">
        <v>20.377113000000001</v>
      </c>
      <c r="I610" s="4">
        <v>2.023285</v>
      </c>
      <c r="J610" t="e">
        <f>Table_5[[#This Row],[VENTO, VELOCIDADE MEDIA MENSAL (AUT)(m/s)]]*3.6</f>
        <v>#VALUE!</v>
      </c>
    </row>
    <row r="611" spans="1:10" ht="15" x14ac:dyDescent="0.25">
      <c r="A611" s="3">
        <v>42582</v>
      </c>
      <c r="B611" s="4" t="s">
        <v>19</v>
      </c>
      <c r="C611" s="4"/>
      <c r="D611" s="6">
        <v>-15.935277770000001</v>
      </c>
      <c r="E611" s="6">
        <v>-48.137499990000002</v>
      </c>
      <c r="F611" s="4">
        <v>0</v>
      </c>
      <c r="G611" s="4">
        <v>0</v>
      </c>
      <c r="H611" s="4">
        <v>20.825078999999999</v>
      </c>
      <c r="I611" s="4">
        <v>2.396344</v>
      </c>
      <c r="J611" t="e">
        <f>Table_5[[#This Row],[VENTO, VELOCIDADE MEDIA MENSAL (AUT)(m/s)]]*3.6</f>
        <v>#VALUE!</v>
      </c>
    </row>
    <row r="612" spans="1:10" ht="15" x14ac:dyDescent="0.25">
      <c r="A612" s="3">
        <v>42613</v>
      </c>
      <c r="B612" s="4" t="s">
        <v>19</v>
      </c>
      <c r="C612" s="4"/>
      <c r="D612" s="6">
        <v>-15.935277770000001</v>
      </c>
      <c r="E612" s="6">
        <v>-48.137499990000002</v>
      </c>
      <c r="F612" s="4">
        <v>5</v>
      </c>
      <c r="G612" s="4">
        <v>8.4</v>
      </c>
      <c r="H612" s="4">
        <v>22.391511999999999</v>
      </c>
      <c r="I612" s="4">
        <v>2.5708980000000001</v>
      </c>
      <c r="J612" t="e">
        <f>Table_5[[#This Row],[VENTO, VELOCIDADE MEDIA MENSAL (AUT)(m/s)]]*3.6</f>
        <v>#VALUE!</v>
      </c>
    </row>
    <row r="613" spans="1:10" ht="15" x14ac:dyDescent="0.25">
      <c r="A613" s="3">
        <v>42643</v>
      </c>
      <c r="B613" s="4" t="s">
        <v>19</v>
      </c>
      <c r="C613" s="4"/>
      <c r="D613" s="6">
        <v>-15.935277770000001</v>
      </c>
      <c r="E613" s="6">
        <v>-48.137499990000002</v>
      </c>
      <c r="F613" s="4">
        <v>6</v>
      </c>
      <c r="G613" s="4">
        <v>6.4</v>
      </c>
      <c r="H613" s="4">
        <v>24.555882</v>
      </c>
      <c r="I613" s="4">
        <v>2.8499270000000001</v>
      </c>
      <c r="J613" t="e">
        <f>Table_5[[#This Row],[VENTO, VELOCIDADE MEDIA MENSAL (AUT)(m/s)]]*3.6</f>
        <v>#VALUE!</v>
      </c>
    </row>
    <row r="614" spans="1:10" ht="15" x14ac:dyDescent="0.25">
      <c r="A614" s="3">
        <v>42674</v>
      </c>
      <c r="B614" s="4" t="s">
        <v>19</v>
      </c>
      <c r="C614" s="4"/>
      <c r="D614" s="6">
        <v>-15.935277770000001</v>
      </c>
      <c r="E614" s="6">
        <v>-48.137499990000002</v>
      </c>
      <c r="F614" s="4">
        <v>16</v>
      </c>
      <c r="G614" s="4">
        <v>111</v>
      </c>
      <c r="H614" s="4">
        <v>23.775289999999998</v>
      </c>
      <c r="I614" s="4">
        <v>2.4058290000000002</v>
      </c>
      <c r="J614" t="e">
        <f>Table_5[[#This Row],[VENTO, VELOCIDADE MEDIA MENSAL (AUT)(m/s)]]*3.6</f>
        <v>#VALUE!</v>
      </c>
    </row>
    <row r="615" spans="1:10" ht="15" x14ac:dyDescent="0.25">
      <c r="A615" s="3">
        <v>42704</v>
      </c>
      <c r="B615" s="4" t="s">
        <v>19</v>
      </c>
      <c r="C615" s="4"/>
      <c r="D615" s="6">
        <v>-15.935277770000001</v>
      </c>
      <c r="E615" s="6">
        <v>-48.137499990000002</v>
      </c>
      <c r="F615" s="4">
        <v>23</v>
      </c>
      <c r="G615" s="4">
        <v>125</v>
      </c>
      <c r="H615" s="4">
        <v>22.306502999999999</v>
      </c>
      <c r="I615" s="4">
        <v>2.2628379999999999</v>
      </c>
      <c r="J615" t="e">
        <f>Table_5[[#This Row],[VENTO, VELOCIDADE MEDIA MENSAL (AUT)(m/s)]]*3.6</f>
        <v>#VALUE!</v>
      </c>
    </row>
    <row r="616" spans="1:10" ht="15" x14ac:dyDescent="0.25">
      <c r="A616" s="3">
        <v>42735</v>
      </c>
      <c r="B616" s="4" t="s">
        <v>19</v>
      </c>
      <c r="C616" s="4"/>
      <c r="D616" s="6">
        <v>-15.935277770000001</v>
      </c>
      <c r="E616" s="6">
        <v>-48.137499990000002</v>
      </c>
      <c r="F616" s="4">
        <v>17</v>
      </c>
      <c r="G616" s="4">
        <v>125.8</v>
      </c>
      <c r="H616" s="4">
        <v>22.643827999999999</v>
      </c>
      <c r="I616" s="4">
        <v>2.4513720000000001</v>
      </c>
      <c r="J616" t="e">
        <f>Table_5[[#This Row],[VENTO, VELOCIDADE MEDIA MENSAL (AUT)(m/s)]]*3.6</f>
        <v>#VALUE!</v>
      </c>
    </row>
    <row r="617" spans="1:10" ht="15" x14ac:dyDescent="0.25">
      <c r="A617" s="3">
        <v>42766</v>
      </c>
      <c r="B617" s="4" t="s">
        <v>19</v>
      </c>
      <c r="C617" s="4"/>
      <c r="D617" s="6">
        <v>-15.935277770000001</v>
      </c>
      <c r="E617" s="6">
        <v>-48.137499990000002</v>
      </c>
      <c r="F617" s="4">
        <v>16</v>
      </c>
      <c r="G617" s="4">
        <v>184.4</v>
      </c>
      <c r="H617" s="4">
        <v>22.585645</v>
      </c>
      <c r="I617" s="4">
        <v>1.951273</v>
      </c>
      <c r="J617" t="e">
        <f>Table_5[[#This Row],[VENTO, VELOCIDADE MEDIA MENSAL (AUT)(m/s)]]*3.6</f>
        <v>#VALUE!</v>
      </c>
    </row>
    <row r="618" spans="1:10" ht="15" x14ac:dyDescent="0.25">
      <c r="A618" s="3">
        <v>42794</v>
      </c>
      <c r="B618" s="4" t="s">
        <v>19</v>
      </c>
      <c r="C618" s="4"/>
      <c r="D618" s="6">
        <v>-15.935277770000001</v>
      </c>
      <c r="E618" s="6">
        <v>-48.137499990000002</v>
      </c>
      <c r="F618" s="4">
        <v>17</v>
      </c>
      <c r="G618" s="4">
        <v>223</v>
      </c>
      <c r="H618" s="4">
        <v>22.266254</v>
      </c>
      <c r="I618" s="4">
        <v>2.238998</v>
      </c>
      <c r="J618" t="e">
        <f>Table_5[[#This Row],[VENTO, VELOCIDADE MEDIA MENSAL (AUT)(m/s)]]*3.6</f>
        <v>#VALUE!</v>
      </c>
    </row>
    <row r="619" spans="1:10" ht="15" x14ac:dyDescent="0.25">
      <c r="A619" s="3">
        <v>42825</v>
      </c>
      <c r="B619" s="4" t="s">
        <v>19</v>
      </c>
      <c r="C619" s="4"/>
      <c r="D619" s="6">
        <v>-15.935277770000001</v>
      </c>
      <c r="E619" s="6">
        <v>-48.137499990000002</v>
      </c>
      <c r="F619" s="4">
        <v>13</v>
      </c>
      <c r="G619" s="4">
        <v>131</v>
      </c>
      <c r="H619" s="4">
        <v>22.550986000000002</v>
      </c>
      <c r="I619" s="4">
        <v>1.7713140000000001</v>
      </c>
      <c r="J619" t="e">
        <f>Table_5[[#This Row],[VENTO, VELOCIDADE MEDIA MENSAL (AUT)(m/s)]]*3.6</f>
        <v>#VALUE!</v>
      </c>
    </row>
    <row r="620" spans="1:10" ht="15" x14ac:dyDescent="0.25">
      <c r="A620" s="3">
        <v>42855</v>
      </c>
      <c r="B620" s="4" t="s">
        <v>19</v>
      </c>
      <c r="C620" s="4"/>
      <c r="D620" s="6">
        <v>-15.935277770000001</v>
      </c>
      <c r="E620" s="6">
        <v>-48.137499990000002</v>
      </c>
      <c r="F620" s="4">
        <v>12</v>
      </c>
      <c r="G620" s="4">
        <v>75.8</v>
      </c>
      <c r="H620" s="4">
        <v>22.603573000000001</v>
      </c>
      <c r="I620" s="4">
        <v>2.0417390000000002</v>
      </c>
      <c r="J620" t="e">
        <f>Table_5[[#This Row],[VENTO, VELOCIDADE MEDIA MENSAL (AUT)(m/s)]]*3.6</f>
        <v>#VALUE!</v>
      </c>
    </row>
    <row r="621" spans="1:10" ht="15" x14ac:dyDescent="0.25">
      <c r="A621" s="3">
        <v>42886</v>
      </c>
      <c r="B621" s="4" t="s">
        <v>19</v>
      </c>
      <c r="C621" s="4"/>
      <c r="D621" s="6">
        <v>-15.935277770000001</v>
      </c>
      <c r="E621" s="6">
        <v>-48.137499990000002</v>
      </c>
      <c r="F621" s="4">
        <v>8</v>
      </c>
      <c r="G621" s="4">
        <v>40.4</v>
      </c>
      <c r="H621" s="4">
        <v>21.380828999999999</v>
      </c>
      <c r="I621" s="4">
        <v>2.1501299999999999</v>
      </c>
      <c r="J621" t="e">
        <f>Table_5[[#This Row],[VENTO, VELOCIDADE MEDIA MENSAL (AUT)(m/s)]]*3.6</f>
        <v>#VALUE!</v>
      </c>
    </row>
    <row r="622" spans="1:10" ht="15" x14ac:dyDescent="0.25">
      <c r="A622" s="3">
        <v>42916</v>
      </c>
      <c r="B622" s="4" t="s">
        <v>19</v>
      </c>
      <c r="C622" s="4"/>
      <c r="D622" s="6">
        <v>-15.935277770000001</v>
      </c>
      <c r="E622" s="6">
        <v>-48.137499990000002</v>
      </c>
      <c r="F622" s="4">
        <v>0</v>
      </c>
      <c r="G622" s="4">
        <v>0</v>
      </c>
      <c r="H622" s="4">
        <v>19.750592000000001</v>
      </c>
      <c r="I622" s="4">
        <v>2.499698</v>
      </c>
      <c r="J622" t="e">
        <f>Table_5[[#This Row],[VENTO, VELOCIDADE MEDIA MENSAL (AUT)(m/s)]]*3.6</f>
        <v>#VALUE!</v>
      </c>
    </row>
    <row r="623" spans="1:10" ht="15" x14ac:dyDescent="0.25">
      <c r="A623" s="3">
        <v>42947</v>
      </c>
      <c r="B623" s="4" t="s">
        <v>19</v>
      </c>
      <c r="C623" s="4"/>
      <c r="D623" s="6">
        <v>-15.935277770000001</v>
      </c>
      <c r="E623" s="6">
        <v>-48.137499990000002</v>
      </c>
      <c r="F623" s="4">
        <v>0</v>
      </c>
      <c r="G623" s="4">
        <v>0</v>
      </c>
      <c r="H623" s="4">
        <v>17.780006</v>
      </c>
      <c r="I623" s="4">
        <v>3.3322590000000001</v>
      </c>
      <c r="J623" t="e">
        <f>Table_5[[#This Row],[VENTO, VELOCIDADE MEDIA MENSAL (AUT)(m/s)]]*3.6</f>
        <v>#VALUE!</v>
      </c>
    </row>
    <row r="624" spans="1:10" ht="15" x14ac:dyDescent="0.25">
      <c r="A624" s="3">
        <v>42978</v>
      </c>
      <c r="B624" s="4" t="s">
        <v>19</v>
      </c>
      <c r="C624" s="4"/>
      <c r="D624" s="6">
        <v>-15.935277770000001</v>
      </c>
      <c r="E624" s="6">
        <v>-48.137499990000002</v>
      </c>
      <c r="F624" s="4" t="s">
        <v>12</v>
      </c>
      <c r="G624" s="4" t="s">
        <v>12</v>
      </c>
      <c r="H624" s="4">
        <v>22.334855000000001</v>
      </c>
      <c r="I624" s="4">
        <v>2.860833</v>
      </c>
      <c r="J624" t="e">
        <f>Table_5[[#This Row],[VENTO, VELOCIDADE MEDIA MENSAL (AUT)(m/s)]]*3.6</f>
        <v>#VALUE!</v>
      </c>
    </row>
    <row r="625" spans="1:10" ht="15" x14ac:dyDescent="0.25">
      <c r="A625" s="3">
        <v>43008</v>
      </c>
      <c r="B625" s="4" t="s">
        <v>19</v>
      </c>
      <c r="C625" s="4"/>
      <c r="D625" s="6">
        <v>-15.935277770000001</v>
      </c>
      <c r="E625" s="6">
        <v>-48.137499990000002</v>
      </c>
      <c r="F625" s="4" t="s">
        <v>12</v>
      </c>
      <c r="G625" s="4">
        <v>0</v>
      </c>
      <c r="H625" s="4">
        <v>23.169937000000001</v>
      </c>
      <c r="I625" s="4">
        <v>4.2119210000000002</v>
      </c>
      <c r="J625" t="e">
        <f>Table_5[[#This Row],[VENTO, VELOCIDADE MEDIA MENSAL (AUT)(m/s)]]*3.6</f>
        <v>#VALUE!</v>
      </c>
    </row>
    <row r="626" spans="1:10" ht="15" x14ac:dyDescent="0.25">
      <c r="A626" s="3">
        <v>43039</v>
      </c>
      <c r="B626" s="4" t="s">
        <v>19</v>
      </c>
      <c r="C626" s="4"/>
      <c r="D626" s="6">
        <v>-15.935277770000001</v>
      </c>
      <c r="E626" s="6">
        <v>-48.137499990000002</v>
      </c>
      <c r="F626" s="4">
        <v>5</v>
      </c>
      <c r="G626" s="4" t="s">
        <v>12</v>
      </c>
      <c r="H626" s="4" t="s">
        <v>12</v>
      </c>
      <c r="I626" s="4">
        <v>3.1091389999999999</v>
      </c>
      <c r="J626" t="e">
        <f>Table_5[[#This Row],[VENTO, VELOCIDADE MEDIA MENSAL (AUT)(m/s)]]*3.6</f>
        <v>#VALUE!</v>
      </c>
    </row>
    <row r="627" spans="1:10" ht="15" x14ac:dyDescent="0.25">
      <c r="A627" s="3">
        <v>43069</v>
      </c>
      <c r="B627" s="4" t="s">
        <v>19</v>
      </c>
      <c r="C627" s="4"/>
      <c r="D627" s="6">
        <v>-15.935277770000001</v>
      </c>
      <c r="E627" s="6">
        <v>-48.137499990000002</v>
      </c>
      <c r="F627" s="4">
        <v>24</v>
      </c>
      <c r="G627" s="4">
        <v>268</v>
      </c>
      <c r="H627" s="4">
        <v>22.365417000000001</v>
      </c>
      <c r="I627" s="4">
        <v>2.2710569999999999</v>
      </c>
      <c r="J627" t="e">
        <f>Table_5[[#This Row],[VENTO, VELOCIDADE MEDIA MENSAL (AUT)(m/s)]]*3.6</f>
        <v>#VALUE!</v>
      </c>
    </row>
    <row r="628" spans="1:10" ht="15" x14ac:dyDescent="0.25">
      <c r="A628" s="3">
        <v>43100</v>
      </c>
      <c r="B628" s="4" t="s">
        <v>19</v>
      </c>
      <c r="C628" s="4"/>
      <c r="D628" s="6">
        <v>-15.935277770000001</v>
      </c>
      <c r="E628" s="6">
        <v>-48.137499990000002</v>
      </c>
      <c r="F628" s="4">
        <v>21</v>
      </c>
      <c r="G628" s="4">
        <v>221.4</v>
      </c>
      <c r="H628" s="4">
        <v>22.045698999999999</v>
      </c>
      <c r="I628" s="4">
        <v>1.988553</v>
      </c>
      <c r="J628" t="e">
        <f>Table_5[[#This Row],[VENTO, VELOCIDADE MEDIA MENSAL (AUT)(m/s)]]*3.6</f>
        <v>#VALUE!</v>
      </c>
    </row>
    <row r="629" spans="1:10" ht="15" x14ac:dyDescent="0.25">
      <c r="A629" s="3">
        <v>43131</v>
      </c>
      <c r="B629" s="4" t="s">
        <v>19</v>
      </c>
      <c r="C629" s="4"/>
      <c r="D629" s="6">
        <v>-15.935277770000001</v>
      </c>
      <c r="E629" s="6">
        <v>-48.137499990000002</v>
      </c>
      <c r="F629" s="4">
        <v>23</v>
      </c>
      <c r="G629" s="4">
        <v>61.4</v>
      </c>
      <c r="H629" s="4">
        <v>22.503226000000002</v>
      </c>
      <c r="I629" s="4">
        <v>2.0892469999999999</v>
      </c>
      <c r="J629" t="e">
        <f>Table_5[[#This Row],[VENTO, VELOCIDADE MEDIA MENSAL (AUT)(m/s)]]*3.6</f>
        <v>#VALUE!</v>
      </c>
    </row>
    <row r="630" spans="1:10" ht="15" x14ac:dyDescent="0.25">
      <c r="A630" s="3">
        <v>43159</v>
      </c>
      <c r="B630" s="4" t="s">
        <v>19</v>
      </c>
      <c r="C630" s="4"/>
      <c r="D630" s="6">
        <v>-15.935277770000001</v>
      </c>
      <c r="E630" s="6">
        <v>-48.137499990000002</v>
      </c>
      <c r="F630" s="4">
        <v>17</v>
      </c>
      <c r="G630" s="4">
        <v>98.4</v>
      </c>
      <c r="H630" s="4">
        <v>22.331994000000002</v>
      </c>
      <c r="I630" s="4">
        <v>2.234375</v>
      </c>
      <c r="J630" t="e">
        <f>Table_5[[#This Row],[VENTO, VELOCIDADE MEDIA MENSAL (AUT)(m/s)]]*3.6</f>
        <v>#VALUE!</v>
      </c>
    </row>
    <row r="631" spans="1:10" ht="15" x14ac:dyDescent="0.25">
      <c r="A631" s="3">
        <v>43190</v>
      </c>
      <c r="B631" s="4" t="s">
        <v>19</v>
      </c>
      <c r="C631" s="4"/>
      <c r="D631" s="6">
        <v>-15.935277770000001</v>
      </c>
      <c r="E631" s="6">
        <v>-48.137499990000002</v>
      </c>
      <c r="F631" s="4">
        <v>21</v>
      </c>
      <c r="G631" s="4">
        <v>276.8</v>
      </c>
      <c r="H631" s="4">
        <v>22.59543</v>
      </c>
      <c r="I631" s="4">
        <v>1.872312</v>
      </c>
      <c r="J631" t="e">
        <f>Table_5[[#This Row],[VENTO, VELOCIDADE MEDIA MENSAL (AUT)(m/s)]]*3.6</f>
        <v>#VALUE!</v>
      </c>
    </row>
    <row r="632" spans="1:10" ht="15" x14ac:dyDescent="0.25">
      <c r="A632" s="3">
        <v>43220</v>
      </c>
      <c r="B632" s="4" t="s">
        <v>19</v>
      </c>
      <c r="C632" s="4"/>
      <c r="D632" s="6">
        <v>-15.935277770000001</v>
      </c>
      <c r="E632" s="6">
        <v>-48.137499990000002</v>
      </c>
      <c r="F632" s="4">
        <v>6</v>
      </c>
      <c r="G632" s="4" t="s">
        <v>12</v>
      </c>
      <c r="H632" s="4">
        <v>21.357917</v>
      </c>
      <c r="I632" s="4">
        <v>2.1866669999999999</v>
      </c>
      <c r="J632" t="e">
        <f>Table_5[[#This Row],[VENTO, VELOCIDADE MEDIA MENSAL (AUT)(m/s)]]*3.6</f>
        <v>#VALUE!</v>
      </c>
    </row>
    <row r="633" spans="1:10" ht="15" x14ac:dyDescent="0.25">
      <c r="A633" s="3">
        <v>43251</v>
      </c>
      <c r="B633" s="4" t="s">
        <v>19</v>
      </c>
      <c r="C633" s="4"/>
      <c r="D633" s="6">
        <v>-15.935277770000001</v>
      </c>
      <c r="E633" s="6">
        <v>-48.137499990000002</v>
      </c>
      <c r="F633" s="4">
        <v>2</v>
      </c>
      <c r="G633" s="4">
        <v>21.4</v>
      </c>
      <c r="H633" s="4">
        <v>20.254301000000002</v>
      </c>
      <c r="I633" s="4">
        <v>2.5098120000000002</v>
      </c>
      <c r="J633" t="e">
        <f>Table_5[[#This Row],[VENTO, VELOCIDADE MEDIA MENSAL (AUT)(m/s)]]*3.6</f>
        <v>#VALUE!</v>
      </c>
    </row>
    <row r="634" spans="1:10" ht="15" x14ac:dyDescent="0.25">
      <c r="A634" s="3">
        <v>43281</v>
      </c>
      <c r="B634" s="4" t="s">
        <v>19</v>
      </c>
      <c r="C634" s="4"/>
      <c r="D634" s="6">
        <v>-15.935277770000001</v>
      </c>
      <c r="E634" s="6">
        <v>-48.137499990000002</v>
      </c>
      <c r="F634" s="4">
        <v>0</v>
      </c>
      <c r="G634" s="4">
        <v>0</v>
      </c>
      <c r="H634" s="4">
        <v>20.257916999999999</v>
      </c>
      <c r="I634" s="4">
        <v>2.4334720000000001</v>
      </c>
      <c r="J634" t="e">
        <f>Table_5[[#This Row],[VENTO, VELOCIDADE MEDIA MENSAL (AUT)(m/s)]]*3.6</f>
        <v>#VALUE!</v>
      </c>
    </row>
    <row r="635" spans="1:10" ht="15" x14ac:dyDescent="0.25">
      <c r="A635" s="3">
        <v>43312</v>
      </c>
      <c r="B635" s="4" t="s">
        <v>19</v>
      </c>
      <c r="C635" s="4"/>
      <c r="D635" s="6">
        <v>-15.935277770000001</v>
      </c>
      <c r="E635" s="6">
        <v>-48.137499990000002</v>
      </c>
      <c r="F635" s="4">
        <v>0</v>
      </c>
      <c r="G635" s="4">
        <v>0</v>
      </c>
      <c r="H635" s="4">
        <v>19.684677000000001</v>
      </c>
      <c r="I635" s="4">
        <v>2.3888440000000002</v>
      </c>
      <c r="J635" t="e">
        <f>Table_5[[#This Row],[VENTO, VELOCIDADE MEDIA MENSAL (AUT)(m/s)]]*3.6</f>
        <v>#VALUE!</v>
      </c>
    </row>
    <row r="636" spans="1:10" ht="15" x14ac:dyDescent="0.25">
      <c r="A636" s="3">
        <v>43343</v>
      </c>
      <c r="B636" s="4" t="s">
        <v>19</v>
      </c>
      <c r="C636" s="4"/>
      <c r="D636" s="6">
        <v>-15.935277770000001</v>
      </c>
      <c r="E636" s="6">
        <v>-48.137499990000002</v>
      </c>
      <c r="F636" s="4">
        <v>2</v>
      </c>
      <c r="G636" s="4">
        <v>31.2</v>
      </c>
      <c r="H636" s="4">
        <v>21.914515999999999</v>
      </c>
      <c r="I636" s="4">
        <v>2.5346769999999998</v>
      </c>
      <c r="J636" t="e">
        <f>Table_5[[#This Row],[VENTO, VELOCIDADE MEDIA MENSAL (AUT)(m/s)]]*3.6</f>
        <v>#VALUE!</v>
      </c>
    </row>
    <row r="637" spans="1:10" ht="15" x14ac:dyDescent="0.25">
      <c r="A637" s="3">
        <v>43373</v>
      </c>
      <c r="B637" s="4" t="s">
        <v>19</v>
      </c>
      <c r="C637" s="4"/>
      <c r="D637" s="6">
        <v>-15.935277770000001</v>
      </c>
      <c r="E637" s="6">
        <v>-48.137499990000002</v>
      </c>
      <c r="F637" s="4">
        <v>6</v>
      </c>
      <c r="G637" s="4">
        <v>31</v>
      </c>
      <c r="H637" s="4">
        <v>23.765833000000001</v>
      </c>
      <c r="I637" s="4">
        <v>2.463889</v>
      </c>
      <c r="J637" t="e">
        <f>Table_5[[#This Row],[VENTO, VELOCIDADE MEDIA MENSAL (AUT)(m/s)]]*3.6</f>
        <v>#VALUE!</v>
      </c>
    </row>
    <row r="638" spans="1:10" ht="15" x14ac:dyDescent="0.25">
      <c r="A638" s="3">
        <v>43404</v>
      </c>
      <c r="B638" s="4" t="s">
        <v>19</v>
      </c>
      <c r="C638" s="4"/>
      <c r="D638" s="6">
        <v>-15.935277770000001</v>
      </c>
      <c r="E638" s="6">
        <v>-48.137499990000002</v>
      </c>
      <c r="F638" s="4">
        <v>17</v>
      </c>
      <c r="G638" s="4">
        <v>180.8</v>
      </c>
      <c r="H638" s="4">
        <v>23.391667000000002</v>
      </c>
      <c r="I638" s="4">
        <v>1.941398</v>
      </c>
      <c r="J638" t="e">
        <f>Table_5[[#This Row],[VENTO, VELOCIDADE MEDIA MENSAL (AUT)(m/s)]]*3.6</f>
        <v>#VALUE!</v>
      </c>
    </row>
    <row r="639" spans="1:10" ht="15" x14ac:dyDescent="0.25">
      <c r="A639" s="3">
        <v>43434</v>
      </c>
      <c r="B639" s="4" t="s">
        <v>19</v>
      </c>
      <c r="C639" s="4"/>
      <c r="D639" s="6">
        <v>-15.935277770000001</v>
      </c>
      <c r="E639" s="6">
        <v>-48.137499990000002</v>
      </c>
      <c r="F639" s="4">
        <v>22</v>
      </c>
      <c r="G639" s="4">
        <v>395.2</v>
      </c>
      <c r="H639" s="4">
        <v>21.790832999999999</v>
      </c>
      <c r="I639" s="4">
        <v>2.066805</v>
      </c>
      <c r="J639" t="e">
        <f>Table_5[[#This Row],[VENTO, VELOCIDADE MEDIA MENSAL (AUT)(m/s)]]*3.6</f>
        <v>#VALUE!</v>
      </c>
    </row>
    <row r="640" spans="1:10" ht="15" x14ac:dyDescent="0.25">
      <c r="A640" s="3">
        <v>43465</v>
      </c>
      <c r="B640" s="4" t="s">
        <v>19</v>
      </c>
      <c r="C640" s="4"/>
      <c r="D640" s="6">
        <v>-15.935277770000001</v>
      </c>
      <c r="E640" s="6">
        <v>-48.137499990000002</v>
      </c>
      <c r="F640" s="4">
        <v>17</v>
      </c>
      <c r="G640" s="4">
        <v>112</v>
      </c>
      <c r="H640" s="4">
        <v>22.483602000000001</v>
      </c>
      <c r="I640" s="4">
        <v>2.1096780000000002</v>
      </c>
      <c r="J640" t="e">
        <f>Table_5[[#This Row],[VENTO, VELOCIDADE MEDIA MENSAL (AUT)(m/s)]]*3.6</f>
        <v>#VALUE!</v>
      </c>
    </row>
    <row r="641" spans="1:10" ht="15" x14ac:dyDescent="0.25">
      <c r="A641" s="3">
        <v>43496</v>
      </c>
      <c r="B641" s="4" t="s">
        <v>19</v>
      </c>
      <c r="C641" s="4"/>
      <c r="D641" s="6">
        <v>-15.935277770000001</v>
      </c>
      <c r="E641" s="6">
        <v>-48.137499990000002</v>
      </c>
      <c r="F641" s="4">
        <v>9</v>
      </c>
      <c r="G641" s="4">
        <v>85.6</v>
      </c>
      <c r="H641" s="4">
        <v>22.880241999999999</v>
      </c>
      <c r="I641" s="4">
        <v>2.1018819999999998</v>
      </c>
      <c r="J641" t="e">
        <f>Table_5[[#This Row],[VENTO, VELOCIDADE MEDIA MENSAL (AUT)(m/s)]]*3.6</f>
        <v>#VALUE!</v>
      </c>
    </row>
    <row r="642" spans="1:10" ht="15" x14ac:dyDescent="0.25">
      <c r="A642" s="3">
        <v>43524</v>
      </c>
      <c r="B642" s="4" t="s">
        <v>19</v>
      </c>
      <c r="C642" s="4"/>
      <c r="D642" s="6">
        <v>-15.935277770000001</v>
      </c>
      <c r="E642" s="6">
        <v>-48.137499990000002</v>
      </c>
      <c r="F642" s="4">
        <v>20</v>
      </c>
      <c r="G642" s="4">
        <v>269.2</v>
      </c>
      <c r="H642" s="4">
        <v>22.828423000000001</v>
      </c>
      <c r="I642" s="4">
        <v>1.899554</v>
      </c>
      <c r="J642" t="e">
        <f>Table_5[[#This Row],[VENTO, VELOCIDADE MEDIA MENSAL (AUT)(m/s)]]*3.6</f>
        <v>#VALUE!</v>
      </c>
    </row>
    <row r="643" spans="1:10" ht="15" x14ac:dyDescent="0.25">
      <c r="A643" s="3">
        <v>43555</v>
      </c>
      <c r="B643" s="4" t="s">
        <v>19</v>
      </c>
      <c r="C643" s="4"/>
      <c r="D643" s="6">
        <v>-15.935277770000001</v>
      </c>
      <c r="E643" s="6">
        <v>-48.137499990000002</v>
      </c>
      <c r="F643" s="4">
        <v>20</v>
      </c>
      <c r="G643" s="4">
        <v>140.80000000000001</v>
      </c>
      <c r="H643" s="4">
        <v>22.294219999999999</v>
      </c>
      <c r="I643" s="4">
        <v>1.8407260000000001</v>
      </c>
      <c r="J643" t="e">
        <f>Table_5[[#This Row],[VENTO, VELOCIDADE MEDIA MENSAL (AUT)(m/s)]]*3.6</f>
        <v>#VALUE!</v>
      </c>
    </row>
    <row r="644" spans="1:10" ht="15" x14ac:dyDescent="0.25">
      <c r="A644" s="3">
        <v>43585</v>
      </c>
      <c r="B644" s="4" t="s">
        <v>19</v>
      </c>
      <c r="C644" s="4"/>
      <c r="D644" s="6">
        <v>-15.935277770000001</v>
      </c>
      <c r="E644" s="6">
        <v>-48.137499990000002</v>
      </c>
      <c r="F644" s="4">
        <v>17</v>
      </c>
      <c r="G644" s="4">
        <v>211.2</v>
      </c>
      <c r="H644" s="4">
        <v>21.971944000000001</v>
      </c>
      <c r="I644" s="4">
        <v>1.5993059999999999</v>
      </c>
      <c r="J644" t="e">
        <f>Table_5[[#This Row],[VENTO, VELOCIDADE MEDIA MENSAL (AUT)(m/s)]]*3.6</f>
        <v>#VALUE!</v>
      </c>
    </row>
    <row r="645" spans="1:10" ht="15" x14ac:dyDescent="0.25">
      <c r="A645" s="3">
        <v>43616</v>
      </c>
      <c r="B645" s="4" t="s">
        <v>19</v>
      </c>
      <c r="C645" s="4"/>
      <c r="D645" s="6">
        <v>-15.935277770000001</v>
      </c>
      <c r="E645" s="6">
        <v>-48.137499990000002</v>
      </c>
      <c r="F645" s="4">
        <v>7</v>
      </c>
      <c r="G645" s="4">
        <v>80.8</v>
      </c>
      <c r="H645" s="4">
        <v>21.506316999999999</v>
      </c>
      <c r="I645" s="4">
        <v>1.691667</v>
      </c>
      <c r="J645" t="e">
        <f>Table_5[[#This Row],[VENTO, VELOCIDADE MEDIA MENSAL (AUT)(m/s)]]*3.6</f>
        <v>#VALUE!</v>
      </c>
    </row>
    <row r="646" spans="1:10" ht="15" x14ac:dyDescent="0.25">
      <c r="A646" s="3">
        <v>43646</v>
      </c>
      <c r="B646" s="4" t="s">
        <v>19</v>
      </c>
      <c r="C646" s="4"/>
      <c r="D646" s="6">
        <v>-15.935277770000001</v>
      </c>
      <c r="E646" s="6">
        <v>-48.137499990000002</v>
      </c>
      <c r="F646" s="4">
        <v>0</v>
      </c>
      <c r="G646" s="4">
        <v>0</v>
      </c>
      <c r="H646" s="4">
        <v>19.638888999999999</v>
      </c>
      <c r="I646" s="4">
        <v>2.4115280000000001</v>
      </c>
      <c r="J646" t="e">
        <f>Table_5[[#This Row],[VENTO, VELOCIDADE MEDIA MENSAL (AUT)(m/s)]]*3.6</f>
        <v>#VALUE!</v>
      </c>
    </row>
    <row r="647" spans="1:10" ht="15" x14ac:dyDescent="0.25">
      <c r="A647" s="3">
        <v>43677</v>
      </c>
      <c r="B647" s="4" t="s">
        <v>19</v>
      </c>
      <c r="C647" s="4"/>
      <c r="D647" s="6">
        <v>-15.935277770000001</v>
      </c>
      <c r="E647" s="6">
        <v>-48.137499990000002</v>
      </c>
      <c r="F647" s="4">
        <v>0</v>
      </c>
      <c r="G647" s="4">
        <v>0</v>
      </c>
      <c r="H647" s="4">
        <v>19.410349</v>
      </c>
      <c r="I647" s="4">
        <v>2.6486559999999999</v>
      </c>
      <c r="J647" t="e">
        <f>Table_5[[#This Row],[VENTO, VELOCIDADE MEDIA MENSAL (AUT)(m/s)]]*3.6</f>
        <v>#VALUE!</v>
      </c>
    </row>
    <row r="648" spans="1:10" ht="15" x14ac:dyDescent="0.25">
      <c r="A648" s="3">
        <v>43708</v>
      </c>
      <c r="B648" s="4" t="s">
        <v>19</v>
      </c>
      <c r="C648" s="4"/>
      <c r="D648" s="6">
        <v>-15.935277770000001</v>
      </c>
      <c r="E648" s="6">
        <v>-48.137499990000002</v>
      </c>
      <c r="F648" s="4">
        <v>1</v>
      </c>
      <c r="G648" s="4">
        <v>0.2</v>
      </c>
      <c r="H648" s="4">
        <v>22.071370999999999</v>
      </c>
      <c r="I648" s="4">
        <v>3.1772849999999999</v>
      </c>
      <c r="J648" t="e">
        <f>Table_5[[#This Row],[VENTO, VELOCIDADE MEDIA MENSAL (AUT)(m/s)]]*3.6</f>
        <v>#VALUE!</v>
      </c>
    </row>
    <row r="649" spans="1:10" ht="15" x14ac:dyDescent="0.25">
      <c r="A649" s="3">
        <v>43738</v>
      </c>
      <c r="B649" s="4" t="s">
        <v>19</v>
      </c>
      <c r="C649" s="4"/>
      <c r="D649" s="6">
        <v>-15.935277770000001</v>
      </c>
      <c r="E649" s="6">
        <v>-48.137499990000002</v>
      </c>
      <c r="F649" s="4">
        <v>2</v>
      </c>
      <c r="G649" s="4">
        <v>4.8</v>
      </c>
      <c r="H649" s="4">
        <v>25.338194000000001</v>
      </c>
      <c r="I649" s="4">
        <v>3.0031940000000001</v>
      </c>
      <c r="J649" t="e">
        <f>Table_5[[#This Row],[VENTO, VELOCIDADE MEDIA MENSAL (AUT)(m/s)]]*3.6</f>
        <v>#VALUE!</v>
      </c>
    </row>
    <row r="650" spans="1:10" ht="15" x14ac:dyDescent="0.25">
      <c r="A650" s="3">
        <v>43769</v>
      </c>
      <c r="B650" s="4" t="s">
        <v>19</v>
      </c>
      <c r="C650" s="4"/>
      <c r="D650" s="6">
        <v>-15.935277770000001</v>
      </c>
      <c r="E650" s="6">
        <v>-48.137499990000002</v>
      </c>
      <c r="F650" s="4">
        <v>12</v>
      </c>
      <c r="G650" s="4">
        <v>104.2</v>
      </c>
      <c r="H650" s="4">
        <v>24.675671999999999</v>
      </c>
      <c r="I650" s="4">
        <v>2.4616120000000001</v>
      </c>
      <c r="J650" t="e">
        <f>Table_5[[#This Row],[VENTO, VELOCIDADE MEDIA MENSAL (AUT)(m/s)]]*3.6</f>
        <v>#VALUE!</v>
      </c>
    </row>
    <row r="651" spans="1:10" ht="15" x14ac:dyDescent="0.25">
      <c r="A651" s="3">
        <v>43799</v>
      </c>
      <c r="B651" s="4" t="s">
        <v>19</v>
      </c>
      <c r="C651" s="4"/>
      <c r="D651" s="6">
        <v>-15.935277770000001</v>
      </c>
      <c r="E651" s="6">
        <v>-48.137499990000002</v>
      </c>
      <c r="F651" s="4">
        <v>19</v>
      </c>
      <c r="G651" s="4">
        <v>159.19999999999999</v>
      </c>
      <c r="H651" s="4">
        <v>23.012499999999999</v>
      </c>
      <c r="I651" s="4">
        <v>1.9886109999999999</v>
      </c>
      <c r="J651" t="e">
        <f>Table_5[[#This Row],[VENTO, VELOCIDADE MEDIA MENSAL (AUT)(m/s)]]*3.6</f>
        <v>#VALUE!</v>
      </c>
    </row>
    <row r="652" spans="1:10" ht="15" x14ac:dyDescent="0.25">
      <c r="A652" s="3">
        <v>43830</v>
      </c>
      <c r="B652" s="4" t="s">
        <v>19</v>
      </c>
      <c r="C652" s="4"/>
      <c r="D652" s="6">
        <v>-15.935277770000001</v>
      </c>
      <c r="E652" s="6">
        <v>-48.137499990000002</v>
      </c>
      <c r="F652" s="4">
        <v>17</v>
      </c>
      <c r="G652" s="4">
        <v>187.2</v>
      </c>
      <c r="H652" s="4">
        <v>22.743010999999999</v>
      </c>
      <c r="I652" s="4">
        <v>2.00665</v>
      </c>
      <c r="J652" t="e">
        <f>Table_5[[#This Row],[VENTO, VELOCIDADE MEDIA MENSAL (AUT)(m/s)]]*3.6</f>
        <v>#VALUE!</v>
      </c>
    </row>
    <row r="653" spans="1:10" ht="15" x14ac:dyDescent="0.25">
      <c r="A653" s="3">
        <v>43861</v>
      </c>
      <c r="B653" s="4" t="s">
        <v>19</v>
      </c>
      <c r="C653" s="4"/>
      <c r="D653" s="6">
        <v>-15.935277770000001</v>
      </c>
      <c r="E653" s="6">
        <v>-48.137499990000002</v>
      </c>
      <c r="F653" s="4">
        <v>22</v>
      </c>
      <c r="G653" s="4">
        <v>422.6</v>
      </c>
      <c r="H653" s="4">
        <v>22.805644999999998</v>
      </c>
      <c r="I653" s="4">
        <v>2.2215050000000001</v>
      </c>
      <c r="J653" t="e">
        <f>Table_5[[#This Row],[VENTO, VELOCIDADE MEDIA MENSAL (AUT)(m/s)]]*3.6</f>
        <v>#VALUE!</v>
      </c>
    </row>
    <row r="654" spans="1:10" ht="15" x14ac:dyDescent="0.25">
      <c r="A654" s="3">
        <v>43890</v>
      </c>
      <c r="B654" s="4" t="s">
        <v>19</v>
      </c>
      <c r="C654" s="4"/>
      <c r="D654" s="6">
        <v>-15.935277770000001</v>
      </c>
      <c r="E654" s="6">
        <v>-48.137499990000002</v>
      </c>
      <c r="F654" s="4">
        <v>22</v>
      </c>
      <c r="G654" s="4">
        <v>302.60000000000002</v>
      </c>
      <c r="H654" s="4">
        <v>22.362213000000001</v>
      </c>
      <c r="I654" s="4">
        <v>1.776724</v>
      </c>
      <c r="J654" t="e">
        <f>Table_5[[#This Row],[VENTO, VELOCIDADE MEDIA MENSAL (AUT)(m/s)]]*3.6</f>
        <v>#VALUE!</v>
      </c>
    </row>
    <row r="655" spans="1:10" ht="15" x14ac:dyDescent="0.25">
      <c r="A655" s="3">
        <v>43921</v>
      </c>
      <c r="B655" s="4" t="s">
        <v>19</v>
      </c>
      <c r="C655" s="4"/>
      <c r="D655" s="6">
        <v>-15.935277770000001</v>
      </c>
      <c r="E655" s="6">
        <v>-48.137499990000002</v>
      </c>
      <c r="F655" s="4">
        <v>17</v>
      </c>
      <c r="G655" s="4">
        <v>283</v>
      </c>
      <c r="H655" s="4">
        <v>22.493372999999998</v>
      </c>
      <c r="I655" s="4">
        <v>2.019787</v>
      </c>
      <c r="J655" t="e">
        <f>Table_5[[#This Row],[VENTO, VELOCIDADE MEDIA MENSAL (AUT)(m/s)]]*3.6</f>
        <v>#VALUE!</v>
      </c>
    </row>
    <row r="656" spans="1:10" ht="15" x14ac:dyDescent="0.25">
      <c r="A656" s="3">
        <v>43951</v>
      </c>
      <c r="B656" s="4" t="s">
        <v>19</v>
      </c>
      <c r="C656" s="4"/>
      <c r="D656" s="6">
        <v>-15.935277770000001</v>
      </c>
      <c r="E656" s="6">
        <v>-48.137499990000002</v>
      </c>
      <c r="F656" s="4">
        <v>14</v>
      </c>
      <c r="G656" s="4">
        <v>183.2</v>
      </c>
      <c r="H656" s="4">
        <v>21.941917</v>
      </c>
      <c r="I656" s="4">
        <v>1.9740599999999999</v>
      </c>
      <c r="J656" t="e">
        <f>Table_5[[#This Row],[VENTO, VELOCIDADE MEDIA MENSAL (AUT)(m/s)]]*3.6</f>
        <v>#VALUE!</v>
      </c>
    </row>
    <row r="657" spans="1:10" ht="15" x14ac:dyDescent="0.25">
      <c r="A657" s="3">
        <v>43982</v>
      </c>
      <c r="B657" s="4" t="s">
        <v>19</v>
      </c>
      <c r="C657" s="4"/>
      <c r="D657" s="6">
        <v>-15.935277770000001</v>
      </c>
      <c r="E657" s="6">
        <v>-48.137499990000002</v>
      </c>
      <c r="F657" s="4">
        <v>4</v>
      </c>
      <c r="G657" s="4" t="s">
        <v>12</v>
      </c>
      <c r="H657" s="4">
        <v>19.78913</v>
      </c>
      <c r="I657" s="4">
        <v>2.0576970000000001</v>
      </c>
      <c r="J657" t="e">
        <f>Table_5[[#This Row],[VENTO, VELOCIDADE MEDIA MENSAL (AUT)(m/s)]]*3.6</f>
        <v>#VALUE!</v>
      </c>
    </row>
    <row r="658" spans="1:10" ht="15" x14ac:dyDescent="0.25">
      <c r="A658" s="3">
        <v>44012</v>
      </c>
      <c r="B658" s="4" t="s">
        <v>19</v>
      </c>
      <c r="C658" s="4"/>
      <c r="D658" s="6">
        <v>-15.935277770000001</v>
      </c>
      <c r="E658" s="6">
        <v>-48.137499990000002</v>
      </c>
      <c r="F658" s="4">
        <v>0</v>
      </c>
      <c r="G658" s="4">
        <v>0</v>
      </c>
      <c r="H658" s="4">
        <v>19.857917</v>
      </c>
      <c r="I658" s="4">
        <v>1.794861</v>
      </c>
      <c r="J658" t="e">
        <f>Table_5[[#This Row],[VENTO, VELOCIDADE MEDIA MENSAL (AUT)(m/s)]]*3.6</f>
        <v>#VALUE!</v>
      </c>
    </row>
    <row r="659" spans="1:10" ht="15" x14ac:dyDescent="0.25">
      <c r="A659" s="3">
        <v>44043</v>
      </c>
      <c r="B659" s="4" t="s">
        <v>19</v>
      </c>
      <c r="C659" s="4"/>
      <c r="D659" s="6">
        <v>-15.935277770000001</v>
      </c>
      <c r="E659" s="6">
        <v>-48.137499990000002</v>
      </c>
      <c r="F659" s="4">
        <v>0</v>
      </c>
      <c r="G659" s="4">
        <v>0</v>
      </c>
      <c r="H659" s="4">
        <v>19.638038000000002</v>
      </c>
      <c r="I659" s="4">
        <v>2.0751339999999998</v>
      </c>
      <c r="J659" t="e">
        <f>Table_5[[#This Row],[VENTO, VELOCIDADE MEDIA MENSAL (AUT)(m/s)]]*3.6</f>
        <v>#VALUE!</v>
      </c>
    </row>
    <row r="660" spans="1:10" ht="15" x14ac:dyDescent="0.25">
      <c r="A660" s="3">
        <v>44074</v>
      </c>
      <c r="B660" s="4" t="s">
        <v>19</v>
      </c>
      <c r="C660" s="4"/>
      <c r="D660" s="6">
        <v>-15.935277770000001</v>
      </c>
      <c r="E660" s="6">
        <v>-48.137499990000002</v>
      </c>
      <c r="F660" s="4">
        <v>0</v>
      </c>
      <c r="G660" s="4">
        <v>0</v>
      </c>
      <c r="H660" s="4">
        <v>21.350403</v>
      </c>
      <c r="I660" s="4">
        <v>2.797984</v>
      </c>
      <c r="J660" t="e">
        <f>Table_5[[#This Row],[VENTO, VELOCIDADE MEDIA MENSAL (AUT)(m/s)]]*3.6</f>
        <v>#VALUE!</v>
      </c>
    </row>
    <row r="661" spans="1:10" ht="15" x14ac:dyDescent="0.25">
      <c r="A661" s="3">
        <v>44104</v>
      </c>
      <c r="B661" s="4" t="s">
        <v>19</v>
      </c>
      <c r="C661" s="4"/>
      <c r="D661" s="6">
        <v>-15.935277770000001</v>
      </c>
      <c r="E661" s="6">
        <v>-48.137499990000002</v>
      </c>
      <c r="F661" s="4">
        <v>2</v>
      </c>
      <c r="G661" s="4">
        <v>49.2</v>
      </c>
      <c r="H661" s="4">
        <v>24.054027999999999</v>
      </c>
      <c r="I661" s="4">
        <v>2.9395829999999998</v>
      </c>
      <c r="J661" t="e">
        <f>Table_5[[#This Row],[VENTO, VELOCIDADE MEDIA MENSAL (AUT)(m/s)]]*3.6</f>
        <v>#VALUE!</v>
      </c>
    </row>
    <row r="662" spans="1:10" ht="15" x14ac:dyDescent="0.25">
      <c r="A662" s="3">
        <v>44135</v>
      </c>
      <c r="B662" s="4" t="s">
        <v>19</v>
      </c>
      <c r="C662" s="4"/>
      <c r="D662" s="6">
        <v>-15.935277770000001</v>
      </c>
      <c r="E662" s="6">
        <v>-48.137499990000002</v>
      </c>
      <c r="F662" s="4">
        <v>11</v>
      </c>
      <c r="G662" s="4">
        <v>243.2</v>
      </c>
      <c r="H662" s="4">
        <v>24.102150999999999</v>
      </c>
      <c r="I662" s="4">
        <v>2.3223120000000002</v>
      </c>
      <c r="J662" t="e">
        <f>Table_5[[#This Row],[VENTO, VELOCIDADE MEDIA MENSAL (AUT)(m/s)]]*3.6</f>
        <v>#VALUE!</v>
      </c>
    </row>
    <row r="663" spans="1:10" ht="15" x14ac:dyDescent="0.25">
      <c r="A663" s="3">
        <v>44165</v>
      </c>
      <c r="B663" s="4" t="s">
        <v>19</v>
      </c>
      <c r="C663" s="4"/>
      <c r="D663" s="6">
        <v>-15.935277770000001</v>
      </c>
      <c r="E663" s="6">
        <v>-48.137499990000002</v>
      </c>
      <c r="F663" s="4">
        <v>18</v>
      </c>
      <c r="G663" s="4">
        <v>135</v>
      </c>
      <c r="H663" s="4">
        <v>22.633194</v>
      </c>
      <c r="I663" s="4">
        <v>2.3640279999999998</v>
      </c>
      <c r="J663" t="e">
        <f>Table_5[[#This Row],[VENTO, VELOCIDADE MEDIA MENSAL (AUT)(m/s)]]*3.6</f>
        <v>#VALUE!</v>
      </c>
    </row>
    <row r="664" spans="1:10" ht="15" x14ac:dyDescent="0.25">
      <c r="A664" s="3">
        <v>44196</v>
      </c>
      <c r="B664" s="4" t="s">
        <v>19</v>
      </c>
      <c r="C664" s="4"/>
      <c r="D664" s="6">
        <v>-15.935277770000001</v>
      </c>
      <c r="E664" s="6">
        <v>-48.137499990000002</v>
      </c>
      <c r="F664" s="4">
        <v>15</v>
      </c>
      <c r="G664" s="4">
        <v>291.8</v>
      </c>
      <c r="H664" s="4">
        <v>23.053629000000001</v>
      </c>
      <c r="I664" s="4">
        <v>1.8389789999999999</v>
      </c>
      <c r="J664" t="e">
        <f>Table_5[[#This Row],[VENTO, VELOCIDADE MEDIA MENSAL (AUT)(m/s)]]*3.6</f>
        <v>#VALUE!</v>
      </c>
    </row>
    <row r="665" spans="1:10" ht="15" x14ac:dyDescent="0.25">
      <c r="A665" s="3">
        <v>44227</v>
      </c>
      <c r="B665" s="4" t="s">
        <v>19</v>
      </c>
      <c r="C665" s="4"/>
      <c r="D665" s="6">
        <v>-15.935277770000001</v>
      </c>
      <c r="E665" s="6">
        <v>-48.137499990000002</v>
      </c>
      <c r="F665" s="4">
        <v>13</v>
      </c>
      <c r="G665" s="4">
        <v>190.2</v>
      </c>
      <c r="H665" s="4">
        <v>22.770430000000001</v>
      </c>
      <c r="I665" s="4">
        <v>1.844489</v>
      </c>
      <c r="J665" t="e">
        <f>Table_5[[#This Row],[VENTO, VELOCIDADE MEDIA MENSAL (AUT)(m/s)]]*3.6</f>
        <v>#VALUE!</v>
      </c>
    </row>
    <row r="666" spans="1:10" ht="15" x14ac:dyDescent="0.25">
      <c r="A666" s="3">
        <v>44255</v>
      </c>
      <c r="B666" s="4" t="s">
        <v>19</v>
      </c>
      <c r="C666" s="4"/>
      <c r="D666" s="6">
        <v>-15.935277770000001</v>
      </c>
      <c r="E666" s="6">
        <v>-48.137499990000002</v>
      </c>
      <c r="F666" s="4">
        <v>24</v>
      </c>
      <c r="G666" s="4">
        <v>437.8</v>
      </c>
      <c r="H666" s="4">
        <v>21.667113000000001</v>
      </c>
      <c r="I666" s="4">
        <v>1.786756</v>
      </c>
      <c r="J666" t="e">
        <f>Table_5[[#This Row],[VENTO, VELOCIDADE MEDIA MENSAL (AUT)(m/s)]]*3.6</f>
        <v>#VALUE!</v>
      </c>
    </row>
    <row r="667" spans="1:10" ht="15" x14ac:dyDescent="0.25">
      <c r="A667" s="3">
        <v>44286</v>
      </c>
      <c r="B667" s="4" t="s">
        <v>19</v>
      </c>
      <c r="C667" s="4"/>
      <c r="D667" s="6">
        <v>-15.935277770000001</v>
      </c>
      <c r="E667" s="6">
        <v>-48.137499990000002</v>
      </c>
      <c r="F667" s="4">
        <v>12</v>
      </c>
      <c r="G667" s="4">
        <v>123.8</v>
      </c>
      <c r="H667" s="4">
        <v>22.187366000000001</v>
      </c>
      <c r="I667" s="4">
        <v>1.816398</v>
      </c>
      <c r="J667" t="e">
        <f>Table_5[[#This Row],[VENTO, VELOCIDADE MEDIA MENSAL (AUT)(m/s)]]*3.6</f>
        <v>#VALUE!</v>
      </c>
    </row>
    <row r="668" spans="1:10" ht="15" x14ac:dyDescent="0.25">
      <c r="A668" s="3">
        <v>44316</v>
      </c>
      <c r="B668" s="4" t="s">
        <v>19</v>
      </c>
      <c r="C668" s="4"/>
      <c r="D668" s="6">
        <v>-15.935277770000001</v>
      </c>
      <c r="E668" s="6">
        <v>-48.137499990000002</v>
      </c>
      <c r="F668" s="4">
        <v>7</v>
      </c>
      <c r="G668" s="4">
        <v>36.799999999999997</v>
      </c>
      <c r="H668" s="4">
        <v>21.341667000000001</v>
      </c>
      <c r="I668" s="4">
        <v>1.879583</v>
      </c>
      <c r="J668" t="e">
        <f>Table_5[[#This Row],[VENTO, VELOCIDADE MEDIA MENSAL (AUT)(m/s)]]*3.6</f>
        <v>#VALUE!</v>
      </c>
    </row>
    <row r="669" spans="1:10" ht="15" x14ac:dyDescent="0.25">
      <c r="A669" s="3">
        <v>44347</v>
      </c>
      <c r="B669" s="4" t="s">
        <v>19</v>
      </c>
      <c r="C669" s="4"/>
      <c r="D669" s="6">
        <v>-15.935277770000001</v>
      </c>
      <c r="E669" s="6">
        <v>-48.137499990000002</v>
      </c>
      <c r="F669" s="4">
        <v>1</v>
      </c>
      <c r="G669" s="4">
        <v>1.4</v>
      </c>
      <c r="H669" s="4">
        <v>20.373387000000001</v>
      </c>
      <c r="I669" s="4">
        <v>1.8491930000000001</v>
      </c>
      <c r="J669" t="e">
        <f>Table_5[[#This Row],[VENTO, VELOCIDADE MEDIA MENSAL (AUT)(m/s)]]*3.6</f>
        <v>#VALUE!</v>
      </c>
    </row>
    <row r="670" spans="1:10" ht="15" x14ac:dyDescent="0.25">
      <c r="A670" s="3">
        <v>44377</v>
      </c>
      <c r="B670" s="4" t="s">
        <v>19</v>
      </c>
      <c r="C670" s="4"/>
      <c r="D670" s="6">
        <v>-15.935277770000001</v>
      </c>
      <c r="E670" s="6">
        <v>-48.137499990000002</v>
      </c>
      <c r="F670" s="4">
        <v>2</v>
      </c>
      <c r="G670" s="4">
        <v>19</v>
      </c>
      <c r="H670" s="4">
        <v>19.908888999999999</v>
      </c>
      <c r="I670" s="4">
        <v>2.1805560000000002</v>
      </c>
      <c r="J670" t="e">
        <f>Table_5[[#This Row],[VENTO, VELOCIDADE MEDIA MENSAL (AUT)(m/s)]]*3.6</f>
        <v>#VALUE!</v>
      </c>
    </row>
    <row r="671" spans="1:10" ht="15" x14ac:dyDescent="0.25">
      <c r="A671" s="3">
        <v>44408</v>
      </c>
      <c r="B671" s="4" t="s">
        <v>19</v>
      </c>
      <c r="C671" s="4"/>
      <c r="D671" s="6">
        <v>-15.935277770000001</v>
      </c>
      <c r="E671" s="6">
        <v>-48.137499990000002</v>
      </c>
      <c r="F671" s="4">
        <v>0</v>
      </c>
      <c r="G671" s="4">
        <v>0</v>
      </c>
      <c r="H671" s="4">
        <v>18.99879</v>
      </c>
      <c r="I671" s="4">
        <v>2.2618279999999999</v>
      </c>
      <c r="J671" t="e">
        <f>Table_5[[#This Row],[VENTO, VELOCIDADE MEDIA MENSAL (AUT)(m/s)]]*3.6</f>
        <v>#VALUE!</v>
      </c>
    </row>
    <row r="672" spans="1:10" ht="15" x14ac:dyDescent="0.25">
      <c r="A672" s="3">
        <v>44439</v>
      </c>
      <c r="B672" s="4" t="s">
        <v>19</v>
      </c>
      <c r="C672" s="4"/>
      <c r="D672" s="6">
        <v>-15.935277770000001</v>
      </c>
      <c r="E672" s="6">
        <v>-48.137499990000002</v>
      </c>
      <c r="F672" s="4">
        <v>0</v>
      </c>
      <c r="G672" s="4">
        <v>0</v>
      </c>
      <c r="H672" s="4">
        <v>21.984812000000002</v>
      </c>
      <c r="I672" s="4">
        <v>3.422984</v>
      </c>
      <c r="J672" t="e">
        <f>Table_5[[#This Row],[VENTO, VELOCIDADE MEDIA MENSAL (AUT)(m/s)]]*3.6</f>
        <v>#VALUE!</v>
      </c>
    </row>
    <row r="673" spans="1:10" ht="15" x14ac:dyDescent="0.25">
      <c r="A673" s="3">
        <v>44469</v>
      </c>
      <c r="B673" s="4" t="s">
        <v>19</v>
      </c>
      <c r="C673" s="4"/>
      <c r="D673" s="6">
        <v>-15.935277770000001</v>
      </c>
      <c r="E673" s="6">
        <v>-48.137499990000002</v>
      </c>
      <c r="F673" s="4">
        <v>3</v>
      </c>
      <c r="G673" s="4">
        <v>28.4</v>
      </c>
      <c r="H673" s="4">
        <v>25.502638999999999</v>
      </c>
      <c r="I673" s="4">
        <v>2.677778</v>
      </c>
      <c r="J673" t="e">
        <f>Table_5[[#This Row],[VENTO, VELOCIDADE MEDIA MENSAL (AUT)(m/s)]]*3.6</f>
        <v>#VALUE!</v>
      </c>
    </row>
    <row r="674" spans="1:10" ht="15" x14ac:dyDescent="0.25">
      <c r="A674" s="3">
        <v>44500</v>
      </c>
      <c r="B674" s="4" t="s">
        <v>19</v>
      </c>
      <c r="C674" s="4"/>
      <c r="D674" s="6">
        <v>-15.935277770000001</v>
      </c>
      <c r="E674" s="6">
        <v>-48.137499990000002</v>
      </c>
      <c r="F674" s="4">
        <v>7</v>
      </c>
      <c r="G674" s="4">
        <v>88.2</v>
      </c>
      <c r="H674" s="4">
        <v>23.734306</v>
      </c>
      <c r="I674" s="4">
        <v>2.2640280000000002</v>
      </c>
      <c r="J674" t="e">
        <f>Table_5[[#This Row],[VENTO, VELOCIDADE MEDIA MENSAL (AUT)(m/s)]]*3.6</f>
        <v>#VALUE!</v>
      </c>
    </row>
    <row r="675" spans="1:10" ht="15" x14ac:dyDescent="0.25">
      <c r="A675" s="3">
        <v>44530</v>
      </c>
      <c r="B675" s="4" t="s">
        <v>19</v>
      </c>
      <c r="C675" s="4"/>
      <c r="D675" s="6">
        <v>-15.935277770000001</v>
      </c>
      <c r="E675" s="6">
        <v>-48.137499990000002</v>
      </c>
      <c r="F675" s="4" t="s">
        <v>12</v>
      </c>
      <c r="G675" s="4" t="s">
        <v>12</v>
      </c>
      <c r="H675" s="4" t="s">
        <v>12</v>
      </c>
      <c r="I675" s="4" t="s">
        <v>12</v>
      </c>
      <c r="J675" t="e">
        <f>Table_5[[#This Row],[VENTO, VELOCIDADE MEDIA MENSAL (AUT)(m/s)]]*3.6</f>
        <v>#VALUE!</v>
      </c>
    </row>
    <row r="676" spans="1:10" x14ac:dyDescent="0.2">
      <c r="A676" s="26">
        <v>42794</v>
      </c>
      <c r="B676" s="24" t="s">
        <v>21</v>
      </c>
      <c r="C676" s="24" t="s">
        <v>22</v>
      </c>
      <c r="D676" s="24">
        <v>-16.012222000000001</v>
      </c>
      <c r="E676" s="24">
        <v>-47.557417000000001</v>
      </c>
      <c r="F676" s="24">
        <v>10</v>
      </c>
      <c r="G676" s="24" t="s">
        <v>12</v>
      </c>
      <c r="H676" s="24">
        <v>21.416612000000001</v>
      </c>
      <c r="I676" s="24" t="s">
        <v>12</v>
      </c>
      <c r="J676" s="24" t="e">
        <f>Table_6[[#This Row],[VENTO, VELOCIDADE MEDIA MENSAL (AUT)(m/s)]]*3.6</f>
        <v>#VALUE!</v>
      </c>
    </row>
    <row r="677" spans="1:10" x14ac:dyDescent="0.2">
      <c r="A677" s="26">
        <v>42825</v>
      </c>
      <c r="B677" s="24" t="s">
        <v>21</v>
      </c>
      <c r="C677" s="24" t="s">
        <v>22</v>
      </c>
      <c r="D677" s="24">
        <v>-16.012222000000001</v>
      </c>
      <c r="E677" s="24">
        <v>-47.557417000000001</v>
      </c>
      <c r="F677" s="24">
        <v>12</v>
      </c>
      <c r="G677" s="24">
        <v>136</v>
      </c>
      <c r="H677" s="24">
        <v>22.550082</v>
      </c>
      <c r="I677" s="24" t="s">
        <v>12</v>
      </c>
      <c r="J677" s="24" t="e">
        <f>Table_6[[#This Row],[VENTO, VELOCIDADE MEDIA MENSAL (AUT)(m/s)]]*3.6</f>
        <v>#VALUE!</v>
      </c>
    </row>
    <row r="678" spans="1:10" x14ac:dyDescent="0.2">
      <c r="A678" s="26">
        <v>42855</v>
      </c>
      <c r="B678" s="24" t="s">
        <v>21</v>
      </c>
      <c r="C678" s="24" t="s">
        <v>22</v>
      </c>
      <c r="D678" s="24">
        <v>-16.012222000000001</v>
      </c>
      <c r="E678" s="24">
        <v>-47.557417000000001</v>
      </c>
      <c r="F678" s="24">
        <v>5</v>
      </c>
      <c r="G678" s="24">
        <v>9.8000000000000007</v>
      </c>
      <c r="H678" s="24">
        <v>22.353413</v>
      </c>
      <c r="I678" s="24" t="s">
        <v>12</v>
      </c>
      <c r="J678" s="24" t="e">
        <f>Table_6[[#This Row],[VENTO, VELOCIDADE MEDIA MENSAL (AUT)(m/s)]]*3.6</f>
        <v>#VALUE!</v>
      </c>
    </row>
    <row r="679" spans="1:10" x14ac:dyDescent="0.2">
      <c r="A679" s="26">
        <v>42886</v>
      </c>
      <c r="B679" s="24" t="s">
        <v>21</v>
      </c>
      <c r="C679" s="24" t="s">
        <v>22</v>
      </c>
      <c r="D679" s="24">
        <v>-16.012222000000001</v>
      </c>
      <c r="E679" s="24">
        <v>-47.557417000000001</v>
      </c>
      <c r="F679" s="24">
        <v>6</v>
      </c>
      <c r="G679" s="24">
        <v>17.399999999999999</v>
      </c>
      <c r="H679" s="24">
        <v>20.81683</v>
      </c>
      <c r="I679" s="24">
        <v>2.1050960000000001</v>
      </c>
      <c r="J679" s="24" t="e">
        <f>Table_6[[#This Row],[VENTO, VELOCIDADE MEDIA MENSAL (AUT)(m/s)]]*3.6</f>
        <v>#VALUE!</v>
      </c>
    </row>
    <row r="680" spans="1:10" x14ac:dyDescent="0.2">
      <c r="A680" s="26">
        <v>42916</v>
      </c>
      <c r="B680" s="24" t="s">
        <v>21</v>
      </c>
      <c r="C680" s="24" t="s">
        <v>22</v>
      </c>
      <c r="D680" s="24">
        <v>-16.012222000000001</v>
      </c>
      <c r="E680" s="24">
        <v>-47.557417000000001</v>
      </c>
      <c r="F680" s="24" t="s">
        <v>12</v>
      </c>
      <c r="G680" s="24">
        <v>0</v>
      </c>
      <c r="H680" s="24">
        <v>19.694253</v>
      </c>
      <c r="I680" s="24">
        <v>2.5923889999999998</v>
      </c>
      <c r="J680" s="24" t="e">
        <f>Table_6[[#This Row],[VENTO, VELOCIDADE MEDIA MENSAL (AUT)(m/s)]]*3.6</f>
        <v>#VALUE!</v>
      </c>
    </row>
    <row r="681" spans="1:10" x14ac:dyDescent="0.2">
      <c r="A681" s="26">
        <v>42947</v>
      </c>
      <c r="B681" s="24" t="s">
        <v>21</v>
      </c>
      <c r="C681" s="24" t="s">
        <v>22</v>
      </c>
      <c r="D681" s="24">
        <v>-16.012222000000001</v>
      </c>
      <c r="E681" s="24">
        <v>-47.557417000000001</v>
      </c>
      <c r="F681" s="24">
        <v>0</v>
      </c>
      <c r="G681" s="24">
        <v>0</v>
      </c>
      <c r="H681" s="24">
        <v>17.215994999999999</v>
      </c>
      <c r="I681" s="24">
        <v>3.2940860000000001</v>
      </c>
      <c r="J681" s="24" t="e">
        <f>Table_6[[#This Row],[VENTO, VELOCIDADE MEDIA MENSAL (AUT)(m/s)]]*3.6</f>
        <v>#VALUE!</v>
      </c>
    </row>
    <row r="682" spans="1:10" x14ac:dyDescent="0.2">
      <c r="A682" s="26">
        <v>42978</v>
      </c>
      <c r="B682" s="24" t="s">
        <v>21</v>
      </c>
      <c r="C682" s="24" t="s">
        <v>22</v>
      </c>
      <c r="D682" s="24">
        <v>-16.012222000000001</v>
      </c>
      <c r="E682" s="24">
        <v>-47.557417000000001</v>
      </c>
      <c r="F682" s="24" t="s">
        <v>12</v>
      </c>
      <c r="G682" s="24">
        <v>0</v>
      </c>
      <c r="H682" s="24">
        <v>21.663378000000002</v>
      </c>
      <c r="I682" s="24">
        <v>2.4825819999999998</v>
      </c>
      <c r="J682" s="24" t="e">
        <f>Table_6[[#This Row],[VENTO, VELOCIDADE MEDIA MENSAL (AUT)(m/s)]]*3.6</f>
        <v>#VALUE!</v>
      </c>
    </row>
    <row r="683" spans="1:10" x14ac:dyDescent="0.2">
      <c r="A683" s="26">
        <v>43008</v>
      </c>
      <c r="B683" s="24" t="s">
        <v>21</v>
      </c>
      <c r="C683" s="24" t="s">
        <v>22</v>
      </c>
      <c r="D683" s="24">
        <v>-16.012222000000001</v>
      </c>
      <c r="E683" s="24">
        <v>-47.557417000000001</v>
      </c>
      <c r="F683" s="24">
        <v>1</v>
      </c>
      <c r="G683" s="24">
        <v>9.1999999999999993</v>
      </c>
      <c r="H683" s="24">
        <v>21.203845999999999</v>
      </c>
      <c r="I683" s="24">
        <v>3.003952</v>
      </c>
      <c r="J683" s="24" t="e">
        <f>Table_6[[#This Row],[VENTO, VELOCIDADE MEDIA MENSAL (AUT)(m/s)]]*3.6</f>
        <v>#VALUE!</v>
      </c>
    </row>
    <row r="684" spans="1:10" x14ac:dyDescent="0.2">
      <c r="A684" s="26">
        <v>43039</v>
      </c>
      <c r="B684" s="24" t="s">
        <v>21</v>
      </c>
      <c r="C684" s="24" t="s">
        <v>22</v>
      </c>
      <c r="D684" s="24">
        <v>-16.012222000000001</v>
      </c>
      <c r="E684" s="24">
        <v>-47.557417000000001</v>
      </c>
      <c r="F684" s="24">
        <v>6</v>
      </c>
      <c r="G684" s="24">
        <v>35.200000000000003</v>
      </c>
      <c r="H684" s="24">
        <v>24.634668999999999</v>
      </c>
      <c r="I684" s="24">
        <v>2.7596910000000001</v>
      </c>
      <c r="J684" s="24" t="e">
        <f>Table_6[[#This Row],[VENTO, VELOCIDADE MEDIA MENSAL (AUT)(m/s)]]*3.6</f>
        <v>#VALUE!</v>
      </c>
    </row>
    <row r="685" spans="1:10" x14ac:dyDescent="0.2">
      <c r="A685" s="26">
        <v>43069</v>
      </c>
      <c r="B685" s="24" t="s">
        <v>21</v>
      </c>
      <c r="C685" s="24" t="s">
        <v>22</v>
      </c>
      <c r="D685" s="24">
        <v>-16.012222000000001</v>
      </c>
      <c r="E685" s="24">
        <v>-47.557417000000001</v>
      </c>
      <c r="F685" s="24">
        <v>24</v>
      </c>
      <c r="G685" s="24">
        <v>304.2</v>
      </c>
      <c r="H685" s="24">
        <v>21.876432000000001</v>
      </c>
      <c r="I685" s="24">
        <v>2.452134</v>
      </c>
      <c r="J685" s="24" t="e">
        <f>Table_6[[#This Row],[VENTO, VELOCIDADE MEDIA MENSAL (AUT)(m/s)]]*3.6</f>
        <v>#VALUE!</v>
      </c>
    </row>
    <row r="686" spans="1:10" x14ac:dyDescent="0.2">
      <c r="A686" s="26">
        <v>43100</v>
      </c>
      <c r="B686" s="24" t="s">
        <v>21</v>
      </c>
      <c r="C686" s="24" t="s">
        <v>22</v>
      </c>
      <c r="D686" s="24">
        <v>-16.012222000000001</v>
      </c>
      <c r="E686" s="24">
        <v>-47.557417000000001</v>
      </c>
      <c r="F686" s="24">
        <v>25</v>
      </c>
      <c r="G686" s="24">
        <v>306.8</v>
      </c>
      <c r="H686" s="24">
        <v>21.838473</v>
      </c>
      <c r="I686" s="24">
        <v>1.905446</v>
      </c>
      <c r="J686" s="24" t="e">
        <f>Table_6[[#This Row],[VENTO, VELOCIDADE MEDIA MENSAL (AUT)(m/s)]]*3.6</f>
        <v>#VALUE!</v>
      </c>
    </row>
    <row r="687" spans="1:10" x14ac:dyDescent="0.2">
      <c r="A687" s="26">
        <v>43131</v>
      </c>
      <c r="B687" s="24" t="s">
        <v>21</v>
      </c>
      <c r="C687" s="24" t="s">
        <v>22</v>
      </c>
      <c r="D687" s="24">
        <v>-16.012222000000001</v>
      </c>
      <c r="E687" s="24">
        <v>-47.557417000000001</v>
      </c>
      <c r="F687" s="24">
        <v>14</v>
      </c>
      <c r="G687" s="24">
        <v>109.6</v>
      </c>
      <c r="H687" s="24">
        <v>22.063172000000002</v>
      </c>
      <c r="I687" s="24">
        <v>2.0006189999999999</v>
      </c>
      <c r="J687" s="24" t="e">
        <f>Table_6[[#This Row],[VENTO, VELOCIDADE MEDIA MENSAL (AUT)(m/s)]]*3.6</f>
        <v>#VALUE!</v>
      </c>
    </row>
    <row r="688" spans="1:10" x14ac:dyDescent="0.2">
      <c r="A688" s="26">
        <v>43159</v>
      </c>
      <c r="B688" s="24" t="s">
        <v>21</v>
      </c>
      <c r="C688" s="24" t="s">
        <v>22</v>
      </c>
      <c r="D688" s="24">
        <v>-16.012222000000001</v>
      </c>
      <c r="E688" s="24">
        <v>-47.557417000000001</v>
      </c>
      <c r="F688" s="24">
        <v>15</v>
      </c>
      <c r="G688" s="24">
        <v>274.60000000000002</v>
      </c>
      <c r="H688" s="24">
        <v>21.789311999999999</v>
      </c>
      <c r="I688" s="24">
        <v>2.0422359999999999</v>
      </c>
      <c r="J688" s="24" t="e">
        <f>Table_6[[#This Row],[VENTO, VELOCIDADE MEDIA MENSAL (AUT)(m/s)]]*3.6</f>
        <v>#VALUE!</v>
      </c>
    </row>
    <row r="689" spans="1:10" x14ac:dyDescent="0.2">
      <c r="A689" s="26">
        <v>43190</v>
      </c>
      <c r="B689" s="24" t="s">
        <v>21</v>
      </c>
      <c r="C689" s="24" t="s">
        <v>22</v>
      </c>
      <c r="D689" s="24">
        <v>-16.012222000000001</v>
      </c>
      <c r="E689" s="24">
        <v>-47.557417000000001</v>
      </c>
      <c r="F689" s="24">
        <v>18</v>
      </c>
      <c r="G689" s="24">
        <v>98</v>
      </c>
      <c r="H689" s="24">
        <v>22.445188000000002</v>
      </c>
      <c r="I689" s="24">
        <v>1.912129</v>
      </c>
      <c r="J689" s="24" t="e">
        <f>Table_6[[#This Row],[VENTO, VELOCIDADE MEDIA MENSAL (AUT)(m/s)]]*3.6</f>
        <v>#VALUE!</v>
      </c>
    </row>
    <row r="690" spans="1:10" x14ac:dyDescent="0.2">
      <c r="A690" s="26">
        <v>43220</v>
      </c>
      <c r="B690" s="24" t="s">
        <v>21</v>
      </c>
      <c r="C690" s="24" t="s">
        <v>22</v>
      </c>
      <c r="D690" s="24">
        <v>-16.012222000000001</v>
      </c>
      <c r="E690" s="24">
        <v>-47.557417000000001</v>
      </c>
      <c r="F690" s="24">
        <v>12</v>
      </c>
      <c r="G690" s="24">
        <v>102</v>
      </c>
      <c r="H690" s="24">
        <v>20.647862</v>
      </c>
      <c r="I690" s="24">
        <v>2.3785020000000001</v>
      </c>
      <c r="J690" s="24" t="e">
        <f>Table_6[[#This Row],[VENTO, VELOCIDADE MEDIA MENSAL (AUT)(m/s)]]*3.6</f>
        <v>#VALUE!</v>
      </c>
    </row>
    <row r="691" spans="1:10" x14ac:dyDescent="0.2">
      <c r="A691" s="26">
        <v>43251</v>
      </c>
      <c r="B691" s="24" t="s">
        <v>21</v>
      </c>
      <c r="C691" s="24" t="s">
        <v>22</v>
      </c>
      <c r="D691" s="24">
        <v>-16.012222000000001</v>
      </c>
      <c r="E691" s="24">
        <v>-47.557417000000001</v>
      </c>
      <c r="F691" s="24">
        <v>1</v>
      </c>
      <c r="G691" s="24">
        <v>6</v>
      </c>
      <c r="H691" s="24">
        <v>19.696241000000001</v>
      </c>
      <c r="I691" s="24">
        <v>2.299296</v>
      </c>
      <c r="J691" s="24" t="e">
        <f>Table_6[[#This Row],[VENTO, VELOCIDADE MEDIA MENSAL (AUT)(m/s)]]*3.6</f>
        <v>#VALUE!</v>
      </c>
    </row>
    <row r="692" spans="1:10" x14ac:dyDescent="0.2">
      <c r="A692" s="26">
        <v>43281</v>
      </c>
      <c r="B692" s="24" t="s">
        <v>21</v>
      </c>
      <c r="C692" s="24" t="s">
        <v>22</v>
      </c>
      <c r="D692" s="24">
        <v>-16.012222000000001</v>
      </c>
      <c r="E692" s="24">
        <v>-47.557417000000001</v>
      </c>
      <c r="F692" s="24" t="s">
        <v>12</v>
      </c>
      <c r="G692" s="24">
        <v>0</v>
      </c>
      <c r="H692" s="24">
        <v>19.721253999999998</v>
      </c>
      <c r="I692" s="24">
        <v>2.0757029999999999</v>
      </c>
      <c r="J692" s="24" t="e">
        <f>Table_6[[#This Row],[VENTO, VELOCIDADE MEDIA MENSAL (AUT)(m/s)]]*3.6</f>
        <v>#VALUE!</v>
      </c>
    </row>
    <row r="693" spans="1:10" x14ac:dyDescent="0.2">
      <c r="A693" s="26">
        <v>43312</v>
      </c>
      <c r="B693" s="24" t="s">
        <v>21</v>
      </c>
      <c r="C693" s="24" t="s">
        <v>22</v>
      </c>
      <c r="D693" s="24">
        <v>-16.012222000000001</v>
      </c>
      <c r="E693" s="24">
        <v>-47.557417000000001</v>
      </c>
      <c r="F693" s="24">
        <v>0</v>
      </c>
      <c r="G693" s="24">
        <v>0</v>
      </c>
      <c r="H693" s="24">
        <v>19.643682999999999</v>
      </c>
      <c r="I693" s="24">
        <v>2.24207</v>
      </c>
      <c r="J693" s="24" t="e">
        <f>Table_6[[#This Row],[VENTO, VELOCIDADE MEDIA MENSAL (AUT)(m/s)]]*3.6</f>
        <v>#VALUE!</v>
      </c>
    </row>
    <row r="694" spans="1:10" x14ac:dyDescent="0.2">
      <c r="A694" s="26">
        <v>43343</v>
      </c>
      <c r="B694" s="24" t="s">
        <v>21</v>
      </c>
      <c r="C694" s="24" t="s">
        <v>22</v>
      </c>
      <c r="D694" s="24">
        <v>-16.012222000000001</v>
      </c>
      <c r="E694" s="24">
        <v>-47.557417000000001</v>
      </c>
      <c r="F694" s="24">
        <v>4</v>
      </c>
      <c r="G694" s="24">
        <v>10</v>
      </c>
      <c r="H694" s="24">
        <v>21.856452000000001</v>
      </c>
      <c r="I694" s="24">
        <v>2.332077</v>
      </c>
      <c r="J694" s="24" t="e">
        <f>Table_6[[#This Row],[VENTO, VELOCIDADE MEDIA MENSAL (AUT)(m/s)]]*3.6</f>
        <v>#VALUE!</v>
      </c>
    </row>
    <row r="695" spans="1:10" x14ac:dyDescent="0.2">
      <c r="A695" s="26">
        <v>43373</v>
      </c>
      <c r="B695" s="24" t="s">
        <v>21</v>
      </c>
      <c r="C695" s="24" t="s">
        <v>22</v>
      </c>
      <c r="D695" s="24">
        <v>-16.012222000000001</v>
      </c>
      <c r="E695" s="24">
        <v>-47.557417000000001</v>
      </c>
      <c r="F695" s="24">
        <v>4</v>
      </c>
      <c r="G695" s="24">
        <v>78.8</v>
      </c>
      <c r="H695" s="24">
        <v>23.469082</v>
      </c>
      <c r="I695" s="24">
        <v>2.3262320000000001</v>
      </c>
      <c r="J695" s="24" t="e">
        <f>Table_6[[#This Row],[VENTO, VELOCIDADE MEDIA MENSAL (AUT)(m/s)]]*3.6</f>
        <v>#VALUE!</v>
      </c>
    </row>
    <row r="696" spans="1:10" x14ac:dyDescent="0.2">
      <c r="A696" s="26">
        <v>43404</v>
      </c>
      <c r="B696" s="24" t="s">
        <v>21</v>
      </c>
      <c r="C696" s="24" t="s">
        <v>22</v>
      </c>
      <c r="D696" s="24">
        <v>-16.012222000000001</v>
      </c>
      <c r="E696" s="24">
        <v>-47.557417000000001</v>
      </c>
      <c r="F696" s="24">
        <v>14</v>
      </c>
      <c r="G696" s="24">
        <v>141.6</v>
      </c>
      <c r="H696" s="24">
        <v>23.499555999999998</v>
      </c>
      <c r="I696" s="24">
        <v>2.16256</v>
      </c>
      <c r="J696" s="24" t="e">
        <f>Table_6[[#This Row],[VENTO, VELOCIDADE MEDIA MENSAL (AUT)(m/s)]]*3.6</f>
        <v>#VALUE!</v>
      </c>
    </row>
    <row r="697" spans="1:10" x14ac:dyDescent="0.2">
      <c r="A697" s="26">
        <v>43434</v>
      </c>
      <c r="B697" s="24" t="s">
        <v>21</v>
      </c>
      <c r="C697" s="24" t="s">
        <v>22</v>
      </c>
      <c r="D697" s="24">
        <v>-16.012222000000001</v>
      </c>
      <c r="E697" s="24">
        <v>-47.557417000000001</v>
      </c>
      <c r="F697" s="24">
        <v>19</v>
      </c>
      <c r="G697" s="24" t="s">
        <v>12</v>
      </c>
      <c r="H697" s="24">
        <v>21.337585000000001</v>
      </c>
      <c r="I697" s="24">
        <v>2.247862</v>
      </c>
      <c r="J697" s="24" t="e">
        <f>Table_6[[#This Row],[VENTO, VELOCIDADE MEDIA MENSAL (AUT)(m/s)]]*3.6</f>
        <v>#VALUE!</v>
      </c>
    </row>
    <row r="698" spans="1:10" x14ac:dyDescent="0.2">
      <c r="A698" s="26">
        <v>43465</v>
      </c>
      <c r="B698" s="24" t="s">
        <v>21</v>
      </c>
      <c r="C698" s="24" t="s">
        <v>22</v>
      </c>
      <c r="D698" s="24">
        <v>-16.012222000000001</v>
      </c>
      <c r="E698" s="24">
        <v>-47.557417000000001</v>
      </c>
      <c r="F698" s="24">
        <v>17</v>
      </c>
      <c r="G698" s="24">
        <v>208.8</v>
      </c>
      <c r="H698" s="24">
        <v>22.225104999999999</v>
      </c>
      <c r="I698" s="24">
        <v>1.925117</v>
      </c>
      <c r="J698" s="24" t="e">
        <f>Table_6[[#This Row],[VENTO, VELOCIDADE MEDIA MENSAL (AUT)(m/s)]]*3.6</f>
        <v>#VALUE!</v>
      </c>
    </row>
    <row r="699" spans="1:10" x14ac:dyDescent="0.2">
      <c r="A699" s="26">
        <v>43496</v>
      </c>
      <c r="B699" s="24" t="s">
        <v>21</v>
      </c>
      <c r="C699" s="24" t="s">
        <v>22</v>
      </c>
      <c r="D699" s="24">
        <v>-16.012222000000001</v>
      </c>
      <c r="E699" s="24">
        <v>-47.557417000000001</v>
      </c>
      <c r="F699" s="24">
        <v>11</v>
      </c>
      <c r="G699" s="24">
        <v>71.599999999999994</v>
      </c>
      <c r="H699" s="24">
        <v>23.153091</v>
      </c>
      <c r="I699" s="24">
        <v>2.1334680000000001</v>
      </c>
      <c r="J699" s="24" t="e">
        <f>Table_6[[#This Row],[VENTO, VELOCIDADE MEDIA MENSAL (AUT)(m/s)]]*3.6</f>
        <v>#VALUE!</v>
      </c>
    </row>
    <row r="700" spans="1:10" x14ac:dyDescent="0.2">
      <c r="A700" s="26">
        <v>43524</v>
      </c>
      <c r="B700" s="24" t="s">
        <v>21</v>
      </c>
      <c r="C700" s="24" t="s">
        <v>22</v>
      </c>
      <c r="D700" s="24">
        <v>-16.012222000000001</v>
      </c>
      <c r="E700" s="24">
        <v>-47.557417000000001</v>
      </c>
      <c r="F700" s="24">
        <v>20</v>
      </c>
      <c r="G700" s="24">
        <v>170</v>
      </c>
      <c r="H700" s="24">
        <v>22.655398000000002</v>
      </c>
      <c r="I700" s="24">
        <v>1.817952</v>
      </c>
      <c r="J700" s="24" t="e">
        <f>Table_6[[#This Row],[VENTO, VELOCIDADE MEDIA MENSAL (AUT)(m/s)]]*3.6</f>
        <v>#VALUE!</v>
      </c>
    </row>
    <row r="701" spans="1:10" x14ac:dyDescent="0.2">
      <c r="A701" s="26">
        <v>43555</v>
      </c>
      <c r="B701" s="24" t="s">
        <v>21</v>
      </c>
      <c r="C701" s="24" t="s">
        <v>22</v>
      </c>
      <c r="D701" s="24">
        <v>-16.012222000000001</v>
      </c>
      <c r="E701" s="24">
        <v>-47.557417000000001</v>
      </c>
      <c r="F701" s="24">
        <v>20</v>
      </c>
      <c r="G701" s="24">
        <v>256.39999999999998</v>
      </c>
      <c r="H701" s="24">
        <v>22.205943999999999</v>
      </c>
      <c r="I701" s="24">
        <v>2.1981510000000002</v>
      </c>
      <c r="J701" s="24" t="e">
        <f>Table_6[[#This Row],[VENTO, VELOCIDADE MEDIA MENSAL (AUT)(m/s)]]*3.6</f>
        <v>#VALUE!</v>
      </c>
    </row>
    <row r="702" spans="1:10" x14ac:dyDescent="0.2">
      <c r="A702" s="26">
        <v>43585</v>
      </c>
      <c r="B702" s="24" t="s">
        <v>21</v>
      </c>
      <c r="C702" s="24" t="s">
        <v>22</v>
      </c>
      <c r="D702" s="24">
        <v>-16.012222000000001</v>
      </c>
      <c r="E702" s="24">
        <v>-47.557417000000001</v>
      </c>
      <c r="F702" s="24">
        <v>12</v>
      </c>
      <c r="G702" s="24">
        <v>128.80000000000001</v>
      </c>
      <c r="H702" s="24">
        <v>22.243580999999999</v>
      </c>
      <c r="I702" s="24">
        <v>1.692415</v>
      </c>
      <c r="J702" s="24" t="e">
        <f>Table_6[[#This Row],[VENTO, VELOCIDADE MEDIA MENSAL (AUT)(m/s)]]*3.6</f>
        <v>#VALUE!</v>
      </c>
    </row>
    <row r="703" spans="1:10" x14ac:dyDescent="0.2">
      <c r="A703" s="26">
        <v>43616</v>
      </c>
      <c r="B703" s="24" t="s">
        <v>21</v>
      </c>
      <c r="C703" s="24" t="s">
        <v>22</v>
      </c>
      <c r="D703" s="24">
        <v>-16.012222000000001</v>
      </c>
      <c r="E703" s="24">
        <v>-47.557417000000001</v>
      </c>
      <c r="F703" s="24">
        <v>3</v>
      </c>
      <c r="G703" s="24">
        <v>15.2</v>
      </c>
      <c r="H703" s="24">
        <v>21.477284999999998</v>
      </c>
      <c r="I703" s="24">
        <v>1.867742</v>
      </c>
      <c r="J703" s="24" t="e">
        <f>Table_6[[#This Row],[VENTO, VELOCIDADE MEDIA MENSAL (AUT)(m/s)]]*3.6</f>
        <v>#VALUE!</v>
      </c>
    </row>
    <row r="704" spans="1:10" x14ac:dyDescent="0.2">
      <c r="A704" s="26">
        <v>43646</v>
      </c>
      <c r="B704" s="24" t="s">
        <v>21</v>
      </c>
      <c r="C704" s="24" t="s">
        <v>22</v>
      </c>
      <c r="D704" s="24">
        <v>-16.012222000000001</v>
      </c>
      <c r="E704" s="24">
        <v>-47.557417000000001</v>
      </c>
      <c r="F704" s="24">
        <v>1</v>
      </c>
      <c r="G704" s="24">
        <v>0.4</v>
      </c>
      <c r="H704" s="24">
        <v>19.343194</v>
      </c>
      <c r="I704" s="24">
        <v>2.503714</v>
      </c>
      <c r="J704" s="24" t="e">
        <f>Table_6[[#This Row],[VENTO, VELOCIDADE MEDIA MENSAL (AUT)(m/s)]]*3.6</f>
        <v>#VALUE!</v>
      </c>
    </row>
    <row r="705" spans="1:10" x14ac:dyDescent="0.2">
      <c r="A705" s="26">
        <v>43677</v>
      </c>
      <c r="B705" s="24" t="s">
        <v>21</v>
      </c>
      <c r="C705" s="24" t="s">
        <v>22</v>
      </c>
      <c r="D705" s="24">
        <v>-16.012222000000001</v>
      </c>
      <c r="E705" s="24">
        <v>-47.557417000000001</v>
      </c>
      <c r="F705" s="24">
        <v>0</v>
      </c>
      <c r="G705" s="24">
        <v>0</v>
      </c>
      <c r="H705" s="24">
        <v>19.117608000000001</v>
      </c>
      <c r="I705" s="24">
        <v>2.3962370000000002</v>
      </c>
      <c r="J705" s="24" t="e">
        <f>Table_6[[#This Row],[VENTO, VELOCIDADE MEDIA MENSAL (AUT)(m/s)]]*3.6</f>
        <v>#VALUE!</v>
      </c>
    </row>
    <row r="706" spans="1:10" x14ac:dyDescent="0.2">
      <c r="A706" s="26">
        <v>43708</v>
      </c>
      <c r="B706" s="24" t="s">
        <v>21</v>
      </c>
      <c r="C706" s="24" t="s">
        <v>22</v>
      </c>
      <c r="D706" s="24">
        <v>-16.012222000000001</v>
      </c>
      <c r="E706" s="24">
        <v>-47.557417000000001</v>
      </c>
      <c r="F706" s="24" t="s">
        <v>12</v>
      </c>
      <c r="G706" s="24">
        <v>0</v>
      </c>
      <c r="H706" s="24">
        <v>21.319438000000002</v>
      </c>
      <c r="I706" s="24">
        <v>2.7086290000000002</v>
      </c>
      <c r="J706" s="24" t="e">
        <f>Table_6[[#This Row],[VENTO, VELOCIDADE MEDIA MENSAL (AUT)(m/s)]]*3.6</f>
        <v>#VALUE!</v>
      </c>
    </row>
    <row r="707" spans="1:10" x14ac:dyDescent="0.2">
      <c r="A707" s="26">
        <v>43738</v>
      </c>
      <c r="B707" s="24" t="s">
        <v>21</v>
      </c>
      <c r="C707" s="24" t="s">
        <v>22</v>
      </c>
      <c r="D707" s="24">
        <v>-16.012222000000001</v>
      </c>
      <c r="E707" s="24">
        <v>-47.557417000000001</v>
      </c>
      <c r="F707" s="24">
        <v>3</v>
      </c>
      <c r="G707" s="24">
        <v>3.2</v>
      </c>
      <c r="H707" s="24">
        <v>24.472083000000001</v>
      </c>
      <c r="I707" s="24">
        <v>2.61625</v>
      </c>
      <c r="J707" s="24" t="e">
        <f>Table_6[[#This Row],[VENTO, VELOCIDADE MEDIA MENSAL (AUT)(m/s)]]*3.6</f>
        <v>#VALUE!</v>
      </c>
    </row>
    <row r="708" spans="1:10" x14ac:dyDescent="0.2">
      <c r="A708" s="26">
        <v>43769</v>
      </c>
      <c r="B708" s="24" t="s">
        <v>21</v>
      </c>
      <c r="C708" s="24" t="s">
        <v>22</v>
      </c>
      <c r="D708" s="24">
        <v>-16.012222000000001</v>
      </c>
      <c r="E708" s="24">
        <v>-47.557417000000001</v>
      </c>
      <c r="F708" s="24">
        <v>11</v>
      </c>
      <c r="G708" s="24">
        <v>98.2</v>
      </c>
      <c r="H708" s="24">
        <v>24.676372000000001</v>
      </c>
      <c r="I708" s="24">
        <v>2.4168959999999999</v>
      </c>
      <c r="J708" s="24" t="e">
        <f>Table_6[[#This Row],[VENTO, VELOCIDADE MEDIA MENSAL (AUT)(m/s)]]*3.6</f>
        <v>#VALUE!</v>
      </c>
    </row>
    <row r="709" spans="1:10" x14ac:dyDescent="0.2">
      <c r="A709" s="26">
        <v>43799</v>
      </c>
      <c r="B709" s="24" t="s">
        <v>21</v>
      </c>
      <c r="C709" s="24" t="s">
        <v>22</v>
      </c>
      <c r="D709" s="24">
        <v>-16.012222000000001</v>
      </c>
      <c r="E709" s="24">
        <v>-47.557417000000001</v>
      </c>
      <c r="F709" s="24">
        <v>17</v>
      </c>
      <c r="G709" s="24">
        <v>142.80000000000001</v>
      </c>
      <c r="H709" s="24">
        <v>23.431612000000001</v>
      </c>
      <c r="I709" s="24">
        <v>2.1560630000000001</v>
      </c>
      <c r="J709" s="24" t="e">
        <f>Table_6[[#This Row],[VENTO, VELOCIDADE MEDIA MENSAL (AUT)(m/s)]]*3.6</f>
        <v>#VALUE!</v>
      </c>
    </row>
    <row r="710" spans="1:10" x14ac:dyDescent="0.2">
      <c r="A710" s="26">
        <v>43830</v>
      </c>
      <c r="B710" s="24" t="s">
        <v>21</v>
      </c>
      <c r="C710" s="24" t="s">
        <v>22</v>
      </c>
      <c r="D710" s="24">
        <v>-16.012222000000001</v>
      </c>
      <c r="E710" s="24">
        <v>-47.557417000000001</v>
      </c>
      <c r="F710" s="24">
        <v>16</v>
      </c>
      <c r="G710" s="24">
        <v>302.2</v>
      </c>
      <c r="H710" s="24">
        <v>22.908677999999998</v>
      </c>
      <c r="I710" s="24">
        <v>2.1545290000000001</v>
      </c>
      <c r="J710" s="24" t="e">
        <f>Table_6[[#This Row],[VENTO, VELOCIDADE MEDIA MENSAL (AUT)(m/s)]]*3.6</f>
        <v>#VALUE!</v>
      </c>
    </row>
    <row r="711" spans="1:10" x14ac:dyDescent="0.2">
      <c r="A711" s="26">
        <v>43861</v>
      </c>
      <c r="B711" s="24" t="s">
        <v>21</v>
      </c>
      <c r="C711" s="24" t="s">
        <v>22</v>
      </c>
      <c r="D711" s="24">
        <v>-16.012222000000001</v>
      </c>
      <c r="E711" s="24">
        <v>-47.557417000000001</v>
      </c>
      <c r="F711" s="24">
        <v>23</v>
      </c>
      <c r="G711" s="24">
        <v>480.4</v>
      </c>
      <c r="H711" s="24">
        <v>22.728237</v>
      </c>
      <c r="I711" s="24">
        <v>1.8217680000000001</v>
      </c>
      <c r="J711" s="24" t="e">
        <f>Table_6[[#This Row],[VENTO, VELOCIDADE MEDIA MENSAL (AUT)(m/s)]]*3.6</f>
        <v>#VALUE!</v>
      </c>
    </row>
    <row r="712" spans="1:10" x14ac:dyDescent="0.2">
      <c r="A712" s="26">
        <v>43890</v>
      </c>
      <c r="B712" s="24" t="s">
        <v>21</v>
      </c>
      <c r="C712" s="24" t="s">
        <v>22</v>
      </c>
      <c r="D712" s="24">
        <v>-16.012222000000001</v>
      </c>
      <c r="E712" s="24">
        <v>-47.557417000000001</v>
      </c>
      <c r="F712" s="24">
        <v>22</v>
      </c>
      <c r="G712" s="24">
        <v>512.6</v>
      </c>
      <c r="H712" s="24">
        <v>22.081752999999999</v>
      </c>
      <c r="I712" s="24">
        <v>1.8789359999999999</v>
      </c>
      <c r="J712" s="24" t="e">
        <f>Table_6[[#This Row],[VENTO, VELOCIDADE MEDIA MENSAL (AUT)(m/s)]]*3.6</f>
        <v>#VALUE!</v>
      </c>
    </row>
    <row r="713" spans="1:10" x14ac:dyDescent="0.2">
      <c r="A713" s="26">
        <v>43921</v>
      </c>
      <c r="B713" s="24" t="s">
        <v>21</v>
      </c>
      <c r="C713" s="24" t="s">
        <v>22</v>
      </c>
      <c r="D713" s="24">
        <v>-16.012222000000001</v>
      </c>
      <c r="E713" s="24">
        <v>-47.557417000000001</v>
      </c>
      <c r="F713" s="24">
        <v>16</v>
      </c>
      <c r="G713" s="24" t="s">
        <v>12</v>
      </c>
      <c r="H713" s="24">
        <v>21.959038</v>
      </c>
      <c r="I713" s="24">
        <v>2.2139570000000002</v>
      </c>
      <c r="J713" s="24" t="e">
        <f>Table_6[[#This Row],[VENTO, VELOCIDADE MEDIA MENSAL (AUT)(m/s)]]*3.6</f>
        <v>#VALUE!</v>
      </c>
    </row>
    <row r="714" spans="1:10" x14ac:dyDescent="0.2">
      <c r="A714" s="26">
        <v>43951</v>
      </c>
      <c r="B714" s="24" t="s">
        <v>21</v>
      </c>
      <c r="C714" s="24" t="s">
        <v>22</v>
      </c>
      <c r="D714" s="24">
        <v>-16.012222000000001</v>
      </c>
      <c r="E714" s="24">
        <v>-47.557417000000001</v>
      </c>
      <c r="F714" s="24">
        <v>11</v>
      </c>
      <c r="G714" s="24">
        <v>272.8</v>
      </c>
      <c r="H714" s="24">
        <v>21.628761999999998</v>
      </c>
      <c r="I714" s="24">
        <v>2.321806</v>
      </c>
      <c r="J714" s="24" t="e">
        <f>Table_6[[#This Row],[VENTO, VELOCIDADE MEDIA MENSAL (AUT)(m/s)]]*3.6</f>
        <v>#VALUE!</v>
      </c>
    </row>
    <row r="715" spans="1:10" x14ac:dyDescent="0.2">
      <c r="A715" s="26">
        <v>43982</v>
      </c>
      <c r="B715" s="24" t="s">
        <v>21</v>
      </c>
      <c r="C715" s="24" t="s">
        <v>22</v>
      </c>
      <c r="D715" s="24">
        <v>-16.012222000000001</v>
      </c>
      <c r="E715" s="24">
        <v>-47.557417000000001</v>
      </c>
      <c r="F715" s="24">
        <v>5</v>
      </c>
      <c r="G715" s="24">
        <v>31.6</v>
      </c>
      <c r="H715" s="24">
        <v>19.429435000000002</v>
      </c>
      <c r="I715" s="24">
        <v>2.0400710000000002</v>
      </c>
      <c r="J715" s="24" t="e">
        <f>Table_6[[#This Row],[VENTO, VELOCIDADE MEDIA MENSAL (AUT)(m/s)]]*3.6</f>
        <v>#VALUE!</v>
      </c>
    </row>
    <row r="716" spans="1:10" x14ac:dyDescent="0.2">
      <c r="A716" s="26">
        <v>44012</v>
      </c>
      <c r="B716" s="24" t="s">
        <v>21</v>
      </c>
      <c r="C716" s="24" t="s">
        <v>22</v>
      </c>
      <c r="D716" s="24">
        <v>-16.012222000000001</v>
      </c>
      <c r="E716" s="24">
        <v>-47.557417000000001</v>
      </c>
      <c r="F716" s="24">
        <v>0</v>
      </c>
      <c r="G716" s="24">
        <v>0</v>
      </c>
      <c r="H716" s="24">
        <v>19.228888999999999</v>
      </c>
      <c r="I716" s="24">
        <v>2.3818060000000001</v>
      </c>
      <c r="J716" s="24" t="e">
        <f>Table_6[[#This Row],[VENTO, VELOCIDADE MEDIA MENSAL (AUT)(m/s)]]*3.6</f>
        <v>#VALUE!</v>
      </c>
    </row>
    <row r="717" spans="1:10" x14ac:dyDescent="0.2">
      <c r="A717" s="26">
        <v>44043</v>
      </c>
      <c r="B717" s="24" t="s">
        <v>21</v>
      </c>
      <c r="C717" s="24" t="s">
        <v>22</v>
      </c>
      <c r="D717" s="24">
        <v>-16.012222000000001</v>
      </c>
      <c r="E717" s="24">
        <v>-47.557417000000001</v>
      </c>
      <c r="F717" s="24">
        <v>0</v>
      </c>
      <c r="G717" s="24">
        <v>0</v>
      </c>
      <c r="H717" s="24">
        <v>19.191264</v>
      </c>
      <c r="I717" s="24">
        <v>2.4952960000000002</v>
      </c>
      <c r="J717" s="24" t="e">
        <f>Table_6[[#This Row],[VENTO, VELOCIDADE MEDIA MENSAL (AUT)(m/s)]]*3.6</f>
        <v>#VALUE!</v>
      </c>
    </row>
    <row r="718" spans="1:10" x14ac:dyDescent="0.2">
      <c r="A718" s="26">
        <v>44074</v>
      </c>
      <c r="B718" s="24" t="s">
        <v>21</v>
      </c>
      <c r="C718" s="24" t="s">
        <v>22</v>
      </c>
      <c r="D718" s="24">
        <v>-16.012222000000001</v>
      </c>
      <c r="E718" s="24">
        <v>-47.557417000000001</v>
      </c>
      <c r="F718" s="24">
        <v>0</v>
      </c>
      <c r="G718" s="24">
        <v>0</v>
      </c>
      <c r="H718" s="24">
        <v>20.069355000000002</v>
      </c>
      <c r="I718" s="24">
        <v>2.853898</v>
      </c>
      <c r="J718" s="24" t="e">
        <f>Table_6[[#This Row],[VENTO, VELOCIDADE MEDIA MENSAL (AUT)(m/s)]]*3.6</f>
        <v>#VALUE!</v>
      </c>
    </row>
    <row r="719" spans="1:10" x14ac:dyDescent="0.2">
      <c r="A719" s="26">
        <v>44104</v>
      </c>
      <c r="B719" s="24" t="s">
        <v>21</v>
      </c>
      <c r="C719" s="24" t="s">
        <v>22</v>
      </c>
      <c r="D719" s="24">
        <v>-16.012222000000001</v>
      </c>
      <c r="E719" s="24">
        <v>-47.557417000000001</v>
      </c>
      <c r="F719" s="24">
        <v>2</v>
      </c>
      <c r="G719" s="24">
        <v>20</v>
      </c>
      <c r="H719" s="24">
        <v>23.48875</v>
      </c>
      <c r="I719" s="24">
        <v>2.543472</v>
      </c>
      <c r="J719" s="24" t="e">
        <f>Table_6[[#This Row],[VENTO, VELOCIDADE MEDIA MENSAL (AUT)(m/s)]]*3.6</f>
        <v>#VALUE!</v>
      </c>
    </row>
    <row r="720" spans="1:10" x14ac:dyDescent="0.2">
      <c r="A720" s="26">
        <v>44135</v>
      </c>
      <c r="B720" s="24" t="s">
        <v>21</v>
      </c>
      <c r="C720" s="24" t="s">
        <v>22</v>
      </c>
      <c r="D720" s="24">
        <v>-16.012222000000001</v>
      </c>
      <c r="E720" s="24">
        <v>-47.557417000000001</v>
      </c>
      <c r="F720" s="24">
        <v>15</v>
      </c>
      <c r="G720" s="24">
        <v>117.8</v>
      </c>
      <c r="H720" s="24">
        <v>24.128214</v>
      </c>
      <c r="I720" s="24">
        <v>2.4598979999999999</v>
      </c>
      <c r="J720" s="24" t="e">
        <f>Table_6[[#This Row],[VENTO, VELOCIDADE MEDIA MENSAL (AUT)(m/s)]]*3.6</f>
        <v>#VALUE!</v>
      </c>
    </row>
    <row r="721" spans="1:10" x14ac:dyDescent="0.2">
      <c r="A721" s="26">
        <v>44165</v>
      </c>
      <c r="B721" s="24" t="s">
        <v>21</v>
      </c>
      <c r="C721" s="24" t="s">
        <v>22</v>
      </c>
      <c r="D721" s="24">
        <v>-16.012222000000001</v>
      </c>
      <c r="E721" s="24">
        <v>-47.557417000000001</v>
      </c>
      <c r="F721" s="24">
        <v>15</v>
      </c>
      <c r="G721" s="24">
        <v>139</v>
      </c>
      <c r="H721" s="24">
        <v>21.892579000000001</v>
      </c>
      <c r="I721" s="24">
        <v>2.306997</v>
      </c>
      <c r="J721" s="24" t="e">
        <f>Table_6[[#This Row],[VENTO, VELOCIDADE MEDIA MENSAL (AUT)(m/s)]]*3.6</f>
        <v>#VALUE!</v>
      </c>
    </row>
    <row r="722" spans="1:10" x14ac:dyDescent="0.2">
      <c r="A722" s="26">
        <v>44196</v>
      </c>
      <c r="B722" s="24" t="s">
        <v>21</v>
      </c>
      <c r="C722" s="24" t="s">
        <v>22</v>
      </c>
      <c r="D722" s="24">
        <v>-16.012222000000001</v>
      </c>
      <c r="E722" s="24">
        <v>-47.557417000000001</v>
      </c>
      <c r="F722" s="24">
        <v>14</v>
      </c>
      <c r="G722" s="24">
        <v>250</v>
      </c>
      <c r="H722" s="24">
        <v>22.786117000000001</v>
      </c>
      <c r="I722" s="24">
        <v>1.8590150000000001</v>
      </c>
      <c r="J722" s="24" t="e">
        <f>Table_6[[#This Row],[VENTO, VELOCIDADE MEDIA MENSAL (AUT)(m/s)]]*3.6</f>
        <v>#VALUE!</v>
      </c>
    </row>
    <row r="723" spans="1:10" x14ac:dyDescent="0.2">
      <c r="A723" s="26">
        <v>44227</v>
      </c>
      <c r="B723" s="24" t="s">
        <v>21</v>
      </c>
      <c r="C723" s="24" t="s">
        <v>22</v>
      </c>
      <c r="D723" s="24">
        <v>-16.012222000000001</v>
      </c>
      <c r="E723" s="24">
        <v>-47.557417000000001</v>
      </c>
      <c r="F723" s="24">
        <v>10</v>
      </c>
      <c r="G723" s="24" t="s">
        <v>12</v>
      </c>
      <c r="H723" s="24">
        <v>22.709222</v>
      </c>
      <c r="I723" s="24">
        <v>2.0873560000000002</v>
      </c>
      <c r="J723" s="24" t="e">
        <f>Table_6[[#This Row],[VENTO, VELOCIDADE MEDIA MENSAL (AUT)(m/s)]]*3.6</f>
        <v>#VALUE!</v>
      </c>
    </row>
    <row r="724" spans="1:10" x14ac:dyDescent="0.2">
      <c r="A724" s="26">
        <v>44255</v>
      </c>
      <c r="B724" s="24" t="s">
        <v>21</v>
      </c>
      <c r="C724" s="24" t="s">
        <v>22</v>
      </c>
      <c r="D724" s="24">
        <v>-16.012222000000001</v>
      </c>
      <c r="E724" s="24">
        <v>-47.557417000000001</v>
      </c>
      <c r="F724" s="24">
        <v>23</v>
      </c>
      <c r="G724" s="24">
        <v>615.79999999999995</v>
      </c>
      <c r="H724" s="24">
        <v>21.414984</v>
      </c>
      <c r="I724" s="24">
        <v>1.7878000000000001</v>
      </c>
      <c r="J724" s="24" t="e">
        <f>Table_6[[#This Row],[VENTO, VELOCIDADE MEDIA MENSAL (AUT)(m/s)]]*3.6</f>
        <v>#VALUE!</v>
      </c>
    </row>
    <row r="725" spans="1:10" x14ac:dyDescent="0.2">
      <c r="A725" s="26">
        <v>44286</v>
      </c>
      <c r="B725" s="24" t="s">
        <v>21</v>
      </c>
      <c r="C725" s="24" t="s">
        <v>22</v>
      </c>
      <c r="D725" s="24">
        <v>-16.012222000000001</v>
      </c>
      <c r="E725" s="24">
        <v>-47.557417000000001</v>
      </c>
      <c r="F725" s="24">
        <v>12</v>
      </c>
      <c r="G725" s="24">
        <v>106.8</v>
      </c>
      <c r="H725" s="24">
        <v>22.122095999999999</v>
      </c>
      <c r="I725" s="24">
        <v>2.0779800000000002</v>
      </c>
      <c r="J725" s="24" t="e">
        <f>Table_6[[#This Row],[VENTO, VELOCIDADE MEDIA MENSAL (AUT)(m/s)]]*3.6</f>
        <v>#VALUE!</v>
      </c>
    </row>
    <row r="726" spans="1:10" x14ac:dyDescent="0.2">
      <c r="A726" s="26">
        <v>44316</v>
      </c>
      <c r="B726" s="24" t="s">
        <v>21</v>
      </c>
      <c r="C726" s="24" t="s">
        <v>22</v>
      </c>
      <c r="D726" s="24">
        <v>-16.012222000000001</v>
      </c>
      <c r="E726" s="24">
        <v>-47.557417000000001</v>
      </c>
      <c r="F726" s="24">
        <v>10</v>
      </c>
      <c r="G726" s="24">
        <v>93.8</v>
      </c>
      <c r="H726" s="24">
        <v>21.230972000000001</v>
      </c>
      <c r="I726" s="24">
        <v>2.0984539999999998</v>
      </c>
      <c r="J726" s="24" t="e">
        <f>Table_6[[#This Row],[VENTO, VELOCIDADE MEDIA MENSAL (AUT)(m/s)]]*3.6</f>
        <v>#VALUE!</v>
      </c>
    </row>
    <row r="727" spans="1:10" x14ac:dyDescent="0.2">
      <c r="A727" s="26">
        <v>44347</v>
      </c>
      <c r="B727" s="24" t="s">
        <v>21</v>
      </c>
      <c r="C727" s="24" t="s">
        <v>22</v>
      </c>
      <c r="D727" s="24">
        <v>-16.012222000000001</v>
      </c>
      <c r="E727" s="24">
        <v>-47.557417000000001</v>
      </c>
      <c r="F727" s="24">
        <v>3</v>
      </c>
      <c r="G727" s="24">
        <v>4.8</v>
      </c>
      <c r="H727" s="24">
        <v>20.694085999999999</v>
      </c>
      <c r="I727" s="24">
        <v>1.896774</v>
      </c>
      <c r="J727" s="24" t="e">
        <f>Table_6[[#This Row],[VENTO, VELOCIDADE MEDIA MENSAL (AUT)(m/s)]]*3.6</f>
        <v>#VALUE!</v>
      </c>
    </row>
    <row r="728" spans="1:10" x14ac:dyDescent="0.2">
      <c r="A728" s="26">
        <v>44377</v>
      </c>
      <c r="B728" s="24" t="s">
        <v>21</v>
      </c>
      <c r="C728" s="24" t="s">
        <v>22</v>
      </c>
      <c r="D728" s="24">
        <v>-16.012222000000001</v>
      </c>
      <c r="E728" s="24">
        <v>-47.557417000000001</v>
      </c>
      <c r="F728" s="24">
        <v>2</v>
      </c>
      <c r="G728" s="24">
        <v>8.4</v>
      </c>
      <c r="H728" s="24">
        <v>19.859027999999999</v>
      </c>
      <c r="I728" s="24">
        <v>2.1854170000000002</v>
      </c>
      <c r="J728" s="24" t="e">
        <f>Table_6[[#This Row],[VENTO, VELOCIDADE MEDIA MENSAL (AUT)(m/s)]]*3.6</f>
        <v>#VALUE!</v>
      </c>
    </row>
    <row r="729" spans="1:10" x14ac:dyDescent="0.2">
      <c r="A729" s="26">
        <v>44408</v>
      </c>
      <c r="B729" s="24" t="s">
        <v>21</v>
      </c>
      <c r="C729" s="24" t="s">
        <v>22</v>
      </c>
      <c r="D729" s="24">
        <v>-16.012222000000001</v>
      </c>
      <c r="E729" s="24">
        <v>-47.557417000000001</v>
      </c>
      <c r="F729" s="24">
        <v>0</v>
      </c>
      <c r="G729" s="24">
        <v>0</v>
      </c>
      <c r="H729" s="24">
        <v>18.925671999999999</v>
      </c>
      <c r="I729" s="24">
        <v>2.3139789999999998</v>
      </c>
      <c r="J729" s="24" t="e">
        <f>Table_6[[#This Row],[VENTO, VELOCIDADE MEDIA MENSAL (AUT)(m/s)]]*3.6</f>
        <v>#VALUE!</v>
      </c>
    </row>
    <row r="730" spans="1:10" x14ac:dyDescent="0.2">
      <c r="A730" s="26">
        <v>44439</v>
      </c>
      <c r="B730" s="24" t="s">
        <v>21</v>
      </c>
      <c r="C730" s="24" t="s">
        <v>22</v>
      </c>
      <c r="D730" s="24">
        <v>-16.012222000000001</v>
      </c>
      <c r="E730" s="24">
        <v>-47.557417000000001</v>
      </c>
      <c r="F730" s="24">
        <v>0</v>
      </c>
      <c r="G730" s="24">
        <v>0</v>
      </c>
      <c r="H730" s="24">
        <v>20.662588</v>
      </c>
      <c r="I730" s="24">
        <v>2.8052950000000001</v>
      </c>
      <c r="J730" s="24" t="e">
        <f>Table_6[[#This Row],[VENTO, VELOCIDADE MEDIA MENSAL (AUT)(m/s)]]*3.6</f>
        <v>#VALUE!</v>
      </c>
    </row>
    <row r="731" spans="1:10" x14ac:dyDescent="0.2">
      <c r="A731" s="26">
        <v>44469</v>
      </c>
      <c r="B731" s="24" t="s">
        <v>21</v>
      </c>
      <c r="C731" s="24" t="s">
        <v>22</v>
      </c>
      <c r="D731" s="24">
        <v>-16.012222000000001</v>
      </c>
      <c r="E731" s="24">
        <v>-47.557417000000001</v>
      </c>
      <c r="F731" s="24">
        <v>2</v>
      </c>
      <c r="G731" s="24">
        <v>6.8</v>
      </c>
      <c r="H731" s="24">
        <v>25.102357000000001</v>
      </c>
      <c r="I731" s="24">
        <v>2.4198849999999998</v>
      </c>
      <c r="J731" s="24" t="e">
        <f>Table_6[[#This Row],[VENTO, VELOCIDADE MEDIA MENSAL (AUT)(m/s)]]*3.6</f>
        <v>#VALUE!</v>
      </c>
    </row>
    <row r="732" spans="1:10" x14ac:dyDescent="0.2">
      <c r="A732" s="26">
        <v>44500</v>
      </c>
      <c r="B732" s="24" t="s">
        <v>21</v>
      </c>
      <c r="C732" s="24" t="s">
        <v>22</v>
      </c>
      <c r="D732" s="24">
        <v>-16.012222000000001</v>
      </c>
      <c r="E732" s="24">
        <v>-47.557417000000001</v>
      </c>
      <c r="F732" s="24">
        <v>13</v>
      </c>
      <c r="G732" s="24">
        <v>126</v>
      </c>
      <c r="H732" s="24">
        <v>23.538594</v>
      </c>
      <c r="I732" s="24">
        <v>2.4427509999999999</v>
      </c>
      <c r="J732" s="24" t="e">
        <f>Table_6[[#This Row],[VENTO, VELOCIDADE MEDIA MENSAL (AUT)(m/s)]]*3.6</f>
        <v>#VALUE!</v>
      </c>
    </row>
    <row r="733" spans="1:10" x14ac:dyDescent="0.2">
      <c r="A733" s="26">
        <v>44530</v>
      </c>
      <c r="B733" s="24" t="s">
        <v>21</v>
      </c>
      <c r="C733" s="24" t="s">
        <v>22</v>
      </c>
      <c r="D733" s="24">
        <v>-16.012222000000001</v>
      </c>
      <c r="E733" s="24">
        <v>-47.557417000000001</v>
      </c>
      <c r="F733" s="24">
        <v>1</v>
      </c>
      <c r="G733" s="24" t="s">
        <v>12</v>
      </c>
      <c r="H733" s="24" t="s">
        <v>12</v>
      </c>
      <c r="I733" s="24" t="s">
        <v>12</v>
      </c>
      <c r="J733" s="24" t="e">
        <f>Table_6[[#This Row],[VENTO, VELOCIDADE MEDIA MENSAL (AUT)(m/s)]]*3.6</f>
        <v>#VALUE!</v>
      </c>
    </row>
    <row r="734" spans="1:10" x14ac:dyDescent="0.2">
      <c r="A734" s="20"/>
    </row>
    <row r="735" spans="1:10" x14ac:dyDescent="0.2">
      <c r="A735" s="20"/>
    </row>
    <row r="736" spans="1:10" x14ac:dyDescent="0.2">
      <c r="A736" s="20"/>
    </row>
    <row r="737" spans="1:1" x14ac:dyDescent="0.2">
      <c r="A737" s="2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8BAD-3A75-4BDC-BE1E-E11ABE3C843D}">
  <dimension ref="A1:D7"/>
  <sheetViews>
    <sheetView tabSelected="1" workbookViewId="0">
      <selection activeCell="C22" sqref="C22"/>
    </sheetView>
  </sheetViews>
  <sheetFormatPr defaultRowHeight="14.25" x14ac:dyDescent="0.2"/>
  <cols>
    <col min="1" max="1" width="28.375" bestFit="1" customWidth="1"/>
    <col min="2" max="2" width="15.125" bestFit="1" customWidth="1"/>
    <col min="3" max="4" width="10.75" bestFit="1" customWidth="1"/>
  </cols>
  <sheetData>
    <row r="1" spans="1:4" ht="15" x14ac:dyDescent="0.25">
      <c r="A1" s="19" t="s">
        <v>1</v>
      </c>
      <c r="B1" s="19" t="s">
        <v>2</v>
      </c>
      <c r="C1" s="19" t="s">
        <v>3</v>
      </c>
      <c r="D1" s="19" t="s">
        <v>4</v>
      </c>
    </row>
    <row r="2" spans="1:4" ht="15" x14ac:dyDescent="0.25">
      <c r="A2" s="16" t="s">
        <v>10</v>
      </c>
      <c r="B2" s="17" t="s">
        <v>11</v>
      </c>
      <c r="C2" s="18">
        <v>-15.78944444</v>
      </c>
      <c r="D2" s="18">
        <v>-47.925833320000002</v>
      </c>
    </row>
    <row r="3" spans="1:4" ht="15" x14ac:dyDescent="0.25">
      <c r="A3" s="4" t="s">
        <v>13</v>
      </c>
      <c r="B3" s="4" t="s">
        <v>14</v>
      </c>
      <c r="C3" s="8">
        <v>-15.907513</v>
      </c>
      <c r="D3" s="8">
        <v>-48.119976999999999</v>
      </c>
    </row>
    <row r="4" spans="1:4" ht="15" x14ac:dyDescent="0.25">
      <c r="A4" s="9" t="s">
        <v>15</v>
      </c>
      <c r="B4" s="9" t="s">
        <v>16</v>
      </c>
      <c r="C4" s="10">
        <v>-15.599722209999999</v>
      </c>
      <c r="D4" s="11">
        <v>-48.131111099999998</v>
      </c>
    </row>
    <row r="5" spans="1:4" ht="15" x14ac:dyDescent="0.25">
      <c r="A5" s="12" t="s">
        <v>17</v>
      </c>
      <c r="B5" s="12" t="s">
        <v>18</v>
      </c>
      <c r="C5" s="15">
        <v>-15.596491</v>
      </c>
      <c r="D5" s="15">
        <v>-47.625801000000003</v>
      </c>
    </row>
    <row r="6" spans="1:4" ht="15" x14ac:dyDescent="0.25">
      <c r="A6" s="12" t="s">
        <v>19</v>
      </c>
      <c r="B6" s="12"/>
      <c r="C6" s="13">
        <v>-15.935277770000001</v>
      </c>
      <c r="D6" s="13">
        <v>-48.137499990000002</v>
      </c>
    </row>
    <row r="7" spans="1:4" ht="15" x14ac:dyDescent="0.25">
      <c r="A7" s="9" t="s">
        <v>21</v>
      </c>
      <c r="B7" s="9" t="s">
        <v>22</v>
      </c>
      <c r="C7" s="14">
        <v>-16.012222000000001</v>
      </c>
      <c r="D7" s="14">
        <v>-47.557417000000001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Estação_Brasilia</vt:lpstr>
      <vt:lpstr>Estação_FaculdadeDaTerraDeBrasi</vt:lpstr>
      <vt:lpstr>Estação_Brazlandia</vt:lpstr>
      <vt:lpstr>Estação_AguasEmendadas</vt:lpstr>
      <vt:lpstr>Estação_Gama</vt:lpstr>
      <vt:lpstr>Estação_Paranoa</vt:lpstr>
      <vt:lpstr>todos os dados</vt:lpstr>
      <vt:lpstr>latitude e longitude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 ribeiro</dc:creator>
  <cp:lastModifiedBy>kaio ribeiro</cp:lastModifiedBy>
  <dcterms:created xsi:type="dcterms:W3CDTF">2021-11-02T12:55:20Z</dcterms:created>
  <dcterms:modified xsi:type="dcterms:W3CDTF">2021-11-17T14:43:18Z</dcterms:modified>
</cp:coreProperties>
</file>