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3/A4/"/>
    </mc:Choice>
  </mc:AlternateContent>
  <xr:revisionPtr revIDLastSave="30" documentId="14_{3C510797-31F3-4E17-81E7-DE8891D5FCA2}" xr6:coauthVersionLast="47" xr6:coauthVersionMax="47" xr10:uidLastSave="{2558F68A-CF57-4FC8-8667-9618285B0FA1}"/>
  <bookViews>
    <workbookView xWindow="-120" yWindow="-120" windowWidth="29040" windowHeight="15840" xr2:uid="{53642AE9-D591-4323-8F60-36E572824654}"/>
  </bookViews>
  <sheets>
    <sheet name="A4 - NT" sheetId="1" r:id="rId1"/>
    <sheet name="A4 - NP" sheetId="3" r:id="rId2"/>
    <sheet name="A4 - P" sheetId="10" r:id="rId3"/>
    <sheet name="A4 - Dúvida OK" sheetId="14" r:id="rId4"/>
    <sheet name="A4 - Assertividade" sheetId="16" r:id="rId5"/>
    <sheet name="A4 - NCQ" sheetId="18" r:id="rId6"/>
  </sheets>
  <definedNames>
    <definedName name="DadosExternos_1" localSheetId="4" hidden="1">'A4 - Assertividade'!#REF!</definedName>
    <definedName name="DadosExternos_1" localSheetId="3" hidden="1">'A4 - Dúvida OK'!#REF!</definedName>
    <definedName name="DadosExternos_1" localSheetId="1" hidden="1">'A4 - NP'!#REF!</definedName>
    <definedName name="DadosExternos_1" localSheetId="2" hidden="1">'A4 - 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0" l="1"/>
  <c r="G13" i="10"/>
  <c r="H13" i="10"/>
  <c r="I13" i="10"/>
  <c r="J13" i="10"/>
  <c r="E13" i="10"/>
  <c r="E22" i="1"/>
  <c r="F22" i="1"/>
  <c r="G22" i="1"/>
  <c r="H22" i="1"/>
  <c r="I22" i="1"/>
  <c r="J22" i="1"/>
  <c r="E23" i="1"/>
  <c r="F23" i="1"/>
  <c r="F28" i="1" s="1"/>
  <c r="G23" i="1"/>
  <c r="H23" i="1"/>
  <c r="I23" i="1"/>
  <c r="J23" i="1"/>
  <c r="E25" i="1"/>
  <c r="F25" i="1"/>
  <c r="G25" i="1"/>
  <c r="H25" i="1"/>
  <c r="I25" i="1"/>
  <c r="J25" i="1"/>
  <c r="E26" i="1"/>
  <c r="F26" i="1"/>
  <c r="G26" i="1"/>
  <c r="H26" i="1"/>
  <c r="I26" i="1"/>
  <c r="J26" i="1"/>
  <c r="F21" i="1"/>
  <c r="G21" i="1"/>
  <c r="H21" i="1"/>
  <c r="H28" i="1" s="1"/>
  <c r="I21" i="1"/>
  <c r="J21" i="1"/>
  <c r="E21" i="1"/>
  <c r="K28" i="1"/>
  <c r="I28" i="1"/>
  <c r="G28" i="1"/>
  <c r="E14" i="18"/>
  <c r="K14" i="18"/>
  <c r="J14" i="18"/>
  <c r="I14" i="18"/>
  <c r="H14" i="18"/>
  <c r="G14" i="18"/>
  <c r="F14" i="18"/>
  <c r="J28" i="1" l="1"/>
  <c r="E28" i="1"/>
  <c r="E29" i="14"/>
  <c r="E30" i="14"/>
  <c r="J30" i="14"/>
  <c r="I30" i="14"/>
  <c r="H30" i="14"/>
  <c r="G30" i="14"/>
  <c r="F30" i="14"/>
  <c r="K29" i="14"/>
  <c r="J29" i="14"/>
  <c r="I29" i="14"/>
  <c r="H29" i="14"/>
  <c r="G29" i="14"/>
  <c r="F29" i="14"/>
  <c r="F14" i="16" l="1"/>
  <c r="G14" i="16"/>
  <c r="H14" i="16"/>
  <c r="I14" i="16"/>
  <c r="J14" i="16"/>
  <c r="K14" i="16"/>
  <c r="E14" i="16"/>
  <c r="G15" i="14" l="1"/>
  <c r="G13" i="14"/>
  <c r="I13" i="14"/>
  <c r="H15" i="14"/>
  <c r="L14" i="14"/>
  <c r="K14" i="14"/>
  <c r="J14" i="14"/>
  <c r="I14" i="14"/>
  <c r="H13" i="14" l="1"/>
  <c r="G14" i="14"/>
  <c r="H14" i="14"/>
  <c r="J13" i="14"/>
  <c r="K13" i="14"/>
  <c r="L13" i="14"/>
  <c r="O13" i="14" l="1"/>
  <c r="M13" i="14"/>
  <c r="N13" i="14"/>
  <c r="K12" i="10" l="1"/>
  <c r="J12" i="10"/>
  <c r="I12" i="10"/>
  <c r="H12" i="10"/>
  <c r="G12" i="10"/>
  <c r="F12" i="10"/>
  <c r="E12" i="10"/>
  <c r="E27" i="3"/>
  <c r="F27" i="3"/>
  <c r="G27" i="3"/>
  <c r="H27" i="3"/>
  <c r="I27" i="3"/>
  <c r="J27" i="3"/>
  <c r="K27" i="3"/>
  <c r="F13" i="3"/>
  <c r="G13" i="3"/>
  <c r="H13" i="3"/>
  <c r="I13" i="3"/>
  <c r="J13" i="3"/>
  <c r="K13" i="3"/>
  <c r="E13" i="3"/>
  <c r="F16" i="1" l="1"/>
  <c r="G16" i="1"/>
  <c r="H16" i="1"/>
  <c r="I16" i="1"/>
  <c r="J16" i="1"/>
  <c r="K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295DBA-6D5B-445C-B584-A9C776D86F79}" keepAlive="1" name="Consulta - A4_Assertividade_v3" description="Conexão com a consulta 'A4_Assertividade_v3' na pasta de trabalho." type="5" refreshedVersion="0" background="1" saveData="1">
    <dbPr connection="Provider=Microsoft.Mashup.OleDb.1;Data Source=$Workbook$;Location=A4_Assertividade_v3;Extended Properties=&quot;&quot;" command="SELECT * FROM [A4_Assertividade_v3]"/>
  </connection>
  <connection id="2" xr16:uid="{E0ACE6DD-CF04-4CF1-A4D3-CA20DDA399B6}" keepAlive="1" name="Consulta - A4_Duvida_v3" description="Conexão com a consulta 'A4_Duvida_v3' na pasta de trabalho." type="5" refreshedVersion="0" background="1" saveData="1">
    <dbPr connection="Provider=Microsoft.Mashup.OleDb.1;Data Source=$Workbook$;Location=A4_Duvida_v3;Extended Properties=&quot;&quot;" command="SELECT * FROM [A4_Duvida_v3]"/>
  </connection>
  <connection id="3" xr16:uid="{80C31AFC-784A-4F1A-84E3-1A15FA11A33E}" keepAlive="1" name="Consulta - A4_MediaPonderada_v3" description="Conexão com a consulta 'A4_MediaPonderada_v3' na pasta de trabalho." type="5" refreshedVersion="0" background="1" saveData="1">
    <dbPr connection="Provider=Microsoft.Mashup.OleDb.1;Data Source=$Workbook$;Location=A4_MediaPonderada_v3;Extended Properties=&quot;&quot;" command="SELECT * FROM [A4_MediaPonderada_v3]"/>
  </connection>
  <connection id="4" xr16:uid="{24282242-8E90-4740-AB5A-DC94DE29A080}" keepAlive="1" name="Consulta - A4_MediaTradicional_v3" description="Conexão com a consulta 'A4_MediaTradicional_v3' na pasta de trabalho." type="5" refreshedVersion="0" background="1" saveData="1">
    <dbPr connection="Provider=Microsoft.Mashup.OleDb.1;Data Source=$Workbook$;Location=A4_MediaTradicional_v3;Extended Properties=&quot;&quot;" command="SELECT * FROM [A4_MediaTradicional_v3]"/>
  </connection>
  <connection id="5" xr16:uid="{98DDDF5B-6B2C-47F3-BC75-F5B5C9FB1BB8}" keepAlive="1" name="Consulta - A4_NC_v3" description="Conexão com a consulta 'A4_NC_v3' na pasta de trabalho." type="5" refreshedVersion="0" background="1" saveData="1">
    <dbPr connection="Provider=Microsoft.Mashup.OleDb.1;Data Source=$Workbook$;Location=A4_NC_v3;Extended Properties=&quot;&quot;" command="SELECT * FROM [A4_NC_v3]"/>
  </connection>
  <connection id="6" xr16:uid="{774C7CAC-BBE6-4C4D-BFEE-78B6578ECE2E}" keepAlive="1" name="Consulta - A4_NCQ_v3" description="Conexão com a consulta 'A4_NCQ_v3' na pasta de trabalho." type="5" refreshedVersion="0" background="1" saveData="1">
    <dbPr connection="Provider=Microsoft.Mashup.OleDb.1;Data Source=$Workbook$;Location=A4_NCQ_v3;Extended Properties=&quot;&quot;" command="SELECT * FROM [A4_NCQ_v3]"/>
  </connection>
  <connection id="7" xr16:uid="{9D57C7D0-0900-4B76-9612-36FDE43DC751}" keepAlive="1" name="Consulta - A4_Prioridade_v3" description="Conexão com a consulta 'A4_Prioridade_v3' na pasta de trabalho." type="5" refreshedVersion="0" background="1" saveData="1">
    <dbPr connection="Provider=Microsoft.Mashup.OleDb.1;Data Source=$Workbook$;Location=A4_Prioridade_v3;Extended Properties=&quot;&quot;" command="SELECT * FROM [A4_Prioridade_v3]"/>
  </connection>
</connections>
</file>

<file path=xl/sharedStrings.xml><?xml version="1.0" encoding="utf-8"?>
<sst xmlns="http://schemas.openxmlformats.org/spreadsheetml/2006/main" count="203" uniqueCount="59">
  <si>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</si>
  <si>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</si>
  <si>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</si>
  <si>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</si>
  <si>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</si>
  <si>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</si>
  <si>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</si>
  <si>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</si>
  <si>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</si>
  <si>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</si>
  <si>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</si>
  <si>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</si>
  <si>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</si>
  <si>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</si>
  <si>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</si>
  <si>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</si>
  <si>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</si>
  <si>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</si>
  <si>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CASOS</t>
  </si>
  <si>
    <t>C1</t>
  </si>
  <si>
    <t>C2</t>
  </si>
  <si>
    <t>C3</t>
  </si>
  <si>
    <t>C4</t>
  </si>
  <si>
    <t>C5</t>
  </si>
  <si>
    <t>C6</t>
  </si>
  <si>
    <t>Dúvida</t>
  </si>
  <si>
    <t>Dúvida Média</t>
  </si>
  <si>
    <t>Desvio-Padrão</t>
  </si>
  <si>
    <t>A</t>
  </si>
  <si>
    <t>DÚVIDA - CASOS DE TESTE</t>
  </si>
  <si>
    <t>NCQ</t>
  </si>
  <si>
    <t>NC</t>
  </si>
  <si>
    <t>Casos de Teste</t>
  </si>
  <si>
    <t>ESTUDO</t>
  </si>
  <si>
    <t>AVALIAÇÃO</t>
  </si>
  <si>
    <t>PRIORIDADE - CASOS -ESTUDO</t>
  </si>
  <si>
    <t>EV3</t>
  </si>
  <si>
    <t>EV4</t>
  </si>
  <si>
    <t>EV5</t>
  </si>
  <si>
    <t>NOS CASOS - ESTUDO</t>
  </si>
  <si>
    <t>Caso 1</t>
  </si>
  <si>
    <t>Caso 2</t>
  </si>
  <si>
    <t>Caso 3</t>
  </si>
  <si>
    <t>Caso 4</t>
  </si>
  <si>
    <t>Caso 5</t>
  </si>
  <si>
    <t>Caso 6</t>
  </si>
  <si>
    <t>Entradas</t>
  </si>
  <si>
    <t>Desvio Padrão</t>
  </si>
  <si>
    <t>Dúvida dos Casos</t>
  </si>
  <si>
    <t>ASSERTIVIDADE - CASOS DE TESTE - ESTUDO</t>
  </si>
  <si>
    <t>Dúvida Caso</t>
  </si>
  <si>
    <t>NT</t>
  </si>
  <si>
    <t>NT Casos</t>
  </si>
  <si>
    <t>DP</t>
  </si>
  <si>
    <t>P</t>
  </si>
  <si>
    <t>P Casos</t>
  </si>
  <si>
    <t>NP</t>
  </si>
  <si>
    <t>NP Casos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</si>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</sst>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1" fillId="3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1" fontId="3" fillId="11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4" fillId="11" borderId="7" xfId="0" applyFont="1" applyFill="1" applyBorder="1" applyAlignment="1">
      <alignment horizontal="center" vertical="center" wrapText="1"/>
    </xf>
    <xf numFmtId="2" fontId="3" fillId="11" borderId="4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2" fontId="0" fillId="0" borderId="0" xfId="0" applyNumberFormat="1"/>
    <xf numFmtId="1" fontId="0" fillId="7" borderId="2" xfId="0" applyNumberForma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4" fontId="0" fillId="11" borderId="7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1" fontId="0" fillId="12" borderId="7" xfId="0" applyNumberFormat="1" applyFill="1" applyBorder="1" applyAlignment="1">
      <alignment horizontal="center" vertical="center"/>
    </xf>
    <xf numFmtId="1" fontId="0" fillId="12" borderId="8" xfId="0" applyNumberFormat="1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 vertical="center"/>
    </xf>
    <xf numFmtId="164" fontId="0" fillId="12" borderId="7" xfId="0" applyNumberForma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L28"/>
  <sheetViews>
    <sheetView tabSelected="1" workbookViewId="0">
      <selection activeCell="A19" sqref="A19:XFD29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7" width="5.5703125" bestFit="1" customWidth="1"/>
    <col min="8" max="8" width="4.5703125" bestFit="1" customWidth="1"/>
    <col min="9" max="12" width="5.5703125" bestFit="1" customWidth="1"/>
    <col min="13" max="19" width="3" bestFit="1" customWidth="1"/>
    <col min="20" max="20" width="12" bestFit="1" customWidth="1"/>
    <col min="21" max="38" width="3" bestFit="1" customWidth="1"/>
    <col min="39" max="39" width="12" bestFit="1" customWidth="1"/>
    <col min="40" max="57" width="3" bestFit="1" customWidth="1"/>
    <col min="58" max="58" width="12" bestFit="1" customWidth="1"/>
    <col min="59" max="76" width="3" bestFit="1" customWidth="1"/>
    <col min="77" max="77" width="12" bestFit="1" customWidth="1"/>
  </cols>
  <sheetData>
    <row r="1" spans="1:12" x14ac:dyDescent="0.25">
      <c r="B1" s="1"/>
      <c r="C1" s="1"/>
      <c r="D1" s="1"/>
      <c r="E1" s="1"/>
      <c r="F1" s="1"/>
      <c r="G1" s="1"/>
    </row>
    <row r="3" spans="1:12" x14ac:dyDescent="0.25">
      <c r="A3" s="55" t="s">
        <v>18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</row>
    <row r="5" spans="1:12" x14ac:dyDescent="0.25">
      <c r="D5" s="8" t="s">
        <v>16</v>
      </c>
      <c r="E5" s="56" t="s">
        <v>17</v>
      </c>
      <c r="F5" s="57"/>
    </row>
    <row r="6" spans="1:12" x14ac:dyDescent="0.25">
      <c r="B6" s="52" t="s">
        <v>1</v>
      </c>
      <c r="C6" s="52"/>
      <c r="D6" s="17"/>
      <c r="E6" s="53" t="s">
        <v>32</v>
      </c>
      <c r="F6" s="54"/>
      <c r="G6" s="54"/>
      <c r="H6" s="54"/>
      <c r="I6" s="54"/>
      <c r="J6" s="54"/>
      <c r="K6" s="54"/>
    </row>
    <row r="7" spans="1:12" x14ac:dyDescent="0.25">
      <c r="B7" s="1" t="s">
        <v>2</v>
      </c>
      <c r="C7" s="1" t="s">
        <v>0</v>
      </c>
      <c r="D7" s="18" t="s">
        <v>8</v>
      </c>
      <c r="E7" s="18" t="s">
        <v>19</v>
      </c>
      <c r="F7" s="19" t="s">
        <v>20</v>
      </c>
      <c r="G7" s="18" t="s">
        <v>21</v>
      </c>
      <c r="H7" s="18" t="s">
        <v>22</v>
      </c>
      <c r="I7" s="19" t="s">
        <v>23</v>
      </c>
      <c r="J7" s="18" t="s">
        <v>24</v>
      </c>
      <c r="K7" s="18" t="s">
        <v>51</v>
      </c>
    </row>
    <row r="8" spans="1:12" hidden="1" x14ac:dyDescent="0.25">
      <c r="A8">
        <v>1</v>
      </c>
      <c r="B8" s="1">
        <v>13</v>
      </c>
      <c r="C8" s="1">
        <v>352</v>
      </c>
      <c r="D8" s="10" t="s">
        <v>9</v>
      </c>
      <c r="E8" s="2"/>
      <c r="F8" s="2"/>
      <c r="G8" s="2"/>
      <c r="H8" s="2"/>
      <c r="I8" s="2"/>
      <c r="J8" s="2"/>
      <c r="K8" s="3"/>
    </row>
    <row r="9" spans="1:12" x14ac:dyDescent="0.25">
      <c r="A9">
        <v>2</v>
      </c>
      <c r="B9" s="1">
        <v>4</v>
      </c>
      <c r="C9" s="1">
        <v>364</v>
      </c>
      <c r="D9" s="36" t="s">
        <v>10</v>
      </c>
      <c r="E9" s="37">
        <v>1</v>
      </c>
      <c r="F9" s="37">
        <v>0</v>
      </c>
      <c r="G9" s="37">
        <v>1</v>
      </c>
      <c r="H9" s="37">
        <v>0</v>
      </c>
      <c r="I9" s="37">
        <v>1</v>
      </c>
      <c r="J9" s="37">
        <v>1</v>
      </c>
      <c r="K9" s="38">
        <v>6.6666666666666661</v>
      </c>
    </row>
    <row r="10" spans="1:12" x14ac:dyDescent="0.25">
      <c r="A10">
        <v>3</v>
      </c>
      <c r="B10" s="1">
        <v>7</v>
      </c>
      <c r="C10" s="1">
        <v>368</v>
      </c>
      <c r="D10" s="39" t="s">
        <v>11</v>
      </c>
      <c r="E10" s="40">
        <v>1</v>
      </c>
      <c r="F10" s="40">
        <v>0</v>
      </c>
      <c r="G10" s="40">
        <v>1</v>
      </c>
      <c r="H10" s="40">
        <v>0</v>
      </c>
      <c r="I10" s="40">
        <v>1</v>
      </c>
      <c r="J10" s="40">
        <v>1</v>
      </c>
      <c r="K10" s="41">
        <v>6.6666666666666661</v>
      </c>
    </row>
    <row r="11" spans="1:12" x14ac:dyDescent="0.25">
      <c r="A11">
        <v>4</v>
      </c>
      <c r="B11" s="1">
        <v>5</v>
      </c>
      <c r="C11" s="1">
        <v>370</v>
      </c>
      <c r="D11" s="36" t="s">
        <v>12</v>
      </c>
      <c r="E11" s="37">
        <v>1</v>
      </c>
      <c r="F11" s="37">
        <v>1</v>
      </c>
      <c r="G11" s="37">
        <v>1</v>
      </c>
      <c r="H11" s="37">
        <v>0</v>
      </c>
      <c r="I11" s="37">
        <v>1</v>
      </c>
      <c r="J11" s="37">
        <v>1</v>
      </c>
      <c r="K11" s="38">
        <v>8.3333333333333339</v>
      </c>
    </row>
    <row r="12" spans="1:12" hidden="1" x14ac:dyDescent="0.25">
      <c r="A12">
        <v>5</v>
      </c>
      <c r="B12" s="1">
        <v>6</v>
      </c>
      <c r="C12" s="1">
        <v>373</v>
      </c>
      <c r="D12" s="36" t="s">
        <v>13</v>
      </c>
      <c r="E12" s="37"/>
      <c r="F12" s="37"/>
      <c r="G12" s="37"/>
      <c r="H12" s="37"/>
      <c r="I12" s="37"/>
      <c r="J12" s="37"/>
      <c r="K12" s="38"/>
    </row>
    <row r="13" spans="1:12" x14ac:dyDescent="0.25">
      <c r="A13">
        <v>7</v>
      </c>
      <c r="B13" s="1">
        <v>9</v>
      </c>
      <c r="C13" s="1">
        <v>377</v>
      </c>
      <c r="D13" s="39" t="s">
        <v>14</v>
      </c>
      <c r="E13" s="40">
        <v>1</v>
      </c>
      <c r="F13" s="40">
        <v>0</v>
      </c>
      <c r="G13" s="40">
        <v>1</v>
      </c>
      <c r="H13" s="40">
        <v>0</v>
      </c>
      <c r="I13" s="40">
        <v>1</v>
      </c>
      <c r="J13" s="40">
        <v>1</v>
      </c>
      <c r="K13" s="41">
        <v>6.6666666666666661</v>
      </c>
    </row>
    <row r="14" spans="1:12" x14ac:dyDescent="0.25">
      <c r="A14">
        <v>8</v>
      </c>
      <c r="B14" s="1">
        <v>12</v>
      </c>
      <c r="C14" s="1">
        <v>382</v>
      </c>
      <c r="D14" s="36" t="s">
        <v>15</v>
      </c>
      <c r="E14" s="37">
        <v>1</v>
      </c>
      <c r="F14" s="37">
        <v>0</v>
      </c>
      <c r="G14" s="37">
        <v>1</v>
      </c>
      <c r="H14" s="37">
        <v>0</v>
      </c>
      <c r="I14" s="37">
        <v>0</v>
      </c>
      <c r="J14" s="37">
        <v>1</v>
      </c>
      <c r="K14" s="38">
        <v>5</v>
      </c>
    </row>
    <row r="15" spans="1:12" hidden="1" x14ac:dyDescent="0.25">
      <c r="A15">
        <v>9</v>
      </c>
      <c r="B15" s="1">
        <v>14</v>
      </c>
      <c r="C15" s="1">
        <v>383</v>
      </c>
      <c r="D15" s="12" t="s">
        <v>7</v>
      </c>
      <c r="E15" s="7"/>
      <c r="F15" s="7"/>
      <c r="G15" s="7"/>
      <c r="H15" s="7"/>
      <c r="I15" s="7"/>
      <c r="J15" s="7"/>
      <c r="K15" s="3"/>
    </row>
    <row r="16" spans="1:12" x14ac:dyDescent="0.25">
      <c r="B16" s="1"/>
      <c r="C16" s="1"/>
      <c r="D16" s="18" t="s">
        <v>52</v>
      </c>
      <c r="E16" s="44">
        <f t="shared" ref="E16:K16" si="0">AVERAGE(E8:E15)</f>
        <v>1</v>
      </c>
      <c r="F16" s="13">
        <f t="shared" si="0"/>
        <v>0.2</v>
      </c>
      <c r="G16" s="44">
        <f t="shared" si="0"/>
        <v>1</v>
      </c>
      <c r="H16" s="44">
        <f t="shared" si="0"/>
        <v>0</v>
      </c>
      <c r="I16" s="13">
        <f t="shared" si="0"/>
        <v>0.8</v>
      </c>
      <c r="J16" s="44">
        <f t="shared" si="0"/>
        <v>1</v>
      </c>
      <c r="K16" s="42">
        <f t="shared" si="0"/>
        <v>6.6666666666666661</v>
      </c>
      <c r="L16" s="45"/>
    </row>
    <row r="17" spans="2:11" x14ac:dyDescent="0.25">
      <c r="B17" s="1"/>
      <c r="C17" s="1"/>
      <c r="D17" s="1"/>
      <c r="E17" s="1"/>
      <c r="F17" s="1"/>
      <c r="G17" s="1"/>
    </row>
    <row r="18" spans="2:11" x14ac:dyDescent="0.25">
      <c r="B18" s="1"/>
      <c r="C18" s="1"/>
      <c r="D18" s="1"/>
      <c r="E18" s="1"/>
      <c r="F18" s="1"/>
      <c r="G18" s="1"/>
    </row>
    <row r="19" spans="2:11" x14ac:dyDescent="0.25">
      <c r="D19" s="18" t="s">
        <v>8</v>
      </c>
      <c r="E19" s="18" t="s">
        <v>19</v>
      </c>
      <c r="F19" s="19" t="s">
        <v>20</v>
      </c>
      <c r="G19" s="18" t="s">
        <v>21</v>
      </c>
      <c r="H19" s="18" t="s">
        <v>22</v>
      </c>
      <c r="I19" s="19" t="s">
        <v>23</v>
      </c>
      <c r="J19" s="18" t="s">
        <v>24</v>
      </c>
      <c r="K19" s="18" t="s">
        <v>51</v>
      </c>
    </row>
    <row r="20" spans="2:11" hidden="1" x14ac:dyDescent="0.25">
      <c r="D20" s="10" t="s">
        <v>9</v>
      </c>
      <c r="E20" s="2"/>
      <c r="F20" s="2"/>
      <c r="G20" s="2"/>
      <c r="H20" s="2"/>
      <c r="I20" s="2"/>
      <c r="J20" s="2"/>
      <c r="K20" s="3"/>
    </row>
    <row r="21" spans="2:11" x14ac:dyDescent="0.25">
      <c r="D21" s="36" t="s">
        <v>10</v>
      </c>
      <c r="E21" s="37">
        <f>E9*10</f>
        <v>10</v>
      </c>
      <c r="F21" s="37">
        <f t="shared" ref="F21:J21" si="1">F9*10</f>
        <v>0</v>
      </c>
      <c r="G21" s="37">
        <f t="shared" si="1"/>
        <v>10</v>
      </c>
      <c r="H21" s="37">
        <f t="shared" si="1"/>
        <v>0</v>
      </c>
      <c r="I21" s="37">
        <f t="shared" si="1"/>
        <v>10</v>
      </c>
      <c r="J21" s="37">
        <f t="shared" si="1"/>
        <v>10</v>
      </c>
      <c r="K21" s="38">
        <v>6.6666666666666661</v>
      </c>
    </row>
    <row r="22" spans="2:11" x14ac:dyDescent="0.25">
      <c r="D22" s="39" t="s">
        <v>11</v>
      </c>
      <c r="E22" s="40">
        <f t="shared" ref="E22:J22" si="2">E10*10</f>
        <v>10</v>
      </c>
      <c r="F22" s="40">
        <f t="shared" si="2"/>
        <v>0</v>
      </c>
      <c r="G22" s="40">
        <f t="shared" si="2"/>
        <v>10</v>
      </c>
      <c r="H22" s="40">
        <f t="shared" si="2"/>
        <v>0</v>
      </c>
      <c r="I22" s="40">
        <f t="shared" si="2"/>
        <v>10</v>
      </c>
      <c r="J22" s="40">
        <f t="shared" si="2"/>
        <v>10</v>
      </c>
      <c r="K22" s="41">
        <v>6.6666666666666661</v>
      </c>
    </row>
    <row r="23" spans="2:11" x14ac:dyDescent="0.25">
      <c r="D23" s="36" t="s">
        <v>12</v>
      </c>
      <c r="E23" s="37">
        <f t="shared" ref="E23:J23" si="3">E11*10</f>
        <v>10</v>
      </c>
      <c r="F23" s="37">
        <f t="shared" si="3"/>
        <v>10</v>
      </c>
      <c r="G23" s="37">
        <f t="shared" si="3"/>
        <v>10</v>
      </c>
      <c r="H23" s="37">
        <f t="shared" si="3"/>
        <v>0</v>
      </c>
      <c r="I23" s="37">
        <f t="shared" si="3"/>
        <v>10</v>
      </c>
      <c r="J23" s="37">
        <f t="shared" si="3"/>
        <v>10</v>
      </c>
      <c r="K23" s="38">
        <v>8.3333333333333339</v>
      </c>
    </row>
    <row r="24" spans="2:11" hidden="1" x14ac:dyDescent="0.25">
      <c r="D24" s="36" t="s">
        <v>13</v>
      </c>
      <c r="E24" s="37"/>
      <c r="F24" s="37"/>
      <c r="G24" s="37"/>
      <c r="H24" s="37"/>
      <c r="I24" s="37"/>
      <c r="J24" s="37"/>
      <c r="K24" s="38"/>
    </row>
    <row r="25" spans="2:11" x14ac:dyDescent="0.25">
      <c r="D25" s="39" t="s">
        <v>14</v>
      </c>
      <c r="E25" s="40">
        <f t="shared" ref="E25:J25" si="4">E13*10</f>
        <v>10</v>
      </c>
      <c r="F25" s="40">
        <f t="shared" si="4"/>
        <v>0</v>
      </c>
      <c r="G25" s="40">
        <f t="shared" si="4"/>
        <v>10</v>
      </c>
      <c r="H25" s="40">
        <f t="shared" si="4"/>
        <v>0</v>
      </c>
      <c r="I25" s="40">
        <f t="shared" si="4"/>
        <v>10</v>
      </c>
      <c r="J25" s="40">
        <f t="shared" si="4"/>
        <v>10</v>
      </c>
      <c r="K25" s="41">
        <v>6.6666666666666661</v>
      </c>
    </row>
    <row r="26" spans="2:11" x14ac:dyDescent="0.25">
      <c r="D26" s="36" t="s">
        <v>15</v>
      </c>
      <c r="E26" s="37">
        <f t="shared" ref="E26:J26" si="5">E14*10</f>
        <v>10</v>
      </c>
      <c r="F26" s="37">
        <f t="shared" si="5"/>
        <v>0</v>
      </c>
      <c r="G26" s="37">
        <f t="shared" si="5"/>
        <v>10</v>
      </c>
      <c r="H26" s="37">
        <f t="shared" si="5"/>
        <v>0</v>
      </c>
      <c r="I26" s="37">
        <f t="shared" si="5"/>
        <v>0</v>
      </c>
      <c r="J26" s="37">
        <f t="shared" si="5"/>
        <v>10</v>
      </c>
      <c r="K26" s="38">
        <v>5</v>
      </c>
    </row>
    <row r="27" spans="2:11" hidden="1" x14ac:dyDescent="0.25">
      <c r="D27" s="12" t="s">
        <v>7</v>
      </c>
      <c r="E27" s="7"/>
      <c r="F27" s="7"/>
      <c r="G27" s="7"/>
      <c r="H27" s="7"/>
      <c r="I27" s="7"/>
      <c r="J27" s="7"/>
      <c r="K27" s="3"/>
    </row>
    <row r="28" spans="2:11" x14ac:dyDescent="0.25">
      <c r="D28" s="18" t="s">
        <v>52</v>
      </c>
      <c r="E28" s="44">
        <f t="shared" ref="E28:K28" si="6">AVERAGE(E20:E27)</f>
        <v>10</v>
      </c>
      <c r="F28" s="13">
        <f t="shared" si="6"/>
        <v>2</v>
      </c>
      <c r="G28" s="44">
        <f t="shared" si="6"/>
        <v>10</v>
      </c>
      <c r="H28" s="44">
        <f t="shared" si="6"/>
        <v>0</v>
      </c>
      <c r="I28" s="13">
        <f t="shared" si="6"/>
        <v>8</v>
      </c>
      <c r="J28" s="44">
        <f t="shared" si="6"/>
        <v>10</v>
      </c>
      <c r="K28" s="42">
        <f t="shared" si="6"/>
        <v>6.6666666666666661</v>
      </c>
    </row>
  </sheetData>
  <mergeCells count="4">
    <mergeCell ref="B6:C6"/>
    <mergeCell ref="E6:K6"/>
    <mergeCell ref="A3:L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M27"/>
  <sheetViews>
    <sheetView workbookViewId="0">
      <selection activeCell="I15" sqref="I15"/>
    </sheetView>
  </sheetViews>
  <sheetFormatPr defaultRowHeight="15" x14ac:dyDescent="0.25"/>
  <cols>
    <col min="1" max="1" width="2" customWidth="1"/>
    <col min="2" max="2" width="12" bestFit="1" customWidth="1"/>
    <col min="3" max="3" width="10.5703125" hidden="1" customWidth="1"/>
    <col min="4" max="4" width="11.7109375" customWidth="1"/>
    <col min="5" max="7" width="5.5703125" bestFit="1" customWidth="1"/>
    <col min="8" max="8" width="4.5703125" bestFit="1" customWidth="1"/>
    <col min="9" max="10" width="5.5703125" bestFit="1" customWidth="1"/>
    <col min="11" max="11" width="6.7109375" bestFit="1" customWidth="1"/>
    <col min="12" max="12" width="4.5703125" bestFit="1" customWidth="1"/>
    <col min="13" max="13" width="2" bestFit="1" customWidth="1"/>
  </cols>
  <sheetData>
    <row r="2" spans="1:13" x14ac:dyDescent="0.25">
      <c r="A2" s="55" t="s">
        <v>33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14"/>
      <c r="M2" s="14"/>
    </row>
    <row r="3" spans="1:13" x14ac:dyDescent="0.25">
      <c r="B3" s="52" t="s">
        <v>1</v>
      </c>
      <c r="C3" s="58"/>
      <c r="D3" s="17"/>
      <c r="E3" s="59" t="s">
        <v>32</v>
      </c>
      <c r="F3" s="59"/>
      <c r="G3" s="59"/>
      <c r="H3" s="59"/>
      <c r="I3" s="59"/>
      <c r="J3" s="59"/>
      <c r="K3" s="59"/>
    </row>
    <row r="4" spans="1:13" x14ac:dyDescent="0.25">
      <c r="B4" s="1" t="s">
        <v>2</v>
      </c>
      <c r="C4" s="1" t="s">
        <v>0</v>
      </c>
      <c r="D4" s="18" t="s">
        <v>8</v>
      </c>
      <c r="E4" s="18" t="s">
        <v>19</v>
      </c>
      <c r="F4" s="19" t="s">
        <v>20</v>
      </c>
      <c r="G4" s="18" t="s">
        <v>21</v>
      </c>
      <c r="H4" s="18" t="s">
        <v>22</v>
      </c>
      <c r="I4" s="19" t="s">
        <v>23</v>
      </c>
      <c r="J4" s="18" t="s">
        <v>24</v>
      </c>
      <c r="K4" s="18" t="s">
        <v>56</v>
      </c>
    </row>
    <row r="5" spans="1:13" hidden="1" x14ac:dyDescent="0.25">
      <c r="B5" s="1">
        <v>13</v>
      </c>
      <c r="C5" s="1">
        <v>352</v>
      </c>
      <c r="D5" s="10" t="s">
        <v>9</v>
      </c>
      <c r="E5" s="2"/>
      <c r="F5" s="2"/>
      <c r="G5" s="2"/>
      <c r="H5" s="2"/>
      <c r="I5" s="2"/>
      <c r="J5" s="2"/>
      <c r="K5" s="3"/>
    </row>
    <row r="6" spans="1:13" x14ac:dyDescent="0.25">
      <c r="B6" s="1">
        <v>4</v>
      </c>
      <c r="C6" s="1">
        <v>364</v>
      </c>
      <c r="D6" s="36" t="s">
        <v>10</v>
      </c>
      <c r="E6" s="37">
        <v>10</v>
      </c>
      <c r="F6" s="37">
        <v>4.1304347826086953</v>
      </c>
      <c r="G6" s="37">
        <v>7.5</v>
      </c>
      <c r="H6" s="37">
        <v>4.166666666666667</v>
      </c>
      <c r="I6" s="37">
        <v>4</v>
      </c>
      <c r="J6" s="37">
        <v>6.4285714285714288</v>
      </c>
      <c r="K6" s="38">
        <v>6.0376121463077981</v>
      </c>
    </row>
    <row r="7" spans="1:13" x14ac:dyDescent="0.25">
      <c r="B7" s="1">
        <v>7</v>
      </c>
      <c r="C7" s="1">
        <v>368</v>
      </c>
      <c r="D7" s="39" t="s">
        <v>11</v>
      </c>
      <c r="E7" s="40">
        <v>6.25</v>
      </c>
      <c r="F7" s="40">
        <v>5.9210526315789469</v>
      </c>
      <c r="G7" s="40">
        <v>5</v>
      </c>
      <c r="H7" s="40">
        <v>1.25</v>
      </c>
      <c r="I7" s="40">
        <v>10</v>
      </c>
      <c r="J7" s="40">
        <v>6.6666666666666661</v>
      </c>
      <c r="K7" s="41">
        <v>5.8479532163742682</v>
      </c>
    </row>
    <row r="8" spans="1:13" x14ac:dyDescent="0.25">
      <c r="B8" s="1">
        <v>5</v>
      </c>
      <c r="C8" s="1">
        <v>370</v>
      </c>
      <c r="D8" s="36" t="s">
        <v>12</v>
      </c>
      <c r="E8" s="37">
        <v>10</v>
      </c>
      <c r="F8" s="37">
        <v>7.5</v>
      </c>
      <c r="G8" s="37">
        <v>6.6666666666666661</v>
      </c>
      <c r="H8" s="37">
        <v>0</v>
      </c>
      <c r="I8" s="37">
        <v>10</v>
      </c>
      <c r="J8" s="37">
        <v>8.75</v>
      </c>
      <c r="K8" s="38">
        <v>7.1527777777777768</v>
      </c>
    </row>
    <row r="9" spans="1:13" hidden="1" x14ac:dyDescent="0.25">
      <c r="B9" s="1">
        <v>6</v>
      </c>
      <c r="C9" s="1">
        <v>373</v>
      </c>
      <c r="D9" s="36" t="s">
        <v>13</v>
      </c>
      <c r="E9" s="37"/>
      <c r="F9" s="37"/>
      <c r="G9" s="37"/>
      <c r="H9" s="37"/>
      <c r="I9" s="37"/>
      <c r="J9" s="37"/>
      <c r="K9" s="38"/>
    </row>
    <row r="10" spans="1:13" x14ac:dyDescent="0.25">
      <c r="B10" s="1">
        <v>9</v>
      </c>
      <c r="C10" s="1">
        <v>377</v>
      </c>
      <c r="D10" s="39" t="s">
        <v>14</v>
      </c>
      <c r="E10" s="40">
        <v>10</v>
      </c>
      <c r="F10" s="40">
        <v>2.8125</v>
      </c>
      <c r="G10" s="40">
        <v>10</v>
      </c>
      <c r="H10" s="40">
        <v>1.5625</v>
      </c>
      <c r="I10" s="40">
        <v>10</v>
      </c>
      <c r="J10" s="40">
        <v>6.0714285714285712</v>
      </c>
      <c r="K10" s="41">
        <v>6.7410714285714279</v>
      </c>
    </row>
    <row r="11" spans="1:13" x14ac:dyDescent="0.25">
      <c r="B11" s="1">
        <v>12</v>
      </c>
      <c r="C11" s="1">
        <v>382</v>
      </c>
      <c r="D11" s="36" t="s">
        <v>15</v>
      </c>
      <c r="E11" s="37">
        <v>10</v>
      </c>
      <c r="F11" s="37">
        <v>0</v>
      </c>
      <c r="G11" s="37">
        <v>3.333333333333333</v>
      </c>
      <c r="H11" s="37">
        <v>5</v>
      </c>
      <c r="I11" s="37">
        <v>7.5</v>
      </c>
      <c r="J11" s="37">
        <v>5.6818181818181825</v>
      </c>
      <c r="K11" s="38">
        <v>5.2525252525252517</v>
      </c>
    </row>
    <row r="12" spans="1:13" hidden="1" x14ac:dyDescent="0.25">
      <c r="B12" s="1">
        <v>14</v>
      </c>
      <c r="C12" s="1">
        <v>383</v>
      </c>
      <c r="D12" s="12" t="s">
        <v>7</v>
      </c>
      <c r="E12" s="7"/>
      <c r="F12" s="7"/>
      <c r="G12" s="7"/>
      <c r="H12" s="7"/>
      <c r="I12" s="7"/>
      <c r="J12" s="7"/>
      <c r="K12" s="3"/>
    </row>
    <row r="13" spans="1:13" x14ac:dyDescent="0.25">
      <c r="B13" s="1" t="s">
        <v>6</v>
      </c>
      <c r="C13" s="1">
        <v>383</v>
      </c>
      <c r="D13" s="18" t="s">
        <v>57</v>
      </c>
      <c r="E13" s="44">
        <f t="shared" ref="E13:K13" si="0">AVERAGE(E5:E12)</f>
        <v>9.25</v>
      </c>
      <c r="F13" s="13">
        <f t="shared" si="0"/>
        <v>4.0727974828375277</v>
      </c>
      <c r="G13" s="44">
        <f t="shared" si="0"/>
        <v>6.5</v>
      </c>
      <c r="H13" s="44">
        <f t="shared" si="0"/>
        <v>2.3958333333333335</v>
      </c>
      <c r="I13" s="13">
        <f t="shared" si="0"/>
        <v>8.3000000000000007</v>
      </c>
      <c r="J13" s="44">
        <f t="shared" si="0"/>
        <v>6.7196969696969688</v>
      </c>
      <c r="K13" s="42">
        <f t="shared" si="0"/>
        <v>6.2063879643113049</v>
      </c>
    </row>
    <row r="14" spans="1:13" x14ac:dyDescent="0.25">
      <c r="B14" s="1"/>
      <c r="C14" s="1"/>
      <c r="D14" s="1"/>
      <c r="E14" s="1"/>
      <c r="F14" s="1"/>
    </row>
    <row r="15" spans="1:13" x14ac:dyDescent="0.25">
      <c r="B15" s="1"/>
      <c r="C15" s="1"/>
      <c r="D15" s="1"/>
      <c r="E15" s="1"/>
      <c r="F15" s="1"/>
      <c r="G15" s="1"/>
    </row>
    <row r="16" spans="1:13" x14ac:dyDescent="0.25">
      <c r="A16" s="55" t="s">
        <v>34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</row>
    <row r="17" spans="2:11" x14ac:dyDescent="0.25">
      <c r="B17" s="52" t="s">
        <v>1</v>
      </c>
      <c r="C17" s="58"/>
      <c r="D17" s="17"/>
      <c r="E17" s="53" t="s">
        <v>32</v>
      </c>
      <c r="F17" s="54"/>
      <c r="G17" s="54"/>
      <c r="H17" s="54"/>
      <c r="I17" s="54"/>
      <c r="J17" s="54"/>
      <c r="K17" s="60"/>
    </row>
    <row r="18" spans="2:11" x14ac:dyDescent="0.25">
      <c r="B18" s="1" t="s">
        <v>2</v>
      </c>
      <c r="C18" s="1" t="s">
        <v>0</v>
      </c>
      <c r="D18" s="18" t="s">
        <v>8</v>
      </c>
      <c r="E18" s="18" t="s">
        <v>19</v>
      </c>
      <c r="F18" s="19" t="s">
        <v>20</v>
      </c>
      <c r="G18" s="18" t="s">
        <v>21</v>
      </c>
      <c r="H18" s="18" t="s">
        <v>22</v>
      </c>
      <c r="I18" s="19" t="s">
        <v>23</v>
      </c>
      <c r="J18" s="18" t="s">
        <v>24</v>
      </c>
      <c r="K18" s="18" t="s">
        <v>56</v>
      </c>
    </row>
    <row r="19" spans="2:11" hidden="1" x14ac:dyDescent="0.25">
      <c r="B19" s="1">
        <v>13</v>
      </c>
      <c r="C19" s="1">
        <v>352</v>
      </c>
      <c r="D19" s="10" t="s">
        <v>9</v>
      </c>
      <c r="E19" s="2"/>
      <c r="F19" s="2"/>
      <c r="G19" s="2"/>
      <c r="H19" s="2"/>
      <c r="I19" s="2"/>
      <c r="J19" s="2"/>
      <c r="K19" s="3"/>
    </row>
    <row r="20" spans="2:11" x14ac:dyDescent="0.25">
      <c r="B20" s="1">
        <v>4</v>
      </c>
      <c r="C20" s="1">
        <v>364</v>
      </c>
      <c r="D20" s="36" t="s">
        <v>10</v>
      </c>
      <c r="E20" s="37">
        <v>10</v>
      </c>
      <c r="F20" s="37">
        <v>5</v>
      </c>
      <c r="G20" s="37">
        <v>10</v>
      </c>
      <c r="H20" s="37">
        <v>0</v>
      </c>
      <c r="I20" s="37">
        <v>10</v>
      </c>
      <c r="J20" s="37">
        <v>10</v>
      </c>
      <c r="K20" s="38">
        <v>7.5</v>
      </c>
    </row>
    <row r="21" spans="2:11" x14ac:dyDescent="0.25">
      <c r="B21" s="1">
        <v>7</v>
      </c>
      <c r="C21" s="1">
        <v>368</v>
      </c>
      <c r="D21" s="39" t="s">
        <v>11</v>
      </c>
      <c r="E21" s="40">
        <v>10</v>
      </c>
      <c r="F21" s="40">
        <v>7.5</v>
      </c>
      <c r="G21" s="40">
        <v>10</v>
      </c>
      <c r="H21" s="40">
        <v>0</v>
      </c>
      <c r="I21" s="40">
        <v>10</v>
      </c>
      <c r="J21" s="40">
        <v>10</v>
      </c>
      <c r="K21" s="41">
        <v>7.9166666666666661</v>
      </c>
    </row>
    <row r="22" spans="2:11" x14ac:dyDescent="0.25">
      <c r="B22" s="1">
        <v>5</v>
      </c>
      <c r="C22" s="1">
        <v>370</v>
      </c>
      <c r="D22" s="36" t="s">
        <v>12</v>
      </c>
      <c r="E22" s="37">
        <v>10</v>
      </c>
      <c r="F22" s="37">
        <v>10</v>
      </c>
      <c r="G22" s="37">
        <v>10</v>
      </c>
      <c r="H22" s="37">
        <v>0</v>
      </c>
      <c r="I22" s="37">
        <v>10</v>
      </c>
      <c r="J22" s="37">
        <v>10</v>
      </c>
      <c r="K22" s="38">
        <v>8.3333333333333339</v>
      </c>
    </row>
    <row r="23" spans="2:11" hidden="1" x14ac:dyDescent="0.25">
      <c r="B23" s="1">
        <v>6</v>
      </c>
      <c r="C23" s="1">
        <v>373</v>
      </c>
      <c r="D23" s="36" t="s">
        <v>13</v>
      </c>
      <c r="E23" s="37"/>
      <c r="F23" s="37"/>
      <c r="G23" s="37"/>
      <c r="H23" s="37"/>
      <c r="I23" s="37"/>
      <c r="J23" s="37"/>
      <c r="K23" s="38"/>
    </row>
    <row r="24" spans="2:11" x14ac:dyDescent="0.25">
      <c r="B24" s="1">
        <v>9</v>
      </c>
      <c r="C24" s="1">
        <v>377</v>
      </c>
      <c r="D24" s="39" t="s">
        <v>14</v>
      </c>
      <c r="E24" s="40">
        <v>10</v>
      </c>
      <c r="F24" s="40">
        <v>2.5</v>
      </c>
      <c r="G24" s="40">
        <v>10</v>
      </c>
      <c r="H24" s="40">
        <v>0</v>
      </c>
      <c r="I24" s="40">
        <v>10</v>
      </c>
      <c r="J24" s="40">
        <v>10</v>
      </c>
      <c r="K24" s="41">
        <v>7.0833333333333339</v>
      </c>
    </row>
    <row r="25" spans="2:11" x14ac:dyDescent="0.25">
      <c r="B25" s="1">
        <v>12</v>
      </c>
      <c r="C25" s="1">
        <v>382</v>
      </c>
      <c r="D25" s="36" t="s">
        <v>15</v>
      </c>
      <c r="E25" s="37">
        <v>10</v>
      </c>
      <c r="F25" s="37">
        <v>0</v>
      </c>
      <c r="G25" s="37">
        <v>10</v>
      </c>
      <c r="H25" s="37">
        <v>0</v>
      </c>
      <c r="I25" s="37">
        <v>5</v>
      </c>
      <c r="J25" s="37">
        <v>10</v>
      </c>
      <c r="K25" s="38">
        <v>5.8333333333333339</v>
      </c>
    </row>
    <row r="26" spans="2:11" hidden="1" x14ac:dyDescent="0.25">
      <c r="B26" s="1">
        <v>14</v>
      </c>
      <c r="C26" s="1">
        <v>383</v>
      </c>
      <c r="D26" s="12" t="s">
        <v>7</v>
      </c>
      <c r="E26" s="7"/>
      <c r="F26" s="7"/>
      <c r="G26" s="7"/>
      <c r="H26" s="7"/>
      <c r="I26" s="7"/>
      <c r="J26" s="7"/>
      <c r="K26" s="3"/>
    </row>
    <row r="27" spans="2:11" x14ac:dyDescent="0.25">
      <c r="B27" s="1" t="s">
        <v>6</v>
      </c>
      <c r="C27" s="1">
        <v>383</v>
      </c>
      <c r="D27" s="18" t="s">
        <v>57</v>
      </c>
      <c r="E27" s="44">
        <f t="shared" ref="E27:J27" si="1">AVERAGE(E20:E26)</f>
        <v>10</v>
      </c>
      <c r="F27" s="13">
        <f t="shared" si="1"/>
        <v>5</v>
      </c>
      <c r="G27" s="44">
        <f t="shared" si="1"/>
        <v>10</v>
      </c>
      <c r="H27" s="44">
        <f t="shared" si="1"/>
        <v>0</v>
      </c>
      <c r="I27" s="13">
        <f t="shared" si="1"/>
        <v>9</v>
      </c>
      <c r="J27" s="44">
        <f t="shared" si="1"/>
        <v>10</v>
      </c>
      <c r="K27" s="42">
        <f t="shared" ref="K27" si="2">AVERAGE(K19:K26)</f>
        <v>7.3333333333333339</v>
      </c>
    </row>
  </sheetData>
  <sortState xmlns:xlrd2="http://schemas.microsoft.com/office/spreadsheetml/2017/richdata2" ref="J5:K13">
    <sortCondition ref="J5:J13"/>
  </sortState>
  <mergeCells count="6">
    <mergeCell ref="B3:C3"/>
    <mergeCell ref="E3:K3"/>
    <mergeCell ref="A2:K2"/>
    <mergeCell ref="A16:K16"/>
    <mergeCell ref="B17:C17"/>
    <mergeCell ref="E17:K1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13"/>
  <sheetViews>
    <sheetView workbookViewId="0">
      <selection activeCell="F17" sqref="F17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3.7109375" bestFit="1" customWidth="1"/>
    <col min="5" max="10" width="4.5703125" bestFit="1" customWidth="1"/>
    <col min="11" max="11" width="7" customWidth="1"/>
    <col min="12" max="12" width="6.5703125" bestFit="1" customWidth="1"/>
    <col min="13" max="13" width="4.5703125" bestFit="1" customWidth="1"/>
    <col min="14" max="14" width="5.5703125" bestFit="1" customWidth="1"/>
    <col min="15" max="22" width="4.5703125" bestFit="1" customWidth="1"/>
    <col min="23" max="23" width="6.7109375" bestFit="1" customWidth="1"/>
    <col min="24" max="24" width="5.570312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22" x14ac:dyDescent="0.25">
      <c r="A1" s="55" t="s">
        <v>35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5" customHeight="1" x14ac:dyDescent="0.25">
      <c r="B2" s="52" t="s">
        <v>1</v>
      </c>
      <c r="C2" s="58"/>
      <c r="D2" s="17"/>
      <c r="E2" s="53" t="s">
        <v>32</v>
      </c>
      <c r="F2" s="54"/>
      <c r="G2" s="54"/>
      <c r="H2" s="54"/>
      <c r="I2" s="54"/>
      <c r="J2" s="54"/>
      <c r="K2" s="60"/>
    </row>
    <row r="3" spans="1:22" ht="15" customHeight="1" x14ac:dyDescent="0.25">
      <c r="B3" s="1" t="s">
        <v>2</v>
      </c>
      <c r="C3" s="1" t="s">
        <v>0</v>
      </c>
      <c r="D3" s="18" t="s">
        <v>8</v>
      </c>
      <c r="E3" s="18" t="s">
        <v>19</v>
      </c>
      <c r="F3" s="19" t="s">
        <v>20</v>
      </c>
      <c r="G3" s="18" t="s">
        <v>21</v>
      </c>
      <c r="H3" s="18" t="s">
        <v>22</v>
      </c>
      <c r="I3" s="19" t="s">
        <v>23</v>
      </c>
      <c r="J3" s="18" t="s">
        <v>24</v>
      </c>
      <c r="K3" s="18" t="s">
        <v>54</v>
      </c>
    </row>
    <row r="4" spans="1:22" hidden="1" x14ac:dyDescent="0.25">
      <c r="A4">
        <v>1</v>
      </c>
      <c r="B4" s="1">
        <v>13</v>
      </c>
      <c r="C4" s="1">
        <v>352</v>
      </c>
      <c r="D4" s="10" t="s">
        <v>9</v>
      </c>
      <c r="E4" s="2"/>
      <c r="F4" s="2"/>
      <c r="G4" s="2"/>
      <c r="H4" s="2"/>
      <c r="I4" s="2"/>
      <c r="J4" s="2"/>
      <c r="K4" s="3"/>
    </row>
    <row r="5" spans="1:22" x14ac:dyDescent="0.25">
      <c r="A5">
        <v>2</v>
      </c>
      <c r="B5" s="1">
        <v>4</v>
      </c>
      <c r="C5" s="1">
        <v>364</v>
      </c>
      <c r="D5" s="50" t="s">
        <v>10</v>
      </c>
      <c r="E5" s="37">
        <v>0</v>
      </c>
      <c r="F5" s="37">
        <v>4.1304347826086953</v>
      </c>
      <c r="G5" s="37">
        <v>0</v>
      </c>
      <c r="H5" s="37">
        <v>4.166666666666667</v>
      </c>
      <c r="I5" s="37">
        <v>0</v>
      </c>
      <c r="J5" s="37">
        <v>0</v>
      </c>
      <c r="K5" s="37">
        <v>2.0125373821025998</v>
      </c>
    </row>
    <row r="6" spans="1:22" x14ac:dyDescent="0.25">
      <c r="A6">
        <v>3</v>
      </c>
      <c r="B6" s="1">
        <v>7</v>
      </c>
      <c r="C6" s="1">
        <v>368</v>
      </c>
      <c r="D6" s="51" t="s">
        <v>11</v>
      </c>
      <c r="E6" s="40">
        <v>0</v>
      </c>
      <c r="F6" s="40">
        <v>5.9210526315789469</v>
      </c>
      <c r="G6" s="40">
        <v>0</v>
      </c>
      <c r="H6" s="40">
        <v>1.25</v>
      </c>
      <c r="I6" s="40">
        <v>0</v>
      </c>
      <c r="J6" s="40">
        <v>0</v>
      </c>
      <c r="K6" s="40">
        <v>1.9493177387914233</v>
      </c>
    </row>
    <row r="7" spans="1:22" x14ac:dyDescent="0.25">
      <c r="A7">
        <v>4</v>
      </c>
      <c r="B7" s="1">
        <v>5</v>
      </c>
      <c r="C7" s="1">
        <v>370</v>
      </c>
      <c r="D7" s="50" t="s">
        <v>12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1.1921296296296293</v>
      </c>
    </row>
    <row r="8" spans="1:22" hidden="1" x14ac:dyDescent="0.25">
      <c r="A8">
        <v>5</v>
      </c>
      <c r="B8" s="1">
        <v>6</v>
      </c>
      <c r="C8" s="1">
        <v>373</v>
      </c>
      <c r="D8" s="50" t="s">
        <v>13</v>
      </c>
      <c r="E8" s="37"/>
      <c r="F8" s="37"/>
      <c r="G8" s="37"/>
      <c r="H8" s="37"/>
      <c r="I8" s="37"/>
      <c r="J8" s="37"/>
      <c r="K8" s="37"/>
    </row>
    <row r="9" spans="1:22" x14ac:dyDescent="0.25">
      <c r="A9">
        <v>6</v>
      </c>
      <c r="B9" s="1">
        <v>9</v>
      </c>
      <c r="C9" s="1">
        <v>377</v>
      </c>
      <c r="D9" s="51" t="s">
        <v>14</v>
      </c>
      <c r="E9" s="40">
        <v>0</v>
      </c>
      <c r="F9" s="40">
        <v>2.8125</v>
      </c>
      <c r="G9" s="40">
        <v>0</v>
      </c>
      <c r="H9" s="40">
        <v>1.5625</v>
      </c>
      <c r="I9" s="40">
        <v>0</v>
      </c>
      <c r="J9" s="40">
        <v>0</v>
      </c>
      <c r="K9" s="40">
        <v>2.2470238095238098</v>
      </c>
    </row>
    <row r="10" spans="1:22" x14ac:dyDescent="0.25">
      <c r="A10">
        <v>7</v>
      </c>
      <c r="B10" s="1">
        <v>12</v>
      </c>
      <c r="C10" s="1">
        <v>382</v>
      </c>
      <c r="D10" s="50" t="s">
        <v>15</v>
      </c>
      <c r="E10" s="37">
        <v>0</v>
      </c>
      <c r="F10" s="37">
        <v>0</v>
      </c>
      <c r="G10" s="37">
        <v>0</v>
      </c>
      <c r="H10" s="37">
        <v>5</v>
      </c>
      <c r="I10" s="37">
        <v>7.5</v>
      </c>
      <c r="J10" s="37">
        <v>0</v>
      </c>
      <c r="K10" s="37">
        <v>2.6262626262626263</v>
      </c>
    </row>
    <row r="11" spans="1:22" hidden="1" x14ac:dyDescent="0.25">
      <c r="A11">
        <v>8</v>
      </c>
      <c r="B11" s="1">
        <v>14</v>
      </c>
      <c r="C11" s="1">
        <v>383</v>
      </c>
      <c r="D11" s="12" t="s">
        <v>7</v>
      </c>
      <c r="E11" s="7"/>
      <c r="F11" s="7"/>
      <c r="G11" s="7"/>
      <c r="H11" s="7"/>
      <c r="I11" s="7"/>
      <c r="J11" s="7"/>
      <c r="K11" s="4"/>
    </row>
    <row r="12" spans="1:22" x14ac:dyDescent="0.25">
      <c r="A12">
        <v>9</v>
      </c>
      <c r="B12" s="1" t="s">
        <v>6</v>
      </c>
      <c r="C12" s="1">
        <v>383</v>
      </c>
      <c r="D12" s="5" t="s">
        <v>55</v>
      </c>
      <c r="E12" s="6">
        <f t="shared" ref="E12:K12" si="0">AVERAGE(E4:E11)</f>
        <v>0</v>
      </c>
      <c r="F12" s="6">
        <f t="shared" si="0"/>
        <v>2.5727974828375286</v>
      </c>
      <c r="G12" s="6">
        <f t="shared" si="0"/>
        <v>0</v>
      </c>
      <c r="H12" s="6">
        <f t="shared" si="0"/>
        <v>2.3958333333333335</v>
      </c>
      <c r="I12" s="6">
        <f t="shared" si="0"/>
        <v>1.5</v>
      </c>
      <c r="J12" s="6">
        <f t="shared" si="0"/>
        <v>0</v>
      </c>
      <c r="K12" s="9">
        <f t="shared" si="0"/>
        <v>2.0054542372620174</v>
      </c>
    </row>
    <row r="13" spans="1:22" x14ac:dyDescent="0.25">
      <c r="B13" s="1"/>
      <c r="C13" s="1"/>
      <c r="D13" s="50" t="s">
        <v>47</v>
      </c>
      <c r="E13" s="37">
        <f>_xlfn.STDEV.S(E5:E10)</f>
        <v>0</v>
      </c>
      <c r="F13" s="37">
        <f t="shared" ref="F13:J13" si="1">_xlfn.STDEV.S(F5:F10)</f>
        <v>2.5948544068423236</v>
      </c>
      <c r="G13" s="37">
        <f t="shared" si="1"/>
        <v>0</v>
      </c>
      <c r="H13" s="37">
        <f t="shared" si="1"/>
        <v>2.1014834376908347</v>
      </c>
      <c r="I13" s="37">
        <f t="shared" si="1"/>
        <v>3.3541019662496847</v>
      </c>
      <c r="J13" s="37">
        <f t="shared" si="1"/>
        <v>0</v>
      </c>
    </row>
  </sheetData>
  <mergeCells count="3">
    <mergeCell ref="A1:K1"/>
    <mergeCell ref="B2:C2"/>
    <mergeCell ref="E2:K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O30"/>
  <sheetViews>
    <sheetView topLeftCell="A4" zoomScaleNormal="100" workbookViewId="0">
      <selection activeCell="I36" sqref="I36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customWidth="1"/>
    <col min="4" max="4" width="14" customWidth="1"/>
    <col min="5" max="5" width="5.7109375" bestFit="1" customWidth="1"/>
    <col min="6" max="6" width="6.7109375" bestFit="1" customWidth="1"/>
    <col min="7" max="7" width="8.140625" bestFit="1" customWidth="1"/>
    <col min="8" max="10" width="6.5703125" bestFit="1" customWidth="1"/>
    <col min="11" max="11" width="6.28515625" bestFit="1" customWidth="1"/>
    <col min="12" max="12" width="6.7109375" bestFit="1" customWidth="1"/>
    <col min="13" max="14" width="6.5703125" bestFit="1" customWidth="1"/>
    <col min="15" max="15" width="15.140625" bestFit="1" customWidth="1"/>
    <col min="16" max="16" width="8.7109375" bestFit="1" customWidth="1"/>
    <col min="17" max="17" width="5.7109375" bestFit="1" customWidth="1"/>
    <col min="18" max="18" width="12.7109375" bestFit="1" customWidth="1"/>
    <col min="19" max="19" width="8.5703125" bestFit="1" customWidth="1"/>
    <col min="20" max="21" width="15.140625" bestFit="1" customWidth="1"/>
    <col min="22" max="22" width="13.7109375" bestFit="1" customWidth="1"/>
    <col min="23" max="26" width="4.28515625" bestFit="1" customWidth="1"/>
    <col min="27" max="27" width="12.28515625" bestFit="1" customWidth="1"/>
    <col min="28" max="28" width="4.140625" bestFit="1" customWidth="1"/>
    <col min="29" max="29" width="8.7109375" bestFit="1" customWidth="1"/>
    <col min="30" max="30" width="4.140625" bestFit="1" customWidth="1"/>
    <col min="31" max="31" width="8.7109375" bestFit="1" customWidth="1"/>
    <col min="32" max="32" width="4.140625" bestFit="1" customWidth="1"/>
    <col min="33" max="33" width="8.7109375" bestFit="1" customWidth="1"/>
    <col min="34" max="34" width="4.140625" bestFit="1" customWidth="1"/>
    <col min="35" max="35" width="8.7109375" bestFit="1" customWidth="1"/>
    <col min="36" max="36" width="12.28515625" bestFit="1" customWidth="1"/>
    <col min="37" max="40" width="4.28515625" bestFit="1" customWidth="1"/>
    <col min="41" max="41" width="12.28515625" bestFit="1" customWidth="1"/>
    <col min="42" max="46" width="4.28515625" bestFit="1" customWidth="1"/>
    <col min="47" max="47" width="12.28515625" bestFit="1" customWidth="1"/>
    <col min="48" max="48" width="4.140625" bestFit="1" customWidth="1"/>
    <col min="49" max="49" width="8.7109375" bestFit="1" customWidth="1"/>
    <col min="50" max="50" width="4.140625" bestFit="1" customWidth="1"/>
    <col min="51" max="51" width="8.7109375" bestFit="1" customWidth="1"/>
    <col min="52" max="52" width="4.140625" bestFit="1" customWidth="1"/>
    <col min="53" max="53" width="8.7109375" bestFit="1" customWidth="1"/>
    <col min="54" max="54" width="4.140625" bestFit="1" customWidth="1"/>
    <col min="55" max="55" width="8.7109375" bestFit="1" customWidth="1"/>
    <col min="56" max="56" width="12.28515625" bestFit="1" customWidth="1"/>
    <col min="57" max="60" width="4.28515625" bestFit="1" customWidth="1"/>
    <col min="61" max="61" width="12.28515625" bestFit="1" customWidth="1"/>
    <col min="62" max="66" width="4.28515625" bestFit="1" customWidth="1"/>
    <col min="67" max="67" width="12.28515625" bestFit="1" customWidth="1"/>
    <col min="68" max="68" width="4.140625" bestFit="1" customWidth="1"/>
    <col min="69" max="69" width="8.7109375" bestFit="1" customWidth="1"/>
    <col min="70" max="70" width="4.140625" bestFit="1" customWidth="1"/>
    <col min="71" max="71" width="8.7109375" bestFit="1" customWidth="1"/>
    <col min="72" max="72" width="4.140625" bestFit="1" customWidth="1"/>
    <col min="73" max="73" width="8.7109375" bestFit="1" customWidth="1"/>
    <col min="74" max="74" width="4.140625" bestFit="1" customWidth="1"/>
    <col min="75" max="75" width="8.7109375" bestFit="1" customWidth="1"/>
    <col min="76" max="76" width="12.28515625" bestFit="1" customWidth="1"/>
    <col min="77" max="80" width="4.28515625" bestFit="1" customWidth="1"/>
    <col min="81" max="81" width="12.28515625" bestFit="1" customWidth="1"/>
    <col min="82" max="86" width="4.28515625" bestFit="1" customWidth="1"/>
    <col min="87" max="87" width="12.28515625" bestFit="1" customWidth="1"/>
    <col min="88" max="88" width="4.140625" bestFit="1" customWidth="1"/>
    <col min="89" max="89" width="8.7109375" bestFit="1" customWidth="1"/>
    <col min="90" max="90" width="4.140625" bestFit="1" customWidth="1"/>
    <col min="91" max="91" width="8.7109375" bestFit="1" customWidth="1"/>
    <col min="92" max="92" width="4.140625" bestFit="1" customWidth="1"/>
    <col min="93" max="93" width="8.7109375" bestFit="1" customWidth="1"/>
    <col min="94" max="94" width="4.140625" bestFit="1" customWidth="1"/>
    <col min="95" max="95" width="8.7109375" bestFit="1" customWidth="1"/>
    <col min="96" max="96" width="12.28515625" bestFit="1" customWidth="1"/>
    <col min="97" max="100" width="4.28515625" bestFit="1" customWidth="1"/>
    <col min="101" max="101" width="8.7109375" bestFit="1" customWidth="1"/>
    <col min="102" max="106" width="4.28515625" bestFit="1" customWidth="1"/>
    <col min="107" max="107" width="12.28515625" bestFit="1" customWidth="1"/>
    <col min="108" max="108" width="4.140625" bestFit="1" customWidth="1"/>
    <col min="109" max="109" width="8.7109375" bestFit="1" customWidth="1"/>
    <col min="110" max="110" width="4.140625" bestFit="1" customWidth="1"/>
    <col min="111" max="111" width="8.7109375" bestFit="1" customWidth="1"/>
    <col min="112" max="112" width="4.140625" bestFit="1" customWidth="1"/>
    <col min="113" max="113" width="8.7109375" bestFit="1" customWidth="1"/>
    <col min="114" max="114" width="4.140625" bestFit="1" customWidth="1"/>
    <col min="115" max="115" width="8.7109375" bestFit="1" customWidth="1"/>
    <col min="116" max="116" width="12.28515625" bestFit="1" customWidth="1"/>
    <col min="117" max="120" width="4.28515625" bestFit="1" customWidth="1"/>
    <col min="121" max="121" width="8.7109375" bestFit="1" customWidth="1"/>
    <col min="122" max="126" width="4.28515625" bestFit="1" customWidth="1"/>
    <col min="127" max="127" width="12.28515625" bestFit="1" customWidth="1"/>
    <col min="128" max="128" width="4.140625" bestFit="1" customWidth="1"/>
    <col min="129" max="129" width="8.7109375" bestFit="1" customWidth="1"/>
    <col min="130" max="130" width="4.140625" bestFit="1" customWidth="1"/>
    <col min="131" max="131" width="8.7109375" bestFit="1" customWidth="1"/>
    <col min="132" max="132" width="4.140625" bestFit="1" customWidth="1"/>
    <col min="133" max="133" width="8.7109375" bestFit="1" customWidth="1"/>
    <col min="134" max="134" width="4.140625" bestFit="1" customWidth="1"/>
    <col min="135" max="135" width="8.7109375" bestFit="1" customWidth="1"/>
    <col min="136" max="136" width="12.28515625" bestFit="1" customWidth="1"/>
    <col min="137" max="140" width="4.28515625" bestFit="1" customWidth="1"/>
    <col min="141" max="141" width="8.7109375" bestFit="1" customWidth="1"/>
    <col min="142" max="146" width="4.28515625" bestFit="1" customWidth="1"/>
    <col min="147" max="147" width="8.7109375" bestFit="1" customWidth="1"/>
    <col min="148" max="148" width="4.140625" bestFit="1" customWidth="1"/>
    <col min="149" max="149" width="8.7109375" bestFit="1" customWidth="1"/>
    <col min="150" max="150" width="4.140625" bestFit="1" customWidth="1"/>
    <col min="151" max="151" width="8.7109375" bestFit="1" customWidth="1"/>
    <col min="152" max="152" width="4.140625" bestFit="1" customWidth="1"/>
    <col min="153" max="153" width="8.7109375" bestFit="1" customWidth="1"/>
    <col min="154" max="154" width="4.140625" bestFit="1" customWidth="1"/>
    <col min="155" max="155" width="8.7109375" bestFit="1" customWidth="1"/>
    <col min="156" max="156" width="12.28515625" bestFit="1" customWidth="1"/>
  </cols>
  <sheetData>
    <row r="1" spans="1:1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5" spans="1:15" x14ac:dyDescent="0.25">
      <c r="E5" s="65" t="s">
        <v>39</v>
      </c>
      <c r="F5" s="20"/>
      <c r="G5" s="21" t="s">
        <v>40</v>
      </c>
      <c r="H5" s="21" t="s">
        <v>41</v>
      </c>
      <c r="I5" s="21" t="s">
        <v>42</v>
      </c>
      <c r="J5" s="21" t="s">
        <v>43</v>
      </c>
      <c r="K5" s="21" t="s">
        <v>44</v>
      </c>
      <c r="L5" s="21" t="s">
        <v>45</v>
      </c>
    </row>
    <row r="6" spans="1:15" ht="25.5" x14ac:dyDescent="0.25">
      <c r="E6" s="65"/>
      <c r="F6" s="22" t="s">
        <v>46</v>
      </c>
      <c r="G6" s="23" t="s">
        <v>25</v>
      </c>
      <c r="H6" s="22" t="s">
        <v>25</v>
      </c>
      <c r="I6" s="22" t="s">
        <v>25</v>
      </c>
      <c r="J6" s="22" t="s">
        <v>25</v>
      </c>
      <c r="K6" s="22" t="s">
        <v>25</v>
      </c>
      <c r="L6" s="22" t="s">
        <v>25</v>
      </c>
    </row>
    <row r="7" spans="1:15" x14ac:dyDescent="0.25">
      <c r="E7" s="65"/>
      <c r="F7" s="24" t="s">
        <v>3</v>
      </c>
      <c r="G7" s="25"/>
      <c r="H7" s="25"/>
      <c r="I7" s="26">
        <v>15</v>
      </c>
      <c r="J7" s="26">
        <v>24</v>
      </c>
      <c r="K7" s="26">
        <v>8</v>
      </c>
      <c r="L7" s="26">
        <v>8</v>
      </c>
    </row>
    <row r="8" spans="1:15" x14ac:dyDescent="0.25">
      <c r="E8" s="65"/>
      <c r="F8" s="24" t="s">
        <v>4</v>
      </c>
      <c r="G8" s="15">
        <v>1</v>
      </c>
      <c r="H8" s="16">
        <v>17</v>
      </c>
      <c r="I8" s="25"/>
      <c r="J8" s="25"/>
      <c r="K8" s="25"/>
      <c r="L8" s="25"/>
    </row>
    <row r="9" spans="1:15" x14ac:dyDescent="0.25">
      <c r="E9" s="65"/>
      <c r="F9" s="24" t="s">
        <v>5</v>
      </c>
      <c r="G9" s="16">
        <v>5</v>
      </c>
      <c r="H9" s="15">
        <v>8</v>
      </c>
      <c r="I9" s="25"/>
      <c r="J9" s="25"/>
      <c r="K9" s="25"/>
      <c r="L9" s="25"/>
    </row>
    <row r="10" spans="1:15" x14ac:dyDescent="0.25">
      <c r="E10" s="65"/>
      <c r="F10" s="24" t="s">
        <v>36</v>
      </c>
      <c r="G10" s="15">
        <v>1</v>
      </c>
      <c r="H10" s="16">
        <v>5</v>
      </c>
      <c r="I10" s="25"/>
      <c r="J10" s="25"/>
      <c r="K10" s="25"/>
      <c r="L10" s="25"/>
    </row>
    <row r="11" spans="1:15" x14ac:dyDescent="0.25">
      <c r="E11" s="65"/>
      <c r="F11" s="24" t="s">
        <v>37</v>
      </c>
      <c r="G11" s="16">
        <v>4</v>
      </c>
      <c r="H11" s="15">
        <v>27</v>
      </c>
      <c r="I11" s="25"/>
      <c r="J11" s="25"/>
      <c r="K11" s="25"/>
      <c r="L11" s="25"/>
    </row>
    <row r="12" spans="1:15" ht="25.5" x14ac:dyDescent="0.25">
      <c r="E12" s="65"/>
      <c r="F12" s="24" t="s">
        <v>38</v>
      </c>
      <c r="G12" s="25"/>
      <c r="H12" s="16">
        <v>13</v>
      </c>
      <c r="I12" s="25"/>
      <c r="J12" s="25"/>
      <c r="K12" s="25"/>
      <c r="L12" s="25"/>
      <c r="M12" s="27" t="s">
        <v>25</v>
      </c>
      <c r="N12" s="28" t="s">
        <v>26</v>
      </c>
      <c r="O12" s="29" t="s">
        <v>47</v>
      </c>
    </row>
    <row r="13" spans="1:15" ht="38.25" x14ac:dyDescent="0.25">
      <c r="E13" s="65"/>
      <c r="F13" s="30" t="s">
        <v>48</v>
      </c>
      <c r="G13" s="31">
        <f>SUM(G7:G12)</f>
        <v>11</v>
      </c>
      <c r="H13" s="31">
        <f>SUM(H7:H12)</f>
        <v>70</v>
      </c>
      <c r="I13" s="31">
        <f t="shared" ref="I13:L13" si="0">SUM(I7:I12)</f>
        <v>15</v>
      </c>
      <c r="J13" s="31">
        <f t="shared" si="0"/>
        <v>24</v>
      </c>
      <c r="K13" s="31">
        <f t="shared" si="0"/>
        <v>8</v>
      </c>
      <c r="L13" s="31">
        <f t="shared" si="0"/>
        <v>8</v>
      </c>
      <c r="M13" s="66">
        <f>SUM(G13:L13)</f>
        <v>136</v>
      </c>
      <c r="N13" s="69">
        <f>AVERAGE(G13:L13)</f>
        <v>22.666666666666668</v>
      </c>
      <c r="O13" s="61">
        <f>_xlfn.STDEV.S(G13:L13)</f>
        <v>23.947164063134213</v>
      </c>
    </row>
    <row r="14" spans="1:15" ht="25.5" x14ac:dyDescent="0.25">
      <c r="E14" s="32"/>
      <c r="F14" s="33" t="s">
        <v>26</v>
      </c>
      <c r="G14" s="34">
        <f>AVERAGE(G7:G12)</f>
        <v>2.75</v>
      </c>
      <c r="H14" s="34">
        <f>AVERAGE(H7:H12)</f>
        <v>14</v>
      </c>
      <c r="I14" s="34">
        <f t="shared" ref="I14:L14" si="1">AVERAGE(I7:I12)</f>
        <v>15</v>
      </c>
      <c r="J14" s="34">
        <f t="shared" si="1"/>
        <v>24</v>
      </c>
      <c r="K14" s="34">
        <f t="shared" si="1"/>
        <v>8</v>
      </c>
      <c r="L14" s="34">
        <f t="shared" si="1"/>
        <v>8</v>
      </c>
      <c r="M14" s="67"/>
      <c r="N14" s="70"/>
      <c r="O14" s="62"/>
    </row>
    <row r="15" spans="1:15" ht="25.5" x14ac:dyDescent="0.25">
      <c r="E15" s="32"/>
      <c r="F15" s="33" t="s">
        <v>47</v>
      </c>
      <c r="G15" s="34">
        <f>_xlfn.STDEV.S(G8:G11)</f>
        <v>2.0615528128088303</v>
      </c>
      <c r="H15" s="34">
        <f>_xlfn.STDEV.S(H7:H12)</f>
        <v>8.6023252670426267</v>
      </c>
      <c r="I15" s="25"/>
      <c r="J15" s="25"/>
      <c r="K15" s="25"/>
      <c r="L15" s="25"/>
      <c r="M15" s="68"/>
      <c r="N15" s="71"/>
      <c r="O15" s="63"/>
    </row>
    <row r="19" spans="2:13" x14ac:dyDescent="0.25">
      <c r="B19" s="52" t="s">
        <v>1</v>
      </c>
      <c r="C19" s="52"/>
      <c r="D19" s="64" t="s">
        <v>29</v>
      </c>
      <c r="E19" s="64"/>
      <c r="F19" s="64"/>
      <c r="G19" s="64"/>
      <c r="H19" s="64"/>
      <c r="I19" s="64"/>
      <c r="J19" s="64"/>
      <c r="K19" s="64"/>
      <c r="L19" s="64"/>
      <c r="M19" s="64"/>
    </row>
    <row r="20" spans="2:13" x14ac:dyDescent="0.25">
      <c r="B20" s="1" t="s">
        <v>2</v>
      </c>
      <c r="C20" s="1" t="s">
        <v>0</v>
      </c>
      <c r="D20" s="18" t="s">
        <v>8</v>
      </c>
      <c r="E20" s="18" t="s">
        <v>19</v>
      </c>
      <c r="F20" s="19" t="s">
        <v>20</v>
      </c>
      <c r="G20" s="18" t="s">
        <v>21</v>
      </c>
      <c r="H20" s="18" t="s">
        <v>22</v>
      </c>
      <c r="I20" s="19" t="s">
        <v>23</v>
      </c>
      <c r="J20" s="18" t="s">
        <v>24</v>
      </c>
      <c r="K20" s="18" t="s">
        <v>58</v>
      </c>
      <c r="L20" s="18" t="s">
        <v>6</v>
      </c>
      <c r="M20" s="18" t="s">
        <v>53</v>
      </c>
    </row>
    <row r="21" spans="2:13" hidden="1" x14ac:dyDescent="0.25">
      <c r="B21" s="1">
        <v>13</v>
      </c>
      <c r="C21" s="1">
        <v>352</v>
      </c>
      <c r="D21" s="10" t="s">
        <v>9</v>
      </c>
      <c r="E21" s="2"/>
      <c r="F21" s="2"/>
      <c r="G21" s="2"/>
      <c r="H21" s="2"/>
      <c r="I21" s="2"/>
      <c r="J21" s="2"/>
      <c r="K21" s="3"/>
      <c r="L21" s="2"/>
      <c r="M21" s="2"/>
    </row>
    <row r="22" spans="2:13" x14ac:dyDescent="0.25">
      <c r="B22" s="1">
        <v>4</v>
      </c>
      <c r="C22" s="1">
        <v>364</v>
      </c>
      <c r="D22" s="36" t="s">
        <v>10</v>
      </c>
      <c r="E22" s="37">
        <v>0</v>
      </c>
      <c r="F22" s="37">
        <v>22</v>
      </c>
      <c r="G22" s="37">
        <v>1</v>
      </c>
      <c r="H22" s="37">
        <v>11</v>
      </c>
      <c r="I22" s="37">
        <v>4</v>
      </c>
      <c r="J22" s="37">
        <v>6</v>
      </c>
      <c r="K22" s="46">
        <v>44</v>
      </c>
      <c r="L22" s="37">
        <v>7.333333333333333</v>
      </c>
      <c r="M22" s="37">
        <v>8.1894240741743651</v>
      </c>
    </row>
    <row r="23" spans="2:13" x14ac:dyDescent="0.25">
      <c r="B23" s="1">
        <v>7</v>
      </c>
      <c r="C23" s="1">
        <v>368</v>
      </c>
      <c r="D23" s="39" t="s">
        <v>11</v>
      </c>
      <c r="E23" s="40">
        <v>3</v>
      </c>
      <c r="F23" s="40">
        <v>18</v>
      </c>
      <c r="G23" s="40">
        <v>1</v>
      </c>
      <c r="H23" s="40">
        <v>5</v>
      </c>
      <c r="I23" s="40">
        <v>0</v>
      </c>
      <c r="J23" s="40">
        <v>2</v>
      </c>
      <c r="K23" s="47">
        <v>29</v>
      </c>
      <c r="L23" s="40">
        <v>4.833333333333333</v>
      </c>
      <c r="M23" s="40">
        <v>29</v>
      </c>
    </row>
    <row r="24" spans="2:13" x14ac:dyDescent="0.25">
      <c r="B24" s="1">
        <v>5</v>
      </c>
      <c r="C24" s="1">
        <v>370</v>
      </c>
      <c r="D24" s="36" t="s">
        <v>12</v>
      </c>
      <c r="E24" s="37">
        <v>0</v>
      </c>
      <c r="F24" s="37">
        <v>9</v>
      </c>
      <c r="G24" s="37">
        <v>2</v>
      </c>
      <c r="H24" s="37">
        <v>1</v>
      </c>
      <c r="I24" s="37">
        <v>0</v>
      </c>
      <c r="J24" s="37">
        <v>1</v>
      </c>
      <c r="K24" s="46">
        <v>13</v>
      </c>
      <c r="L24" s="37">
        <v>2.1666666666666665</v>
      </c>
      <c r="M24" s="37">
        <v>3.4302575219167832</v>
      </c>
    </row>
    <row r="25" spans="2:13" hidden="1" x14ac:dyDescent="0.25">
      <c r="B25" s="1">
        <v>6</v>
      </c>
      <c r="C25" s="1">
        <v>373</v>
      </c>
      <c r="D25" s="36" t="s">
        <v>13</v>
      </c>
      <c r="E25" s="37"/>
      <c r="F25" s="37"/>
      <c r="G25" s="37"/>
      <c r="H25" s="37"/>
      <c r="I25" s="37"/>
      <c r="J25" s="37"/>
      <c r="K25" s="46"/>
      <c r="L25" s="37"/>
      <c r="M25" s="37"/>
    </row>
    <row r="26" spans="2:13" x14ac:dyDescent="0.25">
      <c r="B26" s="1">
        <v>9</v>
      </c>
      <c r="C26" s="1">
        <v>376</v>
      </c>
      <c r="D26" s="39" t="s">
        <v>14</v>
      </c>
      <c r="E26" s="40">
        <v>0</v>
      </c>
      <c r="F26" s="40">
        <v>15</v>
      </c>
      <c r="G26" s="40">
        <v>0</v>
      </c>
      <c r="H26" s="40">
        <v>7</v>
      </c>
      <c r="I26" s="40">
        <v>0</v>
      </c>
      <c r="J26" s="40">
        <v>6</v>
      </c>
      <c r="K26" s="47">
        <v>28</v>
      </c>
      <c r="L26" s="40">
        <v>4.666666666666667</v>
      </c>
      <c r="M26" s="40">
        <v>5.9888785817268548</v>
      </c>
    </row>
    <row r="27" spans="2:13" x14ac:dyDescent="0.25">
      <c r="B27" s="1">
        <v>12</v>
      </c>
      <c r="C27" s="1">
        <v>377</v>
      </c>
      <c r="D27" s="36" t="s">
        <v>15</v>
      </c>
      <c r="E27" s="37">
        <v>1</v>
      </c>
      <c r="F27" s="37">
        <v>-1</v>
      </c>
      <c r="G27" s="37">
        <v>2</v>
      </c>
      <c r="H27" s="37">
        <v>2</v>
      </c>
      <c r="I27" s="37">
        <v>1</v>
      </c>
      <c r="J27" s="37">
        <v>10</v>
      </c>
      <c r="K27" s="46">
        <v>15</v>
      </c>
      <c r="L27" s="37">
        <v>2.5</v>
      </c>
      <c r="M27" s="37">
        <v>3.8340579025361627</v>
      </c>
    </row>
    <row r="28" spans="2:13" hidden="1" x14ac:dyDescent="0.25">
      <c r="B28" s="1">
        <v>14</v>
      </c>
      <c r="C28" s="1">
        <v>382</v>
      </c>
      <c r="D28" s="12" t="s">
        <v>7</v>
      </c>
      <c r="E28" s="7"/>
      <c r="F28" s="7"/>
      <c r="G28" s="7"/>
      <c r="H28" s="7"/>
      <c r="I28" s="7"/>
      <c r="J28" s="7"/>
      <c r="K28" s="35"/>
      <c r="L28" s="13"/>
      <c r="M28" s="13"/>
    </row>
    <row r="29" spans="2:13" x14ac:dyDescent="0.25">
      <c r="D29" s="18" t="s">
        <v>50</v>
      </c>
      <c r="E29" s="44">
        <f t="shared" ref="E29:K29" si="2">AVERAGE(E21:E28)</f>
        <v>0.8</v>
      </c>
      <c r="F29" s="13">
        <f t="shared" si="2"/>
        <v>12.6</v>
      </c>
      <c r="G29" s="44">
        <f t="shared" si="2"/>
        <v>1.2</v>
      </c>
      <c r="H29" s="44">
        <f t="shared" si="2"/>
        <v>5.2</v>
      </c>
      <c r="I29" s="13">
        <f t="shared" si="2"/>
        <v>1</v>
      </c>
      <c r="J29" s="44">
        <f t="shared" si="2"/>
        <v>5</v>
      </c>
      <c r="K29" s="44">
        <f t="shared" si="2"/>
        <v>25.8</v>
      </c>
    </row>
    <row r="30" spans="2:13" x14ac:dyDescent="0.25">
      <c r="D30" s="48" t="s">
        <v>27</v>
      </c>
      <c r="E30" s="49">
        <f t="shared" ref="E30:J30" si="3">_xlfn.STDEV.S(E21:E28)</f>
        <v>1.3038404810405297</v>
      </c>
      <c r="F30" s="37">
        <f t="shared" si="3"/>
        <v>8.9610267268879422</v>
      </c>
      <c r="G30" s="49">
        <f t="shared" si="3"/>
        <v>0.83666002653407556</v>
      </c>
      <c r="H30" s="49">
        <f t="shared" si="3"/>
        <v>4.0249223594996222</v>
      </c>
      <c r="I30" s="37">
        <f t="shared" si="3"/>
        <v>1.7320508075688772</v>
      </c>
      <c r="J30" s="49">
        <f t="shared" si="3"/>
        <v>3.6055512754639891</v>
      </c>
    </row>
  </sheetData>
  <mergeCells count="6">
    <mergeCell ref="O13:O15"/>
    <mergeCell ref="B19:C19"/>
    <mergeCell ref="D19:M19"/>
    <mergeCell ref="E5:E13"/>
    <mergeCell ref="M13:M15"/>
    <mergeCell ref="N13:N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K14"/>
  <sheetViews>
    <sheetView workbookViewId="0">
      <selection activeCell="D5" sqref="D5:G8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14" width="4.5703125" bestFit="1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" customHeight="1" x14ac:dyDescent="0.25"/>
    <row r="3" spans="1:11" ht="15" customHeight="1" x14ac:dyDescent="0.25"/>
    <row r="4" spans="1:11" ht="15" customHeight="1" x14ac:dyDescent="0.25">
      <c r="B4" s="52" t="s">
        <v>1</v>
      </c>
      <c r="C4" s="52"/>
      <c r="D4" s="64" t="s">
        <v>49</v>
      </c>
      <c r="E4" s="64"/>
      <c r="F4" s="64"/>
      <c r="G4" s="64"/>
      <c r="H4" s="64"/>
      <c r="I4" s="64"/>
      <c r="J4" s="64"/>
      <c r="K4" s="64"/>
    </row>
    <row r="5" spans="1:11" x14ac:dyDescent="0.25">
      <c r="B5" s="1" t="s">
        <v>2</v>
      </c>
      <c r="C5" s="1" t="s">
        <v>0</v>
      </c>
      <c r="D5" s="18" t="s">
        <v>8</v>
      </c>
      <c r="E5" s="18" t="s">
        <v>19</v>
      </c>
      <c r="F5" s="19" t="s">
        <v>20</v>
      </c>
      <c r="G5" s="18" t="s">
        <v>21</v>
      </c>
      <c r="H5" s="18" t="s">
        <v>22</v>
      </c>
      <c r="I5" s="19" t="s">
        <v>23</v>
      </c>
      <c r="J5" s="18" t="s">
        <v>24</v>
      </c>
      <c r="K5" s="18" t="s">
        <v>28</v>
      </c>
    </row>
    <row r="6" spans="1:11" hidden="1" x14ac:dyDescent="0.25">
      <c r="B6" s="1">
        <v>13</v>
      </c>
      <c r="C6" s="1">
        <v>352</v>
      </c>
      <c r="D6" s="10" t="s">
        <v>9</v>
      </c>
      <c r="E6" s="2"/>
      <c r="F6" s="2"/>
      <c r="G6" s="2"/>
      <c r="H6" s="2"/>
      <c r="I6" s="2"/>
      <c r="J6" s="2"/>
      <c r="K6" s="3"/>
    </row>
    <row r="7" spans="1:11" x14ac:dyDescent="0.25">
      <c r="B7" s="1">
        <v>4</v>
      </c>
      <c r="C7" s="1">
        <v>364</v>
      </c>
      <c r="D7" s="50" t="s">
        <v>10</v>
      </c>
      <c r="E7" s="37">
        <v>0</v>
      </c>
      <c r="F7" s="37">
        <v>0</v>
      </c>
      <c r="G7" s="37">
        <v>1</v>
      </c>
      <c r="H7" s="37">
        <v>0.27272727272727271</v>
      </c>
      <c r="I7" s="37">
        <v>0.25</v>
      </c>
      <c r="J7" s="37">
        <v>0.16666666666666666</v>
      </c>
      <c r="K7" s="37">
        <v>0.28156565656565657</v>
      </c>
    </row>
    <row r="8" spans="1:11" x14ac:dyDescent="0.25">
      <c r="B8" s="1">
        <v>7</v>
      </c>
      <c r="C8" s="1">
        <v>368</v>
      </c>
      <c r="D8" s="51" t="s">
        <v>11</v>
      </c>
      <c r="E8" s="40">
        <v>0</v>
      </c>
      <c r="F8" s="40">
        <v>0</v>
      </c>
      <c r="G8" s="40">
        <v>1</v>
      </c>
      <c r="H8" s="40">
        <v>0</v>
      </c>
      <c r="I8" s="40">
        <v>0</v>
      </c>
      <c r="J8" s="40">
        <v>0.5</v>
      </c>
      <c r="K8" s="40">
        <v>0.25</v>
      </c>
    </row>
    <row r="9" spans="1:11" x14ac:dyDescent="0.25">
      <c r="B9" s="1">
        <v>5</v>
      </c>
      <c r="C9" s="1">
        <v>370</v>
      </c>
      <c r="D9" s="50" t="s">
        <v>12</v>
      </c>
      <c r="E9" s="37">
        <v>0</v>
      </c>
      <c r="F9" s="37">
        <v>0.1111111111111111</v>
      </c>
      <c r="G9" s="37">
        <v>1</v>
      </c>
      <c r="H9" s="37">
        <v>0</v>
      </c>
      <c r="I9" s="37">
        <v>0</v>
      </c>
      <c r="J9" s="37">
        <v>1</v>
      </c>
      <c r="K9" s="37">
        <v>0.35185185185185186</v>
      </c>
    </row>
    <row r="10" spans="1:11" hidden="1" x14ac:dyDescent="0.25">
      <c r="B10" s="1">
        <v>6</v>
      </c>
      <c r="C10" s="1">
        <v>373</v>
      </c>
      <c r="D10" s="50" t="s">
        <v>13</v>
      </c>
      <c r="E10" s="37"/>
      <c r="F10" s="37"/>
      <c r="G10" s="37"/>
      <c r="H10" s="37"/>
      <c r="I10" s="37"/>
      <c r="J10" s="37"/>
      <c r="K10" s="37"/>
    </row>
    <row r="11" spans="1:11" x14ac:dyDescent="0.25">
      <c r="B11" s="1">
        <v>9</v>
      </c>
      <c r="C11" s="1">
        <v>377</v>
      </c>
      <c r="D11" s="51" t="s">
        <v>14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0.16666666666666666</v>
      </c>
      <c r="K11" s="40">
        <v>2.7777777777777776E-2</v>
      </c>
    </row>
    <row r="12" spans="1:11" x14ac:dyDescent="0.25">
      <c r="B12" s="1">
        <v>12</v>
      </c>
      <c r="C12" s="1">
        <v>382</v>
      </c>
      <c r="D12" s="50" t="s">
        <v>15</v>
      </c>
      <c r="E12" s="37">
        <v>0</v>
      </c>
      <c r="F12" s="37">
        <v>0</v>
      </c>
      <c r="G12" s="37">
        <v>0.5</v>
      </c>
      <c r="H12" s="37">
        <v>0.5</v>
      </c>
      <c r="I12" s="37">
        <v>1</v>
      </c>
      <c r="J12" s="37">
        <v>0.1</v>
      </c>
      <c r="K12" s="37">
        <v>0.35000000000000003</v>
      </c>
    </row>
    <row r="13" spans="1:11" hidden="1" x14ac:dyDescent="0.25">
      <c r="B13" s="1">
        <v>14</v>
      </c>
      <c r="C13" s="1">
        <v>383</v>
      </c>
      <c r="D13" s="12" t="s">
        <v>7</v>
      </c>
      <c r="E13" s="7"/>
      <c r="F13" s="7"/>
      <c r="G13" s="7"/>
      <c r="H13" s="7"/>
      <c r="I13" s="7"/>
      <c r="J13" s="7"/>
      <c r="K13" s="4"/>
    </row>
    <row r="14" spans="1:11" x14ac:dyDescent="0.25">
      <c r="D14" s="5" t="s">
        <v>6</v>
      </c>
      <c r="E14" s="6">
        <f>AVERAGE(E6:E13)</f>
        <v>0</v>
      </c>
      <c r="F14" s="6">
        <f t="shared" ref="F14:K14" si="0">AVERAGE(F6:F13)</f>
        <v>2.222222222222222E-2</v>
      </c>
      <c r="G14" s="6">
        <f t="shared" si="0"/>
        <v>0.7</v>
      </c>
      <c r="H14" s="6">
        <f t="shared" si="0"/>
        <v>0.15454545454545454</v>
      </c>
      <c r="I14" s="6">
        <f t="shared" si="0"/>
        <v>0.25</v>
      </c>
      <c r="J14" s="6">
        <f t="shared" si="0"/>
        <v>0.38666666666666666</v>
      </c>
      <c r="K14" s="6">
        <f t="shared" si="0"/>
        <v>0.25223905723905726</v>
      </c>
    </row>
  </sheetData>
  <mergeCells count="2">
    <mergeCell ref="D4:K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B4:K14"/>
  <sheetViews>
    <sheetView zoomScaleNormal="100" workbookViewId="0">
      <selection activeCell="I8" sqref="I8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bestFit="1" customWidth="1"/>
    <col min="5" max="14" width="5.5703125" bestFit="1" customWidth="1"/>
    <col min="16" max="16" width="8.42578125" customWidth="1"/>
  </cols>
  <sheetData>
    <row r="4" spans="2:11" x14ac:dyDescent="0.25">
      <c r="B4" s="52" t="s">
        <v>1</v>
      </c>
      <c r="C4" s="52"/>
      <c r="D4" s="72" t="s">
        <v>8</v>
      </c>
      <c r="E4" s="64" t="s">
        <v>30</v>
      </c>
      <c r="F4" s="64"/>
      <c r="G4" s="64"/>
      <c r="H4" s="64"/>
      <c r="I4" s="64"/>
      <c r="J4" s="64"/>
      <c r="K4" s="72" t="s">
        <v>31</v>
      </c>
    </row>
    <row r="5" spans="2:11" x14ac:dyDescent="0.25">
      <c r="B5" s="1" t="s">
        <v>2</v>
      </c>
      <c r="C5" s="1" t="s">
        <v>0</v>
      </c>
      <c r="D5" s="72"/>
      <c r="E5" s="18" t="s">
        <v>19</v>
      </c>
      <c r="F5" s="19" t="s">
        <v>20</v>
      </c>
      <c r="G5" s="18" t="s">
        <v>21</v>
      </c>
      <c r="H5" s="18" t="s">
        <v>22</v>
      </c>
      <c r="I5" s="19" t="s">
        <v>23</v>
      </c>
      <c r="J5" s="18" t="s">
        <v>24</v>
      </c>
      <c r="K5" s="72"/>
    </row>
    <row r="6" spans="2:11" hidden="1" x14ac:dyDescent="0.25">
      <c r="B6" s="1">
        <v>13</v>
      </c>
      <c r="C6" s="1">
        <v>352</v>
      </c>
      <c r="D6" s="10" t="s">
        <v>9</v>
      </c>
      <c r="E6" s="2"/>
      <c r="F6" s="2"/>
      <c r="G6" s="2"/>
      <c r="H6" s="2"/>
      <c r="I6" s="2"/>
      <c r="J6" s="2"/>
      <c r="K6" s="3"/>
    </row>
    <row r="7" spans="2:11" x14ac:dyDescent="0.25">
      <c r="B7" s="1">
        <v>4</v>
      </c>
      <c r="C7" s="1">
        <v>364</v>
      </c>
      <c r="D7" s="36" t="s">
        <v>10</v>
      </c>
      <c r="E7" s="38">
        <v>1</v>
      </c>
      <c r="F7" s="38">
        <v>0.39292115256871418</v>
      </c>
      <c r="G7" s="38">
        <v>0.64439140811455842</v>
      </c>
      <c r="H7" s="38">
        <v>0.26315789473684209</v>
      </c>
      <c r="I7" s="38">
        <v>0.36734693877551022</v>
      </c>
      <c r="J7" s="38">
        <v>0.62068965517241392</v>
      </c>
      <c r="K7" s="38">
        <v>0.48947520825023239</v>
      </c>
    </row>
    <row r="8" spans="2:11" x14ac:dyDescent="0.25">
      <c r="B8" s="1">
        <v>7</v>
      </c>
      <c r="C8" s="1">
        <v>368</v>
      </c>
      <c r="D8" s="39" t="s">
        <v>11</v>
      </c>
      <c r="E8" s="41">
        <v>0.625</v>
      </c>
      <c r="F8" s="41">
        <v>0.55914933994020677</v>
      </c>
      <c r="G8" s="41">
        <v>0.33898305084745767</v>
      </c>
      <c r="H8" s="41">
        <v>7.401315789473685E-2</v>
      </c>
      <c r="I8" s="41">
        <v>0.97035040431266839</v>
      </c>
      <c r="J8" s="41">
        <v>0.66455696202531644</v>
      </c>
      <c r="K8" s="41">
        <v>0.47882265407709423</v>
      </c>
    </row>
    <row r="9" spans="2:11" x14ac:dyDescent="0.25">
      <c r="B9" s="1">
        <v>5</v>
      </c>
      <c r="C9" s="1">
        <v>370</v>
      </c>
      <c r="D9" s="36" t="s">
        <v>12</v>
      </c>
      <c r="E9" s="38">
        <v>0.99861303744798902</v>
      </c>
      <c r="F9" s="38">
        <v>0.73595004460303293</v>
      </c>
      <c r="G9" s="38">
        <v>0.5240174672489083</v>
      </c>
      <c r="H9" s="38">
        <v>0</v>
      </c>
      <c r="I9" s="38">
        <v>0.96904441453566625</v>
      </c>
      <c r="J9" s="38">
        <v>0.81305309734513276</v>
      </c>
      <c r="K9" s="38">
        <v>0.60779001477370309</v>
      </c>
    </row>
    <row r="10" spans="2:11" hidden="1" x14ac:dyDescent="0.25">
      <c r="B10" s="1">
        <v>6</v>
      </c>
      <c r="C10" s="1">
        <v>373</v>
      </c>
      <c r="D10" s="36" t="s">
        <v>13</v>
      </c>
      <c r="E10" s="38"/>
      <c r="F10" s="38"/>
      <c r="G10" s="38"/>
      <c r="H10" s="38"/>
      <c r="I10" s="38"/>
      <c r="J10" s="38"/>
      <c r="K10" s="38"/>
    </row>
    <row r="11" spans="2:11" x14ac:dyDescent="0.25">
      <c r="B11" s="1">
        <v>9</v>
      </c>
      <c r="C11" s="1">
        <v>377</v>
      </c>
      <c r="D11" s="39" t="s">
        <v>14</v>
      </c>
      <c r="E11" s="41">
        <v>0.99219108865411121</v>
      </c>
      <c r="F11" s="41">
        <v>0.27094584732155891</v>
      </c>
      <c r="G11" s="41">
        <v>0.88235294117647056</v>
      </c>
      <c r="H11" s="41">
        <v>5.8962264150943397E-2</v>
      </c>
      <c r="I11" s="41">
        <v>0.63047285464098068</v>
      </c>
      <c r="J11" s="41">
        <v>0.48022598870056493</v>
      </c>
      <c r="K11" s="41">
        <v>0.47547982249883136</v>
      </c>
    </row>
    <row r="12" spans="2:11" x14ac:dyDescent="0.25">
      <c r="B12" s="1">
        <v>12</v>
      </c>
      <c r="C12" s="1">
        <v>382</v>
      </c>
      <c r="D12" s="36" t="s">
        <v>15</v>
      </c>
      <c r="E12" s="38">
        <v>1</v>
      </c>
      <c r="F12" s="38">
        <v>0</v>
      </c>
      <c r="G12" s="38">
        <v>0.29925187032418954</v>
      </c>
      <c r="H12" s="38">
        <v>0.375</v>
      </c>
      <c r="I12" s="38">
        <v>0.73270013568521031</v>
      </c>
      <c r="J12" s="38">
        <v>0.42766373411534697</v>
      </c>
      <c r="K12" s="38">
        <v>0.42625800603379649</v>
      </c>
    </row>
    <row r="13" spans="2:11" hidden="1" x14ac:dyDescent="0.25">
      <c r="B13" s="1">
        <v>14</v>
      </c>
      <c r="C13" s="1">
        <v>383</v>
      </c>
      <c r="D13" s="12" t="s">
        <v>7</v>
      </c>
      <c r="E13" s="4"/>
      <c r="F13" s="4"/>
      <c r="G13" s="4"/>
      <c r="H13" s="4"/>
      <c r="I13" s="4"/>
      <c r="J13" s="4"/>
      <c r="K13" s="3"/>
    </row>
    <row r="14" spans="2:11" x14ac:dyDescent="0.25">
      <c r="D14" s="18" t="s">
        <v>6</v>
      </c>
      <c r="E14" s="42">
        <f t="shared" ref="E14:K14" si="0">AVERAGE(E6:E13)</f>
        <v>0.92316082522041998</v>
      </c>
      <c r="F14" s="43">
        <f t="shared" si="0"/>
        <v>0.39179327688670257</v>
      </c>
      <c r="G14" s="42">
        <f t="shared" si="0"/>
        <v>0.53779934754231695</v>
      </c>
      <c r="H14" s="42">
        <f t="shared" si="0"/>
        <v>0.15422666335650445</v>
      </c>
      <c r="I14" s="43">
        <f t="shared" si="0"/>
        <v>0.73398294959000732</v>
      </c>
      <c r="J14" s="42">
        <f t="shared" si="0"/>
        <v>0.60123788747175499</v>
      </c>
      <c r="K14" s="42">
        <f t="shared" si="0"/>
        <v>0.4955651411267315</v>
      </c>
    </row>
  </sheetData>
  <mergeCells count="4">
    <mergeCell ref="B4:C4"/>
    <mergeCell ref="D4:D5"/>
    <mergeCell ref="E4:J4"/>
    <mergeCell ref="K4:K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D Y 6 I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D Y 6 I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2 O i F X 2 x C 6 y P w I A A D U S A A A T A B w A R m 9 y b X V s Y X M v U 2 V j d G l v b j E u b S C i G A A o o B Q A A A A A A A A A A A A A A A A A A A A A A A A A A A D t l d 9 u 2 j A U x u + R e A c r u w E p Q q C y 7 k + V C 5 S M r R d t q e C u m S I T n 4 I l x 4 f Z T r S q 6 v N U e 4 6 + 2 J w w K J Q g h N Y J t i U 3 i c 7 n 4 3 z n + C c f D b H h K M l w / u 6 c 1 W v 1 m p 5 S B Y z 0 u t E F M E 5 H i j I e W 5 W K K D s h H h F g 6 j V i n z 5 K A z b g 6 6 w V Y J w m I E 2 j z w W 0 / F y R R j e c 4 G N 4 J S F Q P I M w w N S g 3 Q 3 P / a u L Q T i Y B q M p a K 6 j z 3 S s O I g w n t K Z A a V D B T o V R o d 9 q o G c h L 1 u W O 6 m F e v M a b o 3 A Q i e c J v q O W e O S 3 w U a S K 1 9 8 E l n 2 S M j M u J d / q 2 3 e 6 4 5 D p F A 0 N z J 8 B 7 / m x d o o S v T X d e 1 h v H p 2 N 4 e q R i i p o M F C a Y c Y b a s a W O 6 N g u L 2 I G v g B l 1 m 2 j 6 I N L b n 6 F e 0 I M Y y q o 0 p 5 R 6 e q + I z 5 D 0 h P W p 2 3 C 8 3 a 2 J q l v U S V z 3 6 O 7 G e j G V h f u / b 0 T c W b L N H Y h M f D d P L j k 3 q E T l c 5 o f g a 4 0 A R O u H V S y L e 5 S S u c S 3 P a b e X / K M K c R a B N y u g 2 d Z G 3 / j M r f E t t Y n 4 Q i u N m Z v L 0 w y D D j U S J h i 6 C M k 3 G o I q w s Z 1 Z W / v Q r N e 4 L G 9 c G a U D l C x X 6 R E w u u q l I r Q i N B p Y A 4 o z e x a H p X P N R 0 V m R W Y U p L Y x B 7 4 z l x 5 2 E N l p V 0 g u k W S g M 4 7 R j D J F s Q Q K V j R 1 k 6 2 t S P 4 Z k v N x G C 2 9 v D R Z B v o e 8 P a 0 B m V 4 d g Q 3 6 0 s r O 1 B + X 5 G 8 J J m u t q 4 E k i O 4 f P d g 8 t K / P i y J c w P / 6 3 C 3 1 Z c g 9 B s j f / O e F L B I + l u I P D S Q u 3 l 8 9 + / y + D o 4 r o O 3 5 / B + Z b x + A l B L A Q I t A B Q A A g A I A A 2 O i F X 5 v h R f p w A A A P g A A A A S A A A A A A A A A A A A A A A A A A A A A A B D b 2 5 m a W c v U G F j a 2 F n Z S 5 4 b W x Q S w E C L Q A U A A I A C A A N j o h V U 3 I 4 L J s A A A D h A A A A E w A A A A A A A A A A A A A A A A D z A A A A W 0 N v b n R l b n R f V H l w Z X N d L n h t b F B L A Q I t A B Q A A g A I A A 2 O i F X 2 x C 6 y P w I A A D U S A A A T A A A A A A A A A A A A A A A A A N s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V V A A A A A A A A Y 1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N F 9 N Z W R p Y V R y Y W R p Y 2 l v b m F s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w O j Q 4 O j I 1 L j g y N z g 0 N D h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R f T W V k a W F U c m F k a W N p b 2 5 h b F 9 2 M y 9 B d X R v U m V t b 3 Z l Z E N v b H V t b n M x L n t f a W Q s M H 0 m c X V v d D s s J n F 1 b 3 Q 7 U 2 V j d G l v b j E v Q T R f T W V k a W F U c m F k a W N p b 2 5 h b F 9 2 M y 9 B d X R v U m V t b 3 Z l Z E N v b H V t b n M x L n t h Z 3 J 1 c G F t Z W 5 0 b y w x f S Z x d W 9 0 O y w m c X V v d D t T Z W N 0 a W 9 u M S 9 B N F 9 N Z W R p Y V R y Y W R p Y 2 l v b m F s X 3 Y z L 0 F 1 d G 9 S Z W 1 v d m V k Q 2 9 s d W 1 u c z E u e 2 Z v b n R l L D J 9 J n F 1 b 3 Q 7 L C Z x d W 9 0 O 1 N l Y 3 R p b 2 4 x L 0 E 0 X 0 1 l Z G l h V H J h Z G l j a W 9 u Y W x f d j M v Q X V 0 b 1 J l b W 9 2 Z W R D b 2 x 1 b W 5 z M S 5 7 a W R f Z X N 0 d W R h b n R l L D N 9 J n F 1 b 3 Q 7 L C Z x d W 9 0 O 1 N l Y 3 R p b 2 4 x L 0 E 0 X 0 1 l Z G l h V H J h Z G l j a W 9 u Y W x f d j M v Q X V 0 b 1 J l b W 9 2 Z W R D b 2 x 1 b W 5 z M S 5 7 a W R f Z m 9 u d G U s N H 0 m c X V v d D s s J n F 1 b 3 Q 7 U 2 V j d G l v b j E v Q T R f T W V k a W F U c m F k a W N p b 2 5 h b F 9 2 M y 9 B d X R v U m V t b 3 Z l Z E N v b H V t b n M x L n t p Z F 9 x d W V z d G l v b m F y a W 8 s N X 0 m c X V v d D s s J n F 1 b 3 Q 7 U 2 V j d G l v b j E v Q T R f T W V k a W F U c m F k a W N p b 2 5 h b F 9 2 M y 9 B d X R v U m V t b 3 Z l Z E N v b H V t b n M x L n t t w 6 l 0 b 2 R v L D Z 9 J n F 1 b 3 Q 7 L C Z x d W 9 0 O 1 N l Y 3 R p b 2 4 x L 0 E 0 X 0 1 l Z G l h V H J h Z G l j a W 9 u Y W x f d j M v Q X V 0 b 1 J l b W 9 2 Z W R D b 2 x 1 b W 5 z M S 5 7 b m 9 0 Y S w 3 f S Z x d W 9 0 O y w m c X V v d D t T Z W N 0 a W 9 u M S 9 B N F 9 N Z W R p Y V R y Y W R p Y 2 l v b m F s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R f T W V k a W F U c m F k a W N p b 2 5 h b F 9 2 M y 9 B d X R v U m V t b 3 Z l Z E N v b H V t b n M x L n t f a W Q s M H 0 m c X V v d D s s J n F 1 b 3 Q 7 U 2 V j d G l v b j E v Q T R f T W V k a W F U c m F k a W N p b 2 5 h b F 9 2 M y 9 B d X R v U m V t b 3 Z l Z E N v b H V t b n M x L n t h Z 3 J 1 c G F t Z W 5 0 b y w x f S Z x d W 9 0 O y w m c X V v d D t T Z W N 0 a W 9 u M S 9 B N F 9 N Z W R p Y V R y Y W R p Y 2 l v b m F s X 3 Y z L 0 F 1 d G 9 S Z W 1 v d m V k Q 2 9 s d W 1 u c z E u e 2 Z v b n R l L D J 9 J n F 1 b 3 Q 7 L C Z x d W 9 0 O 1 N l Y 3 R p b 2 4 x L 0 E 0 X 0 1 l Z G l h V H J h Z G l j a W 9 u Y W x f d j M v Q X V 0 b 1 J l b W 9 2 Z W R D b 2 x 1 b W 5 z M S 5 7 a W R f Z X N 0 d W R h b n R l L D N 9 J n F 1 b 3 Q 7 L C Z x d W 9 0 O 1 N l Y 3 R p b 2 4 x L 0 E 0 X 0 1 l Z G l h V H J h Z G l j a W 9 u Y W x f d j M v Q X V 0 b 1 J l b W 9 2 Z W R D b 2 x 1 b W 5 z M S 5 7 a W R f Z m 9 u d G U s N H 0 m c X V v d D s s J n F 1 b 3 Q 7 U 2 V j d G l v b j E v Q T R f T W V k a W F U c m F k a W N p b 2 5 h b F 9 2 M y 9 B d X R v U m V t b 3 Z l Z E N v b H V t b n M x L n t p Z F 9 x d W V z d G l v b m F y a W 8 s N X 0 m c X V v d D s s J n F 1 b 3 Q 7 U 2 V j d G l v b j E v Q T R f T W V k a W F U c m F k a W N p b 2 5 h b F 9 2 M y 9 B d X R v U m V t b 3 Z l Z E N v b H V t b n M x L n t t w 6 l 0 b 2 R v L D Z 9 J n F 1 b 3 Q 7 L C Z x d W 9 0 O 1 N l Y 3 R p b 2 4 x L 0 E 0 X 0 1 l Z G l h V H J h Z G l j a W 9 u Y W x f d j M v Q X V 0 b 1 J l b W 9 2 Z W R D b 2 x 1 b W 5 z M S 5 7 b m 9 0 Y S w 3 f S Z x d W 9 0 O y w m c X V v d D t T Z W N 0 a W 9 u M S 9 B N F 9 N Z W R p Y V R y Y W R p Y 2 l v b m F s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0 X 0 1 l Z G l h V H J h Z G l j a W 9 u Y W x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N Z W R p Y V R y Y W R p Y 2 l v b m F s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N Z W R p Y V R y Y W R p Y 2 l v b m F s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1 l Z G l h U G 9 u Z G V y Y W R h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w O j U 0 O j I 2 L j c z N j M x M j R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R f T W V k a W F Q b 2 5 k Z X J h Z G F f d j M v Q X V 0 b 1 J l b W 9 2 Z W R D b 2 x 1 b W 5 z M S 5 7 X 2 l k L D B 9 J n F 1 b 3 Q 7 L C Z x d W 9 0 O 1 N l Y 3 R p b 2 4 x L 0 E 0 X 0 1 l Z G l h U G 9 u Z G V y Y W R h X 3 Y z L 0 F 1 d G 9 S Z W 1 v d m V k Q 2 9 s d W 1 u c z E u e 2 F n c n V w Y W 1 l b n R v L D F 9 J n F 1 b 3 Q 7 L C Z x d W 9 0 O 1 N l Y 3 R p b 2 4 x L 0 E 0 X 0 1 l Z G l h U G 9 u Z G V y Y W R h X 3 Y z L 0 F 1 d G 9 S Z W 1 v d m V k Q 2 9 s d W 1 u c z E u e 2 Z v b n R l L D J 9 J n F 1 b 3 Q 7 L C Z x d W 9 0 O 1 N l Y 3 R p b 2 4 x L 0 E 0 X 0 1 l Z G l h U G 9 u Z G V y Y W R h X 3 Y z L 0 F 1 d G 9 S Z W 1 v d m V k Q 2 9 s d W 1 u c z E u e 2 l k X 2 V z d H V k Y W 5 0 Z S w z f S Z x d W 9 0 O y w m c X V v d D t T Z W N 0 a W 9 u M S 9 B N F 9 N Z W R p Y V B v b m R l c m F k Y V 9 2 M y 9 B d X R v U m V t b 3 Z l Z E N v b H V t b n M x L n t p Z F 9 m b 2 5 0 Z S w 0 f S Z x d W 9 0 O y w m c X V v d D t T Z W N 0 a W 9 u M S 9 B N F 9 N Z W R p Y V B v b m R l c m F k Y V 9 2 M y 9 B d X R v U m V t b 3 Z l Z E N v b H V t b n M x L n t p Z F 9 x d W V z d G l v b m F y a W 8 s N X 0 m c X V v d D s s J n F 1 b 3 Q 7 U 2 V j d G l v b j E v Q T R f T W V k a W F Q b 2 5 k Z X J h Z G F f d j M v Q X V 0 b 1 J l b W 9 2 Z W R D b 2 x 1 b W 5 z M S 5 7 b c O p d G 9 k b y w 2 f S Z x d W 9 0 O y w m c X V v d D t T Z W N 0 a W 9 u M S 9 B N F 9 N Z W R p Y V B v b m R l c m F k Y V 9 2 M y 9 B d X R v U m V t b 3 Z l Z E N v b H V t b n M x L n t u b 3 R h L D d 9 J n F 1 b 3 Q 7 L C Z x d W 9 0 O 1 N l Y 3 R p b 2 4 x L 0 E 0 X 0 1 l Z G l h U G 9 u Z G V y Y W R h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R f T W V k a W F Q b 2 5 k Z X J h Z G F f d j M v Q X V 0 b 1 J l b W 9 2 Z W R D b 2 x 1 b W 5 z M S 5 7 X 2 l k L D B 9 J n F 1 b 3 Q 7 L C Z x d W 9 0 O 1 N l Y 3 R p b 2 4 x L 0 E 0 X 0 1 l Z G l h U G 9 u Z G V y Y W R h X 3 Y z L 0 F 1 d G 9 S Z W 1 v d m V k Q 2 9 s d W 1 u c z E u e 2 F n c n V w Y W 1 l b n R v L D F 9 J n F 1 b 3 Q 7 L C Z x d W 9 0 O 1 N l Y 3 R p b 2 4 x L 0 E 0 X 0 1 l Z G l h U G 9 u Z G V y Y W R h X 3 Y z L 0 F 1 d G 9 S Z W 1 v d m V k Q 2 9 s d W 1 u c z E u e 2 Z v b n R l L D J 9 J n F 1 b 3 Q 7 L C Z x d W 9 0 O 1 N l Y 3 R p b 2 4 x L 0 E 0 X 0 1 l Z G l h U G 9 u Z G V y Y W R h X 3 Y z L 0 F 1 d G 9 S Z W 1 v d m V k Q 2 9 s d W 1 u c z E u e 2 l k X 2 V z d H V k Y W 5 0 Z S w z f S Z x d W 9 0 O y w m c X V v d D t T Z W N 0 a W 9 u M S 9 B N F 9 N Z W R p Y V B v b m R l c m F k Y V 9 2 M y 9 B d X R v U m V t b 3 Z l Z E N v b H V t b n M x L n t p Z F 9 m b 2 5 0 Z S w 0 f S Z x d W 9 0 O y w m c X V v d D t T Z W N 0 a W 9 u M S 9 B N F 9 N Z W R p Y V B v b m R l c m F k Y V 9 2 M y 9 B d X R v U m V t b 3 Z l Z E N v b H V t b n M x L n t p Z F 9 x d W V z d G l v b m F y a W 8 s N X 0 m c X V v d D s s J n F 1 b 3 Q 7 U 2 V j d G l v b j E v Q T R f T W V k a W F Q b 2 5 k Z X J h Z G F f d j M v Q X V 0 b 1 J l b W 9 2 Z W R D b 2 x 1 b W 5 z M S 5 7 b c O p d G 9 k b y w 2 f S Z x d W 9 0 O y w m c X V v d D t T Z W N 0 a W 9 u M S 9 B N F 9 N Z W R p Y V B v b m R l c m F k Y V 9 2 M y 9 B d X R v U m V t b 3 Z l Z E N v b H V t b n M x L n t u b 3 R h L D d 9 J n F 1 b 3 Q 7 L C Z x d W 9 0 O 1 N l Y 3 R p b 2 4 x L 0 E 0 X 0 1 l Z G l h U G 9 u Z G V y Y W R h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0 X 0 1 l Z G l h U G 9 u Z G V y Y W R h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W V k a W F Q b 2 5 k Z X J h Z G F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1 l Z G l h U G 9 u Z G V y Y W R h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1 B y a W 9 y a W R h Z G V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M D Y 6 N D k u N T U z M D I 2 N V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F 9 Q c m l v c m l k Y W R l X 3 Y z L 0 F 1 d G 9 S Z W 1 v d m V k Q 2 9 s d W 1 u c z E u e 1 9 p Z C w w f S Z x d W 9 0 O y w m c X V v d D t T Z W N 0 a W 9 u M S 9 B N F 9 Q c m l v c m l k Y W R l X 3 Y z L 0 F 1 d G 9 S Z W 1 v d m V k Q 2 9 s d W 1 u c z E u e 2 F n c n V w Y W 1 l b n R v L D F 9 J n F 1 b 3 Q 7 L C Z x d W 9 0 O 1 N l Y 3 R p b 2 4 x L 0 E 0 X 1 B y a W 9 y a W R h Z G V f d j M v Q X V 0 b 1 J l b W 9 2 Z W R D b 2 x 1 b W 5 z M S 5 7 Z m 9 u d G U s M n 0 m c X V v d D s s J n F 1 b 3 Q 7 U 2 V j d G l v b j E v Q T R f U H J p b 3 J p Z G F k Z V 9 2 M y 9 B d X R v U m V t b 3 Z l Z E N v b H V t b n M x L n t p Z F 9 l c 3 R 1 Z G F u d G U s M 3 0 m c X V v d D s s J n F 1 b 3 Q 7 U 2 V j d G l v b j E v Q T R f U H J p b 3 J p Z G F k Z V 9 2 M y 9 B d X R v U m V t b 3 Z l Z E N v b H V t b n M x L n t p Z F 9 m b 2 5 0 Z S w 0 f S Z x d W 9 0 O y w m c X V v d D t T Z W N 0 a W 9 u M S 9 B N F 9 Q c m l v c m l k Y W R l X 3 Y z L 0 F 1 d G 9 S Z W 1 v d m V k Q 2 9 s d W 1 u c z E u e 2 l k X 3 F 1 Z X N 0 a W 9 u Y X J p b y w 1 f S Z x d W 9 0 O y w m c X V v d D t T Z W N 0 a W 9 u M S 9 B N F 9 Q c m l v c m l k Y W R l X 3 Y z L 0 F 1 d G 9 S Z W 1 v d m V k Q 2 9 s d W 1 u c z E u e 2 3 D q X R v Z G 8 s N n 0 m c X V v d D s s J n F 1 b 3 Q 7 U 2 V j d G l v b j E v Q T R f U H J p b 3 J p Z G F k Z V 9 2 M y 9 B d X R v U m V t b 3 Z l Z E N v b H V t b n M x L n t u b 3 R h L D d 9 J n F 1 b 3 Q 7 L C Z x d W 9 0 O 1 N l Y 3 R p b 2 4 x L 0 E 0 X 1 B y a W 9 y a W R h Z G V f d j M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N F 9 Q c m l v c m l k Y W R l X 3 Y z L 0 F 1 d G 9 S Z W 1 v d m V k Q 2 9 s d W 1 u c z E u e 1 9 p Z C w w f S Z x d W 9 0 O y w m c X V v d D t T Z W N 0 a W 9 u M S 9 B N F 9 Q c m l v c m l k Y W R l X 3 Y z L 0 F 1 d G 9 S Z W 1 v d m V k Q 2 9 s d W 1 u c z E u e 2 F n c n V w Y W 1 l b n R v L D F 9 J n F 1 b 3 Q 7 L C Z x d W 9 0 O 1 N l Y 3 R p b 2 4 x L 0 E 0 X 1 B y a W 9 y a W R h Z G V f d j M v Q X V 0 b 1 J l b W 9 2 Z W R D b 2 x 1 b W 5 z M S 5 7 Z m 9 u d G U s M n 0 m c X V v d D s s J n F 1 b 3 Q 7 U 2 V j d G l v b j E v Q T R f U H J p b 3 J p Z G F k Z V 9 2 M y 9 B d X R v U m V t b 3 Z l Z E N v b H V t b n M x L n t p Z F 9 l c 3 R 1 Z G F u d G U s M 3 0 m c X V v d D s s J n F 1 b 3 Q 7 U 2 V j d G l v b j E v Q T R f U H J p b 3 J p Z G F k Z V 9 2 M y 9 B d X R v U m V t b 3 Z l Z E N v b H V t b n M x L n t p Z F 9 m b 2 5 0 Z S w 0 f S Z x d W 9 0 O y w m c X V v d D t T Z W N 0 a W 9 u M S 9 B N F 9 Q c m l v c m l k Y W R l X 3 Y z L 0 F 1 d G 9 S Z W 1 v d m V k Q 2 9 s d W 1 u c z E u e 2 l k X 3 F 1 Z X N 0 a W 9 u Y X J p b y w 1 f S Z x d W 9 0 O y w m c X V v d D t T Z W N 0 a W 9 u M S 9 B N F 9 Q c m l v c m l k Y W R l X 3 Y z L 0 F 1 d G 9 S Z W 1 v d m V k Q 2 9 s d W 1 u c z E u e 2 3 D q X R v Z G 8 s N n 0 m c X V v d D s s J n F 1 b 3 Q 7 U 2 V j d G l v b j E v Q T R f U H J p b 3 J p Z G F k Z V 9 2 M y 9 B d X R v U m V t b 3 Z l Z E N v b H V t b n M x L n t u b 3 R h L D d 9 J n F 1 b 3 Q 7 L C Z x d W 9 0 O 1 N l Y 3 R p b 2 4 x L 0 E 0 X 1 B y a W 9 y a W R h Z G V f d j M v Q X V 0 b 1 J l b W 9 2 Z W R D b 2 x 1 b W 5 z M S 5 7 d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U H J p b 3 J p Z G F k Z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1 B y a W 9 y a W R h Z G V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1 B y a W 9 y a W R h Z G V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R H V 2 a W R h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E w O j U 4 L j E 3 M T I w O D N a I i A v P j x F b n R y e S B U e X B l P S J G a W x s Q 2 9 s d W 1 u V H l w Z X M i I F Z h b H V l P S J z Q m d F R k F 3 W U R C Z 0 1 G Q m c 9 P S I g L z 4 8 R W 5 0 c n k g V H l w Z T 0 i R m l s b E N v b H V t b k 5 h b W V z I i B W Y W x 1 Z T 0 i c 1 s m c X V v d D t f a W Q m c X V v d D s s J n F 1 b 3 Q 7 Y W d y d X B h b W V u d G 8 m c X V v d D s s J n F 1 b 3 Q 7 Z G V z d m l v X 3 B h Z H J h b y Z x d W 9 0 O y w m c X V v d D t k d X Z p Z G E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Z W R p Y V 9 k d X Z p Z G E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F 9 E d X Z p Z G F f d j M v Q X V 0 b 1 J l b W 9 2 Z W R D b 2 x 1 b W 5 z M S 5 7 X 2 l k L D B 9 J n F 1 b 3 Q 7 L C Z x d W 9 0 O 1 N l Y 3 R p b 2 4 x L 0 E 0 X 0 R 1 d m l k Y V 9 2 M y 9 B d X R v U m V t b 3 Z l Z E N v b H V t b n M x L n t h Z 3 J 1 c G F t Z W 5 0 b y w x f S Z x d W 9 0 O y w m c X V v d D t T Z W N 0 a W 9 u M S 9 B N F 9 E d X Z p Z G F f d j M v Q X V 0 b 1 J l b W 9 2 Z W R D b 2 x 1 b W 5 z M S 5 7 Z G V z d m l v X 3 B h Z H J h b y w y f S Z x d W 9 0 O y w m c X V v d D t T Z W N 0 a W 9 u M S 9 B N F 9 E d X Z p Z G F f d j M v Q X V 0 b 1 J l b W 9 2 Z W R D b 2 x 1 b W 5 z M S 5 7 Z H V 2 a W R h L D N 9 J n F 1 b 3 Q 7 L C Z x d W 9 0 O 1 N l Y 3 R p b 2 4 x L 0 E 0 X 0 R 1 d m l k Y V 9 2 M y 9 B d X R v U m V t b 3 Z l Z E N v b H V t b n M x L n t m b 2 5 0 Z S w 0 f S Z x d W 9 0 O y w m c X V v d D t T Z W N 0 a W 9 u M S 9 B N F 9 E d X Z p Z G F f d j M v Q X V 0 b 1 J l b W 9 2 Z W R D b 2 x 1 b W 5 z M S 5 7 a W R f Z X N 0 d W R h b n R l L D V 9 J n F 1 b 3 Q 7 L C Z x d W 9 0 O 1 N l Y 3 R p b 2 4 x L 0 E 0 X 0 R 1 d m l k Y V 9 2 M y 9 B d X R v U m V t b 3 Z l Z E N v b H V t b n M x L n t p Z F 9 m b 2 5 0 Z S w 2 f S Z x d W 9 0 O y w m c X V v d D t T Z W N 0 a W 9 u M S 9 B N F 9 E d X Z p Z G F f d j M v Q X V 0 b 1 J l b W 9 2 Z W R D b 2 x 1 b W 5 z M S 5 7 a W R f c X V l c 3 R p b 2 5 h c m l v L D d 9 J n F 1 b 3 Q 7 L C Z x d W 9 0 O 1 N l Y 3 R p b 2 4 x L 0 E 0 X 0 R 1 d m l k Y V 9 2 M y 9 B d X R v U m V t b 3 Z l Z E N v b H V t b n M x L n t t Z W R p Y V 9 k d X Z p Z G E s O H 0 m c X V v d D s s J n F 1 b 3 Q 7 U 2 V j d G l v b j E v Q T R f R H V 2 a W R h X 3 Y z L 0 F 1 d G 9 S Z W 1 v d m V k Q 2 9 s d W 1 u c z E u e 2 3 D q X R v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E 0 X 0 R 1 d m l k Y V 9 2 M y 9 B d X R v U m V t b 3 Z l Z E N v b H V t b n M x L n t f a W Q s M H 0 m c X V v d D s s J n F 1 b 3 Q 7 U 2 V j d G l v b j E v Q T R f R H V 2 a W R h X 3 Y z L 0 F 1 d G 9 S Z W 1 v d m V k Q 2 9 s d W 1 u c z E u e 2 F n c n V w Y W 1 l b n R v L D F 9 J n F 1 b 3 Q 7 L C Z x d W 9 0 O 1 N l Y 3 R p b 2 4 x L 0 E 0 X 0 R 1 d m l k Y V 9 2 M y 9 B d X R v U m V t b 3 Z l Z E N v b H V t b n M x L n t k Z X N 2 a W 9 f c G F k c m F v L D J 9 J n F 1 b 3 Q 7 L C Z x d W 9 0 O 1 N l Y 3 R p b 2 4 x L 0 E 0 X 0 R 1 d m l k Y V 9 2 M y 9 B d X R v U m V t b 3 Z l Z E N v b H V t b n M x L n t k d X Z p Z G E s M 3 0 m c X V v d D s s J n F 1 b 3 Q 7 U 2 V j d G l v b j E v Q T R f R H V 2 a W R h X 3 Y z L 0 F 1 d G 9 S Z W 1 v d m V k Q 2 9 s d W 1 u c z E u e 2 Z v b n R l L D R 9 J n F 1 b 3 Q 7 L C Z x d W 9 0 O 1 N l Y 3 R p b 2 4 x L 0 E 0 X 0 R 1 d m l k Y V 9 2 M y 9 B d X R v U m V t b 3 Z l Z E N v b H V t b n M x L n t p Z F 9 l c 3 R 1 Z G F u d G U s N X 0 m c X V v d D s s J n F 1 b 3 Q 7 U 2 V j d G l v b j E v Q T R f R H V 2 a W R h X 3 Y z L 0 F 1 d G 9 S Z W 1 v d m V k Q 2 9 s d W 1 u c z E u e 2 l k X 2 Z v b n R l L D Z 9 J n F 1 b 3 Q 7 L C Z x d W 9 0 O 1 N l Y 3 R p b 2 4 x L 0 E 0 X 0 R 1 d m l k Y V 9 2 M y 9 B d X R v U m V t b 3 Z l Z E N v b H V t b n M x L n t p Z F 9 x d W V z d G l v b m F y a W 8 s N 3 0 m c X V v d D s s J n F 1 b 3 Q 7 U 2 V j d G l v b j E v Q T R f R H V 2 a W R h X 3 Y z L 0 F 1 d G 9 S Z W 1 v d m V k Q 2 9 s d W 1 u c z E u e 2 1 l Z G l h X 2 R 1 d m l k Y S w 4 f S Z x d W 9 0 O y w m c X V v d D t T Z W N 0 a W 9 u M S 9 B N F 9 E d X Z p Z G F f d j M v Q X V 0 b 1 J l b W 9 2 Z W R D b 2 x 1 b W 5 z M S 5 7 b c O p d G 9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R H V 2 a W R h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R H V 2 a W R h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E d X Z p Z G F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Q X N z Z X J 0 a X Z p Z G F k Z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z M z o 1 N y 4 z M j Y 5 N j E 1 W i I g L z 4 8 R W 5 0 c n k g V H l w Z T 0 i R m l s b E N v b H V t b l R 5 c G V z I i B W Y W x 1 Z T 0 i c 0 J n R U Z B d 0 1 H Q X d Z P S I g L z 4 8 R W 5 0 c n k g V H l w Z T 0 i R m l s b E N v b H V t b k 5 h b W V z I i B W Y W x 1 Z T 0 i c 1 s m c X V v d D t f a W Q m c X V v d D s s J n F 1 b 3 Q 7 Y W d y d X B h b W V u d G 8 m c X V v d D s s J n F 1 b 3 Q 7 Y X N z Z X J 0 a X Z p Z G F k Z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F 9 B c 3 N l c n R p d m l k Y W R l X 3 Y z L 0 F 1 d G 9 S Z W 1 v d m V k Q 2 9 s d W 1 u c z E u e 1 9 p Z C w w f S Z x d W 9 0 O y w m c X V v d D t T Z W N 0 a W 9 u M S 9 B N F 9 B c 3 N l c n R p d m l k Y W R l X 3 Y z L 0 F 1 d G 9 S Z W 1 v d m V k Q 2 9 s d W 1 u c z E u e 2 F n c n V w Y W 1 l b n R v L D F 9 J n F 1 b 3 Q 7 L C Z x d W 9 0 O 1 N l Y 3 R p b 2 4 x L 0 E 0 X 0 F z c 2 V y d G l 2 a W R h Z G V f d j M v Q X V 0 b 1 J l b W 9 2 Z W R D b 2 x 1 b W 5 z M S 5 7 Y X N z Z X J 0 a X Z p Z G F k Z S w y f S Z x d W 9 0 O y w m c X V v d D t T Z W N 0 a W 9 u M S 9 B N F 9 B c 3 N l c n R p d m l k Y W R l X 3 Y z L 0 F 1 d G 9 S Z W 1 v d m V k Q 2 9 s d W 1 u c z E u e 2 Z v b n R l L D N 9 J n F 1 b 3 Q 7 L C Z x d W 9 0 O 1 N l Y 3 R p b 2 4 x L 0 E 0 X 0 F z c 2 V y d G l 2 a W R h Z G V f d j M v Q X V 0 b 1 J l b W 9 2 Z W R D b 2 x 1 b W 5 z M S 5 7 a W R f Z X N 0 d W R h b n R l L D R 9 J n F 1 b 3 Q 7 L C Z x d W 9 0 O 1 N l Y 3 R p b 2 4 x L 0 E 0 X 0 F z c 2 V y d G l 2 a W R h Z G V f d j M v Q X V 0 b 1 J l b W 9 2 Z W R D b 2 x 1 b W 5 z M S 5 7 a W R f Z m 9 u d G U s N X 0 m c X V v d D s s J n F 1 b 3 Q 7 U 2 V j d G l v b j E v Q T R f Q X N z Z X J 0 a X Z p Z G F k Z V 9 2 M y 9 B d X R v U m V t b 3 Z l Z E N v b H V t b n M x L n t p Z F 9 x d W V z d G l v b m F y a W 8 s N n 0 m c X V v d D s s J n F 1 b 3 Q 7 U 2 V j d G l v b j E v Q T R f Q X N z Z X J 0 a X Z p Z G F k Z V 9 2 M y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0 X 0 F z c 2 V y d G l 2 a W R h Z G V f d j M v Q X V 0 b 1 J l b W 9 2 Z W R D b 2 x 1 b W 5 z M S 5 7 X 2 l k L D B 9 J n F 1 b 3 Q 7 L C Z x d W 9 0 O 1 N l Y 3 R p b 2 4 x L 0 E 0 X 0 F z c 2 V y d G l 2 a W R h Z G V f d j M v Q X V 0 b 1 J l b W 9 2 Z W R D b 2 x 1 b W 5 z M S 5 7 Y W d y d X B h b W V u d G 8 s M X 0 m c X V v d D s s J n F 1 b 3 Q 7 U 2 V j d G l v b j E v Q T R f Q X N z Z X J 0 a X Z p Z G F k Z V 9 2 M y 9 B d X R v U m V t b 3 Z l Z E N v b H V t b n M x L n t h c 3 N l c n R p d m l k Y W R l L D J 9 J n F 1 b 3 Q 7 L C Z x d W 9 0 O 1 N l Y 3 R p b 2 4 x L 0 E 0 X 0 F z c 2 V y d G l 2 a W R h Z G V f d j M v Q X V 0 b 1 J l b W 9 2 Z W R D b 2 x 1 b W 5 z M S 5 7 Z m 9 u d G U s M 3 0 m c X V v d D s s J n F 1 b 3 Q 7 U 2 V j d G l v b j E v Q T R f Q X N z Z X J 0 a X Z p Z G F k Z V 9 2 M y 9 B d X R v U m V t b 3 Z l Z E N v b H V t b n M x L n t p Z F 9 l c 3 R 1 Z G F u d G U s N H 0 m c X V v d D s s J n F 1 b 3 Q 7 U 2 V j d G l v b j E v Q T R f Q X N z Z X J 0 a X Z p Z G F k Z V 9 2 M y 9 B d X R v U m V t b 3 Z l Z E N v b H V t b n M x L n t p Z F 9 m b 2 5 0 Z S w 1 f S Z x d W 9 0 O y w m c X V v d D t T Z W N 0 a W 9 u M S 9 B N F 9 B c 3 N l c n R p d m l k Y W R l X 3 Y z L 0 F 1 d G 9 S Z W 1 v d m V k Q 2 9 s d W 1 u c z E u e 2 l k X 3 F 1 Z X N 0 a W 9 u Y X J p b y w 2 f S Z x d W 9 0 O y w m c X V v d D t T Z W N 0 a W 9 u M S 9 B N F 9 B c 3 N l c n R p d m l k Y W R l X 3 Y z L 0 F 1 d G 9 S Z W 1 v d m V k Q 2 9 s d W 1 u c z E u e 2 3 D q X R v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0 X 0 F z c 2 V y d G l 2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B c 3 N l c n R p d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B c 3 N l c n R p d m l k Y W R l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5 D U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z O T o 0 M i 4 3 N j E 2 O D Q 3 W i I g L z 4 8 R W 5 0 c n k g V H l w Z T 0 i R m l s b E N v b H V t b l R 5 c G V z I i B W Y W x 1 Z T 0 i c 0 J R W U J C Z 0 1 E Q m d N R y I g L z 4 8 R W 5 0 c n k g V H l w Z T 0 i R m l s b E N v b H V t b k 5 h b W V z I i B W Y W x 1 Z T 0 i c 1 s m c X V v d D t O Q 1 E m c X V v d D s s J n F 1 b 3 Q 7 X 2 l k J n F 1 b 3 Q 7 L C Z x d W 9 0 O 2 F n c n V w Y W 1 l b n R v J n F 1 b 3 Q 7 L C Z x d W 9 0 O 2 Z v b n R l J n F 1 b 3 Q 7 L C Z x d W 9 0 O 2 l k X 2 V s Z W 1 l b n R v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5 D U V 9 2 M y 9 B d X R v U m V t b 3 Z l Z E N v b H V t b n M x L n t O Q 1 E s M H 0 m c X V v d D s s J n F 1 b 3 Q 7 U 2 V j d G l v b j E v Q T R f T k N R X 3 Y z L 0 F 1 d G 9 S Z W 1 v d m V k Q 2 9 s d W 1 u c z E u e 1 9 p Z C w x f S Z x d W 9 0 O y w m c X V v d D t T Z W N 0 a W 9 u M S 9 B N F 9 O Q 1 F f d j M v Q X V 0 b 1 J l b W 9 2 Z W R D b 2 x 1 b W 5 z M S 5 7 Y W d y d X B h b W V u d G 8 s M n 0 m c X V v d D s s J n F 1 b 3 Q 7 U 2 V j d G l v b j E v Q T R f T k N R X 3 Y z L 0 F 1 d G 9 S Z W 1 v d m V k Q 2 9 s d W 1 u c z E u e 2 Z v b n R l L D N 9 J n F 1 b 3 Q 7 L C Z x d W 9 0 O 1 N l Y 3 R p b 2 4 x L 0 E 0 X 0 5 D U V 9 2 M y 9 B d X R v U m V t b 3 Z l Z E N v b H V t b n M x L n t p Z F 9 l b G V t Z W 5 0 b y w 0 f S Z x d W 9 0 O y w m c X V v d D t T Z W N 0 a W 9 u M S 9 B N F 9 O Q 1 F f d j M v Q X V 0 b 1 J l b W 9 2 Z W R D b 2 x 1 b W 5 z M S 5 7 a W R f Z X N 0 d W R h b n R l L D V 9 J n F 1 b 3 Q 7 L C Z x d W 9 0 O 1 N l Y 3 R p b 2 4 x L 0 E 0 X 0 5 D U V 9 2 M y 9 B d X R v U m V t b 3 Z l Z E N v b H V t b n M x L n t p Z F 9 m b 2 5 0 Z S w 2 f S Z x d W 9 0 O y w m c X V v d D t T Z W N 0 a W 9 u M S 9 B N F 9 O Q 1 F f d j M v Q X V 0 b 1 J l b W 9 2 Z W R D b 2 x 1 b W 5 z M S 5 7 a W R f c X V l c 3 R p b 2 5 h c m l v L D d 9 J n F 1 b 3 Q 7 L C Z x d W 9 0 O 1 N l Y 3 R p b 2 4 x L 0 E 0 X 0 5 D U V 9 2 M y 9 B d X R v U m V t b 3 Z l Z E N v b H V t b n M x L n t t w 6 l 0 b 2 R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0 X 0 5 D U V 9 2 M y 9 B d X R v U m V t b 3 Z l Z E N v b H V t b n M x L n t O Q 1 E s M H 0 m c X V v d D s s J n F 1 b 3 Q 7 U 2 V j d G l v b j E v Q T R f T k N R X 3 Y z L 0 F 1 d G 9 S Z W 1 v d m V k Q 2 9 s d W 1 u c z E u e 1 9 p Z C w x f S Z x d W 9 0 O y w m c X V v d D t T Z W N 0 a W 9 u M S 9 B N F 9 O Q 1 F f d j M v Q X V 0 b 1 J l b W 9 2 Z W R D b 2 x 1 b W 5 z M S 5 7 Y W d y d X B h b W V u d G 8 s M n 0 m c X V v d D s s J n F 1 b 3 Q 7 U 2 V j d G l v b j E v Q T R f T k N R X 3 Y z L 0 F 1 d G 9 S Z W 1 v d m V k Q 2 9 s d W 1 u c z E u e 2 Z v b n R l L D N 9 J n F 1 b 3 Q 7 L C Z x d W 9 0 O 1 N l Y 3 R p b 2 4 x L 0 E 0 X 0 5 D U V 9 2 M y 9 B d X R v U m V t b 3 Z l Z E N v b H V t b n M x L n t p Z F 9 l b G V t Z W 5 0 b y w 0 f S Z x d W 9 0 O y w m c X V v d D t T Z W N 0 a W 9 u M S 9 B N F 9 O Q 1 F f d j M v Q X V 0 b 1 J l b W 9 2 Z W R D b 2 x 1 b W 5 z M S 5 7 a W R f Z X N 0 d W R h b n R l L D V 9 J n F 1 b 3 Q 7 L C Z x d W 9 0 O 1 N l Y 3 R p b 2 4 x L 0 E 0 X 0 5 D U V 9 2 M y 9 B d X R v U m V t b 3 Z l Z E N v b H V t b n M x L n t p Z F 9 m b 2 5 0 Z S w 2 f S Z x d W 9 0 O y w m c X V v d D t T Z W N 0 a W 9 u M S 9 B N F 9 O Q 1 F f d j M v Q X V 0 b 1 J l b W 9 2 Z W R D b 2 x 1 b W 5 z M S 5 7 a W R f c X V l c 3 R p b 2 5 h c m l v L D d 9 J n F 1 b 3 Q 7 L C Z x d W 9 0 O 1 N l Y 3 R p b 2 4 x L 0 E 0 X 0 5 D U V 9 2 M y 9 B d X R v U m V t b 3 Z l Z E N v b H V t b n M x L n t t w 6 l 0 b 2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F 9 O Q 1 F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O Q 1 F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5 D U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O Q 1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Q y O j A x L j c 1 N j I 4 M j B a I i A v P j x F b n R y e S B U e X B l P S J G a W x s Q 2 9 s d W 1 u V H l w Z X M i I F Z h b H V l P S J z Q l F Z Q k J n T U R C Z z 0 9 I i A v P j x F b n R y e S B U e X B l P S J G a W x s Q 2 9 s d W 1 u T m F t Z X M i I F Z h b H V l P S J z W y Z x d W 9 0 O 0 5 D J n F 1 b 3 Q 7 L C Z x d W 9 0 O 1 9 p Z C Z x d W 9 0 O y w m c X V v d D t h Z 3 J 1 c G F t Z W 5 0 b y Z x d W 9 0 O y w m c X V v d D t p Z F 9 l b G V t Z W 5 0 b y Z x d W 9 0 O y w m c X V v d D t p Z F 9 l c 3 R 1 Z G F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F 9 O Q 1 9 2 M y 9 B d X R v U m V t b 3 Z l Z E N v b H V t b n M x L n t O Q y w w f S Z x d W 9 0 O y w m c X V v d D t T Z W N 0 a W 9 u M S 9 B N F 9 O Q 1 9 2 M y 9 B d X R v U m V t b 3 Z l Z E N v b H V t b n M x L n t f a W Q s M X 0 m c X V v d D s s J n F 1 b 3 Q 7 U 2 V j d G l v b j E v Q T R f T k N f d j M v Q X V 0 b 1 J l b W 9 2 Z W R D b 2 x 1 b W 5 z M S 5 7 Y W d y d X B h b W V u d G 8 s M n 0 m c X V v d D s s J n F 1 b 3 Q 7 U 2 V j d G l v b j E v Q T R f T k N f d j M v Q X V 0 b 1 J l b W 9 2 Z W R D b 2 x 1 b W 5 z M S 5 7 a W R f Z W x l b W V u d G 8 s M 3 0 m c X V v d D s s J n F 1 b 3 Q 7 U 2 V j d G l v b j E v Q T R f T k N f d j M v Q X V 0 b 1 J l b W 9 2 Z W R D b 2 x 1 b W 5 z M S 5 7 a W R f Z X N 0 d W R h b n R l L D R 9 J n F 1 b 3 Q 7 L C Z x d W 9 0 O 1 N l Y 3 R p b 2 4 x L 0 E 0 X 0 5 D X 3 Y z L 0 F 1 d G 9 S Z W 1 v d m V k Q 2 9 s d W 1 u c z E u e 2 l k X 3 F 1 Z X N 0 a W 9 u Y X J p b y w 1 f S Z x d W 9 0 O y w m c X V v d D t T Z W N 0 a W 9 u M S 9 B N F 9 O Q 1 9 2 M y 9 B d X R v U m V t b 3 Z l Z E N v b H V t b n M x L n t t w 6 l 0 b 2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E 0 X 0 5 D X 3 Y z L 0 F 1 d G 9 S Z W 1 v d m V k Q 2 9 s d W 1 u c z E u e 0 5 D L D B 9 J n F 1 b 3 Q 7 L C Z x d W 9 0 O 1 N l Y 3 R p b 2 4 x L 0 E 0 X 0 5 D X 3 Y z L 0 F 1 d G 9 S Z W 1 v d m V k Q 2 9 s d W 1 u c z E u e 1 9 p Z C w x f S Z x d W 9 0 O y w m c X V v d D t T Z W N 0 a W 9 u M S 9 B N F 9 O Q 1 9 2 M y 9 B d X R v U m V t b 3 Z l Z E N v b H V t b n M x L n t h Z 3 J 1 c G F t Z W 5 0 b y w y f S Z x d W 9 0 O y w m c X V v d D t T Z W N 0 a W 9 u M S 9 B N F 9 O Q 1 9 2 M y 9 B d X R v U m V t b 3 Z l Z E N v b H V t b n M x L n t p Z F 9 l b G V t Z W 5 0 b y w z f S Z x d W 9 0 O y w m c X V v d D t T Z W N 0 a W 9 u M S 9 B N F 9 O Q 1 9 2 M y 9 B d X R v U m V t b 3 Z l Z E N v b H V t b n M x L n t p Z F 9 l c 3 R 1 Z G F u d G U s N H 0 m c X V v d D s s J n F 1 b 3 Q 7 U 2 V j d G l v b j E v Q T R f T k N f d j M v Q X V 0 b 1 J l b W 9 2 Z W R D b 2 x 1 b W 5 z M S 5 7 a W R f c X V l c 3 R p b 2 5 h c m l v L D V 9 J n F 1 b 3 Q 7 L C Z x d W 9 0 O 1 N l Y 3 R p b 2 4 x L 0 E 0 X 0 5 D X 3 Y z L 0 F 1 d G 9 S Z W 1 v d m V k Q 2 9 s d W 1 u c z E u e 2 3 D q X R v Z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0 X 0 5 D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k N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5 D X 3 Y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i l y + M X u Q J b H x 8 M 6 F J F M A A A A A A I A A A A A A B B m A A A A A Q A A I A A A A C 5 R 5 6 e Q R k 1 D P 4 m F f l L C i h E W m H J 0 p l D D 0 U 8 V Z y R y d u Q Q A A A A A A 6 A A A A A A g A A I A A A A F c r z y o y E v C 5 4 w 2 I 9 n a e F 1 c X G F 3 r t o / q 1 f U 7 5 g l W Y Q N F U A A A A P O 9 R 1 R 2 X Y Q A D 8 / c u m D l C R n Z 7 S C j M N 9 0 v e b I y q N 2 7 N L S 0 d u j I z 7 F T 7 L K V 5 L S H t k s S R X C Z I M h 6 s N Y l o R k 9 9 0 V u 2 t g x n t U n V Q g m R E o D p B 4 X W a r Q A A A A C H s o 3 W m 6 q 8 f h C U 7 o i + H 3 8 D s 4 0 M 3 + W Q 9 K G o x S 0 3 U Y 1 m P l X I x f m 2 u I s a e H l j 7 b h w x z 4 s q u 3 H 3 N c / 1 K b s x 1 Y t R 7 B U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A4 - NT</vt:lpstr>
      <vt:lpstr>A4 - NP</vt:lpstr>
      <vt:lpstr>A4 - P</vt:lpstr>
      <vt:lpstr>A4 - Dúvida OK</vt:lpstr>
      <vt:lpstr>A4 - Assertividade</vt:lpstr>
      <vt:lpstr>A4 -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2022-12-09T02:14:42Z</dcterms:modified>
</cp:coreProperties>
</file>