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c93afe0794efcc/DoutoradoICOMP/PhDThesis_Gabriel/chapters/results/Fase 3/A5/"/>
    </mc:Choice>
  </mc:AlternateContent>
  <xr:revisionPtr revIDLastSave="162" documentId="13_ncr:1_{BA94D065-16AA-4ABC-9FF3-02FCA3C0D237}" xr6:coauthVersionLast="47" xr6:coauthVersionMax="47" xr10:uidLastSave="{90FBC19F-7434-46A3-B893-8CBCDD7EADD6}"/>
  <bookViews>
    <workbookView xWindow="-120" yWindow="-120" windowWidth="29040" windowHeight="15840" tabRatio="647" activeTab="1" xr2:uid="{53642AE9-D591-4323-8F60-36E572824654}"/>
  </bookViews>
  <sheets>
    <sheet name="A5_Duvida_2" sheetId="51" r:id="rId1"/>
    <sheet name="A5 - Dúvida" sheetId="14" r:id="rId2"/>
    <sheet name="A3 - NT" sheetId="1" r:id="rId3"/>
    <sheet name="A3 - NP" sheetId="3" r:id="rId4"/>
    <sheet name="A3 - P" sheetId="10" r:id="rId5"/>
    <sheet name="A3 - Assertividade" sheetId="16" r:id="rId6"/>
    <sheet name="A3_Assertividade" sheetId="46" r:id="rId7"/>
    <sheet name="A3 - NCQ" sheetId="49" r:id="rId8"/>
    <sheet name="A3_NCQ" sheetId="48" r:id="rId9"/>
    <sheet name="A3_NC" sheetId="39" r:id="rId10"/>
    <sheet name="A2 - NCQ" sheetId="18" r:id="rId11"/>
  </sheets>
  <definedNames>
    <definedName name="DadosExternos_1" localSheetId="5" hidden="1">'A3 - Assertividade'!#REF!</definedName>
    <definedName name="DadosExternos_1" localSheetId="7" hidden="1">'A3 - NCQ'!#REF!</definedName>
    <definedName name="DadosExternos_1" localSheetId="3" hidden="1">'A3 - NP'!#REF!</definedName>
    <definedName name="DadosExternos_1" localSheetId="4" hidden="1">'A3 - P'!#REF!</definedName>
    <definedName name="DadosExternos_1" localSheetId="6" hidden="1">A3_Assertividade!$A$1:$H$148</definedName>
    <definedName name="DadosExternos_1" localSheetId="9" hidden="1">A3_NC!$A$1:$G$22</definedName>
    <definedName name="DadosExternos_1" localSheetId="8" hidden="1">A3_NCQ!$A$1:$I$127</definedName>
    <definedName name="DadosExternos_1" localSheetId="1" hidden="1">'A5 - Dúvida'!#REF!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14" l="1"/>
  <c r="G29" i="14"/>
  <c r="F29" i="14"/>
  <c r="E29" i="14"/>
  <c r="K28" i="14"/>
  <c r="J28" i="14"/>
  <c r="I28" i="14"/>
  <c r="H28" i="14"/>
  <c r="G28" i="14"/>
  <c r="F28" i="14"/>
  <c r="E28" i="14"/>
  <c r="L11" i="10" l="1"/>
  <c r="K14" i="49"/>
  <c r="J14" i="49"/>
  <c r="I14" i="49"/>
  <c r="H14" i="49"/>
  <c r="G14" i="49"/>
  <c r="F14" i="49"/>
  <c r="E14" i="49"/>
  <c r="F14" i="16" l="1"/>
  <c r="G14" i="16"/>
  <c r="H14" i="16"/>
  <c r="I14" i="16"/>
  <c r="J14" i="16"/>
  <c r="K14" i="16"/>
  <c r="E14" i="16"/>
  <c r="M15" i="10" l="1"/>
  <c r="K4" i="10"/>
  <c r="G15" i="14" l="1"/>
  <c r="G13" i="14"/>
  <c r="I13" i="14"/>
  <c r="H15" i="14"/>
  <c r="L14" i="14"/>
  <c r="K14" i="14"/>
  <c r="J14" i="14"/>
  <c r="I14" i="14"/>
  <c r="H13" i="14" l="1"/>
  <c r="G14" i="14"/>
  <c r="H14" i="14"/>
  <c r="J13" i="14"/>
  <c r="K13" i="14"/>
  <c r="L13" i="14"/>
  <c r="O13" i="14" l="1"/>
  <c r="M13" i="14"/>
  <c r="N13" i="14"/>
  <c r="K12" i="10" l="1"/>
  <c r="J12" i="10"/>
  <c r="I12" i="10"/>
  <c r="H12" i="10"/>
  <c r="G12" i="10"/>
  <c r="F12" i="10"/>
  <c r="E12" i="10"/>
  <c r="E27" i="3"/>
  <c r="F27" i="3"/>
  <c r="G27" i="3"/>
  <c r="H27" i="3"/>
  <c r="I27" i="3"/>
  <c r="J27" i="3"/>
  <c r="K27" i="3"/>
  <c r="F13" i="3"/>
  <c r="G13" i="3"/>
  <c r="H13" i="3"/>
  <c r="I13" i="3"/>
  <c r="J13" i="3"/>
  <c r="K13" i="3"/>
  <c r="E13" i="3"/>
  <c r="F16" i="1" l="1"/>
  <c r="G16" i="1"/>
  <c r="H16" i="1"/>
  <c r="I16" i="1"/>
  <c r="J16" i="1"/>
  <c r="K16" i="1"/>
  <c r="E16" i="1" l="1"/>
</calcChain>
</file>

<file path=xl/sharedStrings.xml><?xml version="1.0" encoding="utf-8"?>
<sst xmlns="http://schemas.openxmlformats.org/spreadsheetml/2006/main" count="1751" uniqueCount="488">
  <si>
    <t>ID MONGO</t>
  </si>
  <si>
    <t>GRUPO B</t>
  </si>
  <si>
    <t>USER_ID SQL</t>
  </si>
  <si>
    <t>EF1</t>
  </si>
  <si>
    <t>EV1</t>
  </si>
  <si>
    <t>EV2</t>
  </si>
  <si>
    <t>Média</t>
  </si>
  <si>
    <t>B10</t>
  </si>
  <si>
    <t>Participante</t>
  </si>
  <si>
    <t>Agrupamento</t>
  </si>
  <si>
    <t>Não</t>
  </si>
  <si>
    <t>B02</t>
  </si>
  <si>
    <t>B03</t>
  </si>
  <si>
    <t>B04</t>
  </si>
  <si>
    <t>B05</t>
  </si>
  <si>
    <t>B06</t>
  </si>
  <si>
    <t>B08</t>
  </si>
  <si>
    <t>B09</t>
  </si>
  <si>
    <t>Modo</t>
  </si>
  <si>
    <t>Binário</t>
  </si>
  <si>
    <t>ENTRADAS</t>
  </si>
  <si>
    <t>CASOS</t>
  </si>
  <si>
    <t>C1</t>
  </si>
  <si>
    <t>C2</t>
  </si>
  <si>
    <t>C3</t>
  </si>
  <si>
    <t>C4</t>
  </si>
  <si>
    <t>C5</t>
  </si>
  <si>
    <t>C6</t>
  </si>
  <si>
    <t>C8</t>
  </si>
  <si>
    <t>Dúvida</t>
  </si>
  <si>
    <t>Dúvida Média</t>
  </si>
  <si>
    <t>Desvio-Padrão</t>
  </si>
  <si>
    <t>A</t>
  </si>
  <si>
    <t>DÚVIDA - CASOS DE TESTE</t>
  </si>
  <si>
    <t>NCQ</t>
  </si>
  <si>
    <t>Ent.</t>
  </si>
  <si>
    <t>NC</t>
  </si>
  <si>
    <t>NÍVEIS DE COMPREENSÃO DA QUESTÃO (NCQ) E DO QUESTIONÁRIO (NC)</t>
  </si>
  <si>
    <t>NCQ e NC - ENTRADAS</t>
  </si>
  <si>
    <t>_id</t>
  </si>
  <si>
    <t>agrupamento</t>
  </si>
  <si>
    <t>id_estudante</t>
  </si>
  <si>
    <t>id_questionario</t>
  </si>
  <si>
    <t>método</t>
  </si>
  <si>
    <t>casos</t>
  </si>
  <si>
    <t>Casos de Teste</t>
  </si>
  <si>
    <t>ESTUDO</t>
  </si>
  <si>
    <t>AVALIAÇÃO</t>
  </si>
  <si>
    <t>PRIORIDADE - CASOS -ESTUDO</t>
  </si>
  <si>
    <t>EV3</t>
  </si>
  <si>
    <t>EV4</t>
  </si>
  <si>
    <t>EV5</t>
  </si>
  <si>
    <t>NOS CASOS - ESTUDO</t>
  </si>
  <si>
    <t>Caso 1</t>
  </si>
  <si>
    <t>Caso 2</t>
  </si>
  <si>
    <t>Caso 3</t>
  </si>
  <si>
    <t>Caso 4</t>
  </si>
  <si>
    <t>Caso 5</t>
  </si>
  <si>
    <t>Caso 6</t>
  </si>
  <si>
    <t>Entradas</t>
  </si>
  <si>
    <t>Desvio Padrão</t>
  </si>
  <si>
    <t>Dúvida dos Casos</t>
  </si>
  <si>
    <t>ASSERTIVIDADE - CASOS DE TESTE - ESTUDO</t>
  </si>
  <si>
    <t>id_elemento</t>
  </si>
  <si>
    <t>null</t>
  </si>
  <si>
    <t>fonte</t>
  </si>
  <si>
    <t>id_fonte</t>
  </si>
  <si>
    <t>27</t>
  </si>
  <si>
    <t>28</t>
  </si>
  <si>
    <t>29</t>
  </si>
  <si>
    <t>30</t>
  </si>
  <si>
    <t>37</t>
  </si>
  <si>
    <t>42</t>
  </si>
  <si>
    <t>NT</t>
  </si>
  <si>
    <t>NP</t>
  </si>
  <si>
    <t>P</t>
  </si>
  <si>
    <t>desvio_padrao</t>
  </si>
  <si>
    <t>duvida</t>
  </si>
  <si>
    <t>media_duvida</t>
  </si>
  <si>
    <t>questao</t>
  </si>
  <si>
    <t>3</t>
  </si>
  <si>
    <t>Dúvida Caso</t>
  </si>
  <si>
    <t>assertividade</t>
  </si>
  <si>
    <t>632de0d8ad7cc57cbbedb269</t>
  </si>
  <si>
    <t>632de0d8ad7cc57cbbedb26a</t>
  </si>
  <si>
    <t>632de0d8ad7cc57cbbedb26b</t>
  </si>
  <si>
    <t>632de0d8ad7cc57cbbedb26c</t>
  </si>
  <si>
    <t>632de0d9ad7cc57cbbedb26d</t>
  </si>
  <si>
    <t>632de0d9ad7cc57cbbedb26e</t>
  </si>
  <si>
    <t>632de0d9ad7cc57cbbedb26f</t>
  </si>
  <si>
    <t>632de0dbad7cc57cbbedb27c</t>
  </si>
  <si>
    <t>632de0dbad7cc57cbbedb27d</t>
  </si>
  <si>
    <t>632de0dbad7cc57cbbedb27e</t>
  </si>
  <si>
    <t>632de0dbad7cc57cbbedb27f</t>
  </si>
  <si>
    <t>632de0dbad7cc57cbbedb280</t>
  </si>
  <si>
    <t>632de0dbad7cc57cbbedb281</t>
  </si>
  <si>
    <t>632de0dbad7cc57cbbedb282</t>
  </si>
  <si>
    <t>632de0ddad7cc57cbbedb28f</t>
  </si>
  <si>
    <t>632de0dead7cc57cbbedb290</t>
  </si>
  <si>
    <t>632de0dead7cc57cbbedb291</t>
  </si>
  <si>
    <t>632de0dead7cc57cbbedb292</t>
  </si>
  <si>
    <t>632de0dead7cc57cbbedb293</t>
  </si>
  <si>
    <t>632de0dead7cc57cbbedb294</t>
  </si>
  <si>
    <t>632de0dead7cc57cbbedb295</t>
  </si>
  <si>
    <t>632de0e0ad7cc57cbbedb2a2</t>
  </si>
  <si>
    <t>632de0e0ad7cc57cbbedb2a3</t>
  </si>
  <si>
    <t>632de0e0ad7cc57cbbedb2a4</t>
  </si>
  <si>
    <t>632de0e1ad7cc57cbbedb2a5</t>
  </si>
  <si>
    <t>632de0e1ad7cc57cbbedb2a6</t>
  </si>
  <si>
    <t>632de0e1ad7cc57cbbedb2a7</t>
  </si>
  <si>
    <t>632de0e1ad7cc57cbbedb2a8</t>
  </si>
  <si>
    <t>632de0e2ad7cc57cbbedb2b5</t>
  </si>
  <si>
    <t>632de0e3ad7cc57cbbedb2b6</t>
  </si>
  <si>
    <t>632de0e3ad7cc57cbbedb2b7</t>
  </si>
  <si>
    <t>632de0e3ad7cc57cbbedb2b8</t>
  </si>
  <si>
    <t>632de0e3ad7cc57cbbedb2b9</t>
  </si>
  <si>
    <t>632de0e3ad7cc57cbbedb2ba</t>
  </si>
  <si>
    <t>632de0e3ad7cc57cbbedb2bb</t>
  </si>
  <si>
    <t>632de0e5ad7cc57cbbedb2c8</t>
  </si>
  <si>
    <t>632de0e5ad7cc57cbbedb2c9</t>
  </si>
  <si>
    <t>632de0e6ad7cc57cbbedb2ca</t>
  </si>
  <si>
    <t>632de0e6ad7cc57cbbedb2cb</t>
  </si>
  <si>
    <t>632de0e6ad7cc57cbbedb2cc</t>
  </si>
  <si>
    <t>632de0e6ad7cc57cbbedb2cd</t>
  </si>
  <si>
    <t>632de0e6ad7cc57cbbedb2ce</t>
  </si>
  <si>
    <t>632de0e8ad7cc57cbbedb2db</t>
  </si>
  <si>
    <t>632de0e8ad7cc57cbbedb2dc</t>
  </si>
  <si>
    <t>632de0e8ad7cc57cbbedb2dd</t>
  </si>
  <si>
    <t>632de0e8ad7cc57cbbedb2de</t>
  </si>
  <si>
    <t>632de0e8ad7cc57cbbedb2df</t>
  </si>
  <si>
    <t>632de0e8ad7cc57cbbedb2e0</t>
  </si>
  <si>
    <t>632de0e8ad7cc57cbbedb2e1</t>
  </si>
  <si>
    <t>632de0e9ad7cc57cbbedb2ee</t>
  </si>
  <si>
    <t>632de0e9ad7cc57cbbedb2ef</t>
  </si>
  <si>
    <t>632de0eaad7cc57cbbedb2f0</t>
  </si>
  <si>
    <t>632de0eaad7cc57cbbedb2f1</t>
  </si>
  <si>
    <t>632de0eaad7cc57cbbedb2f2</t>
  </si>
  <si>
    <t>632de0eaad7cc57cbbedb2f3</t>
  </si>
  <si>
    <t>632de0eaad7cc57cbbedb2f4</t>
  </si>
  <si>
    <t>632de0ebad7cc57cbbedb301</t>
  </si>
  <si>
    <t>632de0ebad7cc57cbbedb302</t>
  </si>
  <si>
    <t>632de0ebad7cc57cbbedb303</t>
  </si>
  <si>
    <t>632de0ebad7cc57cbbedb304</t>
  </si>
  <si>
    <t>632de0ecad7cc57cbbedb305</t>
  </si>
  <si>
    <t>632de0ecad7cc57cbbedb306</t>
  </si>
  <si>
    <t>632de0ecad7cc57cbbedb307</t>
  </si>
  <si>
    <t>632de0eead7cc57cbbedb314</t>
  </si>
  <si>
    <t>632de0eead7cc57cbbedb315</t>
  </si>
  <si>
    <t>632de0eead7cc57cbbedb316</t>
  </si>
  <si>
    <t>632de0eead7cc57cbbedb317</t>
  </si>
  <si>
    <t>632de0eead7cc57cbbedb318</t>
  </si>
  <si>
    <t>632de0eead7cc57cbbedb319</t>
  </si>
  <si>
    <t>632de0efad7cc57cbbedb31a</t>
  </si>
  <si>
    <t>632de0f0ad7cc57cbbedb327</t>
  </si>
  <si>
    <t>632de0f0ad7cc57cbbedb328</t>
  </si>
  <si>
    <t>632de0f0ad7cc57cbbedb329</t>
  </si>
  <si>
    <t>632de0f0ad7cc57cbbedb32a</t>
  </si>
  <si>
    <t>632de0f0ad7cc57cbbedb32b</t>
  </si>
  <si>
    <t>632de0f0ad7cc57cbbedb32c</t>
  </si>
  <si>
    <t>632de0f0ad7cc57cbbedb32d</t>
  </si>
  <si>
    <t>632de0f2ad7cc57cbbedb33a</t>
  </si>
  <si>
    <t>632de0f2ad7cc57cbbedb33b</t>
  </si>
  <si>
    <t>632de0f2ad7cc57cbbedb33c</t>
  </si>
  <si>
    <t>632de0f2ad7cc57cbbedb33d</t>
  </si>
  <si>
    <t>632de0f2ad7cc57cbbedb33e</t>
  </si>
  <si>
    <t>632de0f2ad7cc57cbbedb33f</t>
  </si>
  <si>
    <t>632de0f2ad7cc57cbbedb340</t>
  </si>
  <si>
    <t>632de0f4ad7cc57cbbedb34d</t>
  </si>
  <si>
    <t>632de0f4ad7cc57cbbedb34e</t>
  </si>
  <si>
    <t>632de0f5ad7cc57cbbedb34f</t>
  </si>
  <si>
    <t>632de0f5ad7cc57cbbedb350</t>
  </si>
  <si>
    <t>632de0f5ad7cc57cbbedb351</t>
  </si>
  <si>
    <t>632de0f5ad7cc57cbbedb352</t>
  </si>
  <si>
    <t>632de0f5ad7cc57cbbedb353</t>
  </si>
  <si>
    <t>632de0f7ad7cc57cbbedb360</t>
  </si>
  <si>
    <t>632de0f7ad7cc57cbbedb361</t>
  </si>
  <si>
    <t>632de0f7ad7cc57cbbedb362</t>
  </si>
  <si>
    <t>632de0f8ad7cc57cbbedb363</t>
  </si>
  <si>
    <t>632de0f8ad7cc57cbbedb364</t>
  </si>
  <si>
    <t>632de0f8ad7cc57cbbedb365</t>
  </si>
  <si>
    <t>632de0f8ad7cc57cbbedb366</t>
  </si>
  <si>
    <t>632de0faad7cc57cbbedb373</t>
  </si>
  <si>
    <t>632de0faad7cc57cbbedb374</t>
  </si>
  <si>
    <t>632de0faad7cc57cbbedb375</t>
  </si>
  <si>
    <t>632de0fbad7cc57cbbedb376</t>
  </si>
  <si>
    <t>632de0fbad7cc57cbbedb377</t>
  </si>
  <si>
    <t>632de0fbad7cc57cbbedb378</t>
  </si>
  <si>
    <t>632de0fbad7cc57cbbedb379</t>
  </si>
  <si>
    <t>632de0fdad7cc57cbbedb386</t>
  </si>
  <si>
    <t>632de0fdad7cc57cbbedb387</t>
  </si>
  <si>
    <t>632de0fdad7cc57cbbedb388</t>
  </si>
  <si>
    <t>632de0fdad7cc57cbbedb389</t>
  </si>
  <si>
    <t>632de0fead7cc57cbbedb38a</t>
  </si>
  <si>
    <t>632de0fead7cc57cbbedb38b</t>
  </si>
  <si>
    <t>632de0fead7cc57cbbedb38c</t>
  </si>
  <si>
    <t>632de100ad7cc57cbbedb399</t>
  </si>
  <si>
    <t>632de100ad7cc57cbbedb39a</t>
  </si>
  <si>
    <t>632de100ad7cc57cbbedb39b</t>
  </si>
  <si>
    <t>632de100ad7cc57cbbedb39c</t>
  </si>
  <si>
    <t>632de100ad7cc57cbbedb39d</t>
  </si>
  <si>
    <t>632de101ad7cc57cbbedb39e</t>
  </si>
  <si>
    <t>632de101ad7cc57cbbedb39f</t>
  </si>
  <si>
    <t>632de103ad7cc57cbbedb3ac</t>
  </si>
  <si>
    <t>632de103ad7cc57cbbedb3ad</t>
  </si>
  <si>
    <t>632de103ad7cc57cbbedb3ae</t>
  </si>
  <si>
    <t>632de103ad7cc57cbbedb3af</t>
  </si>
  <si>
    <t>632de103ad7cc57cbbedb3b0</t>
  </si>
  <si>
    <t>632de103ad7cc57cbbedb3b1</t>
  </si>
  <si>
    <t>632de103ad7cc57cbbedb3b2</t>
  </si>
  <si>
    <t>632de105ad7cc57cbbedb3bf</t>
  </si>
  <si>
    <t>632de106ad7cc57cbbedb3c0</t>
  </si>
  <si>
    <t>632de106ad7cc57cbbedb3c1</t>
  </si>
  <si>
    <t>632de106ad7cc57cbbedb3c2</t>
  </si>
  <si>
    <t>632de106ad7cc57cbbedb3c3</t>
  </si>
  <si>
    <t>632de106ad7cc57cbbedb3c4</t>
  </si>
  <si>
    <t>632de106ad7cc57cbbedb3c5</t>
  </si>
  <si>
    <t>632de108ad7cc57cbbedb3d2</t>
  </si>
  <si>
    <t>632de108ad7cc57cbbedb3d3</t>
  </si>
  <si>
    <t>632de109ad7cc57cbbedb3d4</t>
  </si>
  <si>
    <t>632de109ad7cc57cbbedb3d5</t>
  </si>
  <si>
    <t>632de109ad7cc57cbbedb3d6</t>
  </si>
  <si>
    <t>632de109ad7cc57cbbedb3d7</t>
  </si>
  <si>
    <t>632de109ad7cc57cbbedb3d8</t>
  </si>
  <si>
    <t>632de10bad7cc57cbbedb3e5</t>
  </si>
  <si>
    <t>632de10bad7cc57cbbedb3e6</t>
  </si>
  <si>
    <t>632de10bad7cc57cbbedb3e7</t>
  </si>
  <si>
    <t>632de10bad7cc57cbbedb3e8</t>
  </si>
  <si>
    <t>632de10bad7cc57cbbedb3e9</t>
  </si>
  <si>
    <t>632de10bad7cc57cbbedb3ea</t>
  </si>
  <si>
    <t>632de10cad7cc57cbbedb3eb</t>
  </si>
  <si>
    <t>632defe8ad7cc57cbbedb40e</t>
  </si>
  <si>
    <t>632defecad7cc57cbbedb421</t>
  </si>
  <si>
    <t>632deff1ad7cc57cbbedb434</t>
  </si>
  <si>
    <t>632deff5ad7cc57cbbedb447</t>
  </si>
  <si>
    <t>632deff9ad7cc57cbbedb45a</t>
  </si>
  <si>
    <t>632deffead7cc57cbbedb46d</t>
  </si>
  <si>
    <t>632df002ad7cc57cbbedb480</t>
  </si>
  <si>
    <t>632df006ad7cc57cbbedb493</t>
  </si>
  <si>
    <t>632df00aad7cc57cbbedb4a6</t>
  </si>
  <si>
    <t>632df00ead7cc57cbbedb4b9</t>
  </si>
  <si>
    <t>632df012ad7cc57cbbedb4cc</t>
  </si>
  <si>
    <t>632df017ad7cc57cbbedb4df</t>
  </si>
  <si>
    <t>632df01bad7cc57cbbedb4f2</t>
  </si>
  <si>
    <t>632df021ad7cc57cbbedb505</t>
  </si>
  <si>
    <t>632df025ad7cc57cbbedb518</t>
  </si>
  <si>
    <t>632df029ad7cc57cbbedb52b</t>
  </si>
  <si>
    <t>632df02dad7cc57cbbedb53e</t>
  </si>
  <si>
    <t>632df031ad7cc57cbbedb551</t>
  </si>
  <si>
    <t>632df035ad7cc57cbbedb564</t>
  </si>
  <si>
    <t>632df039ad7cc57cbbedb577</t>
  </si>
  <si>
    <t>632df03ead7cc57cbbedb58a</t>
  </si>
  <si>
    <t>632defe7ad7cc57cbbedb408</t>
  </si>
  <si>
    <t>632defe7ad7cc57cbbedb409</t>
  </si>
  <si>
    <t>632defe7ad7cc57cbbedb40a</t>
  </si>
  <si>
    <t>632defe7ad7cc57cbbedb40b</t>
  </si>
  <si>
    <t>632defe7ad7cc57cbbedb40c</t>
  </si>
  <si>
    <t>632defe8ad7cc57cbbedb40d</t>
  </si>
  <si>
    <t>632defebad7cc57cbbedb41b</t>
  </si>
  <si>
    <t>632defebad7cc57cbbedb41c</t>
  </si>
  <si>
    <t>632defebad7cc57cbbedb41d</t>
  </si>
  <si>
    <t>632defecad7cc57cbbedb41e</t>
  </si>
  <si>
    <t>632defecad7cc57cbbedb41f</t>
  </si>
  <si>
    <t>632defecad7cc57cbbedb420</t>
  </si>
  <si>
    <t>632defefad7cc57cbbedb42e</t>
  </si>
  <si>
    <t>632deff0ad7cc57cbbedb42f</t>
  </si>
  <si>
    <t>632deff0ad7cc57cbbedb430</t>
  </si>
  <si>
    <t>632deff0ad7cc57cbbedb431</t>
  </si>
  <si>
    <t>632deff0ad7cc57cbbedb432</t>
  </si>
  <si>
    <t>632deff0ad7cc57cbbedb433</t>
  </si>
  <si>
    <t>632deff3ad7cc57cbbedb441</t>
  </si>
  <si>
    <t>632deff4ad7cc57cbbedb442</t>
  </si>
  <si>
    <t>632deff4ad7cc57cbbedb443</t>
  </si>
  <si>
    <t>632deff4ad7cc57cbbedb444</t>
  </si>
  <si>
    <t>632deff4ad7cc57cbbedb445</t>
  </si>
  <si>
    <t>632deff4ad7cc57cbbedb446</t>
  </si>
  <si>
    <t>632deff7ad7cc57cbbedb454</t>
  </si>
  <si>
    <t>632deff8ad7cc57cbbedb455</t>
  </si>
  <si>
    <t>632deff8ad7cc57cbbedb456</t>
  </si>
  <si>
    <t>632deff8ad7cc57cbbedb457</t>
  </si>
  <si>
    <t>632deff8ad7cc57cbbedb458</t>
  </si>
  <si>
    <t>632deff8ad7cc57cbbedb459</t>
  </si>
  <si>
    <t>632deffcad7cc57cbbedb467</t>
  </si>
  <si>
    <t>632deffdad7cc57cbbedb468</t>
  </si>
  <si>
    <t>632deffdad7cc57cbbedb469</t>
  </si>
  <si>
    <t>632deffdad7cc57cbbedb46a</t>
  </si>
  <si>
    <t>632deffdad7cc57cbbedb46b</t>
  </si>
  <si>
    <t>632deffead7cc57cbbedb46c</t>
  </si>
  <si>
    <t>632df001ad7cc57cbbedb47a</t>
  </si>
  <si>
    <t>632df001ad7cc57cbbedb47b</t>
  </si>
  <si>
    <t>632df001ad7cc57cbbedb47c</t>
  </si>
  <si>
    <t>632df001ad7cc57cbbedb47d</t>
  </si>
  <si>
    <t>632df002ad7cc57cbbedb47e</t>
  </si>
  <si>
    <t>632df002ad7cc57cbbedb47f</t>
  </si>
  <si>
    <t>632df005ad7cc57cbbedb48d</t>
  </si>
  <si>
    <t>632df005ad7cc57cbbedb48e</t>
  </si>
  <si>
    <t>632df005ad7cc57cbbedb48f</t>
  </si>
  <si>
    <t>632df005ad7cc57cbbedb490</t>
  </si>
  <si>
    <t>632df006ad7cc57cbbedb491</t>
  </si>
  <si>
    <t>632df006ad7cc57cbbedb492</t>
  </si>
  <si>
    <t>632df009ad7cc57cbbedb4a0</t>
  </si>
  <si>
    <t>632df009ad7cc57cbbedb4a1</t>
  </si>
  <si>
    <t>632df00aad7cc57cbbedb4a2</t>
  </si>
  <si>
    <t>632df00aad7cc57cbbedb4a3</t>
  </si>
  <si>
    <t>632df00aad7cc57cbbedb4a4</t>
  </si>
  <si>
    <t>632df00aad7cc57cbbedb4a5</t>
  </si>
  <si>
    <t>632df00dad7cc57cbbedb4b3</t>
  </si>
  <si>
    <t>632df00dad7cc57cbbedb4b4</t>
  </si>
  <si>
    <t>632df00ead7cc57cbbedb4b5</t>
  </si>
  <si>
    <t>632df00ead7cc57cbbedb4b6</t>
  </si>
  <si>
    <t>632df00ead7cc57cbbedb4b7</t>
  </si>
  <si>
    <t>632df00ead7cc57cbbedb4b8</t>
  </si>
  <si>
    <t>632df011ad7cc57cbbedb4c6</t>
  </si>
  <si>
    <t>632df011ad7cc57cbbedb4c7</t>
  </si>
  <si>
    <t>632df012ad7cc57cbbedb4c8</t>
  </si>
  <si>
    <t>632df012ad7cc57cbbedb4c9</t>
  </si>
  <si>
    <t>632df012ad7cc57cbbedb4ca</t>
  </si>
  <si>
    <t>632df012ad7cc57cbbedb4cb</t>
  </si>
  <si>
    <t>632df015ad7cc57cbbedb4d9</t>
  </si>
  <si>
    <t>632df016ad7cc57cbbedb4da</t>
  </si>
  <si>
    <t>632df016ad7cc57cbbedb4db</t>
  </si>
  <si>
    <t>632df016ad7cc57cbbedb4dc</t>
  </si>
  <si>
    <t>632df016ad7cc57cbbedb4dd</t>
  </si>
  <si>
    <t>632df016ad7cc57cbbedb4de</t>
  </si>
  <si>
    <t>632df01aad7cc57cbbedb4ec</t>
  </si>
  <si>
    <t>632df01aad7cc57cbbedb4ed</t>
  </si>
  <si>
    <t>632df01aad7cc57cbbedb4ee</t>
  </si>
  <si>
    <t>632df01aad7cc57cbbedb4ef</t>
  </si>
  <si>
    <t>632df01aad7cc57cbbedb4f0</t>
  </si>
  <si>
    <t>632df01bad7cc57cbbedb4f1</t>
  </si>
  <si>
    <t>632df020ad7cc57cbbedb4ff</t>
  </si>
  <si>
    <t>632df020ad7cc57cbbedb500</t>
  </si>
  <si>
    <t>632df020ad7cc57cbbedb501</t>
  </si>
  <si>
    <t>632df020ad7cc57cbbedb502</t>
  </si>
  <si>
    <t>632df020ad7cc57cbbedb503</t>
  </si>
  <si>
    <t>632df021ad7cc57cbbedb504</t>
  </si>
  <si>
    <t>632df024ad7cc57cbbedb512</t>
  </si>
  <si>
    <t>632df024ad7cc57cbbedb513</t>
  </si>
  <si>
    <t>632df024ad7cc57cbbedb514</t>
  </si>
  <si>
    <t>632df024ad7cc57cbbedb515</t>
  </si>
  <si>
    <t>632df025ad7cc57cbbedb516</t>
  </si>
  <si>
    <t>632df025ad7cc57cbbedb517</t>
  </si>
  <si>
    <t>632df028ad7cc57cbbedb525</t>
  </si>
  <si>
    <t>632df028ad7cc57cbbedb526</t>
  </si>
  <si>
    <t>632df028ad7cc57cbbedb527</t>
  </si>
  <si>
    <t>632df028ad7cc57cbbedb528</t>
  </si>
  <si>
    <t>632df029ad7cc57cbbedb529</t>
  </si>
  <si>
    <t>632df029ad7cc57cbbedb52a</t>
  </si>
  <si>
    <t>632df02cad7cc57cbbedb538</t>
  </si>
  <si>
    <t>632df02cad7cc57cbbedb539</t>
  </si>
  <si>
    <t>632df02cad7cc57cbbedb53a</t>
  </si>
  <si>
    <t>632df02dad7cc57cbbedb53b</t>
  </si>
  <si>
    <t>632df02dad7cc57cbbedb53c</t>
  </si>
  <si>
    <t>632df02dad7cc57cbbedb53d</t>
  </si>
  <si>
    <t>632df030ad7cc57cbbedb54b</t>
  </si>
  <si>
    <t>632df030ad7cc57cbbedb54c</t>
  </si>
  <si>
    <t>632df030ad7cc57cbbedb54d</t>
  </si>
  <si>
    <t>632df031ad7cc57cbbedb54e</t>
  </si>
  <si>
    <t>632df031ad7cc57cbbedb54f</t>
  </si>
  <si>
    <t>632df031ad7cc57cbbedb550</t>
  </si>
  <si>
    <t>632df034ad7cc57cbbedb55e</t>
  </si>
  <si>
    <t>632df034ad7cc57cbbedb55f</t>
  </si>
  <si>
    <t>632df035ad7cc57cbbedb560</t>
  </si>
  <si>
    <t>632df035ad7cc57cbbedb561</t>
  </si>
  <si>
    <t>632df035ad7cc57cbbedb562</t>
  </si>
  <si>
    <t>632df035ad7cc57cbbedb563</t>
  </si>
  <si>
    <t>632df038ad7cc57cbbedb571</t>
  </si>
  <si>
    <t>632df038ad7cc57cbbedb572</t>
  </si>
  <si>
    <t>632df039ad7cc57cbbedb573</t>
  </si>
  <si>
    <t>632df039ad7cc57cbbedb574</t>
  </si>
  <si>
    <t>632df039ad7cc57cbbedb575</t>
  </si>
  <si>
    <t>632df039ad7cc57cbbedb576</t>
  </si>
  <si>
    <t>632df03dad7cc57cbbedb584</t>
  </si>
  <si>
    <t>632df03dad7cc57cbbedb585</t>
  </si>
  <si>
    <t>632df03dad7cc57cbbedb586</t>
  </si>
  <si>
    <t>632df03dad7cc57cbbedb587</t>
  </si>
  <si>
    <t>632df03dad7cc57cbbedb588</t>
  </si>
  <si>
    <t>632df03ead7cc57cbbedb589</t>
  </si>
  <si>
    <t>DP</t>
  </si>
  <si>
    <t>6357307f6a5cdda87ea7af2e</t>
  </si>
  <si>
    <t>38</t>
  </si>
  <si>
    <t>6357307f6a5cdda87ea7af2f</t>
  </si>
  <si>
    <t>39</t>
  </si>
  <si>
    <t>6357307f6a5cdda87ea7af30</t>
  </si>
  <si>
    <t>40</t>
  </si>
  <si>
    <t>6357307f6a5cdda87ea7af31</t>
  </si>
  <si>
    <t>41</t>
  </si>
  <si>
    <t>6357307f6a5cdda87ea7af32</t>
  </si>
  <si>
    <t>6357308a6a5cdda87ea7af41</t>
  </si>
  <si>
    <t>6357308a6a5cdda87ea7af42</t>
  </si>
  <si>
    <t>6357308a6a5cdda87ea7af43</t>
  </si>
  <si>
    <t>6357308a6a5cdda87ea7af44</t>
  </si>
  <si>
    <t>6357308a6a5cdda87ea7af45</t>
  </si>
  <si>
    <t>635730966a5cdda87ea7af54</t>
  </si>
  <si>
    <t>635730966a5cdda87ea7af55</t>
  </si>
  <si>
    <t>635730976a5cdda87ea7af56</t>
  </si>
  <si>
    <t>635730976a5cdda87ea7af57</t>
  </si>
  <si>
    <t>635730976a5cdda87ea7af58</t>
  </si>
  <si>
    <t>6357309d6a5cdda87ea7af67</t>
  </si>
  <si>
    <t>6357309d6a5cdda87ea7af68</t>
  </si>
  <si>
    <t>6357309d6a5cdda87ea7af69</t>
  </si>
  <si>
    <t>6357309e6a5cdda87ea7af6a</t>
  </si>
  <si>
    <t>6357309e6a5cdda87ea7af6b</t>
  </si>
  <si>
    <t>635730aa6a5cdda87ea7af7a</t>
  </si>
  <si>
    <t>635730aa6a5cdda87ea7af7b</t>
  </si>
  <si>
    <t>635730aa6a5cdda87ea7af7c</t>
  </si>
  <si>
    <t>635730aa6a5cdda87ea7af7d</t>
  </si>
  <si>
    <t>635730aa6a5cdda87ea7af7e</t>
  </si>
  <si>
    <t>635730b06a5cdda87ea7af8d</t>
  </si>
  <si>
    <t>635730b06a5cdda87ea7af8e</t>
  </si>
  <si>
    <t>635730b16a5cdda87ea7af8f</t>
  </si>
  <si>
    <t>635730b16a5cdda87ea7af90</t>
  </si>
  <si>
    <t>635730b16a5cdda87ea7af91</t>
  </si>
  <si>
    <t>635730b46a5cdda87ea7afa0</t>
  </si>
  <si>
    <t>635730b56a5cdda87ea7afa1</t>
  </si>
  <si>
    <t>635730b56a5cdda87ea7afa2</t>
  </si>
  <si>
    <t>635730b56a5cdda87ea7afa3</t>
  </si>
  <si>
    <t>635730b56a5cdda87ea7afa4</t>
  </si>
  <si>
    <t>635730b86a5cdda87ea7afb3</t>
  </si>
  <si>
    <t>635730b96a5cdda87ea7afb4</t>
  </si>
  <si>
    <t>635730b96a5cdda87ea7afb5</t>
  </si>
  <si>
    <t>635730b96a5cdda87ea7afb6</t>
  </si>
  <si>
    <t>635730b96a5cdda87ea7afb7</t>
  </si>
  <si>
    <t>635730be6a5cdda87ea7afc6</t>
  </si>
  <si>
    <t>635730be6a5cdda87ea7afc7</t>
  </si>
  <si>
    <t>635730bf6a5cdda87ea7afc8</t>
  </si>
  <si>
    <t>635730bf6a5cdda87ea7afc9</t>
  </si>
  <si>
    <t>635730bf6a5cdda87ea7afca</t>
  </si>
  <si>
    <t>635730c46a5cdda87ea7afd9</t>
  </si>
  <si>
    <t>635730c46a5cdda87ea7afda</t>
  </si>
  <si>
    <t>635730c46a5cdda87ea7afdb</t>
  </si>
  <si>
    <t>635730c46a5cdda87ea7afdc</t>
  </si>
  <si>
    <t>635730c46a5cdda87ea7afdd</t>
  </si>
  <si>
    <t>635730c76a5cdda87ea7afec</t>
  </si>
  <si>
    <t>635730c76a5cdda87ea7afed</t>
  </si>
  <si>
    <t>635730c76a5cdda87ea7afee</t>
  </si>
  <si>
    <t>635730c86a5cdda87ea7afef</t>
  </si>
  <si>
    <t>635730c86a5cdda87ea7aff0</t>
  </si>
  <si>
    <t>635730cf6a5cdda87ea7afff</t>
  </si>
  <si>
    <t>635730d06a5cdda87ea7b000</t>
  </si>
  <si>
    <t>635730d06a5cdda87ea7b001</t>
  </si>
  <si>
    <t>635730d06a5cdda87ea7b002</t>
  </si>
  <si>
    <t>635730d06a5cdda87ea7b003</t>
  </si>
  <si>
    <t>635730d76a5cdda87ea7b012</t>
  </si>
  <si>
    <t>635730d76a5cdda87ea7b013</t>
  </si>
  <si>
    <t>635730d76a5cdda87ea7b014</t>
  </si>
  <si>
    <t>635730d76a5cdda87ea7b015</t>
  </si>
  <si>
    <t>635730d76a5cdda87ea7b016</t>
  </si>
  <si>
    <t>635730dc6a5cdda87ea7b025</t>
  </si>
  <si>
    <t>635730dc6a5cdda87ea7b026</t>
  </si>
  <si>
    <t>635730dc6a5cdda87ea7b027</t>
  </si>
  <si>
    <t>635730dd6a5cdda87ea7b028</t>
  </si>
  <si>
    <t>635730dd6a5cdda87ea7b029</t>
  </si>
  <si>
    <t>635730e56a5cdda87ea7b038</t>
  </si>
  <si>
    <t>635730e56a5cdda87ea7b039</t>
  </si>
  <si>
    <t>635730e56a5cdda87ea7b03a</t>
  </si>
  <si>
    <t>635730e56a5cdda87ea7b03b</t>
  </si>
  <si>
    <t>635730e56a5cdda87ea7b03c</t>
  </si>
  <si>
    <t>635730eb6a5cdda87ea7b04b</t>
  </si>
  <si>
    <t>635730ec6a5cdda87ea7b04c</t>
  </si>
  <si>
    <t>635730ec6a5cdda87ea7b04d</t>
  </si>
  <si>
    <t>635730ec6a5cdda87ea7b04e</t>
  </si>
  <si>
    <t>635730ec6a5cdda87ea7b04f</t>
  </si>
  <si>
    <t>635730f16a5cdda87ea7b05e</t>
  </si>
  <si>
    <t>635730f16a5cdda87ea7b05f</t>
  </si>
  <si>
    <t>635730f16a5cdda87ea7b060</t>
  </si>
  <si>
    <t>635730f16a5cdda87ea7b061</t>
  </si>
  <si>
    <t>635730f16a5cdda87ea7b062</t>
  </si>
  <si>
    <t>635730f76a5cdda87ea7b071</t>
  </si>
  <si>
    <t>635730f86a5cdda87ea7b072</t>
  </si>
  <si>
    <t>635730f86a5cdda87ea7b073</t>
  </si>
  <si>
    <t>635730f86a5cdda87ea7b074</t>
  </si>
  <si>
    <t>635730f86a5cdda87ea7b075</t>
  </si>
  <si>
    <t>635730fe6a5cdda87ea7b084</t>
  </si>
  <si>
    <t>635730fe6a5cdda87ea7b085</t>
  </si>
  <si>
    <t>635730fe6a5cdda87ea7b086</t>
  </si>
  <si>
    <t>635730fe6a5cdda87ea7b087</t>
  </si>
  <si>
    <t>635730fe6a5cdda87ea7b088</t>
  </si>
  <si>
    <t>635731046a5cdda87ea7b097</t>
  </si>
  <si>
    <t>635731046a5cdda87ea7b098</t>
  </si>
  <si>
    <t>635731046a5cdda87ea7b099</t>
  </si>
  <si>
    <t>635731046a5cdda87ea7b09a</t>
  </si>
  <si>
    <t>635731056a5cdda87ea7b09b</t>
  </si>
  <si>
    <t>6357310c6a5cdda87ea7b0aa</t>
  </si>
  <si>
    <t>6357310c6a5cdda87ea7b0ab</t>
  </si>
  <si>
    <t>6357310c6a5cdda87ea7b0ac</t>
  </si>
  <si>
    <t>6357310c6a5cdda87ea7b0ad</t>
  </si>
  <si>
    <t>6357310c6a5cdda87ea7b0ae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</si>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</sst>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2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1" fillId="0" borderId="0" xfId="0" applyFont="1" applyAlignment="1"/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2" xfId="0" applyNumberFormat="1" applyFont="1" applyFill="1" applyBorder="1"/>
    <xf numFmtId="164" fontId="0" fillId="6" borderId="2" xfId="0" applyNumberFormat="1" applyFont="1" applyFill="1" applyBorder="1"/>
    <xf numFmtId="164" fontId="0" fillId="3" borderId="2" xfId="0" applyNumberFormat="1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/>
    </xf>
    <xf numFmtId="164" fontId="0" fillId="6" borderId="2" xfId="0" applyNumberFormat="1" applyFont="1" applyFill="1" applyBorder="1" applyAlignment="1">
      <alignment horizontal="center"/>
    </xf>
    <xf numFmtId="164" fontId="0" fillId="3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NumberFormat="1"/>
    <xf numFmtId="0" fontId="3" fillId="7" borderId="10" xfId="0" applyFont="1" applyFill="1" applyBorder="1"/>
    <xf numFmtId="0" fontId="3" fillId="7" borderId="1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0" fontId="1" fillId="3" borderId="9" xfId="0" applyFont="1" applyFill="1" applyBorder="1" applyAlignment="1">
      <alignment horizontal="center" vertical="center"/>
    </xf>
    <xf numFmtId="0" fontId="1" fillId="8" borderId="2" xfId="0" applyNumberFormat="1" applyFont="1" applyFill="1" applyBorder="1" applyAlignment="1">
      <alignment horizontal="center" vertical="center"/>
    </xf>
    <xf numFmtId="0" fontId="1" fillId="5" borderId="2" xfId="0" applyNumberFormat="1" applyFont="1" applyFill="1" applyBorder="1" applyAlignment="1">
      <alignment horizontal="center" vertical="center"/>
    </xf>
    <xf numFmtId="0" fontId="0" fillId="2" borderId="10" xfId="0" applyFont="1" applyFill="1" applyBorder="1"/>
    <xf numFmtId="0" fontId="0" fillId="0" borderId="10" xfId="0" applyFont="1" applyBorder="1"/>
    <xf numFmtId="2" fontId="4" fillId="9" borderId="12" xfId="0" applyNumberFormat="1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1" fontId="4" fillId="13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5" fillId="13" borderId="7" xfId="0" applyFont="1" applyFill="1" applyBorder="1" applyAlignment="1">
      <alignment horizontal="center" vertical="center" wrapText="1"/>
    </xf>
    <xf numFmtId="2" fontId="4" fillId="13" borderId="4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2" fontId="0" fillId="2" borderId="1" xfId="0" applyNumberFormat="1" applyFont="1" applyFill="1" applyBorder="1"/>
    <xf numFmtId="2" fontId="0" fillId="0" borderId="1" xfId="0" applyNumberFormat="1" applyFont="1" applyBorder="1"/>
    <xf numFmtId="2" fontId="1" fillId="5" borderId="2" xfId="0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2" fontId="1" fillId="5" borderId="2" xfId="0" applyNumberFormat="1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/>
    </xf>
    <xf numFmtId="1" fontId="0" fillId="14" borderId="7" xfId="0" applyNumberFormat="1" applyFill="1" applyBorder="1" applyAlignment="1">
      <alignment horizontal="center" vertical="center"/>
    </xf>
    <xf numFmtId="1" fontId="0" fillId="14" borderId="8" xfId="0" applyNumberFormat="1" applyFill="1" applyBorder="1" applyAlignment="1">
      <alignment horizontal="center" vertical="center"/>
    </xf>
    <xf numFmtId="1" fontId="0" fillId="14" borderId="3" xfId="0" applyNumberFormat="1" applyFill="1" applyBorder="1" applyAlignment="1">
      <alignment horizontal="center" vertical="center"/>
    </xf>
    <xf numFmtId="164" fontId="0" fillId="14" borderId="7" xfId="0" applyNumberFormat="1" applyFill="1" applyBorder="1" applyAlignment="1">
      <alignment horizontal="center" vertical="center"/>
    </xf>
    <xf numFmtId="164" fontId="0" fillId="14" borderId="8" xfId="0" applyNumberFormat="1" applyFill="1" applyBorder="1" applyAlignment="1">
      <alignment horizontal="center" vertical="center"/>
    </xf>
    <xf numFmtId="164" fontId="0" fillId="14" borderId="3" xfId="0" applyNumberFormat="1" applyFill="1" applyBorder="1" applyAlignment="1">
      <alignment horizontal="center" vertical="center"/>
    </xf>
    <xf numFmtId="164" fontId="0" fillId="13" borderId="7" xfId="0" applyNumberFormat="1" applyFill="1" applyBorder="1" applyAlignment="1">
      <alignment horizontal="center" vertical="center"/>
    </xf>
    <xf numFmtId="164" fontId="0" fillId="13" borderId="8" xfId="0" applyNumberFormat="1" applyFill="1" applyBorder="1" applyAlignment="1">
      <alignment horizontal="center" vertical="center"/>
    </xf>
    <xf numFmtId="164" fontId="0" fillId="13" borderId="3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2" fontId="1" fillId="5" borderId="2" xfId="0" applyNumberFormat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1" fillId="4" borderId="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AC903588-B900-4A9C-9A90-F1C9E477F03A}" autoFormatId="16" applyNumberFormats="0" applyBorderFormats="0" applyFontFormats="0" applyPatternFormats="0" applyAlignmentFormats="0" applyWidthHeightFormats="0">
  <queryTableRefresh nextId="11">
    <queryTableFields count="10">
      <queryTableField id="1" name="_id" tableColumnId="1"/>
      <queryTableField id="2" name="agrupamento" tableColumnId="2"/>
      <queryTableField id="3" name="desvio_padrao" tableColumnId="3"/>
      <queryTableField id="4" name="duvida" tableColumnId="4"/>
      <queryTableField id="5" name="fonte" tableColumnId="5"/>
      <queryTableField id="6" name="id_estudante" tableColumnId="6"/>
      <queryTableField id="7" name="id_fonte" tableColumnId="7"/>
      <queryTableField id="8" name="id_questionario" tableColumnId="8"/>
      <queryTableField id="9" name="media_duvida" tableColumnId="9"/>
      <queryTableField id="10" name="método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D93E1C-1DC2-43E1-84CB-6206EAF7FE14}" name="A5_Duvida_2" displayName="A5_Duvida_2" ref="A1:J106" tableType="queryTable" totalsRowShown="0">
  <autoFilter ref="A1:J106" xr:uid="{BBD93E1C-1DC2-43E1-84CB-6206EAF7FE14}">
    <filterColumn colId="5">
      <filters>
        <filter val="12"/>
        <filter val="13"/>
        <filter val="14"/>
        <filter val="4"/>
        <filter val="5"/>
        <filter val="6"/>
        <filter val="7"/>
        <filter val="9"/>
      </filters>
    </filterColumn>
  </autoFilter>
  <sortState xmlns:xlrd2="http://schemas.microsoft.com/office/spreadsheetml/2017/richdata2" ref="A7:J56">
    <sortCondition ref="F1:F106"/>
  </sortState>
  <tableColumns count="10">
    <tableColumn id="1" xr3:uid="{7159B113-1ED5-4767-A021-2FE45DDA3BAD}" uniqueName="1" name="_id" queryTableFieldId="1" dataDxfId="3"/>
    <tableColumn id="2" xr3:uid="{7BFBE1AC-AE2F-4611-856A-44321321B6B6}" uniqueName="2" name="agrupamento" queryTableFieldId="2"/>
    <tableColumn id="3" xr3:uid="{7F1F852B-6131-43D4-8D8D-FB82A8C42961}" uniqueName="3" name="desvio_padrao" queryTableFieldId="3"/>
    <tableColumn id="4" xr3:uid="{8B674C0C-1641-403D-AC6B-83304888457A}" uniqueName="4" name="duvida" queryTableFieldId="4"/>
    <tableColumn id="5" xr3:uid="{378F1DCE-04BC-4A70-8DA1-0F973B4C9CBB}" uniqueName="5" name="fonte" queryTableFieldId="5" dataDxfId="2"/>
    <tableColumn id="6" xr3:uid="{D26ABD34-B44C-4B5E-8C0C-72EDFC69F4B9}" uniqueName="6" name="id_estudante" queryTableFieldId="6"/>
    <tableColumn id="7" xr3:uid="{B56AADC1-831C-47D2-A8CE-09FBA327E371}" uniqueName="7" name="id_fonte" queryTableFieldId="7" dataDxfId="1"/>
    <tableColumn id="8" xr3:uid="{39AE6D6C-6AB4-4266-B2FF-DB7CA1E846F1}" uniqueName="8" name="id_questionario" queryTableFieldId="8"/>
    <tableColumn id="9" xr3:uid="{13361578-693A-4EF0-9752-27DCE2306E6D}" uniqueName="9" name="media_duvida" queryTableFieldId="9"/>
    <tableColumn id="10" xr3:uid="{03DDE68D-815C-405D-A528-E548DC9DB822}" uniqueName="10" name="método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FBDF5B-F465-489C-9F70-73D45023BF13}" name="A3_Assertividade" displayName="A3_Assertividade" ref="A1:H148" totalsRowShown="0">
  <autoFilter ref="A1:H148" xr:uid="{DDFBDF5B-F465-489C-9F70-73D45023BF13}">
    <filterColumn colId="4">
      <filters>
        <filter val="12"/>
        <filter val="13"/>
        <filter val="14"/>
        <filter val="4"/>
        <filter val="5"/>
        <filter val="6"/>
        <filter val="7"/>
        <filter val="9"/>
      </filters>
    </filterColumn>
  </autoFilter>
  <sortState xmlns:xlrd2="http://schemas.microsoft.com/office/spreadsheetml/2017/richdata2" ref="A9:H78">
    <sortCondition ref="E1:E148"/>
  </sortState>
  <tableColumns count="8">
    <tableColumn id="1" xr3:uid="{3EE4BBBB-24C2-47D9-B776-90C408F36932}" name="_id" dataDxfId="13"/>
    <tableColumn id="2" xr3:uid="{0098E08A-8A42-4394-9F6C-A3890F851964}" name="agrupamento"/>
    <tableColumn id="3" xr3:uid="{6A00B59C-53E1-4AA0-8F66-BC73EF4091ED}" name="assertividade"/>
    <tableColumn id="4" xr3:uid="{0EC4984C-8D06-4BCA-9C22-92EDD96B5CD9}" name="fonte"/>
    <tableColumn id="5" xr3:uid="{CE51B7EA-4B42-4A17-B587-C6E566EFD88F}" name="id_estudante"/>
    <tableColumn id="6" xr3:uid="{12D61718-AFF1-4074-9108-5938AA844754}" name="id_fonte" dataDxfId="12"/>
    <tableColumn id="7" xr3:uid="{8372398B-BBDA-45F3-8C38-64D5D934C2F2}" name="id_questionario"/>
    <tableColumn id="8" xr3:uid="{9CABBA2D-FE0D-4732-96FD-B485165F0AD2}" name="método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B931ED-47BF-4873-A6D0-572E35C84430}" name="A3_NCQ" displayName="A3_NCQ" ref="A1:I127" totalsRowShown="0">
  <autoFilter ref="A1:I127" xr:uid="{42B931ED-47BF-4873-A6D0-572E35C84430}">
    <filterColumn colId="5">
      <filters>
        <filter val="12"/>
        <filter val="13"/>
        <filter val="14"/>
        <filter val="4"/>
        <filter val="5"/>
        <filter val="6"/>
        <filter val="7"/>
        <filter val="9"/>
      </filters>
    </filterColumn>
  </autoFilter>
  <sortState xmlns:xlrd2="http://schemas.microsoft.com/office/spreadsheetml/2017/richdata2" ref="A8:I67">
    <sortCondition ref="F1:F127"/>
  </sortState>
  <tableColumns count="9">
    <tableColumn id="1" xr3:uid="{738BD729-691F-49F0-AF4F-93F30EE42347}" name="NCQ"/>
    <tableColumn id="2" xr3:uid="{9C859175-A4ED-4A4D-86C4-6637CAB966A0}" name="_id" dataDxfId="10"/>
    <tableColumn id="3" xr3:uid="{6A892195-7FC4-46CE-8293-D1D5EB929FCD}" name="agrupamento"/>
    <tableColumn id="4" xr3:uid="{5A97166C-B8F9-4E8F-B23A-8CC76F005472}" name="fonte" dataDxfId="9"/>
    <tableColumn id="5" xr3:uid="{4D40FB9A-1A22-4FB1-8191-D5B3743B6223}" name="id_elemento"/>
    <tableColumn id="6" xr3:uid="{C4D00FB2-2182-41DB-817C-84F6B804156A}" name="id_estudante"/>
    <tableColumn id="7" xr3:uid="{8A3175DB-27B5-40B5-8CA1-4CEDF29C809C}" name="id_fonte" dataDxfId="8"/>
    <tableColumn id="8" xr3:uid="{16D9119B-DAC7-41A7-94E2-2C7CB3977832}" name="id_questionario"/>
    <tableColumn id="9" xr3:uid="{4475E9D9-3123-4F25-BC59-048CFE051375}" name="método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9EE5BE-6A90-4DD2-BF94-D05FDE8FC934}" name="A3_NC" displayName="A3_NC" ref="A1:G22" totalsRowShown="0">
  <autoFilter ref="A1:G22" xr:uid="{C39EE5BE-6A90-4DD2-BF94-D05FDE8FC934}">
    <filterColumn colId="4">
      <filters>
        <filter val="12"/>
        <filter val="13"/>
        <filter val="14"/>
        <filter val="4"/>
        <filter val="5"/>
        <filter val="6"/>
        <filter val="7"/>
        <filter val="9"/>
      </filters>
    </filterColumn>
  </autoFilter>
  <sortState xmlns:xlrd2="http://schemas.microsoft.com/office/spreadsheetml/2017/richdata2" ref="A3:G12">
    <sortCondition ref="E1:E22"/>
  </sortState>
  <tableColumns count="7">
    <tableColumn id="1" xr3:uid="{DE8A561E-81BF-4142-9D56-B314FCEA3788}" name="NC"/>
    <tableColumn id="2" xr3:uid="{6B4F9ED7-A572-4A33-BF74-E92E515D4290}" name="_id" dataDxfId="6"/>
    <tableColumn id="3" xr3:uid="{1AAD4317-21EC-478D-9CD5-740AC27DE7CD}" name="agrupamento"/>
    <tableColumn id="4" xr3:uid="{340439F5-6AA0-458B-BCE1-7D1A08CFA79E}" name="id_elemento" dataDxfId="5"/>
    <tableColumn id="5" xr3:uid="{143B92F5-9377-4CB2-A694-2038E71C9801}" name="id_estudante"/>
    <tableColumn id="6" xr3:uid="{1076053F-2F78-4F13-AFA5-E9A4A50897B3}" name="id_questionario"/>
    <tableColumn id="7" xr3:uid="{8519CD32-88E2-4C43-B437-DBD0460FBE6F}" name="método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AA2AF-F0B1-43E4-ADCE-0AC83E57E9ED}">
  <dimension ref="A1:J106"/>
  <sheetViews>
    <sheetView workbookViewId="0">
      <selection activeCell="G8" sqref="G8"/>
    </sheetView>
  </sheetViews>
  <sheetFormatPr defaultRowHeight="15" x14ac:dyDescent="0.25"/>
  <cols>
    <col min="1" max="1" width="26.42578125" bestFit="1" customWidth="1"/>
    <col min="2" max="2" width="15.140625" bestFit="1" customWidth="1"/>
    <col min="3" max="3" width="16.42578125" bestFit="1" customWidth="1"/>
    <col min="4" max="4" width="9.28515625" bestFit="1" customWidth="1"/>
    <col min="5" max="5" width="8.140625" bestFit="1" customWidth="1"/>
    <col min="6" max="6" width="15" bestFit="1" customWidth="1"/>
    <col min="7" max="7" width="10.85546875" bestFit="1" customWidth="1"/>
    <col min="8" max="8" width="17.42578125" bestFit="1" customWidth="1"/>
    <col min="9" max="9" width="16" bestFit="1" customWidth="1"/>
    <col min="10" max="10" width="10.28515625" bestFit="1" customWidth="1"/>
  </cols>
  <sheetData>
    <row r="1" spans="1:10" x14ac:dyDescent="0.25">
      <c r="A1" t="s">
        <v>39</v>
      </c>
      <c r="B1" t="s">
        <v>40</v>
      </c>
      <c r="C1" t="s">
        <v>76</v>
      </c>
      <c r="D1" t="s">
        <v>77</v>
      </c>
      <c r="E1" t="s">
        <v>65</v>
      </c>
      <c r="F1" t="s">
        <v>41</v>
      </c>
      <c r="G1" t="s">
        <v>66</v>
      </c>
      <c r="H1" t="s">
        <v>42</v>
      </c>
      <c r="I1" t="s">
        <v>78</v>
      </c>
      <c r="J1" t="s">
        <v>43</v>
      </c>
    </row>
    <row r="2" spans="1:10" hidden="1" x14ac:dyDescent="0.25">
      <c r="A2" s="38" t="s">
        <v>378</v>
      </c>
      <c r="B2" t="b">
        <v>0</v>
      </c>
      <c r="D2">
        <v>-1</v>
      </c>
      <c r="E2" s="38" t="s">
        <v>79</v>
      </c>
      <c r="F2">
        <v>3</v>
      </c>
      <c r="G2" s="38" t="s">
        <v>379</v>
      </c>
      <c r="H2">
        <v>5</v>
      </c>
      <c r="J2" s="38" t="s">
        <v>44</v>
      </c>
    </row>
    <row r="3" spans="1:10" hidden="1" x14ac:dyDescent="0.25">
      <c r="A3" s="38" t="s">
        <v>380</v>
      </c>
      <c r="B3" t="b">
        <v>0</v>
      </c>
      <c r="D3">
        <v>-1</v>
      </c>
      <c r="E3" s="38" t="s">
        <v>79</v>
      </c>
      <c r="F3">
        <v>3</v>
      </c>
      <c r="G3" s="38" t="s">
        <v>381</v>
      </c>
      <c r="H3">
        <v>5</v>
      </c>
      <c r="J3" s="38" t="s">
        <v>44</v>
      </c>
    </row>
    <row r="4" spans="1:10" hidden="1" x14ac:dyDescent="0.25">
      <c r="A4" s="38" t="s">
        <v>382</v>
      </c>
      <c r="B4" t="b">
        <v>0</v>
      </c>
      <c r="D4">
        <v>-1</v>
      </c>
      <c r="E4" s="38" t="s">
        <v>79</v>
      </c>
      <c r="F4">
        <v>3</v>
      </c>
      <c r="G4" s="38" t="s">
        <v>383</v>
      </c>
      <c r="H4">
        <v>5</v>
      </c>
      <c r="J4" s="38" t="s">
        <v>44</v>
      </c>
    </row>
    <row r="5" spans="1:10" hidden="1" x14ac:dyDescent="0.25">
      <c r="A5" s="38" t="s">
        <v>384</v>
      </c>
      <c r="B5" t="b">
        <v>0</v>
      </c>
      <c r="D5">
        <v>-1</v>
      </c>
      <c r="E5" s="38" t="s">
        <v>79</v>
      </c>
      <c r="F5">
        <v>3</v>
      </c>
      <c r="G5" s="38" t="s">
        <v>385</v>
      </c>
      <c r="H5">
        <v>5</v>
      </c>
      <c r="J5" s="38" t="s">
        <v>44</v>
      </c>
    </row>
    <row r="6" spans="1:10" hidden="1" x14ac:dyDescent="0.25">
      <c r="A6" s="38" t="s">
        <v>386</v>
      </c>
      <c r="B6" t="b">
        <v>0</v>
      </c>
      <c r="C6">
        <v>0</v>
      </c>
      <c r="D6">
        <v>-4</v>
      </c>
      <c r="E6" s="38" t="s">
        <v>80</v>
      </c>
      <c r="F6">
        <v>3</v>
      </c>
      <c r="G6" s="38" t="s">
        <v>6</v>
      </c>
      <c r="H6">
        <v>5</v>
      </c>
      <c r="I6">
        <v>-1</v>
      </c>
      <c r="J6" s="38" t="s">
        <v>44</v>
      </c>
    </row>
    <row r="7" spans="1:10" x14ac:dyDescent="0.25">
      <c r="A7" s="38" t="s">
        <v>392</v>
      </c>
      <c r="B7" t="b">
        <v>0</v>
      </c>
      <c r="D7">
        <v>0</v>
      </c>
      <c r="E7" s="38" t="s">
        <v>79</v>
      </c>
      <c r="F7">
        <v>4</v>
      </c>
      <c r="G7" s="38" t="s">
        <v>379</v>
      </c>
      <c r="H7">
        <v>5</v>
      </c>
      <c r="J7" s="38" t="s">
        <v>44</v>
      </c>
    </row>
    <row r="8" spans="1:10" x14ac:dyDescent="0.25">
      <c r="A8" s="38" t="s">
        <v>393</v>
      </c>
      <c r="B8" t="b">
        <v>0</v>
      </c>
      <c r="D8">
        <v>8</v>
      </c>
      <c r="E8" s="38" t="s">
        <v>79</v>
      </c>
      <c r="F8">
        <v>4</v>
      </c>
      <c r="G8" s="38" t="s">
        <v>381</v>
      </c>
      <c r="H8">
        <v>5</v>
      </c>
      <c r="J8" s="38" t="s">
        <v>44</v>
      </c>
    </row>
    <row r="9" spans="1:10" x14ac:dyDescent="0.25">
      <c r="A9" s="38" t="s">
        <v>394</v>
      </c>
      <c r="B9" t="b">
        <v>0</v>
      </c>
      <c r="D9">
        <v>7</v>
      </c>
      <c r="E9" s="38" t="s">
        <v>79</v>
      </c>
      <c r="F9">
        <v>4</v>
      </c>
      <c r="G9" s="38" t="s">
        <v>383</v>
      </c>
      <c r="H9">
        <v>5</v>
      </c>
      <c r="J9" s="38" t="s">
        <v>44</v>
      </c>
    </row>
    <row r="10" spans="1:10" x14ac:dyDescent="0.25">
      <c r="A10" s="38" t="s">
        <v>395</v>
      </c>
      <c r="B10" t="b">
        <v>0</v>
      </c>
      <c r="D10">
        <v>2</v>
      </c>
      <c r="E10" s="38" t="s">
        <v>79</v>
      </c>
      <c r="F10">
        <v>4</v>
      </c>
      <c r="G10" s="38" t="s">
        <v>385</v>
      </c>
      <c r="H10">
        <v>5</v>
      </c>
      <c r="J10" s="38" t="s">
        <v>44</v>
      </c>
    </row>
    <row r="11" spans="1:10" x14ac:dyDescent="0.25">
      <c r="A11" s="38" t="s">
        <v>396</v>
      </c>
      <c r="B11" t="b">
        <v>0</v>
      </c>
      <c r="C11">
        <v>3.8622100754188224</v>
      </c>
      <c r="D11">
        <v>17</v>
      </c>
      <c r="E11" s="38" t="s">
        <v>80</v>
      </c>
      <c r="F11">
        <v>4</v>
      </c>
      <c r="G11" s="38" t="s">
        <v>6</v>
      </c>
      <c r="H11">
        <v>5</v>
      </c>
      <c r="I11">
        <v>4.25</v>
      </c>
      <c r="J11" s="38" t="s">
        <v>44</v>
      </c>
    </row>
    <row r="12" spans="1:10" x14ac:dyDescent="0.25">
      <c r="A12" s="38" t="s">
        <v>387</v>
      </c>
      <c r="B12" t="b">
        <v>0</v>
      </c>
      <c r="D12">
        <v>91</v>
      </c>
      <c r="E12" s="38" t="s">
        <v>79</v>
      </c>
      <c r="F12">
        <v>5</v>
      </c>
      <c r="G12" s="38" t="s">
        <v>379</v>
      </c>
      <c r="H12">
        <v>5</v>
      </c>
      <c r="J12" s="38" t="s">
        <v>44</v>
      </c>
    </row>
    <row r="13" spans="1:10" x14ac:dyDescent="0.25">
      <c r="A13" s="38" t="s">
        <v>388</v>
      </c>
      <c r="B13" t="b">
        <v>0</v>
      </c>
      <c r="D13">
        <v>23</v>
      </c>
      <c r="E13" s="38" t="s">
        <v>79</v>
      </c>
      <c r="F13">
        <v>5</v>
      </c>
      <c r="G13" s="38" t="s">
        <v>381</v>
      </c>
      <c r="H13">
        <v>5</v>
      </c>
      <c r="J13" s="38" t="s">
        <v>44</v>
      </c>
    </row>
    <row r="14" spans="1:10" x14ac:dyDescent="0.25">
      <c r="A14" s="38" t="s">
        <v>389</v>
      </c>
      <c r="B14" t="b">
        <v>0</v>
      </c>
      <c r="D14">
        <v>1</v>
      </c>
      <c r="E14" s="38" t="s">
        <v>79</v>
      </c>
      <c r="F14">
        <v>5</v>
      </c>
      <c r="G14" s="38" t="s">
        <v>383</v>
      </c>
      <c r="H14">
        <v>5</v>
      </c>
      <c r="J14" s="38" t="s">
        <v>44</v>
      </c>
    </row>
    <row r="15" spans="1:10" x14ac:dyDescent="0.25">
      <c r="A15" s="38" t="s">
        <v>390</v>
      </c>
      <c r="B15" t="b">
        <v>0</v>
      </c>
      <c r="D15">
        <v>0</v>
      </c>
      <c r="E15" s="38" t="s">
        <v>79</v>
      </c>
      <c r="F15">
        <v>5</v>
      </c>
      <c r="G15" s="38" t="s">
        <v>385</v>
      </c>
      <c r="H15">
        <v>5</v>
      </c>
      <c r="J15" s="38" t="s">
        <v>44</v>
      </c>
    </row>
    <row r="16" spans="1:10" x14ac:dyDescent="0.25">
      <c r="A16" s="38" t="s">
        <v>391</v>
      </c>
      <c r="B16" t="b">
        <v>0</v>
      </c>
      <c r="C16">
        <v>42.835927288511762</v>
      </c>
      <c r="D16">
        <v>115</v>
      </c>
      <c r="E16" s="38" t="s">
        <v>80</v>
      </c>
      <c r="F16">
        <v>5</v>
      </c>
      <c r="G16" s="38" t="s">
        <v>6</v>
      </c>
      <c r="H16">
        <v>5</v>
      </c>
      <c r="I16">
        <v>28.75</v>
      </c>
      <c r="J16" s="38" t="s">
        <v>44</v>
      </c>
    </row>
    <row r="17" spans="1:10" x14ac:dyDescent="0.25">
      <c r="A17" s="38" t="s">
        <v>397</v>
      </c>
      <c r="B17" t="b">
        <v>0</v>
      </c>
      <c r="D17">
        <v>-1</v>
      </c>
      <c r="E17" s="38" t="s">
        <v>79</v>
      </c>
      <c r="F17">
        <v>6</v>
      </c>
      <c r="G17" s="38" t="s">
        <v>379</v>
      </c>
      <c r="H17">
        <v>5</v>
      </c>
      <c r="J17" s="38" t="s">
        <v>44</v>
      </c>
    </row>
    <row r="18" spans="1:10" x14ac:dyDescent="0.25">
      <c r="A18" s="38" t="s">
        <v>398</v>
      </c>
      <c r="B18" t="b">
        <v>0</v>
      </c>
      <c r="D18">
        <v>-1</v>
      </c>
      <c r="E18" s="38" t="s">
        <v>79</v>
      </c>
      <c r="F18">
        <v>6</v>
      </c>
      <c r="G18" s="38" t="s">
        <v>381</v>
      </c>
      <c r="H18">
        <v>5</v>
      </c>
      <c r="J18" s="38" t="s">
        <v>44</v>
      </c>
    </row>
    <row r="19" spans="1:10" x14ac:dyDescent="0.25">
      <c r="A19" s="38" t="s">
        <v>399</v>
      </c>
      <c r="B19" t="b">
        <v>0</v>
      </c>
      <c r="D19">
        <v>-1</v>
      </c>
      <c r="E19" s="38" t="s">
        <v>79</v>
      </c>
      <c r="F19">
        <v>6</v>
      </c>
      <c r="G19" s="38" t="s">
        <v>383</v>
      </c>
      <c r="H19">
        <v>5</v>
      </c>
      <c r="J19" s="38" t="s">
        <v>44</v>
      </c>
    </row>
    <row r="20" spans="1:10" x14ac:dyDescent="0.25">
      <c r="A20" s="38" t="s">
        <v>400</v>
      </c>
      <c r="B20" t="b">
        <v>0</v>
      </c>
      <c r="D20">
        <v>-1</v>
      </c>
      <c r="E20" s="38" t="s">
        <v>79</v>
      </c>
      <c r="F20">
        <v>6</v>
      </c>
      <c r="G20" s="38" t="s">
        <v>385</v>
      </c>
      <c r="H20">
        <v>5</v>
      </c>
      <c r="J20" s="38" t="s">
        <v>44</v>
      </c>
    </row>
    <row r="21" spans="1:10" x14ac:dyDescent="0.25">
      <c r="A21" s="38" t="s">
        <v>401</v>
      </c>
      <c r="B21" t="b">
        <v>0</v>
      </c>
      <c r="C21">
        <v>0</v>
      </c>
      <c r="D21">
        <v>-4</v>
      </c>
      <c r="E21" s="38" t="s">
        <v>80</v>
      </c>
      <c r="F21">
        <v>6</v>
      </c>
      <c r="G21" s="38" t="s">
        <v>6</v>
      </c>
      <c r="H21">
        <v>5</v>
      </c>
      <c r="I21">
        <v>-1</v>
      </c>
      <c r="J21" s="38" t="s">
        <v>44</v>
      </c>
    </row>
    <row r="22" spans="1:10" x14ac:dyDescent="0.25">
      <c r="A22" s="38" t="s">
        <v>402</v>
      </c>
      <c r="B22" t="b">
        <v>0</v>
      </c>
      <c r="D22">
        <v>103</v>
      </c>
      <c r="E22" s="38" t="s">
        <v>79</v>
      </c>
      <c r="F22">
        <v>7</v>
      </c>
      <c r="G22" s="38" t="s">
        <v>379</v>
      </c>
      <c r="H22">
        <v>5</v>
      </c>
      <c r="J22" s="38" t="s">
        <v>44</v>
      </c>
    </row>
    <row r="23" spans="1:10" x14ac:dyDescent="0.25">
      <c r="A23" s="38" t="s">
        <v>403</v>
      </c>
      <c r="B23" t="b">
        <v>0</v>
      </c>
      <c r="D23">
        <v>21</v>
      </c>
      <c r="E23" s="38" t="s">
        <v>79</v>
      </c>
      <c r="F23">
        <v>7</v>
      </c>
      <c r="G23" s="38" t="s">
        <v>381</v>
      </c>
      <c r="H23">
        <v>5</v>
      </c>
      <c r="J23" s="38" t="s">
        <v>44</v>
      </c>
    </row>
    <row r="24" spans="1:10" x14ac:dyDescent="0.25">
      <c r="A24" s="38" t="s">
        <v>404</v>
      </c>
      <c r="B24" t="b">
        <v>0</v>
      </c>
      <c r="D24">
        <v>0</v>
      </c>
      <c r="E24" s="38" t="s">
        <v>79</v>
      </c>
      <c r="F24">
        <v>7</v>
      </c>
      <c r="G24" s="38" t="s">
        <v>383</v>
      </c>
      <c r="H24">
        <v>5</v>
      </c>
      <c r="J24" s="38" t="s">
        <v>44</v>
      </c>
    </row>
    <row r="25" spans="1:10" x14ac:dyDescent="0.25">
      <c r="A25" s="38" t="s">
        <v>405</v>
      </c>
      <c r="B25" t="b">
        <v>0</v>
      </c>
      <c r="D25">
        <v>5</v>
      </c>
      <c r="E25" s="38" t="s">
        <v>79</v>
      </c>
      <c r="F25">
        <v>7</v>
      </c>
      <c r="G25" s="38" t="s">
        <v>385</v>
      </c>
      <c r="H25">
        <v>5</v>
      </c>
      <c r="J25" s="38" t="s">
        <v>44</v>
      </c>
    </row>
    <row r="26" spans="1:10" x14ac:dyDescent="0.25">
      <c r="A26" s="38" t="s">
        <v>406</v>
      </c>
      <c r="B26" t="b">
        <v>0</v>
      </c>
      <c r="C26">
        <v>48.009547661550265</v>
      </c>
      <c r="D26">
        <v>129</v>
      </c>
      <c r="E26" s="38" t="s">
        <v>80</v>
      </c>
      <c r="F26">
        <v>7</v>
      </c>
      <c r="G26" s="38" t="s">
        <v>6</v>
      </c>
      <c r="H26">
        <v>5</v>
      </c>
      <c r="I26">
        <v>32.25</v>
      </c>
      <c r="J26" s="38" t="s">
        <v>44</v>
      </c>
    </row>
    <row r="27" spans="1:10" x14ac:dyDescent="0.25">
      <c r="A27" s="38" t="s">
        <v>407</v>
      </c>
      <c r="B27" t="b">
        <v>0</v>
      </c>
      <c r="D27">
        <v>68</v>
      </c>
      <c r="E27" s="38" t="s">
        <v>79</v>
      </c>
      <c r="F27">
        <v>9</v>
      </c>
      <c r="G27" s="38" t="s">
        <v>379</v>
      </c>
      <c r="H27">
        <v>5</v>
      </c>
      <c r="J27" s="38" t="s">
        <v>44</v>
      </c>
    </row>
    <row r="28" spans="1:10" x14ac:dyDescent="0.25">
      <c r="A28" s="38" t="s">
        <v>408</v>
      </c>
      <c r="B28" t="b">
        <v>0</v>
      </c>
      <c r="D28">
        <v>7</v>
      </c>
      <c r="E28" s="38" t="s">
        <v>79</v>
      </c>
      <c r="F28">
        <v>9</v>
      </c>
      <c r="G28" s="38" t="s">
        <v>381</v>
      </c>
      <c r="H28">
        <v>5</v>
      </c>
      <c r="J28" s="38" t="s">
        <v>44</v>
      </c>
    </row>
    <row r="29" spans="1:10" x14ac:dyDescent="0.25">
      <c r="A29" s="38" t="s">
        <v>409</v>
      </c>
      <c r="B29" t="b">
        <v>0</v>
      </c>
      <c r="D29">
        <v>0</v>
      </c>
      <c r="E29" s="38" t="s">
        <v>79</v>
      </c>
      <c r="F29">
        <v>9</v>
      </c>
      <c r="G29" s="38" t="s">
        <v>383</v>
      </c>
      <c r="H29">
        <v>5</v>
      </c>
      <c r="J29" s="38" t="s">
        <v>44</v>
      </c>
    </row>
    <row r="30" spans="1:10" x14ac:dyDescent="0.25">
      <c r="A30" s="38" t="s">
        <v>410</v>
      </c>
      <c r="B30" t="b">
        <v>0</v>
      </c>
      <c r="D30">
        <v>0</v>
      </c>
      <c r="E30" s="38" t="s">
        <v>79</v>
      </c>
      <c r="F30">
        <v>9</v>
      </c>
      <c r="G30" s="38" t="s">
        <v>385</v>
      </c>
      <c r="H30">
        <v>5</v>
      </c>
      <c r="J30" s="38" t="s">
        <v>44</v>
      </c>
    </row>
    <row r="31" spans="1:10" x14ac:dyDescent="0.25">
      <c r="A31" s="38" t="s">
        <v>411</v>
      </c>
      <c r="B31" t="b">
        <v>0</v>
      </c>
      <c r="C31">
        <v>32.998737349581525</v>
      </c>
      <c r="D31">
        <v>75</v>
      </c>
      <c r="E31" s="38" t="s">
        <v>80</v>
      </c>
      <c r="F31">
        <v>9</v>
      </c>
      <c r="G31" s="38" t="s">
        <v>6</v>
      </c>
      <c r="H31">
        <v>5</v>
      </c>
      <c r="I31">
        <v>18.75</v>
      </c>
      <c r="J31" s="38" t="s">
        <v>44</v>
      </c>
    </row>
    <row r="32" spans="1:10" hidden="1" x14ac:dyDescent="0.25">
      <c r="A32" s="38" t="s">
        <v>412</v>
      </c>
      <c r="B32" t="b">
        <v>0</v>
      </c>
      <c r="D32">
        <v>-1</v>
      </c>
      <c r="E32" s="38" t="s">
        <v>79</v>
      </c>
      <c r="F32">
        <v>10</v>
      </c>
      <c r="G32" s="38" t="s">
        <v>379</v>
      </c>
      <c r="H32">
        <v>5</v>
      </c>
      <c r="J32" s="38" t="s">
        <v>44</v>
      </c>
    </row>
    <row r="33" spans="1:10" hidden="1" x14ac:dyDescent="0.25">
      <c r="A33" s="38" t="s">
        <v>413</v>
      </c>
      <c r="B33" t="b">
        <v>0</v>
      </c>
      <c r="D33">
        <v>-1</v>
      </c>
      <c r="E33" s="38" t="s">
        <v>79</v>
      </c>
      <c r="F33">
        <v>10</v>
      </c>
      <c r="G33" s="38" t="s">
        <v>381</v>
      </c>
      <c r="H33">
        <v>5</v>
      </c>
      <c r="J33" s="38" t="s">
        <v>44</v>
      </c>
    </row>
    <row r="34" spans="1:10" hidden="1" x14ac:dyDescent="0.25">
      <c r="A34" s="38" t="s">
        <v>414</v>
      </c>
      <c r="B34" t="b">
        <v>0</v>
      </c>
      <c r="D34">
        <v>-1</v>
      </c>
      <c r="E34" s="38" t="s">
        <v>79</v>
      </c>
      <c r="F34">
        <v>10</v>
      </c>
      <c r="G34" s="38" t="s">
        <v>383</v>
      </c>
      <c r="H34">
        <v>5</v>
      </c>
      <c r="J34" s="38" t="s">
        <v>44</v>
      </c>
    </row>
    <row r="35" spans="1:10" hidden="1" x14ac:dyDescent="0.25">
      <c r="A35" s="38" t="s">
        <v>415</v>
      </c>
      <c r="B35" t="b">
        <v>0</v>
      </c>
      <c r="D35">
        <v>-1</v>
      </c>
      <c r="E35" s="38" t="s">
        <v>79</v>
      </c>
      <c r="F35">
        <v>10</v>
      </c>
      <c r="G35" s="38" t="s">
        <v>385</v>
      </c>
      <c r="H35">
        <v>5</v>
      </c>
      <c r="J35" s="38" t="s">
        <v>44</v>
      </c>
    </row>
    <row r="36" spans="1:10" hidden="1" x14ac:dyDescent="0.25">
      <c r="A36" s="38" t="s">
        <v>416</v>
      </c>
      <c r="B36" t="b">
        <v>0</v>
      </c>
      <c r="C36">
        <v>0</v>
      </c>
      <c r="D36">
        <v>-4</v>
      </c>
      <c r="E36" s="38" t="s">
        <v>80</v>
      </c>
      <c r="F36">
        <v>10</v>
      </c>
      <c r="G36" s="38" t="s">
        <v>6</v>
      </c>
      <c r="H36">
        <v>5</v>
      </c>
      <c r="I36">
        <v>-1</v>
      </c>
      <c r="J36" s="38" t="s">
        <v>44</v>
      </c>
    </row>
    <row r="37" spans="1:10" hidden="1" x14ac:dyDescent="0.25">
      <c r="A37" s="38" t="s">
        <v>417</v>
      </c>
      <c r="B37" t="b">
        <v>0</v>
      </c>
      <c r="D37">
        <v>-1</v>
      </c>
      <c r="E37" s="38" t="s">
        <v>79</v>
      </c>
      <c r="F37">
        <v>11</v>
      </c>
      <c r="G37" s="38" t="s">
        <v>379</v>
      </c>
      <c r="H37">
        <v>5</v>
      </c>
      <c r="J37" s="38" t="s">
        <v>44</v>
      </c>
    </row>
    <row r="38" spans="1:10" hidden="1" x14ac:dyDescent="0.25">
      <c r="A38" s="38" t="s">
        <v>418</v>
      </c>
      <c r="B38" t="b">
        <v>0</v>
      </c>
      <c r="D38">
        <v>-1</v>
      </c>
      <c r="E38" s="38" t="s">
        <v>79</v>
      </c>
      <c r="F38">
        <v>11</v>
      </c>
      <c r="G38" s="38" t="s">
        <v>381</v>
      </c>
      <c r="H38">
        <v>5</v>
      </c>
      <c r="J38" s="38" t="s">
        <v>44</v>
      </c>
    </row>
    <row r="39" spans="1:10" hidden="1" x14ac:dyDescent="0.25">
      <c r="A39" s="38" t="s">
        <v>419</v>
      </c>
      <c r="B39" t="b">
        <v>0</v>
      </c>
      <c r="D39">
        <v>-1</v>
      </c>
      <c r="E39" s="38" t="s">
        <v>79</v>
      </c>
      <c r="F39">
        <v>11</v>
      </c>
      <c r="G39" s="38" t="s">
        <v>383</v>
      </c>
      <c r="H39">
        <v>5</v>
      </c>
      <c r="J39" s="38" t="s">
        <v>44</v>
      </c>
    </row>
    <row r="40" spans="1:10" hidden="1" x14ac:dyDescent="0.25">
      <c r="A40" s="38" t="s">
        <v>420</v>
      </c>
      <c r="B40" t="b">
        <v>0</v>
      </c>
      <c r="D40">
        <v>-1</v>
      </c>
      <c r="E40" s="38" t="s">
        <v>79</v>
      </c>
      <c r="F40">
        <v>11</v>
      </c>
      <c r="G40" s="38" t="s">
        <v>385</v>
      </c>
      <c r="H40">
        <v>5</v>
      </c>
      <c r="J40" s="38" t="s">
        <v>44</v>
      </c>
    </row>
    <row r="41" spans="1:10" hidden="1" x14ac:dyDescent="0.25">
      <c r="A41" s="38" t="s">
        <v>421</v>
      </c>
      <c r="B41" t="b">
        <v>0</v>
      </c>
      <c r="C41">
        <v>0</v>
      </c>
      <c r="D41">
        <v>-4</v>
      </c>
      <c r="E41" s="38" t="s">
        <v>80</v>
      </c>
      <c r="F41">
        <v>11</v>
      </c>
      <c r="G41" s="38" t="s">
        <v>6</v>
      </c>
      <c r="H41">
        <v>5</v>
      </c>
      <c r="I41">
        <v>-1</v>
      </c>
      <c r="J41" s="38" t="s">
        <v>44</v>
      </c>
    </row>
    <row r="42" spans="1:10" x14ac:dyDescent="0.25">
      <c r="A42" s="38" t="s">
        <v>422</v>
      </c>
      <c r="B42" t="b">
        <v>0</v>
      </c>
      <c r="D42">
        <v>28</v>
      </c>
      <c r="E42" s="38" t="s">
        <v>79</v>
      </c>
      <c r="F42">
        <v>12</v>
      </c>
      <c r="G42" s="38" t="s">
        <v>379</v>
      </c>
      <c r="H42">
        <v>5</v>
      </c>
      <c r="J42" s="38" t="s">
        <v>44</v>
      </c>
    </row>
    <row r="43" spans="1:10" x14ac:dyDescent="0.25">
      <c r="A43" s="38" t="s">
        <v>423</v>
      </c>
      <c r="B43" t="b">
        <v>0</v>
      </c>
      <c r="D43">
        <v>11</v>
      </c>
      <c r="E43" s="38" t="s">
        <v>79</v>
      </c>
      <c r="F43">
        <v>12</v>
      </c>
      <c r="G43" s="38" t="s">
        <v>381</v>
      </c>
      <c r="H43">
        <v>5</v>
      </c>
      <c r="J43" s="38" t="s">
        <v>44</v>
      </c>
    </row>
    <row r="44" spans="1:10" x14ac:dyDescent="0.25">
      <c r="A44" s="38" t="s">
        <v>424</v>
      </c>
      <c r="B44" t="b">
        <v>0</v>
      </c>
      <c r="D44">
        <v>0</v>
      </c>
      <c r="E44" s="38" t="s">
        <v>79</v>
      </c>
      <c r="F44">
        <v>12</v>
      </c>
      <c r="G44" s="38" t="s">
        <v>383</v>
      </c>
      <c r="H44">
        <v>5</v>
      </c>
      <c r="J44" s="38" t="s">
        <v>44</v>
      </c>
    </row>
    <row r="45" spans="1:10" x14ac:dyDescent="0.25">
      <c r="A45" s="38" t="s">
        <v>425</v>
      </c>
      <c r="B45" t="b">
        <v>0</v>
      </c>
      <c r="D45">
        <v>1</v>
      </c>
      <c r="E45" s="38" t="s">
        <v>79</v>
      </c>
      <c r="F45">
        <v>12</v>
      </c>
      <c r="G45" s="38" t="s">
        <v>385</v>
      </c>
      <c r="H45">
        <v>5</v>
      </c>
      <c r="J45" s="38" t="s">
        <v>44</v>
      </c>
    </row>
    <row r="46" spans="1:10" x14ac:dyDescent="0.25">
      <c r="A46" s="38" t="s">
        <v>426</v>
      </c>
      <c r="B46" t="b">
        <v>0</v>
      </c>
      <c r="C46">
        <v>12.987173159185437</v>
      </c>
      <c r="D46">
        <v>40</v>
      </c>
      <c r="E46" s="38" t="s">
        <v>80</v>
      </c>
      <c r="F46">
        <v>12</v>
      </c>
      <c r="G46" s="38" t="s">
        <v>6</v>
      </c>
      <c r="H46">
        <v>5</v>
      </c>
      <c r="I46">
        <v>10</v>
      </c>
      <c r="J46" s="38" t="s">
        <v>44</v>
      </c>
    </row>
    <row r="47" spans="1:10" x14ac:dyDescent="0.25">
      <c r="A47" s="38" t="s">
        <v>427</v>
      </c>
      <c r="B47" t="b">
        <v>0</v>
      </c>
      <c r="D47">
        <v>-1</v>
      </c>
      <c r="E47" s="38" t="s">
        <v>79</v>
      </c>
      <c r="F47">
        <v>13</v>
      </c>
      <c r="G47" s="38" t="s">
        <v>379</v>
      </c>
      <c r="H47">
        <v>5</v>
      </c>
      <c r="J47" s="38" t="s">
        <v>44</v>
      </c>
    </row>
    <row r="48" spans="1:10" x14ac:dyDescent="0.25">
      <c r="A48" s="38" t="s">
        <v>428</v>
      </c>
      <c r="B48" t="b">
        <v>0</v>
      </c>
      <c r="D48">
        <v>-1</v>
      </c>
      <c r="E48" s="38" t="s">
        <v>79</v>
      </c>
      <c r="F48">
        <v>13</v>
      </c>
      <c r="G48" s="38" t="s">
        <v>381</v>
      </c>
      <c r="H48">
        <v>5</v>
      </c>
      <c r="J48" s="38" t="s">
        <v>44</v>
      </c>
    </row>
    <row r="49" spans="1:10" x14ac:dyDescent="0.25">
      <c r="A49" s="38" t="s">
        <v>429</v>
      </c>
      <c r="B49" t="b">
        <v>0</v>
      </c>
      <c r="D49">
        <v>-1</v>
      </c>
      <c r="E49" s="38" t="s">
        <v>79</v>
      </c>
      <c r="F49">
        <v>13</v>
      </c>
      <c r="G49" s="38" t="s">
        <v>383</v>
      </c>
      <c r="H49">
        <v>5</v>
      </c>
      <c r="J49" s="38" t="s">
        <v>44</v>
      </c>
    </row>
    <row r="50" spans="1:10" x14ac:dyDescent="0.25">
      <c r="A50" s="38" t="s">
        <v>430</v>
      </c>
      <c r="B50" t="b">
        <v>0</v>
      </c>
      <c r="D50">
        <v>-1</v>
      </c>
      <c r="E50" s="38" t="s">
        <v>79</v>
      </c>
      <c r="F50">
        <v>13</v>
      </c>
      <c r="G50" s="38" t="s">
        <v>385</v>
      </c>
      <c r="H50">
        <v>5</v>
      </c>
      <c r="J50" s="38" t="s">
        <v>44</v>
      </c>
    </row>
    <row r="51" spans="1:10" x14ac:dyDescent="0.25">
      <c r="A51" s="38" t="s">
        <v>431</v>
      </c>
      <c r="B51" t="b">
        <v>0</v>
      </c>
      <c r="C51">
        <v>0</v>
      </c>
      <c r="D51">
        <v>-4</v>
      </c>
      <c r="E51" s="38" t="s">
        <v>80</v>
      </c>
      <c r="F51">
        <v>13</v>
      </c>
      <c r="G51" s="38" t="s">
        <v>6</v>
      </c>
      <c r="H51">
        <v>5</v>
      </c>
      <c r="I51">
        <v>-1</v>
      </c>
      <c r="J51" s="38" t="s">
        <v>44</v>
      </c>
    </row>
    <row r="52" spans="1:10" x14ac:dyDescent="0.25">
      <c r="A52" s="38" t="s">
        <v>432</v>
      </c>
      <c r="B52" t="b">
        <v>0</v>
      </c>
      <c r="D52">
        <v>-1</v>
      </c>
      <c r="E52" s="38" t="s">
        <v>79</v>
      </c>
      <c r="F52">
        <v>14</v>
      </c>
      <c r="G52" s="38" t="s">
        <v>379</v>
      </c>
      <c r="H52">
        <v>5</v>
      </c>
      <c r="J52" s="38" t="s">
        <v>44</v>
      </c>
    </row>
    <row r="53" spans="1:10" x14ac:dyDescent="0.25">
      <c r="A53" s="38" t="s">
        <v>433</v>
      </c>
      <c r="B53" t="b">
        <v>0</v>
      </c>
      <c r="D53">
        <v>-1</v>
      </c>
      <c r="E53" s="38" t="s">
        <v>79</v>
      </c>
      <c r="F53">
        <v>14</v>
      </c>
      <c r="G53" s="38" t="s">
        <v>381</v>
      </c>
      <c r="H53">
        <v>5</v>
      </c>
      <c r="J53" s="38" t="s">
        <v>44</v>
      </c>
    </row>
    <row r="54" spans="1:10" x14ac:dyDescent="0.25">
      <c r="A54" s="38" t="s">
        <v>434</v>
      </c>
      <c r="B54" t="b">
        <v>0</v>
      </c>
      <c r="D54">
        <v>-1</v>
      </c>
      <c r="E54" s="38" t="s">
        <v>79</v>
      </c>
      <c r="F54">
        <v>14</v>
      </c>
      <c r="G54" s="38" t="s">
        <v>383</v>
      </c>
      <c r="H54">
        <v>5</v>
      </c>
      <c r="J54" s="38" t="s">
        <v>44</v>
      </c>
    </row>
    <row r="55" spans="1:10" x14ac:dyDescent="0.25">
      <c r="A55" s="38" t="s">
        <v>435</v>
      </c>
      <c r="B55" t="b">
        <v>0</v>
      </c>
      <c r="D55">
        <v>-1</v>
      </c>
      <c r="E55" s="38" t="s">
        <v>79</v>
      </c>
      <c r="F55">
        <v>14</v>
      </c>
      <c r="G55" s="38" t="s">
        <v>385</v>
      </c>
      <c r="H55">
        <v>5</v>
      </c>
      <c r="J55" s="38" t="s">
        <v>44</v>
      </c>
    </row>
    <row r="56" spans="1:10" x14ac:dyDescent="0.25">
      <c r="A56" s="38" t="s">
        <v>436</v>
      </c>
      <c r="B56" t="b">
        <v>0</v>
      </c>
      <c r="C56">
        <v>0</v>
      </c>
      <c r="D56">
        <v>-4</v>
      </c>
      <c r="E56" s="38" t="s">
        <v>80</v>
      </c>
      <c r="F56">
        <v>14</v>
      </c>
      <c r="G56" s="38" t="s">
        <v>6</v>
      </c>
      <c r="H56">
        <v>5</v>
      </c>
      <c r="I56">
        <v>-1</v>
      </c>
      <c r="J56" s="38" t="s">
        <v>44</v>
      </c>
    </row>
    <row r="57" spans="1:10" hidden="1" x14ac:dyDescent="0.25">
      <c r="A57" s="38" t="s">
        <v>437</v>
      </c>
      <c r="B57" t="b">
        <v>0</v>
      </c>
      <c r="D57">
        <v>0</v>
      </c>
      <c r="E57" s="38" t="s">
        <v>79</v>
      </c>
      <c r="F57">
        <v>16</v>
      </c>
      <c r="G57" s="38" t="s">
        <v>379</v>
      </c>
      <c r="H57">
        <v>5</v>
      </c>
      <c r="J57" s="38" t="s">
        <v>44</v>
      </c>
    </row>
    <row r="58" spans="1:10" hidden="1" x14ac:dyDescent="0.25">
      <c r="A58" s="38" t="s">
        <v>438</v>
      </c>
      <c r="B58" t="b">
        <v>0</v>
      </c>
      <c r="D58">
        <v>79</v>
      </c>
      <c r="E58" s="38" t="s">
        <v>79</v>
      </c>
      <c r="F58">
        <v>16</v>
      </c>
      <c r="G58" s="38" t="s">
        <v>381</v>
      </c>
      <c r="H58">
        <v>5</v>
      </c>
      <c r="J58" s="38" t="s">
        <v>44</v>
      </c>
    </row>
    <row r="59" spans="1:10" hidden="1" x14ac:dyDescent="0.25">
      <c r="A59" s="38" t="s">
        <v>439</v>
      </c>
      <c r="B59" t="b">
        <v>0</v>
      </c>
      <c r="D59">
        <v>0</v>
      </c>
      <c r="E59" s="38" t="s">
        <v>79</v>
      </c>
      <c r="F59">
        <v>16</v>
      </c>
      <c r="G59" s="38" t="s">
        <v>383</v>
      </c>
      <c r="H59">
        <v>5</v>
      </c>
      <c r="J59" s="38" t="s">
        <v>44</v>
      </c>
    </row>
    <row r="60" spans="1:10" hidden="1" x14ac:dyDescent="0.25">
      <c r="A60" s="38" t="s">
        <v>440</v>
      </c>
      <c r="B60" t="b">
        <v>0</v>
      </c>
      <c r="D60">
        <v>1</v>
      </c>
      <c r="E60" s="38" t="s">
        <v>79</v>
      </c>
      <c r="F60">
        <v>16</v>
      </c>
      <c r="G60" s="38" t="s">
        <v>385</v>
      </c>
      <c r="H60">
        <v>5</v>
      </c>
      <c r="J60" s="38" t="s">
        <v>44</v>
      </c>
    </row>
    <row r="61" spans="1:10" hidden="1" x14ac:dyDescent="0.25">
      <c r="A61" s="38" t="s">
        <v>441</v>
      </c>
      <c r="B61" t="b">
        <v>0</v>
      </c>
      <c r="C61">
        <v>39.336158090659197</v>
      </c>
      <c r="D61">
        <v>80</v>
      </c>
      <c r="E61" s="38" t="s">
        <v>80</v>
      </c>
      <c r="F61">
        <v>16</v>
      </c>
      <c r="G61" s="38" t="s">
        <v>6</v>
      </c>
      <c r="H61">
        <v>5</v>
      </c>
      <c r="I61">
        <v>20</v>
      </c>
      <c r="J61" s="38" t="s">
        <v>44</v>
      </c>
    </row>
    <row r="62" spans="1:10" hidden="1" x14ac:dyDescent="0.25">
      <c r="A62" s="38" t="s">
        <v>442</v>
      </c>
      <c r="B62" t="b">
        <v>0</v>
      </c>
      <c r="D62">
        <v>14</v>
      </c>
      <c r="E62" s="38" t="s">
        <v>79</v>
      </c>
      <c r="F62">
        <v>17</v>
      </c>
      <c r="G62" s="38" t="s">
        <v>379</v>
      </c>
      <c r="H62">
        <v>5</v>
      </c>
      <c r="J62" s="38" t="s">
        <v>44</v>
      </c>
    </row>
    <row r="63" spans="1:10" hidden="1" x14ac:dyDescent="0.25">
      <c r="A63" s="38" t="s">
        <v>443</v>
      </c>
      <c r="B63" t="b">
        <v>0</v>
      </c>
      <c r="D63">
        <v>5</v>
      </c>
      <c r="E63" s="38" t="s">
        <v>79</v>
      </c>
      <c r="F63">
        <v>17</v>
      </c>
      <c r="G63" s="38" t="s">
        <v>381</v>
      </c>
      <c r="H63">
        <v>5</v>
      </c>
      <c r="J63" s="38" t="s">
        <v>44</v>
      </c>
    </row>
    <row r="64" spans="1:10" hidden="1" x14ac:dyDescent="0.25">
      <c r="A64" s="38" t="s">
        <v>444</v>
      </c>
      <c r="B64" t="b">
        <v>0</v>
      </c>
      <c r="D64">
        <v>0</v>
      </c>
      <c r="E64" s="38" t="s">
        <v>79</v>
      </c>
      <c r="F64">
        <v>17</v>
      </c>
      <c r="G64" s="38" t="s">
        <v>383</v>
      </c>
      <c r="H64">
        <v>5</v>
      </c>
      <c r="J64" s="38" t="s">
        <v>44</v>
      </c>
    </row>
    <row r="65" spans="1:10" hidden="1" x14ac:dyDescent="0.25">
      <c r="A65" s="38" t="s">
        <v>445</v>
      </c>
      <c r="B65" t="b">
        <v>0</v>
      </c>
      <c r="D65">
        <v>0</v>
      </c>
      <c r="E65" s="38" t="s">
        <v>79</v>
      </c>
      <c r="F65">
        <v>17</v>
      </c>
      <c r="G65" s="38" t="s">
        <v>385</v>
      </c>
      <c r="H65">
        <v>5</v>
      </c>
      <c r="J65" s="38" t="s">
        <v>44</v>
      </c>
    </row>
    <row r="66" spans="1:10" hidden="1" x14ac:dyDescent="0.25">
      <c r="A66" s="38" t="s">
        <v>446</v>
      </c>
      <c r="B66" t="b">
        <v>0</v>
      </c>
      <c r="C66">
        <v>6.6017674401127868</v>
      </c>
      <c r="D66">
        <v>19</v>
      </c>
      <c r="E66" s="38" t="s">
        <v>80</v>
      </c>
      <c r="F66">
        <v>17</v>
      </c>
      <c r="G66" s="38" t="s">
        <v>6</v>
      </c>
      <c r="H66">
        <v>5</v>
      </c>
      <c r="I66">
        <v>4.75</v>
      </c>
      <c r="J66" s="38" t="s">
        <v>44</v>
      </c>
    </row>
    <row r="67" spans="1:10" hidden="1" x14ac:dyDescent="0.25">
      <c r="A67" s="38" t="s">
        <v>447</v>
      </c>
      <c r="B67" t="b">
        <v>0</v>
      </c>
      <c r="D67">
        <v>13</v>
      </c>
      <c r="E67" s="38" t="s">
        <v>79</v>
      </c>
      <c r="F67">
        <v>18</v>
      </c>
      <c r="G67" s="38" t="s">
        <v>379</v>
      </c>
      <c r="H67">
        <v>5</v>
      </c>
      <c r="J67" s="38" t="s">
        <v>44</v>
      </c>
    </row>
    <row r="68" spans="1:10" hidden="1" x14ac:dyDescent="0.25">
      <c r="A68" s="38" t="s">
        <v>448</v>
      </c>
      <c r="B68" t="b">
        <v>0</v>
      </c>
      <c r="D68">
        <v>8</v>
      </c>
      <c r="E68" s="38" t="s">
        <v>79</v>
      </c>
      <c r="F68">
        <v>18</v>
      </c>
      <c r="G68" s="38" t="s">
        <v>381</v>
      </c>
      <c r="H68">
        <v>5</v>
      </c>
      <c r="J68" s="38" t="s">
        <v>44</v>
      </c>
    </row>
    <row r="69" spans="1:10" hidden="1" x14ac:dyDescent="0.25">
      <c r="A69" s="38" t="s">
        <v>449</v>
      </c>
      <c r="B69" t="b">
        <v>0</v>
      </c>
      <c r="D69">
        <v>0</v>
      </c>
      <c r="E69" s="38" t="s">
        <v>79</v>
      </c>
      <c r="F69">
        <v>18</v>
      </c>
      <c r="G69" s="38" t="s">
        <v>383</v>
      </c>
      <c r="H69">
        <v>5</v>
      </c>
      <c r="J69" s="38" t="s">
        <v>44</v>
      </c>
    </row>
    <row r="70" spans="1:10" hidden="1" x14ac:dyDescent="0.25">
      <c r="A70" s="38" t="s">
        <v>450</v>
      </c>
      <c r="B70" t="b">
        <v>0</v>
      </c>
      <c r="D70">
        <v>0</v>
      </c>
      <c r="E70" s="38" t="s">
        <v>79</v>
      </c>
      <c r="F70">
        <v>18</v>
      </c>
      <c r="G70" s="38" t="s">
        <v>385</v>
      </c>
      <c r="H70">
        <v>5</v>
      </c>
      <c r="J70" s="38" t="s">
        <v>44</v>
      </c>
    </row>
    <row r="71" spans="1:10" hidden="1" x14ac:dyDescent="0.25">
      <c r="A71" s="38" t="s">
        <v>451</v>
      </c>
      <c r="B71" t="b">
        <v>0</v>
      </c>
      <c r="C71">
        <v>6.3966136874651625</v>
      </c>
      <c r="D71">
        <v>21</v>
      </c>
      <c r="E71" s="38" t="s">
        <v>80</v>
      </c>
      <c r="F71">
        <v>18</v>
      </c>
      <c r="G71" s="38" t="s">
        <v>6</v>
      </c>
      <c r="H71">
        <v>5</v>
      </c>
      <c r="I71">
        <v>5.25</v>
      </c>
      <c r="J71" s="38" t="s">
        <v>44</v>
      </c>
    </row>
    <row r="72" spans="1:10" hidden="1" x14ac:dyDescent="0.25">
      <c r="A72" s="38" t="s">
        <v>452</v>
      </c>
      <c r="B72" t="b">
        <v>0</v>
      </c>
      <c r="D72">
        <v>25</v>
      </c>
      <c r="E72" s="38" t="s">
        <v>79</v>
      </c>
      <c r="F72">
        <v>19</v>
      </c>
      <c r="G72" s="38" t="s">
        <v>379</v>
      </c>
      <c r="H72">
        <v>5</v>
      </c>
      <c r="J72" s="38" t="s">
        <v>44</v>
      </c>
    </row>
    <row r="73" spans="1:10" hidden="1" x14ac:dyDescent="0.25">
      <c r="A73" s="38" t="s">
        <v>453</v>
      </c>
      <c r="B73" t="b">
        <v>0</v>
      </c>
      <c r="D73">
        <v>14</v>
      </c>
      <c r="E73" s="38" t="s">
        <v>79</v>
      </c>
      <c r="F73">
        <v>19</v>
      </c>
      <c r="G73" s="38" t="s">
        <v>381</v>
      </c>
      <c r="H73">
        <v>5</v>
      </c>
      <c r="J73" s="38" t="s">
        <v>44</v>
      </c>
    </row>
    <row r="74" spans="1:10" hidden="1" x14ac:dyDescent="0.25">
      <c r="A74" s="38" t="s">
        <v>454</v>
      </c>
      <c r="B74" t="b">
        <v>0</v>
      </c>
      <c r="D74">
        <v>4</v>
      </c>
      <c r="E74" s="38" t="s">
        <v>79</v>
      </c>
      <c r="F74">
        <v>19</v>
      </c>
      <c r="G74" s="38" t="s">
        <v>383</v>
      </c>
      <c r="H74">
        <v>5</v>
      </c>
      <c r="J74" s="38" t="s">
        <v>44</v>
      </c>
    </row>
    <row r="75" spans="1:10" hidden="1" x14ac:dyDescent="0.25">
      <c r="A75" s="38" t="s">
        <v>455</v>
      </c>
      <c r="B75" t="b">
        <v>0</v>
      </c>
      <c r="D75">
        <v>0</v>
      </c>
      <c r="E75" s="38" t="s">
        <v>79</v>
      </c>
      <c r="F75">
        <v>19</v>
      </c>
      <c r="G75" s="38" t="s">
        <v>385</v>
      </c>
      <c r="H75">
        <v>5</v>
      </c>
      <c r="J75" s="38" t="s">
        <v>44</v>
      </c>
    </row>
    <row r="76" spans="1:10" hidden="1" x14ac:dyDescent="0.25">
      <c r="A76" s="38" t="s">
        <v>456</v>
      </c>
      <c r="B76" t="b">
        <v>0</v>
      </c>
      <c r="C76">
        <v>11.176612486199325</v>
      </c>
      <c r="D76">
        <v>43</v>
      </c>
      <c r="E76" s="38" t="s">
        <v>80</v>
      </c>
      <c r="F76">
        <v>19</v>
      </c>
      <c r="G76" s="38" t="s">
        <v>6</v>
      </c>
      <c r="H76">
        <v>5</v>
      </c>
      <c r="I76">
        <v>10.75</v>
      </c>
      <c r="J76" s="38" t="s">
        <v>44</v>
      </c>
    </row>
    <row r="77" spans="1:10" hidden="1" x14ac:dyDescent="0.25">
      <c r="A77" s="38" t="s">
        <v>457</v>
      </c>
      <c r="B77" t="b">
        <v>0</v>
      </c>
      <c r="D77">
        <v>18</v>
      </c>
      <c r="E77" s="38" t="s">
        <v>79</v>
      </c>
      <c r="F77">
        <v>20</v>
      </c>
      <c r="G77" s="38" t="s">
        <v>379</v>
      </c>
      <c r="H77">
        <v>5</v>
      </c>
      <c r="J77" s="38" t="s">
        <v>44</v>
      </c>
    </row>
    <row r="78" spans="1:10" hidden="1" x14ac:dyDescent="0.25">
      <c r="A78" s="38" t="s">
        <v>458</v>
      </c>
      <c r="B78" t="b">
        <v>0</v>
      </c>
      <c r="D78">
        <v>20</v>
      </c>
      <c r="E78" s="38" t="s">
        <v>79</v>
      </c>
      <c r="F78">
        <v>20</v>
      </c>
      <c r="G78" s="38" t="s">
        <v>381</v>
      </c>
      <c r="H78">
        <v>5</v>
      </c>
      <c r="J78" s="38" t="s">
        <v>44</v>
      </c>
    </row>
    <row r="79" spans="1:10" hidden="1" x14ac:dyDescent="0.25">
      <c r="A79" s="38" t="s">
        <v>459</v>
      </c>
      <c r="B79" t="b">
        <v>0</v>
      </c>
      <c r="D79">
        <v>1</v>
      </c>
      <c r="E79" s="38" t="s">
        <v>79</v>
      </c>
      <c r="F79">
        <v>20</v>
      </c>
      <c r="G79" s="38" t="s">
        <v>383</v>
      </c>
      <c r="H79">
        <v>5</v>
      </c>
      <c r="J79" s="38" t="s">
        <v>44</v>
      </c>
    </row>
    <row r="80" spans="1:10" hidden="1" x14ac:dyDescent="0.25">
      <c r="A80" s="38" t="s">
        <v>460</v>
      </c>
      <c r="B80" t="b">
        <v>0</v>
      </c>
      <c r="D80">
        <v>7</v>
      </c>
      <c r="E80" s="38" t="s">
        <v>79</v>
      </c>
      <c r="F80">
        <v>20</v>
      </c>
      <c r="G80" s="38" t="s">
        <v>385</v>
      </c>
      <c r="H80">
        <v>5</v>
      </c>
      <c r="J80" s="38" t="s">
        <v>44</v>
      </c>
    </row>
    <row r="81" spans="1:10" hidden="1" x14ac:dyDescent="0.25">
      <c r="A81" s="38" t="s">
        <v>461</v>
      </c>
      <c r="B81" t="b">
        <v>0</v>
      </c>
      <c r="C81">
        <v>9.0369611411506394</v>
      </c>
      <c r="D81">
        <v>46</v>
      </c>
      <c r="E81" s="38" t="s">
        <v>80</v>
      </c>
      <c r="F81">
        <v>20</v>
      </c>
      <c r="G81" s="38" t="s">
        <v>6</v>
      </c>
      <c r="H81">
        <v>5</v>
      </c>
      <c r="I81">
        <v>11.5</v>
      </c>
      <c r="J81" s="38" t="s">
        <v>44</v>
      </c>
    </row>
    <row r="82" spans="1:10" hidden="1" x14ac:dyDescent="0.25">
      <c r="A82" s="38" t="s">
        <v>462</v>
      </c>
      <c r="B82" t="b">
        <v>0</v>
      </c>
      <c r="D82">
        <v>1</v>
      </c>
      <c r="E82" s="38" t="s">
        <v>79</v>
      </c>
      <c r="F82">
        <v>21</v>
      </c>
      <c r="G82" s="38" t="s">
        <v>379</v>
      </c>
      <c r="H82">
        <v>5</v>
      </c>
      <c r="J82" s="38" t="s">
        <v>44</v>
      </c>
    </row>
    <row r="83" spans="1:10" hidden="1" x14ac:dyDescent="0.25">
      <c r="A83" s="38" t="s">
        <v>463</v>
      </c>
      <c r="B83" t="b">
        <v>0</v>
      </c>
      <c r="D83">
        <v>7</v>
      </c>
      <c r="E83" s="38" t="s">
        <v>79</v>
      </c>
      <c r="F83">
        <v>21</v>
      </c>
      <c r="G83" s="38" t="s">
        <v>381</v>
      </c>
      <c r="H83">
        <v>5</v>
      </c>
      <c r="J83" s="38" t="s">
        <v>44</v>
      </c>
    </row>
    <row r="84" spans="1:10" hidden="1" x14ac:dyDescent="0.25">
      <c r="A84" s="38" t="s">
        <v>464</v>
      </c>
      <c r="B84" t="b">
        <v>0</v>
      </c>
      <c r="D84">
        <v>1</v>
      </c>
      <c r="E84" s="38" t="s">
        <v>79</v>
      </c>
      <c r="F84">
        <v>21</v>
      </c>
      <c r="G84" s="38" t="s">
        <v>383</v>
      </c>
      <c r="H84">
        <v>5</v>
      </c>
      <c r="J84" s="38" t="s">
        <v>44</v>
      </c>
    </row>
    <row r="85" spans="1:10" hidden="1" x14ac:dyDescent="0.25">
      <c r="A85" s="38" t="s">
        <v>465</v>
      </c>
      <c r="B85" t="b">
        <v>0</v>
      </c>
      <c r="D85">
        <v>0</v>
      </c>
      <c r="E85" s="38" t="s">
        <v>79</v>
      </c>
      <c r="F85">
        <v>21</v>
      </c>
      <c r="G85" s="38" t="s">
        <v>385</v>
      </c>
      <c r="H85">
        <v>5</v>
      </c>
      <c r="J85" s="38" t="s">
        <v>44</v>
      </c>
    </row>
    <row r="86" spans="1:10" hidden="1" x14ac:dyDescent="0.25">
      <c r="A86" s="38" t="s">
        <v>466</v>
      </c>
      <c r="B86" t="b">
        <v>0</v>
      </c>
      <c r="C86">
        <v>3.2015621187164243</v>
      </c>
      <c r="D86">
        <v>9</v>
      </c>
      <c r="E86" s="38" t="s">
        <v>80</v>
      </c>
      <c r="F86">
        <v>21</v>
      </c>
      <c r="G86" s="38" t="s">
        <v>6</v>
      </c>
      <c r="H86">
        <v>5</v>
      </c>
      <c r="I86">
        <v>2.25</v>
      </c>
      <c r="J86" s="38" t="s">
        <v>44</v>
      </c>
    </row>
    <row r="87" spans="1:10" hidden="1" x14ac:dyDescent="0.25">
      <c r="A87" s="38" t="s">
        <v>467</v>
      </c>
      <c r="B87" t="b">
        <v>0</v>
      </c>
      <c r="D87">
        <v>37</v>
      </c>
      <c r="E87" s="38" t="s">
        <v>79</v>
      </c>
      <c r="F87">
        <v>22</v>
      </c>
      <c r="G87" s="38" t="s">
        <v>379</v>
      </c>
      <c r="H87">
        <v>5</v>
      </c>
      <c r="J87" s="38" t="s">
        <v>44</v>
      </c>
    </row>
    <row r="88" spans="1:10" hidden="1" x14ac:dyDescent="0.25">
      <c r="A88" s="38" t="s">
        <v>468</v>
      </c>
      <c r="B88" t="b">
        <v>0</v>
      </c>
      <c r="D88">
        <v>58</v>
      </c>
      <c r="E88" s="38" t="s">
        <v>79</v>
      </c>
      <c r="F88">
        <v>22</v>
      </c>
      <c r="G88" s="38" t="s">
        <v>381</v>
      </c>
      <c r="H88">
        <v>5</v>
      </c>
      <c r="J88" s="38" t="s">
        <v>44</v>
      </c>
    </row>
    <row r="89" spans="1:10" hidden="1" x14ac:dyDescent="0.25">
      <c r="A89" s="38" t="s">
        <v>469</v>
      </c>
      <c r="B89" t="b">
        <v>0</v>
      </c>
      <c r="D89">
        <v>0</v>
      </c>
      <c r="E89" s="38" t="s">
        <v>79</v>
      </c>
      <c r="F89">
        <v>22</v>
      </c>
      <c r="G89" s="38" t="s">
        <v>383</v>
      </c>
      <c r="H89">
        <v>5</v>
      </c>
      <c r="J89" s="38" t="s">
        <v>44</v>
      </c>
    </row>
    <row r="90" spans="1:10" hidden="1" x14ac:dyDescent="0.25">
      <c r="A90" s="38" t="s">
        <v>470</v>
      </c>
      <c r="B90" t="b">
        <v>0</v>
      </c>
      <c r="D90">
        <v>0</v>
      </c>
      <c r="E90" s="38" t="s">
        <v>79</v>
      </c>
      <c r="F90">
        <v>22</v>
      </c>
      <c r="G90" s="38" t="s">
        <v>385</v>
      </c>
      <c r="H90">
        <v>5</v>
      </c>
      <c r="J90" s="38" t="s">
        <v>44</v>
      </c>
    </row>
    <row r="91" spans="1:10" hidden="1" x14ac:dyDescent="0.25">
      <c r="A91" s="38" t="s">
        <v>471</v>
      </c>
      <c r="B91" t="b">
        <v>0</v>
      </c>
      <c r="C91">
        <v>28.73296596826254</v>
      </c>
      <c r="D91">
        <v>95</v>
      </c>
      <c r="E91" s="38" t="s">
        <v>80</v>
      </c>
      <c r="F91">
        <v>22</v>
      </c>
      <c r="G91" s="38" t="s">
        <v>6</v>
      </c>
      <c r="H91">
        <v>5</v>
      </c>
      <c r="I91">
        <v>23.75</v>
      </c>
      <c r="J91" s="38" t="s">
        <v>44</v>
      </c>
    </row>
    <row r="92" spans="1:10" hidden="1" x14ac:dyDescent="0.25">
      <c r="A92" s="38" t="s">
        <v>472</v>
      </c>
      <c r="B92" t="b">
        <v>0</v>
      </c>
      <c r="D92">
        <v>2</v>
      </c>
      <c r="E92" s="38" t="s">
        <v>79</v>
      </c>
      <c r="F92">
        <v>23</v>
      </c>
      <c r="G92" s="38" t="s">
        <v>379</v>
      </c>
      <c r="H92">
        <v>5</v>
      </c>
      <c r="J92" s="38" t="s">
        <v>44</v>
      </c>
    </row>
    <row r="93" spans="1:10" hidden="1" x14ac:dyDescent="0.25">
      <c r="A93" s="38" t="s">
        <v>473</v>
      </c>
      <c r="B93" t="b">
        <v>0</v>
      </c>
      <c r="D93">
        <v>5</v>
      </c>
      <c r="E93" s="38" t="s">
        <v>79</v>
      </c>
      <c r="F93">
        <v>23</v>
      </c>
      <c r="G93" s="38" t="s">
        <v>381</v>
      </c>
      <c r="H93">
        <v>5</v>
      </c>
      <c r="J93" s="38" t="s">
        <v>44</v>
      </c>
    </row>
    <row r="94" spans="1:10" hidden="1" x14ac:dyDescent="0.25">
      <c r="A94" s="38" t="s">
        <v>474</v>
      </c>
      <c r="B94" t="b">
        <v>0</v>
      </c>
      <c r="D94">
        <v>0</v>
      </c>
      <c r="E94" s="38" t="s">
        <v>79</v>
      </c>
      <c r="F94">
        <v>23</v>
      </c>
      <c r="G94" s="38" t="s">
        <v>383</v>
      </c>
      <c r="H94">
        <v>5</v>
      </c>
      <c r="J94" s="38" t="s">
        <v>44</v>
      </c>
    </row>
    <row r="95" spans="1:10" hidden="1" x14ac:dyDescent="0.25">
      <c r="A95" s="38" t="s">
        <v>475</v>
      </c>
      <c r="B95" t="b">
        <v>0</v>
      </c>
      <c r="D95">
        <v>0</v>
      </c>
      <c r="E95" s="38" t="s">
        <v>79</v>
      </c>
      <c r="F95">
        <v>23</v>
      </c>
      <c r="G95" s="38" t="s">
        <v>385</v>
      </c>
      <c r="H95">
        <v>5</v>
      </c>
      <c r="J95" s="38" t="s">
        <v>44</v>
      </c>
    </row>
    <row r="96" spans="1:10" hidden="1" x14ac:dyDescent="0.25">
      <c r="A96" s="38" t="s">
        <v>476</v>
      </c>
      <c r="B96" t="b">
        <v>0</v>
      </c>
      <c r="C96">
        <v>2.3629078131263039</v>
      </c>
      <c r="D96">
        <v>7</v>
      </c>
      <c r="E96" s="38" t="s">
        <v>80</v>
      </c>
      <c r="F96">
        <v>23</v>
      </c>
      <c r="G96" s="38" t="s">
        <v>6</v>
      </c>
      <c r="H96">
        <v>5</v>
      </c>
      <c r="I96">
        <v>1.75</v>
      </c>
      <c r="J96" s="38" t="s">
        <v>44</v>
      </c>
    </row>
    <row r="97" spans="1:10" hidden="1" x14ac:dyDescent="0.25">
      <c r="A97" s="38" t="s">
        <v>477</v>
      </c>
      <c r="B97" t="b">
        <v>0</v>
      </c>
      <c r="D97">
        <v>-1</v>
      </c>
      <c r="E97" s="38" t="s">
        <v>79</v>
      </c>
      <c r="F97">
        <v>24</v>
      </c>
      <c r="G97" s="38" t="s">
        <v>379</v>
      </c>
      <c r="H97">
        <v>5</v>
      </c>
      <c r="J97" s="38" t="s">
        <v>44</v>
      </c>
    </row>
    <row r="98" spans="1:10" hidden="1" x14ac:dyDescent="0.25">
      <c r="A98" s="38" t="s">
        <v>478</v>
      </c>
      <c r="B98" t="b">
        <v>0</v>
      </c>
      <c r="D98">
        <v>-1</v>
      </c>
      <c r="E98" s="38" t="s">
        <v>79</v>
      </c>
      <c r="F98">
        <v>24</v>
      </c>
      <c r="G98" s="38" t="s">
        <v>381</v>
      </c>
      <c r="H98">
        <v>5</v>
      </c>
      <c r="J98" s="38" t="s">
        <v>44</v>
      </c>
    </row>
    <row r="99" spans="1:10" hidden="1" x14ac:dyDescent="0.25">
      <c r="A99" s="38" t="s">
        <v>479</v>
      </c>
      <c r="B99" t="b">
        <v>0</v>
      </c>
      <c r="D99">
        <v>-1</v>
      </c>
      <c r="E99" s="38" t="s">
        <v>79</v>
      </c>
      <c r="F99">
        <v>24</v>
      </c>
      <c r="G99" s="38" t="s">
        <v>383</v>
      </c>
      <c r="H99">
        <v>5</v>
      </c>
      <c r="J99" s="38" t="s">
        <v>44</v>
      </c>
    </row>
    <row r="100" spans="1:10" hidden="1" x14ac:dyDescent="0.25">
      <c r="A100" s="38" t="s">
        <v>480</v>
      </c>
      <c r="B100" t="b">
        <v>0</v>
      </c>
      <c r="D100">
        <v>-1</v>
      </c>
      <c r="E100" s="38" t="s">
        <v>79</v>
      </c>
      <c r="F100">
        <v>24</v>
      </c>
      <c r="G100" s="38" t="s">
        <v>385</v>
      </c>
      <c r="H100">
        <v>5</v>
      </c>
      <c r="J100" s="38" t="s">
        <v>44</v>
      </c>
    </row>
    <row r="101" spans="1:10" hidden="1" x14ac:dyDescent="0.25">
      <c r="A101" s="38" t="s">
        <v>481</v>
      </c>
      <c r="B101" t="b">
        <v>0</v>
      </c>
      <c r="C101">
        <v>0</v>
      </c>
      <c r="D101">
        <v>-4</v>
      </c>
      <c r="E101" s="38" t="s">
        <v>80</v>
      </c>
      <c r="F101">
        <v>24</v>
      </c>
      <c r="G101" s="38" t="s">
        <v>6</v>
      </c>
      <c r="H101">
        <v>5</v>
      </c>
      <c r="I101">
        <v>-1</v>
      </c>
      <c r="J101" s="38" t="s">
        <v>44</v>
      </c>
    </row>
    <row r="102" spans="1:10" hidden="1" x14ac:dyDescent="0.25">
      <c r="A102" s="38" t="s">
        <v>482</v>
      </c>
      <c r="B102" t="b">
        <v>0</v>
      </c>
      <c r="D102">
        <v>-1</v>
      </c>
      <c r="E102" s="38" t="s">
        <v>79</v>
      </c>
      <c r="F102">
        <v>25</v>
      </c>
      <c r="G102" s="38" t="s">
        <v>379</v>
      </c>
      <c r="H102">
        <v>5</v>
      </c>
      <c r="J102" s="38" t="s">
        <v>44</v>
      </c>
    </row>
    <row r="103" spans="1:10" hidden="1" x14ac:dyDescent="0.25">
      <c r="A103" s="38" t="s">
        <v>483</v>
      </c>
      <c r="B103" t="b">
        <v>0</v>
      </c>
      <c r="D103">
        <v>-1</v>
      </c>
      <c r="E103" s="38" t="s">
        <v>79</v>
      </c>
      <c r="F103">
        <v>25</v>
      </c>
      <c r="G103" s="38" t="s">
        <v>381</v>
      </c>
      <c r="H103">
        <v>5</v>
      </c>
      <c r="J103" s="38" t="s">
        <v>44</v>
      </c>
    </row>
    <row r="104" spans="1:10" hidden="1" x14ac:dyDescent="0.25">
      <c r="A104" s="38" t="s">
        <v>484</v>
      </c>
      <c r="B104" t="b">
        <v>0</v>
      </c>
      <c r="D104">
        <v>-1</v>
      </c>
      <c r="E104" s="38" t="s">
        <v>79</v>
      </c>
      <c r="F104">
        <v>25</v>
      </c>
      <c r="G104" s="38" t="s">
        <v>383</v>
      </c>
      <c r="H104">
        <v>5</v>
      </c>
      <c r="J104" s="38" t="s">
        <v>44</v>
      </c>
    </row>
    <row r="105" spans="1:10" hidden="1" x14ac:dyDescent="0.25">
      <c r="A105" s="38" t="s">
        <v>485</v>
      </c>
      <c r="B105" t="b">
        <v>0</v>
      </c>
      <c r="D105">
        <v>-1</v>
      </c>
      <c r="E105" s="38" t="s">
        <v>79</v>
      </c>
      <c r="F105">
        <v>25</v>
      </c>
      <c r="G105" s="38" t="s">
        <v>385</v>
      </c>
      <c r="H105">
        <v>5</v>
      </c>
      <c r="J105" s="38" t="s">
        <v>44</v>
      </c>
    </row>
    <row r="106" spans="1:10" hidden="1" x14ac:dyDescent="0.25">
      <c r="A106" s="38" t="s">
        <v>486</v>
      </c>
      <c r="B106" t="b">
        <v>0</v>
      </c>
      <c r="C106">
        <v>0</v>
      </c>
      <c r="D106">
        <v>-4</v>
      </c>
      <c r="E106" s="38" t="s">
        <v>80</v>
      </c>
      <c r="F106">
        <v>25</v>
      </c>
      <c r="G106" s="38" t="s">
        <v>6</v>
      </c>
      <c r="H106">
        <v>5</v>
      </c>
      <c r="I106">
        <v>-1</v>
      </c>
      <c r="J106" s="38" t="s">
        <v>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A78AF-153B-4B4E-9CB1-C873C67821F5}">
  <dimension ref="A1:G22"/>
  <sheetViews>
    <sheetView workbookViewId="0">
      <selection activeCell="E1" activeCellId="1" sqref="A1:A12 E1:E12"/>
    </sheetView>
  </sheetViews>
  <sheetFormatPr defaultRowHeight="15" x14ac:dyDescent="0.25"/>
  <cols>
    <col min="1" max="1" width="12" bestFit="1" customWidth="1"/>
    <col min="2" max="2" width="26.28515625" bestFit="1" customWidth="1"/>
    <col min="3" max="3" width="15.140625" bestFit="1" customWidth="1"/>
    <col min="4" max="4" width="14.7109375" bestFit="1" customWidth="1"/>
    <col min="5" max="5" width="15" bestFit="1" customWidth="1"/>
    <col min="6" max="6" width="17.42578125" bestFit="1" customWidth="1"/>
    <col min="7" max="7" width="10.28515625" bestFit="1" customWidth="1"/>
  </cols>
  <sheetData>
    <row r="1" spans="1:7" x14ac:dyDescent="0.25">
      <c r="A1" t="s">
        <v>36</v>
      </c>
      <c r="B1" t="s">
        <v>39</v>
      </c>
      <c r="C1" t="s">
        <v>40</v>
      </c>
      <c r="D1" t="s">
        <v>63</v>
      </c>
      <c r="E1" t="s">
        <v>41</v>
      </c>
      <c r="F1" t="s">
        <v>42</v>
      </c>
      <c r="G1" t="s">
        <v>43</v>
      </c>
    </row>
    <row r="2" spans="1:7" hidden="1" x14ac:dyDescent="0.25">
      <c r="A2">
        <v>0.75506824536557671</v>
      </c>
      <c r="B2" s="38" t="s">
        <v>230</v>
      </c>
      <c r="C2" t="b">
        <v>0</v>
      </c>
      <c r="D2" s="38" t="s">
        <v>64</v>
      </c>
      <c r="E2">
        <v>3</v>
      </c>
      <c r="F2">
        <v>3</v>
      </c>
      <c r="G2" s="38" t="s">
        <v>44</v>
      </c>
    </row>
    <row r="3" spans="1:7" x14ac:dyDescent="0.25">
      <c r="A3">
        <v>0.79576610384940327</v>
      </c>
      <c r="B3" s="38" t="s">
        <v>232</v>
      </c>
      <c r="C3" t="b">
        <v>0</v>
      </c>
      <c r="D3" s="38" t="s">
        <v>64</v>
      </c>
      <c r="E3">
        <v>4</v>
      </c>
      <c r="F3">
        <v>3</v>
      </c>
      <c r="G3" s="38" t="s">
        <v>44</v>
      </c>
    </row>
    <row r="4" spans="1:7" x14ac:dyDescent="0.25">
      <c r="A4">
        <v>0.66695035743134212</v>
      </c>
      <c r="B4" s="38" t="s">
        <v>231</v>
      </c>
      <c r="C4" t="b">
        <v>0</v>
      </c>
      <c r="D4" s="38" t="s">
        <v>64</v>
      </c>
      <c r="E4">
        <v>5</v>
      </c>
      <c r="F4">
        <v>3</v>
      </c>
      <c r="G4" s="38" t="s">
        <v>44</v>
      </c>
    </row>
    <row r="5" spans="1:7" x14ac:dyDescent="0.25">
      <c r="A5">
        <v>0.74371712136656043</v>
      </c>
      <c r="B5" s="38" t="s">
        <v>233</v>
      </c>
      <c r="C5" t="b">
        <v>0</v>
      </c>
      <c r="D5" s="38" t="s">
        <v>64</v>
      </c>
      <c r="E5">
        <v>6</v>
      </c>
      <c r="F5">
        <v>3</v>
      </c>
      <c r="G5" s="38" t="s">
        <v>44</v>
      </c>
    </row>
    <row r="6" spans="1:7" x14ac:dyDescent="0.25">
      <c r="A6">
        <v>0.695574042139115</v>
      </c>
      <c r="B6" s="38" t="s">
        <v>234</v>
      </c>
      <c r="C6" t="b">
        <v>0</v>
      </c>
      <c r="D6" s="38" t="s">
        <v>64</v>
      </c>
      <c r="E6">
        <v>7</v>
      </c>
      <c r="F6">
        <v>3</v>
      </c>
      <c r="G6" s="38" t="s">
        <v>44</v>
      </c>
    </row>
    <row r="7" spans="1:7" x14ac:dyDescent="0.25">
      <c r="A7">
        <v>0.76972011260129614</v>
      </c>
      <c r="B7" s="38" t="s">
        <v>235</v>
      </c>
      <c r="C7" t="b">
        <v>0</v>
      </c>
      <c r="D7" s="38" t="s">
        <v>64</v>
      </c>
      <c r="E7">
        <v>9</v>
      </c>
      <c r="F7">
        <v>3</v>
      </c>
      <c r="G7" s="38" t="s">
        <v>44</v>
      </c>
    </row>
    <row r="8" spans="1:7" hidden="1" x14ac:dyDescent="0.25">
      <c r="A8">
        <v>0</v>
      </c>
      <c r="B8" s="38" t="s">
        <v>236</v>
      </c>
      <c r="C8" t="b">
        <v>0</v>
      </c>
      <c r="D8" s="38" t="s">
        <v>64</v>
      </c>
      <c r="E8">
        <v>10</v>
      </c>
      <c r="F8">
        <v>3</v>
      </c>
      <c r="G8" s="38" t="s">
        <v>44</v>
      </c>
    </row>
    <row r="9" spans="1:7" hidden="1" x14ac:dyDescent="0.25">
      <c r="A9">
        <v>0.13579781214635986</v>
      </c>
      <c r="B9" s="38" t="s">
        <v>237</v>
      </c>
      <c r="C9" t="b">
        <v>0</v>
      </c>
      <c r="D9" s="38" t="s">
        <v>64</v>
      </c>
      <c r="E9">
        <v>11</v>
      </c>
      <c r="F9">
        <v>3</v>
      </c>
      <c r="G9" s="38" t="s">
        <v>44</v>
      </c>
    </row>
    <row r="10" spans="1:7" x14ac:dyDescent="0.25">
      <c r="A10">
        <v>0.79259564803151916</v>
      </c>
      <c r="B10" s="38" t="s">
        <v>238</v>
      </c>
      <c r="C10" t="b">
        <v>0</v>
      </c>
      <c r="D10" s="38" t="s">
        <v>64</v>
      </c>
      <c r="E10">
        <v>12</v>
      </c>
      <c r="F10">
        <v>3</v>
      </c>
      <c r="G10" s="38" t="s">
        <v>44</v>
      </c>
    </row>
    <row r="11" spans="1:7" x14ac:dyDescent="0.25">
      <c r="A11">
        <v>0.64761774190288501</v>
      </c>
      <c r="B11" s="38" t="s">
        <v>239</v>
      </c>
      <c r="C11" t="b">
        <v>0</v>
      </c>
      <c r="D11" s="38" t="s">
        <v>64</v>
      </c>
      <c r="E11">
        <v>13</v>
      </c>
      <c r="F11">
        <v>3</v>
      </c>
      <c r="G11" s="38" t="s">
        <v>44</v>
      </c>
    </row>
    <row r="12" spans="1:7" x14ac:dyDescent="0.25">
      <c r="A12">
        <v>0.72373314980910519</v>
      </c>
      <c r="B12" s="38" t="s">
        <v>240</v>
      </c>
      <c r="C12" t="b">
        <v>0</v>
      </c>
      <c r="D12" s="38" t="s">
        <v>64</v>
      </c>
      <c r="E12">
        <v>14</v>
      </c>
      <c r="F12">
        <v>3</v>
      </c>
      <c r="G12" s="38" t="s">
        <v>44</v>
      </c>
    </row>
    <row r="13" spans="1:7" hidden="1" x14ac:dyDescent="0.25">
      <c r="A13">
        <v>0.8048662803808726</v>
      </c>
      <c r="B13" s="38" t="s">
        <v>241</v>
      </c>
      <c r="C13" t="b">
        <v>0</v>
      </c>
      <c r="D13" s="38" t="s">
        <v>64</v>
      </c>
      <c r="E13">
        <v>16</v>
      </c>
      <c r="F13">
        <v>3</v>
      </c>
      <c r="G13" s="38" t="s">
        <v>44</v>
      </c>
    </row>
    <row r="14" spans="1:7" hidden="1" x14ac:dyDescent="0.25">
      <c r="A14">
        <v>0.73208550006009643</v>
      </c>
      <c r="B14" s="38" t="s">
        <v>242</v>
      </c>
      <c r="C14" t="b">
        <v>0</v>
      </c>
      <c r="D14" s="38" t="s">
        <v>64</v>
      </c>
      <c r="E14">
        <v>17</v>
      </c>
      <c r="F14">
        <v>3</v>
      </c>
      <c r="G14" s="38" t="s">
        <v>44</v>
      </c>
    </row>
    <row r="15" spans="1:7" hidden="1" x14ac:dyDescent="0.25">
      <c r="A15">
        <v>0.73766917615207495</v>
      </c>
      <c r="B15" s="38" t="s">
        <v>243</v>
      </c>
      <c r="C15" t="b">
        <v>0</v>
      </c>
      <c r="D15" s="38" t="s">
        <v>64</v>
      </c>
      <c r="E15">
        <v>18</v>
      </c>
      <c r="F15">
        <v>3</v>
      </c>
      <c r="G15" s="38" t="s">
        <v>44</v>
      </c>
    </row>
    <row r="16" spans="1:7" hidden="1" x14ac:dyDescent="0.25">
      <c r="A16">
        <v>0.73729606586400254</v>
      </c>
      <c r="B16" s="38" t="s">
        <v>244</v>
      </c>
      <c r="C16" t="b">
        <v>0</v>
      </c>
      <c r="D16" s="38" t="s">
        <v>64</v>
      </c>
      <c r="E16">
        <v>19</v>
      </c>
      <c r="F16">
        <v>3</v>
      </c>
      <c r="G16" s="38" t="s">
        <v>44</v>
      </c>
    </row>
    <row r="17" spans="1:7" hidden="1" x14ac:dyDescent="0.25">
      <c r="A17">
        <v>0.70143996035933753</v>
      </c>
      <c r="B17" s="38" t="s">
        <v>245</v>
      </c>
      <c r="C17" t="b">
        <v>0</v>
      </c>
      <c r="D17" s="38" t="s">
        <v>64</v>
      </c>
      <c r="E17">
        <v>20</v>
      </c>
      <c r="F17">
        <v>3</v>
      </c>
      <c r="G17" s="38" t="s">
        <v>44</v>
      </c>
    </row>
    <row r="18" spans="1:7" hidden="1" x14ac:dyDescent="0.25">
      <c r="A18">
        <v>0.65757021418917705</v>
      </c>
      <c r="B18" s="38" t="s">
        <v>246</v>
      </c>
      <c r="C18" t="b">
        <v>0</v>
      </c>
      <c r="D18" s="38" t="s">
        <v>64</v>
      </c>
      <c r="E18">
        <v>21</v>
      </c>
      <c r="F18">
        <v>3</v>
      </c>
      <c r="G18" s="38" t="s">
        <v>44</v>
      </c>
    </row>
    <row r="19" spans="1:7" hidden="1" x14ac:dyDescent="0.25">
      <c r="A19">
        <v>0.82566266251095166</v>
      </c>
      <c r="B19" s="38" t="s">
        <v>247</v>
      </c>
      <c r="C19" t="b">
        <v>0</v>
      </c>
      <c r="D19" s="38" t="s">
        <v>64</v>
      </c>
      <c r="E19">
        <v>22</v>
      </c>
      <c r="F19">
        <v>3</v>
      </c>
      <c r="G19" s="38" t="s">
        <v>44</v>
      </c>
    </row>
    <row r="20" spans="1:7" hidden="1" x14ac:dyDescent="0.25">
      <c r="A20">
        <v>0.73500987007002316</v>
      </c>
      <c r="B20" s="38" t="s">
        <v>248</v>
      </c>
      <c r="C20" t="b">
        <v>0</v>
      </c>
      <c r="D20" s="38" t="s">
        <v>64</v>
      </c>
      <c r="E20">
        <v>23</v>
      </c>
      <c r="F20">
        <v>3</v>
      </c>
      <c r="G20" s="38" t="s">
        <v>44</v>
      </c>
    </row>
    <row r="21" spans="1:7" hidden="1" x14ac:dyDescent="0.25">
      <c r="A21">
        <v>0.52140191571616268</v>
      </c>
      <c r="B21" s="38" t="s">
        <v>249</v>
      </c>
      <c r="C21" t="b">
        <v>0</v>
      </c>
      <c r="D21" s="38" t="s">
        <v>64</v>
      </c>
      <c r="E21">
        <v>24</v>
      </c>
      <c r="F21">
        <v>3</v>
      </c>
      <c r="G21" s="38" t="s">
        <v>44</v>
      </c>
    </row>
    <row r="22" spans="1:7" hidden="1" x14ac:dyDescent="0.25">
      <c r="A22">
        <v>0.76854378390746936</v>
      </c>
      <c r="B22" s="38" t="s">
        <v>250</v>
      </c>
      <c r="C22" t="b">
        <v>0</v>
      </c>
      <c r="D22" s="38" t="s">
        <v>64</v>
      </c>
      <c r="E22">
        <v>25</v>
      </c>
      <c r="F22">
        <v>3</v>
      </c>
      <c r="G22" s="38" t="s">
        <v>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3638-D250-4E57-B4CF-8C6151E722C1}">
  <dimension ref="A1:T46"/>
  <sheetViews>
    <sheetView topLeftCell="B3" zoomScaleNormal="100" workbookViewId="0">
      <selection activeCell="M39" sqref="M39"/>
    </sheetView>
  </sheetViews>
  <sheetFormatPr defaultRowHeight="15" x14ac:dyDescent="0.25"/>
  <cols>
    <col min="1" max="1" width="2" hidden="1" customWidth="1"/>
    <col min="2" max="2" width="12" bestFit="1" customWidth="1"/>
    <col min="3" max="3" width="10.5703125" hidden="1" customWidth="1"/>
    <col min="4" max="4" width="13.28515625" hidden="1" customWidth="1"/>
    <col min="5" max="12" width="5.5703125" bestFit="1" customWidth="1"/>
    <col min="14" max="14" width="12.7109375" bestFit="1" customWidth="1"/>
    <col min="15" max="15" width="4" bestFit="1" customWidth="1"/>
  </cols>
  <sheetData>
    <row r="1" spans="1:13" x14ac:dyDescent="0.25">
      <c r="A1" s="107" t="s">
        <v>20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</row>
    <row r="2" spans="1:13" x14ac:dyDescent="0.25">
      <c r="D2" s="98" t="s">
        <v>38</v>
      </c>
      <c r="E2" s="98"/>
      <c r="F2" s="98"/>
      <c r="G2" s="98"/>
      <c r="H2" s="98"/>
      <c r="I2" s="98"/>
      <c r="J2" s="98"/>
      <c r="K2" s="98"/>
      <c r="L2" s="98"/>
    </row>
    <row r="3" spans="1:13" x14ac:dyDescent="0.25">
      <c r="B3" s="77" t="s">
        <v>1</v>
      </c>
      <c r="C3" s="77"/>
      <c r="D3" s="18" t="s">
        <v>9</v>
      </c>
      <c r="E3" s="103" t="s">
        <v>10</v>
      </c>
      <c r="F3" s="104"/>
      <c r="G3" s="104"/>
      <c r="H3" s="104"/>
      <c r="I3" s="104"/>
      <c r="J3" s="104"/>
      <c r="K3" s="104"/>
      <c r="L3" s="105"/>
    </row>
    <row r="4" spans="1:13" x14ac:dyDescent="0.25">
      <c r="B4" s="16"/>
      <c r="C4" s="16"/>
      <c r="D4" s="86" t="s">
        <v>8</v>
      </c>
      <c r="E4" s="78" t="s">
        <v>34</v>
      </c>
      <c r="F4" s="79"/>
      <c r="G4" s="79"/>
      <c r="H4" s="79"/>
      <c r="I4" s="79"/>
      <c r="J4" s="79"/>
      <c r="K4" s="85"/>
      <c r="L4" s="86" t="s">
        <v>36</v>
      </c>
    </row>
    <row r="5" spans="1:13" x14ac:dyDescent="0.25">
      <c r="B5" s="17" t="s">
        <v>2</v>
      </c>
      <c r="C5" s="17" t="s">
        <v>0</v>
      </c>
      <c r="D5" s="87"/>
      <c r="E5" s="5" t="s">
        <v>35</v>
      </c>
      <c r="F5" s="5" t="s">
        <v>22</v>
      </c>
      <c r="G5" s="5" t="s">
        <v>23</v>
      </c>
      <c r="H5" s="5" t="s">
        <v>24</v>
      </c>
      <c r="I5" s="5" t="s">
        <v>25</v>
      </c>
      <c r="J5" s="5" t="s">
        <v>26</v>
      </c>
      <c r="K5" s="5" t="s">
        <v>28</v>
      </c>
      <c r="L5" s="87"/>
    </row>
    <row r="6" spans="1:13" x14ac:dyDescent="0.25">
      <c r="A6">
        <v>1</v>
      </c>
      <c r="B6" s="17">
        <v>13</v>
      </c>
      <c r="C6" s="17">
        <v>352</v>
      </c>
      <c r="D6" s="100" t="s">
        <v>11</v>
      </c>
      <c r="E6" s="12" t="s">
        <v>3</v>
      </c>
      <c r="F6" s="46">
        <v>0.49180327868852464</v>
      </c>
      <c r="G6" s="46">
        <v>0.32085561497326204</v>
      </c>
      <c r="H6" s="25">
        <v>0</v>
      </c>
      <c r="I6" s="25">
        <v>0</v>
      </c>
      <c r="J6" s="25"/>
      <c r="K6" s="25"/>
      <c r="L6">
        <v>0.35129759678013683</v>
      </c>
    </row>
    <row r="7" spans="1:13" x14ac:dyDescent="0.25">
      <c r="B7" s="17"/>
      <c r="C7" s="17"/>
      <c r="D7" s="101"/>
      <c r="E7" s="18" t="s">
        <v>4</v>
      </c>
      <c r="F7" s="47">
        <v>0.31578947368421051</v>
      </c>
      <c r="G7" s="47">
        <v>0.18181818181818182</v>
      </c>
      <c r="H7" s="26">
        <v>0</v>
      </c>
      <c r="I7" s="26">
        <v>0</v>
      </c>
      <c r="J7" s="26"/>
      <c r="K7" s="27"/>
      <c r="L7">
        <v>0.46713757912205511</v>
      </c>
    </row>
    <row r="8" spans="1:13" x14ac:dyDescent="0.25">
      <c r="B8" s="17"/>
      <c r="C8" s="17"/>
      <c r="D8" s="102"/>
      <c r="E8" s="12" t="s">
        <v>5</v>
      </c>
      <c r="F8" s="46">
        <v>0.48430493273542602</v>
      </c>
      <c r="G8" s="46">
        <v>0.24357239512855208</v>
      </c>
      <c r="H8" s="25">
        <v>0</v>
      </c>
      <c r="I8" s="25">
        <v>0</v>
      </c>
      <c r="J8" s="25"/>
      <c r="K8" s="25"/>
      <c r="L8">
        <v>0.57329949324455198</v>
      </c>
    </row>
    <row r="9" spans="1:13" x14ac:dyDescent="0.25">
      <c r="A9">
        <v>2</v>
      </c>
      <c r="B9" s="17">
        <v>4</v>
      </c>
      <c r="C9" s="17">
        <v>364</v>
      </c>
      <c r="D9" s="100" t="s">
        <v>12</v>
      </c>
      <c r="E9" s="18" t="s">
        <v>3</v>
      </c>
      <c r="F9" s="46">
        <v>0.51020408163265307</v>
      </c>
      <c r="G9" s="46">
        <v>2.605184316790413E-2</v>
      </c>
      <c r="H9" s="26">
        <v>0</v>
      </c>
      <c r="I9" s="26">
        <v>0</v>
      </c>
      <c r="J9" s="26"/>
      <c r="K9" s="27"/>
      <c r="L9">
        <v>0.3002085437017496</v>
      </c>
    </row>
    <row r="10" spans="1:13" x14ac:dyDescent="0.25">
      <c r="C10" s="17"/>
      <c r="D10" s="101"/>
      <c r="E10" s="12" t="s">
        <v>4</v>
      </c>
      <c r="F10" s="47">
        <v>0.28846153846153844</v>
      </c>
      <c r="G10" s="47">
        <v>0.3</v>
      </c>
      <c r="H10" s="25">
        <v>0</v>
      </c>
      <c r="I10" s="25">
        <v>0</v>
      </c>
      <c r="J10" s="25"/>
      <c r="K10" s="25"/>
      <c r="L10">
        <v>0.46403207739688823</v>
      </c>
    </row>
    <row r="11" spans="1:13" x14ac:dyDescent="0.25">
      <c r="C11" s="17"/>
      <c r="D11" s="102"/>
      <c r="E11" s="18" t="s">
        <v>5</v>
      </c>
      <c r="F11" s="46">
        <v>0.48</v>
      </c>
      <c r="G11" s="46">
        <v>0.24640657084188913</v>
      </c>
      <c r="H11" s="26">
        <v>0</v>
      </c>
      <c r="I11" s="26">
        <v>0</v>
      </c>
      <c r="J11" s="26"/>
      <c r="K11" s="27"/>
      <c r="L11">
        <v>0.32066866623230611</v>
      </c>
    </row>
    <row r="12" spans="1:13" x14ac:dyDescent="0.25">
      <c r="A12">
        <v>3</v>
      </c>
      <c r="B12" s="17">
        <v>7</v>
      </c>
      <c r="C12" s="17">
        <v>368</v>
      </c>
      <c r="D12" s="100" t="s">
        <v>13</v>
      </c>
      <c r="E12" s="12" t="s">
        <v>3</v>
      </c>
      <c r="F12" s="47">
        <v>0.5859375</v>
      </c>
      <c r="G12" s="47">
        <v>0.33333333333333331</v>
      </c>
      <c r="H12" s="25">
        <v>0</v>
      </c>
      <c r="I12" s="25">
        <v>0</v>
      </c>
      <c r="J12" s="25"/>
      <c r="K12" s="25"/>
      <c r="L12">
        <v>0.37623731385063985</v>
      </c>
    </row>
    <row r="13" spans="1:13" x14ac:dyDescent="0.25">
      <c r="C13" s="17"/>
      <c r="D13" s="101"/>
      <c r="E13" s="18" t="s">
        <v>4</v>
      </c>
      <c r="F13" s="46">
        <v>0.21582733812949639</v>
      </c>
      <c r="G13" s="46">
        <v>0.42553191489361702</v>
      </c>
      <c r="H13" s="26">
        <v>0</v>
      </c>
      <c r="I13" s="26">
        <v>0</v>
      </c>
      <c r="J13" s="26"/>
      <c r="K13" s="27"/>
      <c r="L13">
        <v>0.47341960447484921</v>
      </c>
    </row>
    <row r="14" spans="1:13" x14ac:dyDescent="0.25">
      <c r="C14" s="17"/>
      <c r="D14" s="102"/>
      <c r="E14" s="12" t="s">
        <v>5</v>
      </c>
      <c r="F14" s="47">
        <v>0.45840407470288624</v>
      </c>
      <c r="G14" s="47">
        <v>0.25</v>
      </c>
      <c r="H14" s="25">
        <v>0</v>
      </c>
      <c r="I14" s="25">
        <v>0</v>
      </c>
      <c r="J14" s="25"/>
      <c r="K14" s="25"/>
      <c r="L14">
        <v>0.37663165104334601</v>
      </c>
    </row>
    <row r="15" spans="1:13" x14ac:dyDescent="0.25">
      <c r="A15">
        <v>4</v>
      </c>
      <c r="B15" s="17">
        <v>5</v>
      </c>
      <c r="C15" s="17">
        <v>370</v>
      </c>
      <c r="D15" s="100" t="s">
        <v>14</v>
      </c>
      <c r="E15" s="18" t="s">
        <v>3</v>
      </c>
      <c r="F15" s="47">
        <v>8.4309133489461355E-2</v>
      </c>
      <c r="G15" s="47">
        <v>0.10666666666666667</v>
      </c>
      <c r="H15" s="26">
        <v>0</v>
      </c>
      <c r="I15" s="26">
        <v>0</v>
      </c>
      <c r="J15" s="26"/>
      <c r="K15" s="27"/>
      <c r="L15">
        <v>0.24848082586210454</v>
      </c>
    </row>
    <row r="16" spans="1:13" x14ac:dyDescent="0.25">
      <c r="C16" s="17"/>
      <c r="D16" s="101"/>
      <c r="E16" s="12" t="s">
        <v>4</v>
      </c>
      <c r="F16" s="46">
        <v>0.41095890410958907</v>
      </c>
      <c r="G16" s="46">
        <v>0.30769230769230771</v>
      </c>
      <c r="H16" s="25">
        <v>0</v>
      </c>
      <c r="I16" s="25">
        <v>0</v>
      </c>
      <c r="J16" s="25"/>
      <c r="K16" s="25"/>
      <c r="L16">
        <v>0.31610470949690911</v>
      </c>
    </row>
    <row r="17" spans="1:12" x14ac:dyDescent="0.25">
      <c r="C17" s="17"/>
      <c r="D17" s="102"/>
      <c r="E17" s="18" t="s">
        <v>5</v>
      </c>
      <c r="F17" s="47">
        <v>0.22425249169435216</v>
      </c>
      <c r="G17" s="47">
        <v>0.25</v>
      </c>
      <c r="H17" s="26">
        <v>0</v>
      </c>
      <c r="I17" s="26">
        <v>0</v>
      </c>
      <c r="J17" s="26"/>
      <c r="K17" s="27"/>
      <c r="L17">
        <v>0.46782719921224453</v>
      </c>
    </row>
    <row r="18" spans="1:12" x14ac:dyDescent="0.25">
      <c r="A18">
        <v>5</v>
      </c>
      <c r="B18" s="17">
        <v>6</v>
      </c>
      <c r="C18" s="17">
        <v>373</v>
      </c>
      <c r="D18" s="100" t="s">
        <v>15</v>
      </c>
      <c r="E18" s="12" t="s">
        <v>3</v>
      </c>
      <c r="F18" s="46">
        <v>0.70866141732283461</v>
      </c>
      <c r="G18" s="46">
        <v>0.34482758620689657</v>
      </c>
      <c r="H18" s="25">
        <v>0</v>
      </c>
      <c r="I18" s="25">
        <v>0</v>
      </c>
      <c r="J18" s="25"/>
      <c r="K18" s="25"/>
      <c r="L18">
        <v>0.31776611327870802</v>
      </c>
    </row>
    <row r="19" spans="1:12" x14ac:dyDescent="0.25">
      <c r="C19" s="17"/>
      <c r="D19" s="101"/>
      <c r="E19" s="18" t="s">
        <v>4</v>
      </c>
      <c r="F19" s="47">
        <v>0.26548672566371678</v>
      </c>
      <c r="G19" s="47">
        <v>0.41666666666666669</v>
      </c>
      <c r="H19" s="26">
        <v>0</v>
      </c>
      <c r="I19" s="26">
        <v>0</v>
      </c>
      <c r="J19" s="26"/>
      <c r="K19" s="27"/>
      <c r="L19">
        <v>0.36485665151737667</v>
      </c>
    </row>
    <row r="20" spans="1:12" x14ac:dyDescent="0.25">
      <c r="C20" s="17"/>
      <c r="D20" s="102"/>
      <c r="E20" s="12" t="s">
        <v>5</v>
      </c>
      <c r="F20" s="46">
        <v>0.47745358090185674</v>
      </c>
      <c r="G20" s="46">
        <v>0.25</v>
      </c>
      <c r="H20" s="25">
        <v>0</v>
      </c>
      <c r="I20" s="25">
        <v>0</v>
      </c>
      <c r="J20" s="25"/>
      <c r="K20" s="25"/>
      <c r="L20">
        <v>0.44097916314210561</v>
      </c>
    </row>
    <row r="21" spans="1:12" x14ac:dyDescent="0.25">
      <c r="A21">
        <v>6</v>
      </c>
      <c r="B21" s="17">
        <v>9</v>
      </c>
      <c r="C21" s="17">
        <v>376</v>
      </c>
      <c r="D21" s="100" t="s">
        <v>16</v>
      </c>
      <c r="E21" s="18" t="s">
        <v>3</v>
      </c>
      <c r="F21" s="46">
        <v>0.55900621118012417</v>
      </c>
      <c r="G21" s="46">
        <v>0.375</v>
      </c>
      <c r="H21" s="26">
        <v>0</v>
      </c>
      <c r="I21" s="26">
        <v>0</v>
      </c>
      <c r="J21" s="26"/>
      <c r="K21" s="27"/>
      <c r="L21">
        <v>0.44330374006421891</v>
      </c>
    </row>
    <row r="22" spans="1:12" x14ac:dyDescent="0.25">
      <c r="C22" s="17"/>
      <c r="D22" s="101"/>
      <c r="E22" s="12" t="s">
        <v>4</v>
      </c>
      <c r="F22" s="47">
        <v>0.37037037037037041</v>
      </c>
      <c r="G22" s="47">
        <v>0.2857142857142857</v>
      </c>
      <c r="H22" s="25">
        <v>0</v>
      </c>
      <c r="I22" s="25">
        <v>0</v>
      </c>
      <c r="J22" s="25"/>
      <c r="K22" s="25"/>
      <c r="L22">
        <v>0.48948484066044073</v>
      </c>
    </row>
    <row r="23" spans="1:12" x14ac:dyDescent="0.25">
      <c r="C23" s="17"/>
      <c r="D23" s="102"/>
      <c r="E23" s="18" t="s">
        <v>5</v>
      </c>
      <c r="F23" s="46">
        <v>0.49315068493150682</v>
      </c>
      <c r="G23" s="46">
        <v>0.25</v>
      </c>
      <c r="H23" s="26">
        <v>0</v>
      </c>
      <c r="I23" s="26">
        <v>0</v>
      </c>
      <c r="J23" s="26"/>
      <c r="K23" s="27"/>
      <c r="L23">
        <v>0.48100194087034709</v>
      </c>
    </row>
    <row r="24" spans="1:12" x14ac:dyDescent="0.25">
      <c r="A24">
        <v>7</v>
      </c>
      <c r="B24" s="17">
        <v>12</v>
      </c>
      <c r="C24" s="17">
        <v>377</v>
      </c>
      <c r="D24" s="100" t="s">
        <v>17</v>
      </c>
      <c r="E24" s="12" t="s">
        <v>3</v>
      </c>
      <c r="F24" s="47">
        <v>0.60402684563758391</v>
      </c>
      <c r="G24" s="47">
        <v>0.34883720930232559</v>
      </c>
      <c r="H24" s="25">
        <v>0</v>
      </c>
      <c r="I24" s="25">
        <v>0</v>
      </c>
      <c r="J24" s="25"/>
      <c r="K24" s="25"/>
      <c r="L24">
        <v>0.36852872929113184</v>
      </c>
    </row>
    <row r="25" spans="1:12" x14ac:dyDescent="0.25">
      <c r="C25" s="17"/>
      <c r="D25" s="101"/>
      <c r="E25" s="18" t="s">
        <v>4</v>
      </c>
      <c r="F25" s="46">
        <v>0.6</v>
      </c>
      <c r="G25" s="46">
        <v>0.37735849056603776</v>
      </c>
      <c r="H25" s="26">
        <v>0</v>
      </c>
      <c r="I25" s="26">
        <v>0</v>
      </c>
      <c r="J25" s="26"/>
      <c r="K25" s="27"/>
      <c r="L25">
        <v>0.34997003491560286</v>
      </c>
    </row>
    <row r="26" spans="1:12" x14ac:dyDescent="0.25">
      <c r="B26" s="17"/>
      <c r="C26" s="17"/>
      <c r="D26" s="102"/>
      <c r="E26" s="12" t="s">
        <v>5</v>
      </c>
      <c r="F26" s="47">
        <v>0.5</v>
      </c>
      <c r="G26" s="47">
        <v>0.125</v>
      </c>
      <c r="H26" s="25">
        <v>0</v>
      </c>
      <c r="I26" s="25">
        <v>0</v>
      </c>
      <c r="J26" s="25"/>
      <c r="K26" s="25"/>
      <c r="L26">
        <v>0.41890329225523504</v>
      </c>
    </row>
    <row r="27" spans="1:12" x14ac:dyDescent="0.25">
      <c r="A27">
        <v>8</v>
      </c>
      <c r="B27" s="17">
        <v>14</v>
      </c>
      <c r="C27" s="17">
        <v>382</v>
      </c>
      <c r="D27" s="100" t="s">
        <v>7</v>
      </c>
      <c r="E27" s="18" t="s">
        <v>3</v>
      </c>
      <c r="F27" s="47">
        <v>0.40909090909090906</v>
      </c>
      <c r="G27" s="47">
        <v>0.37558685446009388</v>
      </c>
      <c r="H27" s="26">
        <v>0</v>
      </c>
      <c r="I27" s="26">
        <v>0</v>
      </c>
      <c r="J27" s="26"/>
      <c r="K27" s="27"/>
      <c r="L27">
        <v>0.36764160253790495</v>
      </c>
    </row>
    <row r="28" spans="1:12" x14ac:dyDescent="0.25">
      <c r="C28" s="17"/>
      <c r="D28" s="101"/>
      <c r="E28" s="12" t="s">
        <v>4</v>
      </c>
      <c r="F28" s="46">
        <v>0.56603773584905659</v>
      </c>
      <c r="G28" s="46">
        <v>0.32786885245901642</v>
      </c>
      <c r="H28" s="25">
        <v>0</v>
      </c>
      <c r="I28" s="25">
        <v>0</v>
      </c>
      <c r="J28" s="25"/>
      <c r="K28" s="25"/>
      <c r="L28">
        <v>0.28634128103079687</v>
      </c>
    </row>
    <row r="29" spans="1:12" x14ac:dyDescent="0.25">
      <c r="C29" s="17"/>
      <c r="D29" s="102"/>
      <c r="E29" s="18" t="s">
        <v>5</v>
      </c>
      <c r="F29" s="47">
        <v>0.5</v>
      </c>
      <c r="G29" s="47">
        <v>0.25</v>
      </c>
      <c r="H29" s="26">
        <v>0</v>
      </c>
      <c r="I29" s="26">
        <v>0</v>
      </c>
      <c r="J29" s="26"/>
      <c r="K29" s="27"/>
      <c r="L29">
        <v>0.13951456800398485</v>
      </c>
    </row>
    <row r="33" spans="1:20" x14ac:dyDescent="0.25">
      <c r="A33" s="107" t="s">
        <v>21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</row>
    <row r="35" spans="1:20" ht="15" customHeight="1" x14ac:dyDescent="0.25">
      <c r="D35" s="98" t="s">
        <v>37</v>
      </c>
      <c r="E35" s="98"/>
      <c r="F35" s="98"/>
      <c r="G35" s="98"/>
      <c r="H35" s="98"/>
      <c r="I35" s="98"/>
      <c r="J35" s="98"/>
      <c r="K35" s="98"/>
      <c r="N35" s="39"/>
      <c r="O35" s="46"/>
      <c r="P35" s="47"/>
      <c r="Q35" s="46"/>
      <c r="R35" s="47"/>
      <c r="S35" s="46"/>
      <c r="T35" s="47"/>
    </row>
    <row r="36" spans="1:20" x14ac:dyDescent="0.25">
      <c r="B36" s="77" t="s">
        <v>1</v>
      </c>
      <c r="C36" s="77"/>
      <c r="D36" s="24" t="s">
        <v>9</v>
      </c>
      <c r="E36" s="106" t="s">
        <v>10</v>
      </c>
      <c r="F36" s="106"/>
      <c r="G36" s="106"/>
      <c r="H36" s="106"/>
      <c r="I36" s="106"/>
      <c r="J36" s="106"/>
      <c r="K36" s="106"/>
      <c r="N36" s="40"/>
      <c r="O36" s="41"/>
      <c r="P36" s="42"/>
      <c r="Q36" s="41"/>
      <c r="R36" s="42"/>
      <c r="S36" s="41"/>
      <c r="T36" s="42"/>
    </row>
    <row r="37" spans="1:20" x14ac:dyDescent="0.25">
      <c r="B37" s="16"/>
      <c r="C37" s="16"/>
      <c r="D37" s="83" t="s">
        <v>8</v>
      </c>
      <c r="E37" s="63" t="s">
        <v>34</v>
      </c>
      <c r="F37" s="63"/>
      <c r="G37" s="63"/>
      <c r="H37" s="63"/>
      <c r="I37" s="63"/>
      <c r="J37" s="63"/>
      <c r="K37" s="83" t="s">
        <v>36</v>
      </c>
      <c r="N37" s="40"/>
      <c r="O37" s="41"/>
      <c r="P37" s="42"/>
      <c r="Q37" s="41"/>
      <c r="R37" s="42"/>
      <c r="S37" s="41"/>
      <c r="T37" s="42"/>
    </row>
    <row r="38" spans="1:20" x14ac:dyDescent="0.25">
      <c r="B38" s="17" t="s">
        <v>2</v>
      </c>
      <c r="C38" s="17" t="s">
        <v>0</v>
      </c>
      <c r="D38" s="83"/>
      <c r="E38" s="28" t="s">
        <v>22</v>
      </c>
      <c r="F38" s="28" t="s">
        <v>23</v>
      </c>
      <c r="G38" s="28" t="s">
        <v>24</v>
      </c>
      <c r="H38" s="28" t="s">
        <v>25</v>
      </c>
      <c r="I38" s="28" t="s">
        <v>26</v>
      </c>
      <c r="J38" s="28" t="s">
        <v>27</v>
      </c>
      <c r="K38" s="83"/>
    </row>
    <row r="39" spans="1:20" x14ac:dyDescent="0.25">
      <c r="A39">
        <v>1</v>
      </c>
      <c r="B39" s="17">
        <v>13</v>
      </c>
      <c r="C39" s="17">
        <v>352</v>
      </c>
      <c r="D39" s="29" t="s">
        <v>11</v>
      </c>
      <c r="E39" s="30">
        <v>2.0014825796886582</v>
      </c>
      <c r="F39" s="30">
        <v>2.2764638927532568</v>
      </c>
      <c r="G39" s="30">
        <v>1.3293943870014771</v>
      </c>
      <c r="H39" s="30">
        <v>1.1194029850746268</v>
      </c>
      <c r="I39" s="30">
        <v>2.0801232665639446</v>
      </c>
      <c r="J39" s="30">
        <v>2.2625698324022347</v>
      </c>
      <c r="K39" s="30"/>
    </row>
    <row r="40" spans="1:20" x14ac:dyDescent="0.25">
      <c r="A40">
        <v>2</v>
      </c>
      <c r="B40" s="17">
        <v>4</v>
      </c>
      <c r="C40" s="17">
        <v>364</v>
      </c>
      <c r="D40" s="23" t="s">
        <v>12</v>
      </c>
      <c r="E40" s="31">
        <v>2.5</v>
      </c>
      <c r="F40" s="32">
        <v>2.5</v>
      </c>
      <c r="G40" s="31">
        <v>1.6245487364620936</v>
      </c>
      <c r="H40" s="32">
        <v>1.8348623853211008</v>
      </c>
      <c r="I40" s="31">
        <v>2.4324324324324325</v>
      </c>
      <c r="J40" s="32">
        <v>2.5</v>
      </c>
      <c r="K40" s="32"/>
    </row>
    <row r="41" spans="1:20" x14ac:dyDescent="0.25">
      <c r="A41">
        <v>3</v>
      </c>
      <c r="B41" s="17">
        <v>7</v>
      </c>
      <c r="C41" s="17">
        <v>368</v>
      </c>
      <c r="D41" s="29" t="s">
        <v>13</v>
      </c>
      <c r="E41" s="30">
        <v>2.5</v>
      </c>
      <c r="F41" s="30">
        <v>2.5</v>
      </c>
      <c r="G41" s="30">
        <v>1.3274336283185839</v>
      </c>
      <c r="H41" s="30">
        <v>1.1650485436893203</v>
      </c>
      <c r="I41" s="30">
        <v>2.1310181531176005</v>
      </c>
      <c r="J41" s="30">
        <v>2.36013986013986</v>
      </c>
      <c r="K41" s="30"/>
    </row>
    <row r="42" spans="1:20" x14ac:dyDescent="0.25">
      <c r="A42">
        <v>4</v>
      </c>
      <c r="B42" s="17">
        <v>5</v>
      </c>
      <c r="C42" s="17">
        <v>370</v>
      </c>
      <c r="D42" s="23" t="s">
        <v>14</v>
      </c>
      <c r="E42" s="31">
        <v>2.2131147540983607</v>
      </c>
      <c r="F42" s="32">
        <v>2.3932987634623055</v>
      </c>
      <c r="G42" s="31">
        <v>1.1627906976744187</v>
      </c>
      <c r="H42" s="32">
        <v>1.4527845036319613</v>
      </c>
      <c r="I42" s="31">
        <v>1.9014084507042253</v>
      </c>
      <c r="J42" s="32">
        <v>2.3781561949500882</v>
      </c>
      <c r="K42" s="32"/>
    </row>
    <row r="43" spans="1:20" x14ac:dyDescent="0.25">
      <c r="A43">
        <v>5</v>
      </c>
      <c r="B43" s="17">
        <v>6</v>
      </c>
      <c r="C43" s="17">
        <v>373</v>
      </c>
      <c r="D43" s="29" t="s">
        <v>15</v>
      </c>
      <c r="E43" s="30">
        <v>2.2622538751571009</v>
      </c>
      <c r="F43" s="30">
        <v>2.5</v>
      </c>
      <c r="G43" s="30">
        <v>1.9955654101995566</v>
      </c>
      <c r="H43" s="30">
        <v>1.3636363636363635</v>
      </c>
      <c r="I43" s="30">
        <v>2.2978723404255321</v>
      </c>
      <c r="J43" s="30">
        <v>2.4121500893388923</v>
      </c>
      <c r="K43" s="30"/>
    </row>
    <row r="44" spans="1:20" x14ac:dyDescent="0.25">
      <c r="A44">
        <v>6</v>
      </c>
      <c r="B44" s="17">
        <v>9</v>
      </c>
      <c r="C44" s="17">
        <v>376</v>
      </c>
      <c r="D44" s="23" t="s">
        <v>16</v>
      </c>
      <c r="E44" s="31">
        <v>2.3862129916040651</v>
      </c>
      <c r="F44" s="32">
        <v>2.5</v>
      </c>
      <c r="G44" s="31">
        <v>2.1327014218009479</v>
      </c>
      <c r="H44" s="32">
        <v>1.1406844106463878</v>
      </c>
      <c r="I44" s="31">
        <v>2.4793388429752068</v>
      </c>
      <c r="J44" s="32">
        <v>2.5</v>
      </c>
      <c r="K44" s="32"/>
    </row>
    <row r="45" spans="1:20" x14ac:dyDescent="0.25">
      <c r="A45">
        <v>7</v>
      </c>
      <c r="B45" s="17">
        <v>12</v>
      </c>
      <c r="C45" s="17">
        <v>377</v>
      </c>
      <c r="D45" s="29" t="s">
        <v>17</v>
      </c>
      <c r="E45" s="30">
        <v>2.461257976298997</v>
      </c>
      <c r="F45" s="30">
        <v>2.4258760107816713</v>
      </c>
      <c r="G45" s="30">
        <v>2.4861878453038675</v>
      </c>
      <c r="H45" s="30">
        <v>1.4814814814814814</v>
      </c>
      <c r="I45" s="30">
        <v>2.459016393442623</v>
      </c>
      <c r="J45" s="30">
        <v>2.2010869565217392</v>
      </c>
      <c r="K45" s="30"/>
    </row>
    <row r="46" spans="1:20" x14ac:dyDescent="0.25">
      <c r="A46">
        <v>8</v>
      </c>
      <c r="B46" s="17">
        <v>14</v>
      </c>
      <c r="C46" s="17">
        <v>382</v>
      </c>
      <c r="D46" s="24" t="s">
        <v>7</v>
      </c>
      <c r="E46" s="31">
        <v>2.4578971324533456</v>
      </c>
      <c r="F46" s="32">
        <v>0</v>
      </c>
      <c r="G46" s="31">
        <v>2.5</v>
      </c>
      <c r="H46" s="32">
        <v>2.4096385542168677</v>
      </c>
      <c r="I46" s="31">
        <v>2.4258760107816713</v>
      </c>
      <c r="J46" s="32">
        <v>2.5</v>
      </c>
      <c r="K46" s="32"/>
    </row>
  </sheetData>
  <mergeCells count="21">
    <mergeCell ref="A1:M1"/>
    <mergeCell ref="A33:M33"/>
    <mergeCell ref="B36:C36"/>
    <mergeCell ref="L4:L5"/>
    <mergeCell ref="D2:L2"/>
    <mergeCell ref="D37:D38"/>
    <mergeCell ref="K37:K38"/>
    <mergeCell ref="B3:C3"/>
    <mergeCell ref="D6:D8"/>
    <mergeCell ref="D9:D11"/>
    <mergeCell ref="E4:K4"/>
    <mergeCell ref="D4:D5"/>
    <mergeCell ref="D12:D14"/>
    <mergeCell ref="D15:D17"/>
    <mergeCell ref="D27:D29"/>
    <mergeCell ref="D18:D20"/>
    <mergeCell ref="E3:L3"/>
    <mergeCell ref="D21:D23"/>
    <mergeCell ref="D24:D26"/>
    <mergeCell ref="E36:K36"/>
    <mergeCell ref="D35:K3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AB99-32AC-45A0-862B-DBD87D3656AF}">
  <dimension ref="A1:AC36"/>
  <sheetViews>
    <sheetView tabSelected="1" zoomScale="85" zoomScaleNormal="85" workbookViewId="0">
      <selection activeCell="N24" sqref="N24"/>
    </sheetView>
  </sheetViews>
  <sheetFormatPr defaultRowHeight="15" x14ac:dyDescent="0.25"/>
  <cols>
    <col min="1" max="1" width="2.140625" bestFit="1" customWidth="1"/>
    <col min="2" max="2" width="12.42578125" bestFit="1" customWidth="1"/>
    <col min="3" max="3" width="10.7109375" hidden="1" customWidth="1"/>
    <col min="4" max="4" width="14" bestFit="1" customWidth="1"/>
    <col min="5" max="5" width="5.7109375" bestFit="1" customWidth="1"/>
    <col min="6" max="6" width="7.7109375" bestFit="1" customWidth="1"/>
    <col min="7" max="7" width="5.7109375" bestFit="1" customWidth="1"/>
    <col min="8" max="10" width="6.5703125" bestFit="1" customWidth="1"/>
    <col min="11" max="12" width="6.7109375" bestFit="1" customWidth="1"/>
    <col min="13" max="13" width="6.5703125" bestFit="1" customWidth="1"/>
    <col min="14" max="14" width="14.5703125" bestFit="1" customWidth="1"/>
    <col min="15" max="15" width="6.5703125" bestFit="1" customWidth="1"/>
    <col min="16" max="16" width="14.140625" bestFit="1" customWidth="1"/>
  </cols>
  <sheetData>
    <row r="1" spans="1:15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5" spans="1:15" ht="25.5" x14ac:dyDescent="0.25">
      <c r="E5" s="88" t="s">
        <v>52</v>
      </c>
      <c r="F5" s="48"/>
      <c r="G5" s="49" t="s">
        <v>53</v>
      </c>
      <c r="H5" s="49" t="s">
        <v>54</v>
      </c>
      <c r="I5" s="49" t="s">
        <v>55</v>
      </c>
      <c r="J5" s="49" t="s">
        <v>56</v>
      </c>
      <c r="K5" s="49" t="s">
        <v>57</v>
      </c>
      <c r="L5" s="49" t="s">
        <v>58</v>
      </c>
    </row>
    <row r="6" spans="1:15" ht="25.5" x14ac:dyDescent="0.25">
      <c r="E6" s="88"/>
      <c r="F6" s="50" t="s">
        <v>59</v>
      </c>
      <c r="G6" s="51" t="s">
        <v>29</v>
      </c>
      <c r="H6" s="50" t="s">
        <v>29</v>
      </c>
      <c r="I6" s="50" t="s">
        <v>29</v>
      </c>
      <c r="J6" s="50" t="s">
        <v>29</v>
      </c>
      <c r="K6" s="50" t="s">
        <v>29</v>
      </c>
      <c r="L6" s="50" t="s">
        <v>29</v>
      </c>
    </row>
    <row r="7" spans="1:15" x14ac:dyDescent="0.25">
      <c r="E7" s="88"/>
      <c r="F7" s="52" t="s">
        <v>3</v>
      </c>
      <c r="G7" s="53"/>
      <c r="H7" s="53"/>
      <c r="I7" s="54">
        <v>4</v>
      </c>
      <c r="J7" s="54">
        <v>4</v>
      </c>
      <c r="K7" s="54">
        <v>5</v>
      </c>
      <c r="L7" s="54">
        <v>3</v>
      </c>
    </row>
    <row r="8" spans="1:15" x14ac:dyDescent="0.25">
      <c r="E8" s="88"/>
      <c r="F8" s="52" t="s">
        <v>4</v>
      </c>
      <c r="G8" s="41">
        <v>1</v>
      </c>
      <c r="H8" s="42">
        <v>1</v>
      </c>
      <c r="I8" s="53"/>
      <c r="J8" s="53"/>
      <c r="K8" s="53"/>
      <c r="L8" s="53"/>
    </row>
    <row r="9" spans="1:15" x14ac:dyDescent="0.25">
      <c r="E9" s="88"/>
      <c r="F9" s="52" t="s">
        <v>5</v>
      </c>
      <c r="G9" s="42">
        <v>1</v>
      </c>
      <c r="H9" s="42">
        <v>1</v>
      </c>
      <c r="I9" s="53"/>
      <c r="J9" s="53"/>
      <c r="K9" s="53"/>
      <c r="L9" s="53"/>
    </row>
    <row r="10" spans="1:15" x14ac:dyDescent="0.25">
      <c r="E10" s="88"/>
      <c r="F10" s="52" t="s">
        <v>49</v>
      </c>
      <c r="G10" s="41">
        <v>4</v>
      </c>
      <c r="H10" s="42">
        <v>1</v>
      </c>
      <c r="I10" s="53"/>
      <c r="J10" s="53"/>
      <c r="K10" s="53"/>
      <c r="L10" s="53"/>
    </row>
    <row r="11" spans="1:15" x14ac:dyDescent="0.25">
      <c r="E11" s="88"/>
      <c r="F11" s="52" t="s">
        <v>50</v>
      </c>
      <c r="G11" s="42">
        <v>4</v>
      </c>
      <c r="H11" s="42">
        <v>1</v>
      </c>
      <c r="I11" s="53"/>
      <c r="J11" s="53"/>
      <c r="K11" s="53"/>
      <c r="L11" s="53"/>
    </row>
    <row r="12" spans="1:15" ht="25.5" x14ac:dyDescent="0.25">
      <c r="E12" s="88"/>
      <c r="F12" s="52" t="s">
        <v>51</v>
      </c>
      <c r="G12" s="53"/>
      <c r="H12" s="42">
        <v>1</v>
      </c>
      <c r="I12" s="53"/>
      <c r="J12" s="53"/>
      <c r="K12" s="53"/>
      <c r="L12" s="53"/>
      <c r="M12" s="55" t="s">
        <v>29</v>
      </c>
      <c r="N12" s="56" t="s">
        <v>30</v>
      </c>
      <c r="O12" s="57" t="s">
        <v>60</v>
      </c>
    </row>
    <row r="13" spans="1:15" ht="38.25" x14ac:dyDescent="0.25">
      <c r="E13" s="88"/>
      <c r="F13" s="58" t="s">
        <v>61</v>
      </c>
      <c r="G13" s="59">
        <f>SUM(G7:G12)</f>
        <v>10</v>
      </c>
      <c r="H13" s="59">
        <f>SUM(H7:H12)</f>
        <v>5</v>
      </c>
      <c r="I13" s="59">
        <f t="shared" ref="I13:L13" si="0">SUM(I7:I12)</f>
        <v>4</v>
      </c>
      <c r="J13" s="59">
        <f t="shared" si="0"/>
        <v>4</v>
      </c>
      <c r="K13" s="59">
        <f t="shared" si="0"/>
        <v>5</v>
      </c>
      <c r="L13" s="59">
        <f t="shared" si="0"/>
        <v>3</v>
      </c>
      <c r="M13" s="89">
        <f>SUM(G13:L13)</f>
        <v>31</v>
      </c>
      <c r="N13" s="92">
        <f>AVERAGE(G13:L13)</f>
        <v>5.166666666666667</v>
      </c>
      <c r="O13" s="95">
        <f>_xlfn.STDEV.S(G13:L13)</f>
        <v>2.4832774042918904</v>
      </c>
    </row>
    <row r="14" spans="1:15" ht="25.5" x14ac:dyDescent="0.25">
      <c r="E14" s="60"/>
      <c r="F14" s="61" t="s">
        <v>30</v>
      </c>
      <c r="G14" s="62">
        <f>AVERAGE(G7:G12)</f>
        <v>2.5</v>
      </c>
      <c r="H14" s="62">
        <f>AVERAGE(H7:H12)</f>
        <v>1</v>
      </c>
      <c r="I14" s="62">
        <f t="shared" ref="I14:L14" si="1">AVERAGE(I7:I12)</f>
        <v>4</v>
      </c>
      <c r="J14" s="62">
        <f t="shared" si="1"/>
        <v>4</v>
      </c>
      <c r="K14" s="62">
        <f t="shared" si="1"/>
        <v>5</v>
      </c>
      <c r="L14" s="62">
        <f t="shared" si="1"/>
        <v>3</v>
      </c>
      <c r="M14" s="90"/>
      <c r="N14" s="93"/>
      <c r="O14" s="96"/>
    </row>
    <row r="15" spans="1:15" ht="25.5" x14ac:dyDescent="0.25">
      <c r="E15" s="60"/>
      <c r="F15" s="61" t="s">
        <v>60</v>
      </c>
      <c r="G15" s="62">
        <f>_xlfn.STDEV.S(G8:G11)</f>
        <v>1.7320508075688772</v>
      </c>
      <c r="H15" s="62">
        <f>_xlfn.STDEV.S(H7:H12)</f>
        <v>0</v>
      </c>
      <c r="I15" s="53"/>
      <c r="J15" s="53"/>
      <c r="K15" s="53"/>
      <c r="L15" s="53"/>
      <c r="M15" s="91"/>
      <c r="N15" s="94"/>
      <c r="O15" s="97"/>
    </row>
    <row r="18" spans="2:29" ht="15" customHeight="1" x14ac:dyDescent="0.25">
      <c r="B18" s="77" t="s">
        <v>1</v>
      </c>
      <c r="C18" s="77"/>
      <c r="D18" s="110" t="s">
        <v>33</v>
      </c>
      <c r="E18" s="111"/>
      <c r="F18" s="111"/>
      <c r="G18" s="111"/>
      <c r="H18" s="111"/>
      <c r="I18" s="111"/>
      <c r="J18" s="111"/>
      <c r="K18" s="112"/>
    </row>
    <row r="19" spans="2:29" x14ac:dyDescent="0.25">
      <c r="B19" s="14" t="s">
        <v>2</v>
      </c>
      <c r="C19" s="14" t="s">
        <v>0</v>
      </c>
      <c r="D19" s="69" t="s">
        <v>8</v>
      </c>
      <c r="E19" s="72" t="s">
        <v>22</v>
      </c>
      <c r="F19" s="73" t="s">
        <v>23</v>
      </c>
      <c r="G19" s="72" t="s">
        <v>24</v>
      </c>
      <c r="H19" s="72" t="s">
        <v>25</v>
      </c>
      <c r="I19" s="69" t="s">
        <v>487</v>
      </c>
      <c r="J19" s="72" t="s">
        <v>6</v>
      </c>
      <c r="K19" s="72" t="s">
        <v>377</v>
      </c>
    </row>
    <row r="20" spans="2:29" x14ac:dyDescent="0.25">
      <c r="B20" s="14">
        <v>13</v>
      </c>
      <c r="C20" s="14">
        <v>352</v>
      </c>
      <c r="D20" s="70" t="s">
        <v>11</v>
      </c>
      <c r="E20" s="74"/>
      <c r="F20" s="74"/>
      <c r="G20" s="74"/>
      <c r="H20" s="74"/>
      <c r="I20" s="74"/>
      <c r="J20" s="76"/>
      <c r="K20" s="2"/>
    </row>
    <row r="21" spans="2:29" x14ac:dyDescent="0.25">
      <c r="B21" s="14">
        <v>4</v>
      </c>
      <c r="C21" s="14">
        <v>364</v>
      </c>
      <c r="D21" s="70" t="s">
        <v>12</v>
      </c>
      <c r="E21" s="20">
        <v>0</v>
      </c>
      <c r="F21" s="20">
        <v>8</v>
      </c>
      <c r="G21" s="20">
        <v>7</v>
      </c>
      <c r="H21" s="20">
        <v>2</v>
      </c>
      <c r="I21" s="20">
        <v>17</v>
      </c>
      <c r="J21" s="19">
        <v>4.25</v>
      </c>
      <c r="K21" s="19">
        <v>3.8622100754188224</v>
      </c>
    </row>
    <row r="22" spans="2:29" x14ac:dyDescent="0.25">
      <c r="B22" s="14">
        <v>7</v>
      </c>
      <c r="C22" s="14">
        <v>368</v>
      </c>
      <c r="D22" s="70" t="s">
        <v>13</v>
      </c>
      <c r="E22" s="74">
        <v>103</v>
      </c>
      <c r="F22" s="74">
        <v>21</v>
      </c>
      <c r="G22" s="74">
        <v>0</v>
      </c>
      <c r="H22" s="74">
        <v>5</v>
      </c>
      <c r="I22" s="74">
        <v>129</v>
      </c>
      <c r="J22" s="76">
        <v>32.25</v>
      </c>
      <c r="K22" s="2">
        <v>48.009547661550265</v>
      </c>
    </row>
    <row r="23" spans="2:29" x14ac:dyDescent="0.25">
      <c r="B23" s="14">
        <v>5</v>
      </c>
      <c r="C23" s="14">
        <v>370</v>
      </c>
      <c r="D23" s="70" t="s">
        <v>14</v>
      </c>
      <c r="E23" s="20">
        <v>91</v>
      </c>
      <c r="F23" s="20">
        <v>23</v>
      </c>
      <c r="G23" s="20">
        <v>1</v>
      </c>
      <c r="H23" s="20">
        <v>0</v>
      </c>
      <c r="I23" s="20">
        <v>115</v>
      </c>
      <c r="J23" s="19">
        <v>28.75</v>
      </c>
      <c r="K23" s="19">
        <v>42.835927288511762</v>
      </c>
    </row>
    <row r="24" spans="2:29" x14ac:dyDescent="0.25">
      <c r="B24" s="14">
        <v>6</v>
      </c>
      <c r="C24" s="14">
        <v>373</v>
      </c>
      <c r="D24" s="70" t="s">
        <v>15</v>
      </c>
      <c r="E24" s="74"/>
      <c r="F24" s="74"/>
      <c r="G24" s="74"/>
      <c r="H24" s="74"/>
      <c r="I24" s="74"/>
      <c r="J24" s="76"/>
      <c r="K24" s="2"/>
    </row>
    <row r="25" spans="2:29" x14ac:dyDescent="0.25">
      <c r="B25" s="14">
        <v>9</v>
      </c>
      <c r="C25" s="14">
        <v>376</v>
      </c>
      <c r="D25" s="70" t="s">
        <v>16</v>
      </c>
      <c r="E25" s="20">
        <v>68</v>
      </c>
      <c r="F25" s="20">
        <v>7</v>
      </c>
      <c r="G25" s="20">
        <v>0</v>
      </c>
      <c r="H25" s="20">
        <v>0</v>
      </c>
      <c r="I25" s="20">
        <v>75</v>
      </c>
      <c r="J25" s="19">
        <v>18.75</v>
      </c>
      <c r="K25" s="19">
        <v>32.998737349581525</v>
      </c>
    </row>
    <row r="26" spans="2:29" x14ac:dyDescent="0.25">
      <c r="B26" s="14">
        <v>12</v>
      </c>
      <c r="C26" s="14">
        <v>377</v>
      </c>
      <c r="D26" s="70" t="s">
        <v>17</v>
      </c>
      <c r="E26" s="74">
        <v>28</v>
      </c>
      <c r="F26" s="74">
        <v>11</v>
      </c>
      <c r="G26" s="74">
        <v>0</v>
      </c>
      <c r="H26" s="74">
        <v>1</v>
      </c>
      <c r="I26" s="74">
        <v>40</v>
      </c>
      <c r="J26" s="76">
        <v>10</v>
      </c>
      <c r="K26" s="2">
        <v>12.987173159185437</v>
      </c>
    </row>
    <row r="27" spans="2:29" x14ac:dyDescent="0.25">
      <c r="B27" s="14">
        <v>14</v>
      </c>
      <c r="C27" s="14">
        <v>382</v>
      </c>
      <c r="D27" s="70" t="s">
        <v>7</v>
      </c>
      <c r="E27" s="20"/>
      <c r="F27" s="20"/>
      <c r="G27" s="20"/>
      <c r="H27" s="20"/>
      <c r="I27" s="20"/>
      <c r="J27" s="19"/>
      <c r="K27" s="19"/>
    </row>
    <row r="28" spans="2:29" x14ac:dyDescent="0.25">
      <c r="D28" s="75" t="s">
        <v>81</v>
      </c>
      <c r="E28" s="76">
        <f t="shared" ref="E28:K28" si="2">AVERAGE(E20:E27)</f>
        <v>58</v>
      </c>
      <c r="F28" s="76">
        <f t="shared" si="2"/>
        <v>14</v>
      </c>
      <c r="G28" s="76">
        <f t="shared" si="2"/>
        <v>1.6</v>
      </c>
      <c r="H28" s="76">
        <f t="shared" si="2"/>
        <v>1.6</v>
      </c>
      <c r="I28" s="76">
        <f t="shared" si="2"/>
        <v>75.2</v>
      </c>
      <c r="J28" s="76">
        <f t="shared" si="2"/>
        <v>18.8</v>
      </c>
      <c r="K28" s="76">
        <f t="shared" si="2"/>
        <v>28.13871910684956</v>
      </c>
    </row>
    <row r="29" spans="2:29" x14ac:dyDescent="0.25">
      <c r="D29" s="71" t="s">
        <v>31</v>
      </c>
      <c r="E29" s="19">
        <f t="shared" ref="E29:J29" si="3">_xlfn.STDEV.S(E20:E27)</f>
        <v>43.237715018256921</v>
      </c>
      <c r="F29" s="19">
        <f t="shared" si="3"/>
        <v>7.4833147735478827</v>
      </c>
      <c r="G29" s="19">
        <f t="shared" si="3"/>
        <v>3.0495901363953815</v>
      </c>
      <c r="H29" s="19">
        <f t="shared" si="3"/>
        <v>2.0736441353327719</v>
      </c>
    </row>
    <row r="32" spans="2:29" x14ac:dyDescent="0.25">
      <c r="D32" s="40" t="s">
        <v>76</v>
      </c>
      <c r="E32" s="42"/>
      <c r="F32" s="41"/>
      <c r="G32" s="42"/>
      <c r="H32" s="41"/>
      <c r="J32" s="41"/>
      <c r="K32" s="42"/>
      <c r="L32" s="41"/>
      <c r="M32" s="42"/>
      <c r="O32" s="42"/>
      <c r="P32" s="41"/>
      <c r="Q32" s="42"/>
      <c r="R32" s="41"/>
      <c r="T32" s="41"/>
      <c r="U32" s="42"/>
      <c r="V32" s="41"/>
      <c r="W32" s="42"/>
      <c r="X32" s="41">
        <v>0</v>
      </c>
      <c r="Y32" s="42"/>
      <c r="Z32" s="41"/>
      <c r="AA32" s="42"/>
      <c r="AB32" s="41"/>
      <c r="AC32" s="42">
        <v>0</v>
      </c>
    </row>
    <row r="33" spans="4:29" x14ac:dyDescent="0.25">
      <c r="D33" s="40" t="s">
        <v>77</v>
      </c>
      <c r="T33" s="41">
        <v>-1</v>
      </c>
      <c r="U33" s="42">
        <v>-1</v>
      </c>
      <c r="V33" s="41">
        <v>-1</v>
      </c>
      <c r="W33" s="42">
        <v>-1</v>
      </c>
      <c r="X33" s="41">
        <v>-4</v>
      </c>
      <c r="Y33" s="42">
        <v>-1</v>
      </c>
      <c r="Z33" s="41">
        <v>-1</v>
      </c>
      <c r="AA33" s="42">
        <v>-1</v>
      </c>
      <c r="AB33" s="41">
        <v>-1</v>
      </c>
      <c r="AC33" s="42">
        <v>-4</v>
      </c>
    </row>
    <row r="34" spans="4:29" x14ac:dyDescent="0.25">
      <c r="D34" s="40" t="s">
        <v>41</v>
      </c>
      <c r="E34" s="42">
        <v>7</v>
      </c>
      <c r="F34" s="41">
        <v>7</v>
      </c>
      <c r="G34" s="42">
        <v>7</v>
      </c>
      <c r="H34" s="41">
        <v>7</v>
      </c>
      <c r="I34" s="42">
        <v>7</v>
      </c>
      <c r="J34" s="41">
        <v>9</v>
      </c>
      <c r="K34" s="42">
        <v>9</v>
      </c>
      <c r="L34" s="41">
        <v>9</v>
      </c>
      <c r="M34" s="42">
        <v>9</v>
      </c>
      <c r="N34" s="41">
        <v>9</v>
      </c>
      <c r="O34" s="42">
        <v>12</v>
      </c>
      <c r="P34" s="41">
        <v>12</v>
      </c>
      <c r="Q34" s="42">
        <v>12</v>
      </c>
      <c r="R34" s="41">
        <v>12</v>
      </c>
      <c r="S34" s="42">
        <v>12</v>
      </c>
      <c r="T34" s="41">
        <v>13</v>
      </c>
      <c r="U34" s="42">
        <v>13</v>
      </c>
      <c r="V34" s="41">
        <v>13</v>
      </c>
      <c r="W34" s="42">
        <v>13</v>
      </c>
      <c r="X34" s="41">
        <v>13</v>
      </c>
      <c r="Y34" s="42">
        <v>14</v>
      </c>
      <c r="Z34" s="41">
        <v>14</v>
      </c>
      <c r="AA34" s="42">
        <v>14</v>
      </c>
      <c r="AB34" s="41">
        <v>14</v>
      </c>
      <c r="AC34" s="42">
        <v>14</v>
      </c>
    </row>
    <row r="35" spans="4:29" x14ac:dyDescent="0.25">
      <c r="D35" s="40" t="s">
        <v>66</v>
      </c>
      <c r="E35" s="109" t="s">
        <v>379</v>
      </c>
      <c r="F35" s="108" t="s">
        <v>381</v>
      </c>
      <c r="G35" s="109" t="s">
        <v>383</v>
      </c>
      <c r="H35" s="108" t="s">
        <v>385</v>
      </c>
      <c r="I35" s="109" t="s">
        <v>6</v>
      </c>
      <c r="J35" s="108" t="s">
        <v>379</v>
      </c>
      <c r="K35" s="109" t="s">
        <v>381</v>
      </c>
      <c r="L35" s="108" t="s">
        <v>383</v>
      </c>
      <c r="M35" s="109" t="s">
        <v>385</v>
      </c>
      <c r="N35" s="108" t="s">
        <v>6</v>
      </c>
      <c r="O35" s="109" t="s">
        <v>379</v>
      </c>
      <c r="P35" s="108" t="s">
        <v>381</v>
      </c>
      <c r="Q35" s="109" t="s">
        <v>383</v>
      </c>
      <c r="R35" s="108" t="s">
        <v>385</v>
      </c>
      <c r="S35" s="109" t="s">
        <v>6</v>
      </c>
      <c r="T35" s="108" t="s">
        <v>379</v>
      </c>
      <c r="U35" s="109" t="s">
        <v>381</v>
      </c>
      <c r="V35" s="108" t="s">
        <v>383</v>
      </c>
      <c r="W35" s="109" t="s">
        <v>385</v>
      </c>
      <c r="X35" s="108" t="s">
        <v>6</v>
      </c>
      <c r="Y35" s="109" t="s">
        <v>379</v>
      </c>
      <c r="Z35" s="108" t="s">
        <v>381</v>
      </c>
      <c r="AA35" s="109" t="s">
        <v>383</v>
      </c>
      <c r="AB35" s="108" t="s">
        <v>385</v>
      </c>
      <c r="AC35" s="109" t="s">
        <v>6</v>
      </c>
    </row>
    <row r="36" spans="4:29" x14ac:dyDescent="0.25">
      <c r="D36" s="40" t="s">
        <v>78</v>
      </c>
      <c r="E36" s="42"/>
      <c r="F36" s="41"/>
      <c r="G36" s="42"/>
      <c r="H36" s="41"/>
      <c r="J36" s="41"/>
      <c r="K36" s="42"/>
      <c r="L36" s="41"/>
      <c r="M36" s="42"/>
      <c r="O36" s="42"/>
      <c r="P36" s="41"/>
      <c r="Q36" s="42"/>
      <c r="R36" s="41"/>
      <c r="T36" s="41"/>
      <c r="U36" s="42"/>
      <c r="V36" s="41"/>
      <c r="W36" s="42"/>
      <c r="X36" s="41">
        <v>-1</v>
      </c>
      <c r="Y36" s="42"/>
      <c r="Z36" s="41"/>
      <c r="AA36" s="42"/>
      <c r="AB36" s="41"/>
      <c r="AC36" s="42">
        <v>-1</v>
      </c>
    </row>
  </sheetData>
  <mergeCells count="6">
    <mergeCell ref="E5:E13"/>
    <mergeCell ref="M13:M15"/>
    <mergeCell ref="N13:N15"/>
    <mergeCell ref="O13:O15"/>
    <mergeCell ref="B18:C18"/>
    <mergeCell ref="D18:K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8D7C-179B-4928-84FE-CBFF0D391DA0}">
  <dimension ref="A1:M18"/>
  <sheetViews>
    <sheetView workbookViewId="0">
      <selection activeCell="K15" sqref="K15"/>
    </sheetView>
  </sheetViews>
  <sheetFormatPr defaultRowHeight="15" x14ac:dyDescent="0.25"/>
  <cols>
    <col min="1" max="1" width="2" customWidth="1"/>
    <col min="2" max="2" width="12" bestFit="1" customWidth="1"/>
    <col min="3" max="3" width="10.5703125" hidden="1" customWidth="1"/>
    <col min="4" max="4" width="11.7109375" customWidth="1"/>
    <col min="5" max="10" width="5.5703125" bestFit="1" customWidth="1"/>
    <col min="11" max="11" width="6.7109375" bestFit="1" customWidth="1"/>
    <col min="12" max="22" width="5.5703125" bestFit="1" customWidth="1"/>
    <col min="23" max="23" width="6.7109375" bestFit="1" customWidth="1"/>
    <col min="24" max="24" width="5.5703125" bestFit="1" customWidth="1"/>
    <col min="25" max="25" width="4.5703125" bestFit="1" customWidth="1"/>
    <col min="26" max="28" width="5.5703125" bestFit="1" customWidth="1"/>
    <col min="29" max="29" width="6.5703125" bestFit="1" customWidth="1"/>
    <col min="30" max="31" width="5.5703125" bestFit="1" customWidth="1"/>
    <col min="32" max="32" width="4.5703125" bestFit="1" customWidth="1"/>
    <col min="33" max="33" width="5.5703125" bestFit="1" customWidth="1"/>
    <col min="34" max="35" width="3" bestFit="1" customWidth="1"/>
    <col min="36" max="36" width="4.5703125" bestFit="1" customWidth="1"/>
    <col min="37" max="47" width="3" bestFit="1" customWidth="1"/>
    <col min="48" max="48" width="12" bestFit="1" customWidth="1"/>
    <col min="49" max="66" width="3" bestFit="1" customWidth="1"/>
    <col min="67" max="67" width="12" bestFit="1" customWidth="1"/>
    <col min="68" max="85" width="3" bestFit="1" customWidth="1"/>
    <col min="86" max="86" width="12" bestFit="1" customWidth="1"/>
    <col min="87" max="104" width="3" bestFit="1" customWidth="1"/>
    <col min="105" max="105" width="12" bestFit="1" customWidth="1"/>
    <col min="106" max="123" width="3" bestFit="1" customWidth="1"/>
    <col min="124" max="124" width="12" bestFit="1" customWidth="1"/>
    <col min="125" max="142" width="3" bestFit="1" customWidth="1"/>
    <col min="143" max="143" width="12" bestFit="1" customWidth="1"/>
    <col min="144" max="161" width="3" bestFit="1" customWidth="1"/>
    <col min="162" max="162" width="12" bestFit="1" customWidth="1"/>
  </cols>
  <sheetData>
    <row r="1" spans="1:13" x14ac:dyDescent="0.25">
      <c r="B1" s="1"/>
      <c r="C1" s="1"/>
      <c r="D1" s="1"/>
      <c r="E1" s="1"/>
      <c r="F1" s="1"/>
      <c r="G1" s="1"/>
    </row>
    <row r="3" spans="1:13" x14ac:dyDescent="0.25">
      <c r="A3" s="80" t="s">
        <v>21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</row>
    <row r="5" spans="1:13" x14ac:dyDescent="0.25">
      <c r="D5" s="8" t="s">
        <v>18</v>
      </c>
      <c r="E5" s="81" t="s">
        <v>19</v>
      </c>
      <c r="F5" s="82"/>
    </row>
    <row r="6" spans="1:13" x14ac:dyDescent="0.25">
      <c r="B6" s="77" t="s">
        <v>1</v>
      </c>
      <c r="C6" s="77"/>
      <c r="D6" s="43"/>
      <c r="E6" s="78" t="s">
        <v>45</v>
      </c>
      <c r="F6" s="79"/>
      <c r="G6" s="79"/>
      <c r="H6" s="79"/>
      <c r="I6" s="79"/>
      <c r="J6" s="79"/>
      <c r="K6" s="79"/>
    </row>
    <row r="7" spans="1:13" x14ac:dyDescent="0.25">
      <c r="B7" s="1" t="s">
        <v>2</v>
      </c>
      <c r="C7" s="1" t="s">
        <v>0</v>
      </c>
      <c r="D7" s="35" t="s">
        <v>8</v>
      </c>
      <c r="E7" s="44" t="s">
        <v>22</v>
      </c>
      <c r="F7" s="45" t="s">
        <v>23</v>
      </c>
      <c r="G7" s="44" t="s">
        <v>24</v>
      </c>
      <c r="H7" s="44" t="s">
        <v>25</v>
      </c>
      <c r="I7" s="45" t="s">
        <v>26</v>
      </c>
      <c r="J7" s="44" t="s">
        <v>27</v>
      </c>
      <c r="K7" s="44" t="s">
        <v>6</v>
      </c>
    </row>
    <row r="8" spans="1:13" x14ac:dyDescent="0.25">
      <c r="A8">
        <v>1</v>
      </c>
      <c r="B8" s="1">
        <v>13</v>
      </c>
      <c r="C8" s="1">
        <v>352</v>
      </c>
      <c r="D8" s="12" t="s">
        <v>11</v>
      </c>
      <c r="E8" s="9">
        <v>10</v>
      </c>
      <c r="F8" s="9">
        <v>10</v>
      </c>
      <c r="G8" s="9">
        <v>10</v>
      </c>
      <c r="H8" s="9">
        <v>10</v>
      </c>
      <c r="I8" s="9">
        <v>10</v>
      </c>
      <c r="J8" s="9">
        <v>10</v>
      </c>
      <c r="K8" s="13">
        <v>10</v>
      </c>
    </row>
    <row r="9" spans="1:13" x14ac:dyDescent="0.25">
      <c r="A9">
        <v>2</v>
      </c>
      <c r="B9" s="1">
        <v>4</v>
      </c>
      <c r="C9" s="1">
        <v>364</v>
      </c>
      <c r="D9" s="34" t="s">
        <v>12</v>
      </c>
      <c r="E9" s="7">
        <v>10</v>
      </c>
      <c r="F9" s="7">
        <v>10</v>
      </c>
      <c r="G9" s="7">
        <v>10</v>
      </c>
      <c r="H9" s="7">
        <v>10</v>
      </c>
      <c r="I9" s="7">
        <v>10</v>
      </c>
      <c r="J9" s="7">
        <v>10</v>
      </c>
      <c r="K9" s="4">
        <v>10</v>
      </c>
    </row>
    <row r="10" spans="1:13" x14ac:dyDescent="0.25">
      <c r="A10">
        <v>3</v>
      </c>
      <c r="B10" s="1">
        <v>7</v>
      </c>
      <c r="C10" s="1">
        <v>368</v>
      </c>
      <c r="D10" s="12" t="s">
        <v>13</v>
      </c>
      <c r="E10" s="9">
        <v>10</v>
      </c>
      <c r="F10" s="9">
        <v>10</v>
      </c>
      <c r="G10" s="9">
        <v>10</v>
      </c>
      <c r="H10" s="9">
        <v>10</v>
      </c>
      <c r="I10" s="9">
        <v>10</v>
      </c>
      <c r="J10" s="9">
        <v>10</v>
      </c>
      <c r="K10" s="13">
        <v>10</v>
      </c>
    </row>
    <row r="11" spans="1:13" x14ac:dyDescent="0.25">
      <c r="A11">
        <v>4</v>
      </c>
      <c r="B11" s="1">
        <v>5</v>
      </c>
      <c r="C11" s="1">
        <v>370</v>
      </c>
      <c r="D11" s="34" t="s">
        <v>14</v>
      </c>
      <c r="E11" s="7">
        <v>10</v>
      </c>
      <c r="F11" s="7">
        <v>10</v>
      </c>
      <c r="G11" s="7">
        <v>10</v>
      </c>
      <c r="H11" s="7">
        <v>10</v>
      </c>
      <c r="I11" s="7">
        <v>10</v>
      </c>
      <c r="J11" s="7">
        <v>10</v>
      </c>
      <c r="K11" s="4">
        <v>10</v>
      </c>
    </row>
    <row r="12" spans="1:13" x14ac:dyDescent="0.25">
      <c r="A12">
        <v>5</v>
      </c>
      <c r="B12" s="1">
        <v>6</v>
      </c>
      <c r="C12" s="1">
        <v>373</v>
      </c>
      <c r="D12" s="12" t="s">
        <v>15</v>
      </c>
      <c r="E12" s="9">
        <v>10</v>
      </c>
      <c r="F12" s="9">
        <v>10</v>
      </c>
      <c r="G12" s="9">
        <v>10</v>
      </c>
      <c r="H12" s="9">
        <v>10</v>
      </c>
      <c r="I12" s="9">
        <v>10</v>
      </c>
      <c r="J12" s="9">
        <v>10</v>
      </c>
      <c r="K12" s="13">
        <v>10</v>
      </c>
    </row>
    <row r="13" spans="1:13" x14ac:dyDescent="0.25">
      <c r="A13">
        <v>7</v>
      </c>
      <c r="B13" s="1">
        <v>9</v>
      </c>
      <c r="C13" s="1">
        <v>377</v>
      </c>
      <c r="D13" s="34" t="s">
        <v>16</v>
      </c>
      <c r="E13" s="7">
        <v>10</v>
      </c>
      <c r="F13" s="7">
        <v>10</v>
      </c>
      <c r="G13" s="7">
        <v>10</v>
      </c>
      <c r="H13" s="7">
        <v>10</v>
      </c>
      <c r="I13" s="7">
        <v>10</v>
      </c>
      <c r="J13" s="7">
        <v>10</v>
      </c>
      <c r="K13" s="4">
        <v>10</v>
      </c>
    </row>
    <row r="14" spans="1:13" x14ac:dyDescent="0.25">
      <c r="A14">
        <v>8</v>
      </c>
      <c r="B14" s="1">
        <v>12</v>
      </c>
      <c r="C14" s="1">
        <v>382</v>
      </c>
      <c r="D14" s="12" t="s">
        <v>17</v>
      </c>
      <c r="E14" s="9">
        <v>10</v>
      </c>
      <c r="F14" s="9">
        <v>10</v>
      </c>
      <c r="G14" s="9">
        <v>10</v>
      </c>
      <c r="H14" s="9">
        <v>10</v>
      </c>
      <c r="I14" s="9">
        <v>10</v>
      </c>
      <c r="J14" s="9">
        <v>10</v>
      </c>
      <c r="K14" s="13">
        <v>10</v>
      </c>
    </row>
    <row r="15" spans="1:13" x14ac:dyDescent="0.25">
      <c r="A15">
        <v>9</v>
      </c>
      <c r="B15" s="1">
        <v>14</v>
      </c>
      <c r="C15" s="1">
        <v>383</v>
      </c>
      <c r="D15" s="34" t="s">
        <v>7</v>
      </c>
      <c r="E15" s="7">
        <v>10</v>
      </c>
      <c r="F15" s="7">
        <v>0</v>
      </c>
      <c r="G15" s="7">
        <v>10</v>
      </c>
      <c r="H15" s="7">
        <v>10</v>
      </c>
      <c r="I15" s="7">
        <v>10</v>
      </c>
      <c r="J15" s="7">
        <v>10</v>
      </c>
      <c r="K15" s="4">
        <v>8.3333333333333339</v>
      </c>
    </row>
    <row r="16" spans="1:13" x14ac:dyDescent="0.25">
      <c r="B16" s="1"/>
      <c r="C16" s="1"/>
      <c r="D16" s="5" t="s">
        <v>6</v>
      </c>
      <c r="E16" s="6">
        <f t="shared" ref="E16:K16" si="0">AVERAGE(E8:E15)</f>
        <v>10</v>
      </c>
      <c r="F16" s="6">
        <f t="shared" si="0"/>
        <v>8.75</v>
      </c>
      <c r="G16" s="6">
        <f t="shared" si="0"/>
        <v>10</v>
      </c>
      <c r="H16" s="6">
        <f t="shared" si="0"/>
        <v>10</v>
      </c>
      <c r="I16" s="6">
        <f t="shared" si="0"/>
        <v>10</v>
      </c>
      <c r="J16" s="6">
        <f t="shared" si="0"/>
        <v>10</v>
      </c>
      <c r="K16" s="6">
        <f t="shared" si="0"/>
        <v>9.7916666666666661</v>
      </c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</sheetData>
  <mergeCells count="4">
    <mergeCell ref="B6:C6"/>
    <mergeCell ref="E6:K6"/>
    <mergeCell ref="A3:M3"/>
    <mergeCell ref="E5:F5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8023-2A17-41ED-A216-B7DC5929F8CA}">
  <dimension ref="A2:T27"/>
  <sheetViews>
    <sheetView workbookViewId="0">
      <selection activeCell="K12" sqref="K12"/>
    </sheetView>
  </sheetViews>
  <sheetFormatPr defaultRowHeight="15" x14ac:dyDescent="0.25"/>
  <cols>
    <col min="1" max="1" width="2" customWidth="1"/>
    <col min="2" max="2" width="12" bestFit="1" customWidth="1"/>
    <col min="3" max="3" width="10.5703125" bestFit="1" customWidth="1"/>
    <col min="4" max="4" width="11.7109375" bestFit="1" customWidth="1"/>
    <col min="5" max="10" width="5.5703125" bestFit="1" customWidth="1"/>
    <col min="11" max="11" width="6.7109375" bestFit="1" customWidth="1"/>
    <col min="12" max="12" width="4.5703125" bestFit="1" customWidth="1"/>
    <col min="13" max="13" width="2" bestFit="1" customWidth="1"/>
    <col min="14" max="14" width="13.7109375" bestFit="1" customWidth="1"/>
    <col min="15" max="15" width="12.5703125" bestFit="1" customWidth="1"/>
    <col min="16" max="16" width="13.42578125" bestFit="1" customWidth="1"/>
    <col min="17" max="17" width="4.5703125" bestFit="1" customWidth="1"/>
    <col min="18" max="20" width="12.5703125" bestFit="1" customWidth="1"/>
    <col min="21" max="22" width="3" bestFit="1" customWidth="1"/>
    <col min="23" max="23" width="6.5703125" bestFit="1" customWidth="1"/>
    <col min="24" max="29" width="3" bestFit="1" customWidth="1"/>
    <col min="30" max="30" width="6.5703125" bestFit="1" customWidth="1"/>
    <col min="31" max="36" width="3" bestFit="1" customWidth="1"/>
    <col min="37" max="37" width="6.5703125" bestFit="1" customWidth="1"/>
    <col min="38" max="43" width="3" bestFit="1" customWidth="1"/>
    <col min="44" max="44" width="6.5703125" bestFit="1" customWidth="1"/>
    <col min="45" max="50" width="3" bestFit="1" customWidth="1"/>
    <col min="51" max="51" width="6.5703125" bestFit="1" customWidth="1"/>
    <col min="52" max="57" width="3" bestFit="1" customWidth="1"/>
    <col min="58" max="58" width="6.5703125" bestFit="1" customWidth="1"/>
    <col min="59" max="64" width="3" bestFit="1" customWidth="1"/>
    <col min="65" max="65" width="6.5703125" bestFit="1" customWidth="1"/>
    <col min="66" max="71" width="3" bestFit="1" customWidth="1"/>
    <col min="72" max="72" width="12" bestFit="1" customWidth="1"/>
    <col min="73" max="75" width="3" bestFit="1" customWidth="1"/>
    <col min="76" max="79" width="12" bestFit="1" customWidth="1"/>
    <col min="80" max="80" width="4" bestFit="1" customWidth="1"/>
    <col min="81" max="82" width="12" bestFit="1" customWidth="1"/>
    <col min="83" max="83" width="4" bestFit="1" customWidth="1"/>
    <col min="84" max="84" width="12" bestFit="1" customWidth="1"/>
    <col min="85" max="85" width="3" bestFit="1" customWidth="1"/>
    <col min="86" max="87" width="12" bestFit="1" customWidth="1"/>
    <col min="88" max="88" width="5" bestFit="1" customWidth="1"/>
    <col min="89" max="90" width="3" bestFit="1" customWidth="1"/>
    <col min="91" max="91" width="12" bestFit="1" customWidth="1"/>
    <col min="92" max="94" width="3" bestFit="1" customWidth="1"/>
    <col min="95" max="95" width="12" bestFit="1" customWidth="1"/>
    <col min="96" max="97" width="3" bestFit="1" customWidth="1"/>
    <col min="98" max="107" width="12" bestFit="1" customWidth="1"/>
    <col min="108" max="115" width="3" bestFit="1" customWidth="1"/>
    <col min="116" max="116" width="12" bestFit="1" customWidth="1"/>
    <col min="117" max="117" width="4" bestFit="1" customWidth="1"/>
    <col min="118" max="118" width="3" bestFit="1" customWidth="1"/>
    <col min="119" max="120" width="12" bestFit="1" customWidth="1"/>
    <col min="121" max="121" width="3" bestFit="1" customWidth="1"/>
    <col min="122" max="125" width="12" bestFit="1" customWidth="1"/>
    <col min="126" max="126" width="5" bestFit="1" customWidth="1"/>
    <col min="127" max="132" width="3" bestFit="1" customWidth="1"/>
    <col min="133" max="133" width="12" bestFit="1" customWidth="1"/>
    <col min="134" max="134" width="3" bestFit="1" customWidth="1"/>
    <col min="135" max="137" width="12" bestFit="1" customWidth="1"/>
    <col min="138" max="138" width="3" bestFit="1" customWidth="1"/>
    <col min="139" max="145" width="12" bestFit="1" customWidth="1"/>
    <col min="146" max="151" width="3" bestFit="1" customWidth="1"/>
    <col min="152" max="162" width="12" bestFit="1" customWidth="1"/>
  </cols>
  <sheetData>
    <row r="2" spans="1:20" x14ac:dyDescent="0.25">
      <c r="A2" s="80" t="s">
        <v>46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22"/>
      <c r="M2" s="22"/>
      <c r="N2" s="22"/>
      <c r="O2" s="22"/>
      <c r="P2" s="22"/>
      <c r="Q2" s="22"/>
      <c r="R2" s="22"/>
    </row>
    <row r="3" spans="1:20" x14ac:dyDescent="0.25">
      <c r="B3" s="77" t="s">
        <v>1</v>
      </c>
      <c r="C3" s="77"/>
      <c r="D3" s="86" t="s">
        <v>8</v>
      </c>
      <c r="E3" s="83" t="s">
        <v>45</v>
      </c>
      <c r="F3" s="83"/>
      <c r="G3" s="83"/>
      <c r="H3" s="83"/>
      <c r="I3" s="83"/>
      <c r="J3" s="83"/>
      <c r="K3" s="83"/>
    </row>
    <row r="4" spans="1:20" x14ac:dyDescent="0.25">
      <c r="B4" s="1" t="s">
        <v>2</v>
      </c>
      <c r="C4" s="1" t="s">
        <v>0</v>
      </c>
      <c r="D4" s="87"/>
      <c r="E4" s="44" t="s">
        <v>22</v>
      </c>
      <c r="F4" s="45" t="s">
        <v>23</v>
      </c>
      <c r="G4" s="44" t="s">
        <v>24</v>
      </c>
      <c r="H4" s="44" t="s">
        <v>25</v>
      </c>
      <c r="I4" s="45" t="s">
        <v>26</v>
      </c>
      <c r="J4" s="44" t="s">
        <v>27</v>
      </c>
      <c r="K4" s="44" t="s">
        <v>6</v>
      </c>
      <c r="N4" s="65"/>
      <c r="O4" s="66"/>
      <c r="P4" s="65"/>
      <c r="Q4" s="66"/>
      <c r="R4" s="65"/>
      <c r="S4" s="66"/>
      <c r="T4" s="65"/>
    </row>
    <row r="5" spans="1:20" x14ac:dyDescent="0.25">
      <c r="A5">
        <v>1</v>
      </c>
      <c r="B5" s="33">
        <v>13</v>
      </c>
      <c r="C5" s="33">
        <v>352</v>
      </c>
      <c r="D5" s="12" t="s">
        <v>11</v>
      </c>
      <c r="E5" s="2">
        <v>10</v>
      </c>
      <c r="F5" s="2">
        <v>3.5603038936372267</v>
      </c>
      <c r="G5" s="2">
        <v>3.8888888888888888</v>
      </c>
      <c r="H5" s="2">
        <v>1.9444444444444444</v>
      </c>
      <c r="I5" s="2">
        <v>4.2857142857142856</v>
      </c>
      <c r="J5" s="2">
        <v>1.3636363636363635</v>
      </c>
      <c r="K5" s="3">
        <v>4.1738313127202016</v>
      </c>
    </row>
    <row r="6" spans="1:20" x14ac:dyDescent="0.25">
      <c r="A6">
        <v>2</v>
      </c>
      <c r="B6" s="33">
        <v>4</v>
      </c>
      <c r="C6" s="33">
        <v>364</v>
      </c>
      <c r="D6" s="34" t="s">
        <v>12</v>
      </c>
      <c r="E6" s="7">
        <v>8.75</v>
      </c>
      <c r="F6" s="7">
        <v>10</v>
      </c>
      <c r="G6" s="7">
        <v>3.75</v>
      </c>
      <c r="H6" s="7">
        <v>2.8125</v>
      </c>
      <c r="I6" s="7">
        <v>2.5</v>
      </c>
      <c r="J6" s="7">
        <v>4.166666666666667</v>
      </c>
      <c r="K6" s="4">
        <v>5.3298611111111107</v>
      </c>
    </row>
    <row r="7" spans="1:20" x14ac:dyDescent="0.25">
      <c r="A7">
        <v>3</v>
      </c>
      <c r="B7" s="33">
        <v>7</v>
      </c>
      <c r="C7" s="33">
        <v>368</v>
      </c>
      <c r="D7" s="12" t="s">
        <v>13</v>
      </c>
      <c r="E7" s="2">
        <v>8.75</v>
      </c>
      <c r="F7" s="2">
        <v>7.7777777777777768</v>
      </c>
      <c r="G7" s="2">
        <v>1.6911764705882355</v>
      </c>
      <c r="H7" s="2">
        <v>2.7586206896551726</v>
      </c>
      <c r="I7" s="2">
        <v>2.5892857142857144</v>
      </c>
      <c r="J7" s="2">
        <v>3.425925925925926</v>
      </c>
      <c r="K7" s="3">
        <v>4.4987977630388043</v>
      </c>
      <c r="N7" s="66"/>
      <c r="O7" s="65"/>
      <c r="P7" s="66"/>
      <c r="Q7" s="65"/>
      <c r="R7" s="66"/>
      <c r="S7" s="65"/>
      <c r="T7" s="66"/>
    </row>
    <row r="8" spans="1:20" x14ac:dyDescent="0.25">
      <c r="A8">
        <v>4</v>
      </c>
      <c r="B8" s="33">
        <v>5</v>
      </c>
      <c r="C8" s="33">
        <v>370</v>
      </c>
      <c r="D8" s="34" t="s">
        <v>14</v>
      </c>
      <c r="E8" s="7">
        <v>6</v>
      </c>
      <c r="F8" s="7">
        <v>4.9798711755233498</v>
      </c>
      <c r="G8" s="7">
        <v>3.4375</v>
      </c>
      <c r="H8" s="7">
        <v>5.5</v>
      </c>
      <c r="I8" s="7">
        <v>2.5</v>
      </c>
      <c r="J8" s="7">
        <v>2</v>
      </c>
      <c r="K8" s="4">
        <v>4.069561862587225</v>
      </c>
      <c r="N8" s="66"/>
      <c r="O8" s="65"/>
      <c r="P8" s="66"/>
      <c r="Q8" s="65"/>
      <c r="R8" s="66"/>
      <c r="S8" s="65"/>
      <c r="T8" s="66"/>
    </row>
    <row r="9" spans="1:20" x14ac:dyDescent="0.25">
      <c r="A9">
        <v>5</v>
      </c>
      <c r="B9" s="33">
        <v>6</v>
      </c>
      <c r="C9" s="33">
        <v>373</v>
      </c>
      <c r="D9" s="12" t="s">
        <v>15</v>
      </c>
      <c r="E9" s="2">
        <v>6.125</v>
      </c>
      <c r="F9" s="2">
        <v>4.0899470899470893</v>
      </c>
      <c r="G9" s="2">
        <v>6.5</v>
      </c>
      <c r="H9" s="2">
        <v>1.1956521739130435</v>
      </c>
      <c r="I9" s="2">
        <v>3.75</v>
      </c>
      <c r="J9" s="2">
        <v>3.2692307692307692</v>
      </c>
      <c r="K9" s="3">
        <v>4.1549716721818184</v>
      </c>
      <c r="N9" s="65"/>
      <c r="O9" s="66"/>
      <c r="P9" s="65"/>
      <c r="Q9" s="66"/>
      <c r="R9" s="65"/>
      <c r="S9" s="66"/>
      <c r="T9" s="65"/>
    </row>
    <row r="10" spans="1:20" x14ac:dyDescent="0.25">
      <c r="A10">
        <v>6</v>
      </c>
      <c r="B10" s="33">
        <v>9</v>
      </c>
      <c r="C10" s="33">
        <v>377</v>
      </c>
      <c r="D10" s="34" t="s">
        <v>16</v>
      </c>
      <c r="E10" s="7">
        <v>8</v>
      </c>
      <c r="F10" s="7">
        <v>5.1666666666666661</v>
      </c>
      <c r="G10" s="7">
        <v>4.375</v>
      </c>
      <c r="H10" s="7">
        <v>2.5</v>
      </c>
      <c r="I10" s="7">
        <v>2.5</v>
      </c>
      <c r="J10" s="7">
        <v>4.583333333333333</v>
      </c>
      <c r="K10" s="4">
        <v>4.520833333333333</v>
      </c>
      <c r="N10" s="65"/>
      <c r="O10" s="66"/>
      <c r="P10" s="65"/>
      <c r="Q10" s="66"/>
      <c r="R10" s="65"/>
      <c r="S10" s="66"/>
      <c r="T10" s="65"/>
    </row>
    <row r="11" spans="1:20" x14ac:dyDescent="0.25">
      <c r="A11">
        <v>7</v>
      </c>
      <c r="B11" s="33">
        <v>12</v>
      </c>
      <c r="C11" s="33">
        <v>382</v>
      </c>
      <c r="D11" s="12" t="s">
        <v>17</v>
      </c>
      <c r="E11" s="2">
        <v>10</v>
      </c>
      <c r="F11" s="2">
        <v>3.8319088319088324</v>
      </c>
      <c r="G11" s="2">
        <v>2.5</v>
      </c>
      <c r="H11" s="2">
        <v>2.5</v>
      </c>
      <c r="I11" s="2">
        <v>2</v>
      </c>
      <c r="J11" s="2">
        <v>2.5757575757575757</v>
      </c>
      <c r="K11" s="3">
        <v>3.9012777346110683</v>
      </c>
      <c r="N11" s="66"/>
      <c r="O11" s="65"/>
      <c r="P11" s="66"/>
      <c r="Q11" s="65"/>
      <c r="R11" s="66"/>
      <c r="S11" s="65"/>
      <c r="T11" s="66"/>
    </row>
    <row r="12" spans="1:20" x14ac:dyDescent="0.25">
      <c r="A12">
        <v>8</v>
      </c>
      <c r="B12" s="33">
        <v>14</v>
      </c>
      <c r="C12" s="33">
        <v>383</v>
      </c>
      <c r="D12" s="34" t="s">
        <v>7</v>
      </c>
      <c r="E12" s="7">
        <v>8.125</v>
      </c>
      <c r="F12" s="7">
        <v>0</v>
      </c>
      <c r="G12" s="7">
        <v>2.5</v>
      </c>
      <c r="H12" s="7">
        <v>3.75</v>
      </c>
      <c r="I12" s="7">
        <v>4</v>
      </c>
      <c r="J12" s="7">
        <v>3.333333333333333</v>
      </c>
      <c r="K12" s="4">
        <v>3.6180555555555554</v>
      </c>
      <c r="N12" s="66"/>
      <c r="O12" s="65"/>
      <c r="P12" s="66"/>
      <c r="Q12" s="65"/>
      <c r="R12" s="66"/>
      <c r="S12" s="65"/>
      <c r="T12" s="66"/>
    </row>
    <row r="13" spans="1:20" x14ac:dyDescent="0.25">
      <c r="A13">
        <v>9</v>
      </c>
      <c r="B13" s="1" t="s">
        <v>6</v>
      </c>
      <c r="C13" s="1">
        <v>383</v>
      </c>
      <c r="D13" s="35" t="s">
        <v>6</v>
      </c>
      <c r="E13" s="6">
        <f t="shared" ref="E13:K13" si="0">AVERAGE(E5:E12)</f>
        <v>8.21875</v>
      </c>
      <c r="F13" s="6">
        <f t="shared" si="0"/>
        <v>4.9258094294326176</v>
      </c>
      <c r="G13" s="6">
        <f t="shared" si="0"/>
        <v>3.5803206699346406</v>
      </c>
      <c r="H13" s="6">
        <f t="shared" si="0"/>
        <v>2.8701521635015825</v>
      </c>
      <c r="I13" s="6">
        <f t="shared" si="0"/>
        <v>3.015625</v>
      </c>
      <c r="J13" s="6">
        <f t="shared" si="0"/>
        <v>3.0897354959854955</v>
      </c>
      <c r="K13" s="11">
        <f t="shared" si="0"/>
        <v>4.2833987931423891</v>
      </c>
    </row>
    <row r="14" spans="1:20" x14ac:dyDescent="0.25">
      <c r="B14" s="1"/>
      <c r="C14" s="1"/>
      <c r="D14" s="1"/>
      <c r="E14" s="1"/>
      <c r="F14" s="1"/>
    </row>
    <row r="15" spans="1:20" x14ac:dyDescent="0.25">
      <c r="B15" s="1"/>
      <c r="C15" s="1"/>
      <c r="D15" s="1"/>
      <c r="E15" s="1"/>
      <c r="F15" s="1"/>
      <c r="G15" s="1"/>
    </row>
    <row r="16" spans="1:20" x14ac:dyDescent="0.25">
      <c r="A16" s="80" t="s">
        <v>47</v>
      </c>
      <c r="B16" s="80"/>
      <c r="C16" s="80"/>
      <c r="D16" s="80"/>
      <c r="E16" s="80"/>
      <c r="F16" s="80"/>
      <c r="G16" s="80"/>
      <c r="H16" s="80"/>
      <c r="I16" s="80"/>
      <c r="J16" s="80"/>
      <c r="K16" s="80"/>
    </row>
    <row r="17" spans="1:11" x14ac:dyDescent="0.25">
      <c r="B17" s="77" t="s">
        <v>1</v>
      </c>
      <c r="C17" s="84"/>
      <c r="D17" s="86" t="s">
        <v>8</v>
      </c>
      <c r="E17" s="78" t="s">
        <v>45</v>
      </c>
      <c r="F17" s="79"/>
      <c r="G17" s="79"/>
      <c r="H17" s="79"/>
      <c r="I17" s="79"/>
      <c r="J17" s="79"/>
      <c r="K17" s="85"/>
    </row>
    <row r="18" spans="1:11" x14ac:dyDescent="0.25">
      <c r="B18" s="33" t="s">
        <v>2</v>
      </c>
      <c r="C18" s="33" t="s">
        <v>0</v>
      </c>
      <c r="D18" s="87"/>
      <c r="E18" s="44" t="s">
        <v>22</v>
      </c>
      <c r="F18" s="45" t="s">
        <v>23</v>
      </c>
      <c r="G18" s="44" t="s">
        <v>24</v>
      </c>
      <c r="H18" s="44" t="s">
        <v>25</v>
      </c>
      <c r="I18" s="45" t="s">
        <v>26</v>
      </c>
      <c r="J18" s="44" t="s">
        <v>27</v>
      </c>
      <c r="K18" s="44" t="s">
        <v>6</v>
      </c>
    </row>
    <row r="19" spans="1:11" x14ac:dyDescent="0.25">
      <c r="A19">
        <v>1</v>
      </c>
      <c r="B19" s="33">
        <v>13</v>
      </c>
      <c r="C19" s="33">
        <v>352</v>
      </c>
      <c r="D19" s="12" t="s">
        <v>11</v>
      </c>
      <c r="E19" s="2">
        <v>10</v>
      </c>
      <c r="F19" s="2">
        <v>10</v>
      </c>
      <c r="G19" s="2">
        <v>10</v>
      </c>
      <c r="H19" s="2">
        <v>10</v>
      </c>
      <c r="I19" s="2">
        <v>10</v>
      </c>
      <c r="J19" s="2">
        <v>10</v>
      </c>
      <c r="K19" s="3">
        <v>10</v>
      </c>
    </row>
    <row r="20" spans="1:11" x14ac:dyDescent="0.25">
      <c r="A20">
        <v>2</v>
      </c>
      <c r="B20" s="33">
        <v>4</v>
      </c>
      <c r="C20" s="33">
        <v>364</v>
      </c>
      <c r="D20" s="36" t="s">
        <v>12</v>
      </c>
      <c r="E20" s="2">
        <v>10</v>
      </c>
      <c r="F20" s="2">
        <v>10</v>
      </c>
      <c r="G20" s="2">
        <v>10</v>
      </c>
      <c r="H20" s="2">
        <v>10</v>
      </c>
      <c r="I20" s="2">
        <v>10</v>
      </c>
      <c r="J20" s="2">
        <v>10</v>
      </c>
      <c r="K20" s="4">
        <v>10</v>
      </c>
    </row>
    <row r="21" spans="1:11" x14ac:dyDescent="0.25">
      <c r="A21">
        <v>3</v>
      </c>
      <c r="B21" s="33">
        <v>7</v>
      </c>
      <c r="C21" s="33">
        <v>368</v>
      </c>
      <c r="D21" s="12" t="s">
        <v>13</v>
      </c>
      <c r="E21" s="2">
        <v>10</v>
      </c>
      <c r="F21" s="2">
        <v>10</v>
      </c>
      <c r="G21" s="2">
        <v>10</v>
      </c>
      <c r="H21" s="2">
        <v>10</v>
      </c>
      <c r="I21" s="2">
        <v>10</v>
      </c>
      <c r="J21" s="2">
        <v>10</v>
      </c>
      <c r="K21" s="3">
        <v>10</v>
      </c>
    </row>
    <row r="22" spans="1:11" x14ac:dyDescent="0.25">
      <c r="A22">
        <v>4</v>
      </c>
      <c r="B22" s="33">
        <v>5</v>
      </c>
      <c r="C22" s="33">
        <v>370</v>
      </c>
      <c r="D22" s="36" t="s">
        <v>14</v>
      </c>
      <c r="E22" s="2">
        <v>10</v>
      </c>
      <c r="F22" s="2">
        <v>10</v>
      </c>
      <c r="G22" s="2">
        <v>10</v>
      </c>
      <c r="H22" s="2">
        <v>10</v>
      </c>
      <c r="I22" s="2">
        <v>10</v>
      </c>
      <c r="J22" s="2">
        <v>10</v>
      </c>
      <c r="K22" s="4">
        <v>10</v>
      </c>
    </row>
    <row r="23" spans="1:11" x14ac:dyDescent="0.25">
      <c r="A23">
        <v>5</v>
      </c>
      <c r="B23" s="33">
        <v>6</v>
      </c>
      <c r="C23" s="33">
        <v>373</v>
      </c>
      <c r="D23" s="12" t="s">
        <v>15</v>
      </c>
      <c r="E23" s="2">
        <v>10</v>
      </c>
      <c r="F23" s="2">
        <v>10</v>
      </c>
      <c r="G23" s="2">
        <v>10</v>
      </c>
      <c r="H23" s="2">
        <v>10</v>
      </c>
      <c r="I23" s="2">
        <v>10</v>
      </c>
      <c r="J23" s="2">
        <v>10</v>
      </c>
      <c r="K23" s="3">
        <v>10</v>
      </c>
    </row>
    <row r="24" spans="1:11" x14ac:dyDescent="0.25">
      <c r="A24">
        <v>6</v>
      </c>
      <c r="B24" s="33">
        <v>9</v>
      </c>
      <c r="C24" s="33">
        <v>377</v>
      </c>
      <c r="D24" s="36" t="s">
        <v>16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  <c r="K24" s="4">
        <v>10</v>
      </c>
    </row>
    <row r="25" spans="1:11" x14ac:dyDescent="0.25">
      <c r="A25">
        <v>7</v>
      </c>
      <c r="B25" s="33">
        <v>12</v>
      </c>
      <c r="C25" s="33">
        <v>382</v>
      </c>
      <c r="D25" s="12" t="s">
        <v>17</v>
      </c>
      <c r="E25" s="2">
        <v>10</v>
      </c>
      <c r="F25" s="2">
        <v>10</v>
      </c>
      <c r="G25" s="2">
        <v>10</v>
      </c>
      <c r="H25" s="2">
        <v>10</v>
      </c>
      <c r="I25" s="2">
        <v>10</v>
      </c>
      <c r="J25" s="2">
        <v>10</v>
      </c>
      <c r="K25" s="3">
        <v>10</v>
      </c>
    </row>
    <row r="26" spans="1:11" x14ac:dyDescent="0.25">
      <c r="A26">
        <v>8</v>
      </c>
      <c r="B26" s="33">
        <v>14</v>
      </c>
      <c r="C26" s="33">
        <v>383</v>
      </c>
      <c r="D26" s="36" t="s">
        <v>7</v>
      </c>
      <c r="E26" s="2">
        <v>10</v>
      </c>
      <c r="F26" s="7">
        <v>0</v>
      </c>
      <c r="G26" s="2">
        <v>10</v>
      </c>
      <c r="H26" s="2">
        <v>10</v>
      </c>
      <c r="I26" s="2">
        <v>10</v>
      </c>
      <c r="J26" s="2">
        <v>10</v>
      </c>
      <c r="K26" s="4">
        <v>8.3333333333333339</v>
      </c>
    </row>
    <row r="27" spans="1:11" x14ac:dyDescent="0.25">
      <c r="A27">
        <v>9</v>
      </c>
      <c r="B27" s="33" t="s">
        <v>6</v>
      </c>
      <c r="C27" s="33">
        <v>383</v>
      </c>
      <c r="D27" s="37" t="s">
        <v>6</v>
      </c>
      <c r="E27" s="6">
        <f t="shared" ref="E27:K27" si="1">AVERAGE(E19:E26)</f>
        <v>10</v>
      </c>
      <c r="F27" s="6">
        <f t="shared" si="1"/>
        <v>8.75</v>
      </c>
      <c r="G27" s="6">
        <f t="shared" si="1"/>
        <v>10</v>
      </c>
      <c r="H27" s="6">
        <f t="shared" si="1"/>
        <v>10</v>
      </c>
      <c r="I27" s="6">
        <f t="shared" si="1"/>
        <v>10</v>
      </c>
      <c r="J27" s="6">
        <f t="shared" si="1"/>
        <v>10</v>
      </c>
      <c r="K27" s="11">
        <f t="shared" si="1"/>
        <v>9.7916666666666661</v>
      </c>
    </row>
  </sheetData>
  <sortState xmlns:xlrd2="http://schemas.microsoft.com/office/spreadsheetml/2017/richdata2" ref="J5:K13">
    <sortCondition ref="J5:J13"/>
  </sortState>
  <mergeCells count="8">
    <mergeCell ref="B3:C3"/>
    <mergeCell ref="E3:K3"/>
    <mergeCell ref="A2:K2"/>
    <mergeCell ref="A16:K16"/>
    <mergeCell ref="B17:C17"/>
    <mergeCell ref="E17:K17"/>
    <mergeCell ref="D3:D4"/>
    <mergeCell ref="D17:D18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1512-501F-432F-8DC7-22CD32798998}">
  <dimension ref="A1:V15"/>
  <sheetViews>
    <sheetView workbookViewId="0">
      <selection activeCell="L11" sqref="L11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1.7109375" customWidth="1"/>
    <col min="5" max="10" width="4.5703125" bestFit="1" customWidth="1"/>
    <col min="11" max="11" width="6.7109375" bestFit="1" customWidth="1"/>
    <col min="12" max="14" width="5.5703125" bestFit="1" customWidth="1"/>
    <col min="15" max="22" width="4.5703125" bestFit="1" customWidth="1"/>
    <col min="23" max="23" width="6.7109375" bestFit="1" customWidth="1"/>
    <col min="24" max="24" width="5.5703125" bestFit="1" customWidth="1"/>
    <col min="25" max="25" width="7.7109375" bestFit="1" customWidth="1"/>
    <col min="26" max="28" width="4.5703125" bestFit="1" customWidth="1"/>
    <col min="30" max="30" width="6.7109375" bestFit="1" customWidth="1"/>
  </cols>
  <sheetData>
    <row r="1" spans="1:22" x14ac:dyDescent="0.25">
      <c r="A1" s="80" t="s">
        <v>48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ht="15" customHeight="1" x14ac:dyDescent="0.25">
      <c r="B2" s="77" t="s">
        <v>1</v>
      </c>
      <c r="C2" s="84"/>
      <c r="D2" s="86" t="s">
        <v>8</v>
      </c>
      <c r="E2" s="78" t="s">
        <v>45</v>
      </c>
      <c r="F2" s="79"/>
      <c r="G2" s="79"/>
      <c r="H2" s="79"/>
      <c r="I2" s="79"/>
      <c r="J2" s="79"/>
      <c r="K2" s="85"/>
    </row>
    <row r="3" spans="1:22" ht="15" customHeight="1" x14ac:dyDescent="0.25">
      <c r="B3" s="33" t="s">
        <v>2</v>
      </c>
      <c r="C3" s="33" t="s">
        <v>0</v>
      </c>
      <c r="D3" s="87"/>
      <c r="E3" s="44" t="s">
        <v>22</v>
      </c>
      <c r="F3" s="45" t="s">
        <v>23</v>
      </c>
      <c r="G3" s="44" t="s">
        <v>24</v>
      </c>
      <c r="H3" s="44" t="s">
        <v>25</v>
      </c>
      <c r="I3" s="45" t="s">
        <v>26</v>
      </c>
      <c r="J3" s="44" t="s">
        <v>27</v>
      </c>
      <c r="K3" s="44" t="s">
        <v>6</v>
      </c>
    </row>
    <row r="4" spans="1:22" x14ac:dyDescent="0.25">
      <c r="A4">
        <v>1</v>
      </c>
      <c r="B4" s="33">
        <v>13</v>
      </c>
      <c r="C4" s="33">
        <v>352</v>
      </c>
      <c r="D4" s="12" t="s">
        <v>11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3">
        <f>(10-'A3 - NT'!K8)*(('A3 - NP'!K5)/10)</f>
        <v>0</v>
      </c>
    </row>
    <row r="5" spans="1:22" x14ac:dyDescent="0.25">
      <c r="A5">
        <v>2</v>
      </c>
      <c r="B5" s="33">
        <v>4</v>
      </c>
      <c r="C5" s="33">
        <v>364</v>
      </c>
      <c r="D5" s="36" t="s">
        <v>12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4">
        <v>0</v>
      </c>
    </row>
    <row r="6" spans="1:22" x14ac:dyDescent="0.25">
      <c r="A6">
        <v>3</v>
      </c>
      <c r="B6" s="33">
        <v>7</v>
      </c>
      <c r="C6" s="33">
        <v>368</v>
      </c>
      <c r="D6" s="12" t="s">
        <v>13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3">
        <v>0</v>
      </c>
    </row>
    <row r="7" spans="1:22" x14ac:dyDescent="0.25">
      <c r="A7">
        <v>4</v>
      </c>
      <c r="B7" s="33">
        <v>5</v>
      </c>
      <c r="C7" s="33">
        <v>370</v>
      </c>
      <c r="D7" s="36" t="s">
        <v>14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4">
        <v>0</v>
      </c>
    </row>
    <row r="8" spans="1:22" x14ac:dyDescent="0.25">
      <c r="A8">
        <v>5</v>
      </c>
      <c r="B8" s="33">
        <v>6</v>
      </c>
      <c r="C8" s="33">
        <v>373</v>
      </c>
      <c r="D8" s="12" t="s">
        <v>15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3">
        <v>0</v>
      </c>
    </row>
    <row r="9" spans="1:22" x14ac:dyDescent="0.25">
      <c r="A9">
        <v>6</v>
      </c>
      <c r="B9" s="33">
        <v>9</v>
      </c>
      <c r="C9" s="33">
        <v>377</v>
      </c>
      <c r="D9" s="36" t="s">
        <v>16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4">
        <v>0</v>
      </c>
    </row>
    <row r="10" spans="1:22" x14ac:dyDescent="0.25">
      <c r="A10">
        <v>7</v>
      </c>
      <c r="B10" s="33">
        <v>12</v>
      </c>
      <c r="C10" s="33">
        <v>382</v>
      </c>
      <c r="D10" s="12" t="s">
        <v>17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3">
        <v>0</v>
      </c>
    </row>
    <row r="11" spans="1:22" x14ac:dyDescent="0.25">
      <c r="A11">
        <v>8</v>
      </c>
      <c r="B11" s="33">
        <v>14</v>
      </c>
      <c r="C11" s="33">
        <v>383</v>
      </c>
      <c r="D11" s="36" t="s">
        <v>7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68">
        <v>1.5075231481481499</v>
      </c>
      <c r="L11" s="4">
        <f>(10-'A3 - NT'!K15)*('A3 - NP'!K12/10)</f>
        <v>0.60300925925925908</v>
      </c>
    </row>
    <row r="12" spans="1:22" x14ac:dyDescent="0.25">
      <c r="A12">
        <v>9</v>
      </c>
      <c r="B12" s="33" t="s">
        <v>6</v>
      </c>
      <c r="C12" s="33"/>
      <c r="D12" s="37" t="s">
        <v>6</v>
      </c>
      <c r="E12" s="6">
        <f t="shared" ref="E12:K12" si="0">AVERAGE(E4:E11)</f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11">
        <f t="shared" si="0"/>
        <v>0.18844039351851874</v>
      </c>
    </row>
    <row r="13" spans="1:22" x14ac:dyDescent="0.25">
      <c r="B13" s="10"/>
      <c r="C13" s="10"/>
      <c r="D13" s="10"/>
      <c r="E13" s="10"/>
      <c r="F13" s="10"/>
      <c r="G13" s="10"/>
      <c r="L13" t="s">
        <v>73</v>
      </c>
      <c r="M13" s="4">
        <v>8.3333333333333339</v>
      </c>
    </row>
    <row r="14" spans="1:22" x14ac:dyDescent="0.25">
      <c r="L14" t="s">
        <v>74</v>
      </c>
      <c r="M14" s="4">
        <v>3.6180555555555554</v>
      </c>
    </row>
    <row r="15" spans="1:22" x14ac:dyDescent="0.25">
      <c r="L15" t="s">
        <v>75</v>
      </c>
      <c r="M15" s="4">
        <f>(10-M13)*(M14/10)</f>
        <v>0.60300925925925908</v>
      </c>
    </row>
  </sheetData>
  <mergeCells count="4">
    <mergeCell ref="A1:K1"/>
    <mergeCell ref="B2:C2"/>
    <mergeCell ref="E2:K2"/>
    <mergeCell ref="D2:D3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2576-BDCE-4366-9305-605BF4B50290}">
  <dimension ref="A1:K14"/>
  <sheetViews>
    <sheetView topLeftCell="B1" workbookViewId="0">
      <selection activeCell="D6" sqref="D6:K13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bestFit="1" customWidth="1"/>
    <col min="4" max="4" width="11.7109375" bestFit="1" customWidth="1"/>
    <col min="5" max="10" width="5.5703125" bestFit="1" customWidth="1"/>
    <col min="11" max="11" width="5.7109375" bestFit="1" customWidth="1"/>
    <col min="12" max="14" width="4.5703125" bestFit="1" customWidth="1"/>
    <col min="16" max="16" width="6.7109375" bestFit="1" customWidth="1"/>
  </cols>
  <sheetData>
    <row r="1" spans="1:1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" customHeight="1" x14ac:dyDescent="0.25"/>
    <row r="3" spans="1:11" ht="15" customHeight="1" x14ac:dyDescent="0.25"/>
    <row r="4" spans="1:11" ht="15" customHeight="1" x14ac:dyDescent="0.25">
      <c r="B4" s="77" t="s">
        <v>1</v>
      </c>
      <c r="C4" s="77"/>
      <c r="D4" s="98" t="s">
        <v>62</v>
      </c>
      <c r="E4" s="98"/>
      <c r="F4" s="98"/>
      <c r="G4" s="98"/>
      <c r="H4" s="98"/>
      <c r="I4" s="98"/>
      <c r="J4" s="98"/>
      <c r="K4" s="98"/>
    </row>
    <row r="5" spans="1:11" x14ac:dyDescent="0.25">
      <c r="B5" s="14" t="s">
        <v>2</v>
      </c>
      <c r="C5" s="14" t="s">
        <v>0</v>
      </c>
      <c r="D5" s="67" t="s">
        <v>8</v>
      </c>
      <c r="E5" s="44" t="s">
        <v>22</v>
      </c>
      <c r="F5" s="45" t="s">
        <v>23</v>
      </c>
      <c r="G5" s="44" t="s">
        <v>24</v>
      </c>
      <c r="H5" s="44" t="s">
        <v>25</v>
      </c>
      <c r="I5" s="45" t="s">
        <v>26</v>
      </c>
      <c r="J5" s="44" t="s">
        <v>27</v>
      </c>
      <c r="K5" s="67" t="s">
        <v>32</v>
      </c>
    </row>
    <row r="6" spans="1:11" x14ac:dyDescent="0.25">
      <c r="A6">
        <v>1</v>
      </c>
      <c r="B6" s="14">
        <v>13</v>
      </c>
      <c r="C6" s="14">
        <v>352</v>
      </c>
      <c r="D6" s="12" t="s">
        <v>11</v>
      </c>
      <c r="E6" s="21">
        <v>0.5</v>
      </c>
      <c r="F6" s="21">
        <v>2.1897810218978103E-2</v>
      </c>
      <c r="G6" s="21">
        <v>0.1111111111111111</v>
      </c>
      <c r="H6" s="21">
        <v>0.1111111111111111</v>
      </c>
      <c r="I6" s="21">
        <v>0.14285714285714285</v>
      </c>
      <c r="J6" s="21">
        <v>9.0909090909090912E-2</v>
      </c>
      <c r="K6" s="9">
        <v>0.16298104436790567</v>
      </c>
    </row>
    <row r="7" spans="1:11" x14ac:dyDescent="0.25">
      <c r="A7">
        <v>2</v>
      </c>
      <c r="B7" s="14">
        <v>4</v>
      </c>
      <c r="C7" s="14">
        <v>364</v>
      </c>
      <c r="D7" s="67" t="s">
        <v>12</v>
      </c>
      <c r="E7" s="19">
        <v>0.2857142857142857</v>
      </c>
      <c r="F7" s="19">
        <v>0.6</v>
      </c>
      <c r="G7" s="19">
        <v>0.1</v>
      </c>
      <c r="H7" s="19">
        <v>0.125</v>
      </c>
      <c r="I7" s="19">
        <v>0.16666666666666666</v>
      </c>
      <c r="J7" s="19">
        <v>0.33333333333333331</v>
      </c>
      <c r="K7" s="19">
        <v>0.26845238095238094</v>
      </c>
    </row>
    <row r="8" spans="1:11" x14ac:dyDescent="0.25">
      <c r="A8">
        <v>3</v>
      </c>
      <c r="B8" s="14">
        <v>7</v>
      </c>
      <c r="C8" s="14">
        <v>368</v>
      </c>
      <c r="D8" s="12" t="s">
        <v>13</v>
      </c>
      <c r="E8" s="21">
        <v>0.18181818181818182</v>
      </c>
      <c r="F8" s="21">
        <v>0.33333333333333331</v>
      </c>
      <c r="G8" s="21">
        <v>2.9411764705882353E-2</v>
      </c>
      <c r="H8" s="21">
        <v>3.4482758620689655E-2</v>
      </c>
      <c r="I8" s="21">
        <v>3.5714285714285712E-2</v>
      </c>
      <c r="J8" s="21">
        <v>3.7037037037037035E-2</v>
      </c>
      <c r="K8" s="9">
        <v>0.10863289353823498</v>
      </c>
    </row>
    <row r="9" spans="1:11" x14ac:dyDescent="0.25">
      <c r="A9">
        <v>4</v>
      </c>
      <c r="B9" s="14">
        <v>5</v>
      </c>
      <c r="C9" s="14">
        <v>370</v>
      </c>
      <c r="D9" s="67" t="s">
        <v>14</v>
      </c>
      <c r="E9" s="19">
        <v>0.16666666666666666</v>
      </c>
      <c r="F9" s="19">
        <v>7.1428571428571425E-2</v>
      </c>
      <c r="G9" s="19">
        <v>4.1666666666666664E-2</v>
      </c>
      <c r="H9" s="19">
        <v>0.2</v>
      </c>
      <c r="I9" s="19">
        <v>3.2258064516129031E-2</v>
      </c>
      <c r="J9" s="19">
        <v>0.1</v>
      </c>
      <c r="K9" s="19">
        <v>0.10200332821300563</v>
      </c>
    </row>
    <row r="10" spans="1:11" x14ac:dyDescent="0.25">
      <c r="A10">
        <v>5</v>
      </c>
      <c r="B10" s="14">
        <v>6</v>
      </c>
      <c r="C10" s="14">
        <v>373</v>
      </c>
      <c r="D10" s="12" t="s">
        <v>15</v>
      </c>
      <c r="E10" s="21">
        <v>9.0909090909090912E-2</v>
      </c>
      <c r="F10" s="21">
        <v>8.1081081081081086E-2</v>
      </c>
      <c r="G10" s="21">
        <v>0.2</v>
      </c>
      <c r="H10" s="21">
        <v>4.3478260869565216E-2</v>
      </c>
      <c r="I10" s="21">
        <v>0.1</v>
      </c>
      <c r="J10" s="21">
        <v>7.6923076923076927E-2</v>
      </c>
      <c r="K10" s="9">
        <v>9.8731918297135679E-2</v>
      </c>
    </row>
    <row r="11" spans="1:11" x14ac:dyDescent="0.25">
      <c r="A11">
        <v>6</v>
      </c>
      <c r="B11" s="14">
        <v>9</v>
      </c>
      <c r="C11" s="14">
        <v>377</v>
      </c>
      <c r="D11" s="67" t="s">
        <v>16</v>
      </c>
      <c r="E11" s="19">
        <v>0.25</v>
      </c>
      <c r="F11" s="19">
        <v>0.15</v>
      </c>
      <c r="G11" s="19">
        <v>0.125</v>
      </c>
      <c r="H11" s="19">
        <v>9.0909090909090912E-2</v>
      </c>
      <c r="I11" s="19">
        <v>0.25</v>
      </c>
      <c r="J11" s="19">
        <v>0.16666666666666666</v>
      </c>
      <c r="K11" s="19">
        <v>0.17209595959595961</v>
      </c>
    </row>
    <row r="12" spans="1:11" x14ac:dyDescent="0.25">
      <c r="A12">
        <v>7</v>
      </c>
      <c r="B12" s="14">
        <v>12</v>
      </c>
      <c r="C12" s="14">
        <v>382</v>
      </c>
      <c r="D12" s="12" t="s">
        <v>17</v>
      </c>
      <c r="E12" s="21">
        <v>0.5</v>
      </c>
      <c r="F12" s="21">
        <v>5.4545454545454543E-2</v>
      </c>
      <c r="G12" s="21">
        <v>0.16666666666666666</v>
      </c>
      <c r="H12" s="21">
        <v>0.125</v>
      </c>
      <c r="I12" s="21">
        <v>0.2</v>
      </c>
      <c r="J12" s="21">
        <v>3.0303030303030304E-2</v>
      </c>
      <c r="K12" s="9">
        <v>0.17941919191919189</v>
      </c>
    </row>
    <row r="13" spans="1:11" x14ac:dyDescent="0.25">
      <c r="A13">
        <v>8</v>
      </c>
      <c r="B13" s="14">
        <v>14</v>
      </c>
      <c r="C13" s="14">
        <v>383</v>
      </c>
      <c r="D13" s="67" t="s">
        <v>7</v>
      </c>
      <c r="E13" s="19">
        <v>0.2</v>
      </c>
      <c r="F13" s="19">
        <v>0</v>
      </c>
      <c r="G13" s="19">
        <v>0.25</v>
      </c>
      <c r="H13" s="19">
        <v>0.25</v>
      </c>
      <c r="I13" s="19">
        <v>0.2</v>
      </c>
      <c r="J13" s="19">
        <v>0.33333333333333331</v>
      </c>
      <c r="K13" s="19">
        <v>0.20555555555555552</v>
      </c>
    </row>
    <row r="14" spans="1:11" x14ac:dyDescent="0.25">
      <c r="D14" s="12" t="s">
        <v>6</v>
      </c>
      <c r="E14" s="21">
        <f>AVERAGE(E6:E13)</f>
        <v>0.27188852813852815</v>
      </c>
      <c r="F14" s="21">
        <f t="shared" ref="F14:K14" si="0">AVERAGE(F6:F13)</f>
        <v>0.16403578132592728</v>
      </c>
      <c r="G14" s="21">
        <f t="shared" si="0"/>
        <v>0.12798202614379084</v>
      </c>
      <c r="H14" s="21">
        <f t="shared" si="0"/>
        <v>0.12249765268880712</v>
      </c>
      <c r="I14" s="21">
        <f t="shared" si="0"/>
        <v>0.14093701996927802</v>
      </c>
      <c r="J14" s="21">
        <f t="shared" si="0"/>
        <v>0.14606319606319607</v>
      </c>
      <c r="K14" s="9">
        <f t="shared" si="0"/>
        <v>0.16223403405492123</v>
      </c>
    </row>
  </sheetData>
  <mergeCells count="2">
    <mergeCell ref="D4:K4"/>
    <mergeCell ref="B4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982AC-D775-4EBC-BAC0-041E9E0DA25D}">
  <dimension ref="A1:H148"/>
  <sheetViews>
    <sheetView topLeftCell="A34" workbookViewId="0">
      <selection activeCell="F1" sqref="C1:F78"/>
    </sheetView>
  </sheetViews>
  <sheetFormatPr defaultRowHeight="15" x14ac:dyDescent="0.25"/>
  <cols>
    <col min="1" max="1" width="26.7109375" bestFit="1" customWidth="1"/>
    <col min="2" max="3" width="15.140625" bestFit="1" customWidth="1"/>
    <col min="4" max="4" width="8.140625" bestFit="1" customWidth="1"/>
    <col min="5" max="5" width="15" bestFit="1" customWidth="1"/>
    <col min="6" max="6" width="10.85546875" bestFit="1" customWidth="1"/>
    <col min="7" max="7" width="17.42578125" bestFit="1" customWidth="1"/>
    <col min="8" max="8" width="10.28515625" bestFit="1" customWidth="1"/>
  </cols>
  <sheetData>
    <row r="1" spans="1:8" x14ac:dyDescent="0.25">
      <c r="A1" t="s">
        <v>39</v>
      </c>
      <c r="B1" t="s">
        <v>40</v>
      </c>
      <c r="C1" t="s">
        <v>82</v>
      </c>
      <c r="D1" t="s">
        <v>65</v>
      </c>
      <c r="E1" t="s">
        <v>41</v>
      </c>
      <c r="F1" t="s">
        <v>66</v>
      </c>
      <c r="G1" t="s">
        <v>42</v>
      </c>
      <c r="H1" t="s">
        <v>43</v>
      </c>
    </row>
    <row r="2" spans="1:8" hidden="1" x14ac:dyDescent="0.25">
      <c r="A2" s="38" t="s">
        <v>83</v>
      </c>
      <c r="B2" t="b">
        <v>0</v>
      </c>
      <c r="C2">
        <v>0.5</v>
      </c>
      <c r="E2">
        <v>3</v>
      </c>
      <c r="F2" s="38" t="s">
        <v>67</v>
      </c>
      <c r="G2">
        <v>3</v>
      </c>
      <c r="H2" s="38" t="s">
        <v>44</v>
      </c>
    </row>
    <row r="3" spans="1:8" hidden="1" x14ac:dyDescent="0.25">
      <c r="A3" s="38" t="s">
        <v>84</v>
      </c>
      <c r="B3" t="b">
        <v>0</v>
      </c>
      <c r="C3">
        <v>0.33333333333333331</v>
      </c>
      <c r="E3">
        <v>3</v>
      </c>
      <c r="F3" s="38" t="s">
        <v>68</v>
      </c>
      <c r="G3">
        <v>3</v>
      </c>
      <c r="H3" s="38" t="s">
        <v>44</v>
      </c>
    </row>
    <row r="4" spans="1:8" hidden="1" x14ac:dyDescent="0.25">
      <c r="A4" s="38" t="s">
        <v>85</v>
      </c>
      <c r="B4" t="b">
        <v>0</v>
      </c>
      <c r="C4">
        <v>0.2</v>
      </c>
      <c r="E4">
        <v>3</v>
      </c>
      <c r="F4" s="38" t="s">
        <v>69</v>
      </c>
      <c r="G4">
        <v>3</v>
      </c>
      <c r="H4" s="38" t="s">
        <v>44</v>
      </c>
    </row>
    <row r="5" spans="1:8" hidden="1" x14ac:dyDescent="0.25">
      <c r="A5" s="38" t="s">
        <v>86</v>
      </c>
      <c r="B5" t="b">
        <v>0</v>
      </c>
      <c r="C5">
        <v>0.5</v>
      </c>
      <c r="E5">
        <v>3</v>
      </c>
      <c r="F5" s="38" t="s">
        <v>70</v>
      </c>
      <c r="G5">
        <v>3</v>
      </c>
      <c r="H5" s="38" t="s">
        <v>44</v>
      </c>
    </row>
    <row r="6" spans="1:8" hidden="1" x14ac:dyDescent="0.25">
      <c r="A6" s="38" t="s">
        <v>87</v>
      </c>
      <c r="B6" t="b">
        <v>0</v>
      </c>
      <c r="C6">
        <v>0.16666666666666666</v>
      </c>
      <c r="E6">
        <v>3</v>
      </c>
      <c r="F6" s="38" t="s">
        <v>71</v>
      </c>
      <c r="G6">
        <v>3</v>
      </c>
      <c r="H6" s="38" t="s">
        <v>44</v>
      </c>
    </row>
    <row r="7" spans="1:8" hidden="1" x14ac:dyDescent="0.25">
      <c r="A7" s="38" t="s">
        <v>88</v>
      </c>
      <c r="B7" t="b">
        <v>0</v>
      </c>
      <c r="C7">
        <v>1</v>
      </c>
      <c r="E7">
        <v>3</v>
      </c>
      <c r="F7" s="38" t="s">
        <v>72</v>
      </c>
      <c r="G7">
        <v>3</v>
      </c>
      <c r="H7" s="38" t="s">
        <v>44</v>
      </c>
    </row>
    <row r="8" spans="1:8" hidden="1" x14ac:dyDescent="0.25">
      <c r="A8" s="38" t="s">
        <v>89</v>
      </c>
      <c r="B8" t="b">
        <v>0</v>
      </c>
      <c r="C8">
        <v>0.45</v>
      </c>
      <c r="D8">
        <v>3</v>
      </c>
      <c r="E8">
        <v>3</v>
      </c>
      <c r="F8" s="38" t="s">
        <v>6</v>
      </c>
      <c r="G8">
        <v>3</v>
      </c>
      <c r="H8" s="38" t="s">
        <v>44</v>
      </c>
    </row>
    <row r="9" spans="1:8" x14ac:dyDescent="0.25">
      <c r="A9" s="38" t="s">
        <v>97</v>
      </c>
      <c r="B9" t="b">
        <v>0</v>
      </c>
      <c r="C9">
        <v>0.2857142857142857</v>
      </c>
      <c r="E9">
        <v>4</v>
      </c>
      <c r="F9" s="38" t="s">
        <v>67</v>
      </c>
      <c r="G9">
        <v>3</v>
      </c>
      <c r="H9" s="38" t="s">
        <v>44</v>
      </c>
    </row>
    <row r="10" spans="1:8" x14ac:dyDescent="0.25">
      <c r="A10" s="38" t="s">
        <v>98</v>
      </c>
      <c r="B10" t="b">
        <v>0</v>
      </c>
      <c r="C10">
        <v>0.6</v>
      </c>
      <c r="E10">
        <v>4</v>
      </c>
      <c r="F10" s="38" t="s">
        <v>68</v>
      </c>
      <c r="G10">
        <v>3</v>
      </c>
      <c r="H10" s="38" t="s">
        <v>44</v>
      </c>
    </row>
    <row r="11" spans="1:8" x14ac:dyDescent="0.25">
      <c r="A11" s="38" t="s">
        <v>99</v>
      </c>
      <c r="B11" t="b">
        <v>0</v>
      </c>
      <c r="C11">
        <v>0.1</v>
      </c>
      <c r="E11">
        <v>4</v>
      </c>
      <c r="F11" s="38" t="s">
        <v>69</v>
      </c>
      <c r="G11">
        <v>3</v>
      </c>
      <c r="H11" s="38" t="s">
        <v>44</v>
      </c>
    </row>
    <row r="12" spans="1:8" x14ac:dyDescent="0.25">
      <c r="A12" s="38" t="s">
        <v>100</v>
      </c>
      <c r="B12" t="b">
        <v>0</v>
      </c>
      <c r="C12">
        <v>0.125</v>
      </c>
      <c r="E12">
        <v>4</v>
      </c>
      <c r="F12" s="38" t="s">
        <v>70</v>
      </c>
      <c r="G12">
        <v>3</v>
      </c>
      <c r="H12" s="38" t="s">
        <v>44</v>
      </c>
    </row>
    <row r="13" spans="1:8" x14ac:dyDescent="0.25">
      <c r="A13" s="38" t="s">
        <v>101</v>
      </c>
      <c r="B13" t="b">
        <v>0</v>
      </c>
      <c r="C13">
        <v>0.16666666666666666</v>
      </c>
      <c r="E13">
        <v>4</v>
      </c>
      <c r="F13" s="38" t="s">
        <v>71</v>
      </c>
      <c r="G13">
        <v>3</v>
      </c>
      <c r="H13" s="38" t="s">
        <v>44</v>
      </c>
    </row>
    <row r="14" spans="1:8" x14ac:dyDescent="0.25">
      <c r="A14" s="38" t="s">
        <v>102</v>
      </c>
      <c r="B14" t="b">
        <v>0</v>
      </c>
      <c r="C14">
        <v>0.33333333333333331</v>
      </c>
      <c r="E14">
        <v>4</v>
      </c>
      <c r="F14" s="38" t="s">
        <v>72</v>
      </c>
      <c r="G14">
        <v>3</v>
      </c>
      <c r="H14" s="38" t="s">
        <v>44</v>
      </c>
    </row>
    <row r="15" spans="1:8" x14ac:dyDescent="0.25">
      <c r="A15" s="38" t="s">
        <v>103</v>
      </c>
      <c r="B15" t="b">
        <v>0</v>
      </c>
      <c r="C15">
        <v>0.26845238095238094</v>
      </c>
      <c r="D15">
        <v>3</v>
      </c>
      <c r="E15">
        <v>4</v>
      </c>
      <c r="F15" s="38" t="s">
        <v>6</v>
      </c>
      <c r="G15">
        <v>3</v>
      </c>
      <c r="H15" s="38" t="s">
        <v>44</v>
      </c>
    </row>
    <row r="16" spans="1:8" x14ac:dyDescent="0.25">
      <c r="A16" s="38" t="s">
        <v>90</v>
      </c>
      <c r="B16" t="b">
        <v>0</v>
      </c>
      <c r="C16">
        <v>0.16666666666666666</v>
      </c>
      <c r="E16">
        <v>5</v>
      </c>
      <c r="F16" s="38" t="s">
        <v>67</v>
      </c>
      <c r="G16">
        <v>3</v>
      </c>
      <c r="H16" s="38" t="s">
        <v>44</v>
      </c>
    </row>
    <row r="17" spans="1:8" x14ac:dyDescent="0.25">
      <c r="A17" s="38" t="s">
        <v>91</v>
      </c>
      <c r="B17" t="b">
        <v>0</v>
      </c>
      <c r="C17">
        <v>7.1428571428571425E-2</v>
      </c>
      <c r="E17">
        <v>5</v>
      </c>
      <c r="F17" s="38" t="s">
        <v>68</v>
      </c>
      <c r="G17">
        <v>3</v>
      </c>
      <c r="H17" s="38" t="s">
        <v>44</v>
      </c>
    </row>
    <row r="18" spans="1:8" x14ac:dyDescent="0.25">
      <c r="A18" s="38" t="s">
        <v>92</v>
      </c>
      <c r="B18" t="b">
        <v>0</v>
      </c>
      <c r="C18">
        <v>4.1666666666666664E-2</v>
      </c>
      <c r="E18">
        <v>5</v>
      </c>
      <c r="F18" s="38" t="s">
        <v>69</v>
      </c>
      <c r="G18">
        <v>3</v>
      </c>
      <c r="H18" s="38" t="s">
        <v>44</v>
      </c>
    </row>
    <row r="19" spans="1:8" x14ac:dyDescent="0.25">
      <c r="A19" s="38" t="s">
        <v>93</v>
      </c>
      <c r="B19" t="b">
        <v>0</v>
      </c>
      <c r="C19">
        <v>0.2</v>
      </c>
      <c r="E19">
        <v>5</v>
      </c>
      <c r="F19" s="38" t="s">
        <v>70</v>
      </c>
      <c r="G19">
        <v>3</v>
      </c>
      <c r="H19" s="38" t="s">
        <v>44</v>
      </c>
    </row>
    <row r="20" spans="1:8" x14ac:dyDescent="0.25">
      <c r="A20" s="38" t="s">
        <v>94</v>
      </c>
      <c r="B20" t="b">
        <v>0</v>
      </c>
      <c r="C20">
        <v>3.2258064516129031E-2</v>
      </c>
      <c r="E20">
        <v>5</v>
      </c>
      <c r="F20" s="38" t="s">
        <v>71</v>
      </c>
      <c r="G20">
        <v>3</v>
      </c>
      <c r="H20" s="38" t="s">
        <v>44</v>
      </c>
    </row>
    <row r="21" spans="1:8" x14ac:dyDescent="0.25">
      <c r="A21" s="38" t="s">
        <v>95</v>
      </c>
      <c r="B21" t="b">
        <v>0</v>
      </c>
      <c r="C21">
        <v>0.1</v>
      </c>
      <c r="E21">
        <v>5</v>
      </c>
      <c r="F21" s="38" t="s">
        <v>72</v>
      </c>
      <c r="G21">
        <v>3</v>
      </c>
      <c r="H21" s="38" t="s">
        <v>44</v>
      </c>
    </row>
    <row r="22" spans="1:8" x14ac:dyDescent="0.25">
      <c r="A22" s="38" t="s">
        <v>96</v>
      </c>
      <c r="B22" t="b">
        <v>0</v>
      </c>
      <c r="C22">
        <v>0.10200332821300563</v>
      </c>
      <c r="D22">
        <v>3</v>
      </c>
      <c r="E22">
        <v>5</v>
      </c>
      <c r="F22" s="38" t="s">
        <v>6</v>
      </c>
      <c r="G22">
        <v>3</v>
      </c>
      <c r="H22" s="38" t="s">
        <v>44</v>
      </c>
    </row>
    <row r="23" spans="1:8" x14ac:dyDescent="0.25">
      <c r="A23" s="38" t="s">
        <v>104</v>
      </c>
      <c r="B23" t="b">
        <v>0</v>
      </c>
      <c r="C23">
        <v>9.0909090909090912E-2</v>
      </c>
      <c r="E23">
        <v>6</v>
      </c>
      <c r="F23" s="38" t="s">
        <v>67</v>
      </c>
      <c r="G23">
        <v>3</v>
      </c>
      <c r="H23" s="38" t="s">
        <v>44</v>
      </c>
    </row>
    <row r="24" spans="1:8" x14ac:dyDescent="0.25">
      <c r="A24" s="38" t="s">
        <v>105</v>
      </c>
      <c r="B24" t="b">
        <v>0</v>
      </c>
      <c r="C24">
        <v>8.1081081081081086E-2</v>
      </c>
      <c r="E24">
        <v>6</v>
      </c>
      <c r="F24" s="38" t="s">
        <v>68</v>
      </c>
      <c r="G24">
        <v>3</v>
      </c>
      <c r="H24" s="38" t="s">
        <v>44</v>
      </c>
    </row>
    <row r="25" spans="1:8" x14ac:dyDescent="0.25">
      <c r="A25" s="38" t="s">
        <v>106</v>
      </c>
      <c r="B25" t="b">
        <v>0</v>
      </c>
      <c r="C25">
        <v>0.2</v>
      </c>
      <c r="E25">
        <v>6</v>
      </c>
      <c r="F25" s="38" t="s">
        <v>69</v>
      </c>
      <c r="G25">
        <v>3</v>
      </c>
      <c r="H25" s="38" t="s">
        <v>44</v>
      </c>
    </row>
    <row r="26" spans="1:8" x14ac:dyDescent="0.25">
      <c r="A26" s="38" t="s">
        <v>107</v>
      </c>
      <c r="B26" t="b">
        <v>0</v>
      </c>
      <c r="C26">
        <v>4.3478260869565216E-2</v>
      </c>
      <c r="E26">
        <v>6</v>
      </c>
      <c r="F26" s="38" t="s">
        <v>70</v>
      </c>
      <c r="G26">
        <v>3</v>
      </c>
      <c r="H26" s="38" t="s">
        <v>44</v>
      </c>
    </row>
    <row r="27" spans="1:8" x14ac:dyDescent="0.25">
      <c r="A27" s="38" t="s">
        <v>108</v>
      </c>
      <c r="B27" t="b">
        <v>0</v>
      </c>
      <c r="C27">
        <v>0.1</v>
      </c>
      <c r="E27">
        <v>6</v>
      </c>
      <c r="F27" s="38" t="s">
        <v>71</v>
      </c>
      <c r="G27">
        <v>3</v>
      </c>
      <c r="H27" s="38" t="s">
        <v>44</v>
      </c>
    </row>
    <row r="28" spans="1:8" x14ac:dyDescent="0.25">
      <c r="A28" s="38" t="s">
        <v>109</v>
      </c>
      <c r="B28" t="b">
        <v>0</v>
      </c>
      <c r="C28">
        <v>7.6923076923076927E-2</v>
      </c>
      <c r="E28">
        <v>6</v>
      </c>
      <c r="F28" s="38" t="s">
        <v>72</v>
      </c>
      <c r="G28">
        <v>3</v>
      </c>
      <c r="H28" s="38" t="s">
        <v>44</v>
      </c>
    </row>
    <row r="29" spans="1:8" x14ac:dyDescent="0.25">
      <c r="A29" s="38" t="s">
        <v>110</v>
      </c>
      <c r="B29" t="b">
        <v>0</v>
      </c>
      <c r="C29">
        <v>9.8731918297135679E-2</v>
      </c>
      <c r="D29">
        <v>3</v>
      </c>
      <c r="E29">
        <v>6</v>
      </c>
      <c r="F29" s="38" t="s">
        <v>6</v>
      </c>
      <c r="G29">
        <v>3</v>
      </c>
      <c r="H29" s="38" t="s">
        <v>44</v>
      </c>
    </row>
    <row r="30" spans="1:8" x14ac:dyDescent="0.25">
      <c r="A30" s="38" t="s">
        <v>111</v>
      </c>
      <c r="B30" t="b">
        <v>0</v>
      </c>
      <c r="C30">
        <v>0.18181818181818182</v>
      </c>
      <c r="E30">
        <v>7</v>
      </c>
      <c r="F30" s="38" t="s">
        <v>67</v>
      </c>
      <c r="G30">
        <v>3</v>
      </c>
      <c r="H30" s="38" t="s">
        <v>44</v>
      </c>
    </row>
    <row r="31" spans="1:8" x14ac:dyDescent="0.25">
      <c r="A31" s="38" t="s">
        <v>112</v>
      </c>
      <c r="B31" t="b">
        <v>0</v>
      </c>
      <c r="C31">
        <v>0.33333333333333331</v>
      </c>
      <c r="E31">
        <v>7</v>
      </c>
      <c r="F31" s="38" t="s">
        <v>68</v>
      </c>
      <c r="G31">
        <v>3</v>
      </c>
      <c r="H31" s="38" t="s">
        <v>44</v>
      </c>
    </row>
    <row r="32" spans="1:8" x14ac:dyDescent="0.25">
      <c r="A32" s="38" t="s">
        <v>113</v>
      </c>
      <c r="B32" t="b">
        <v>0</v>
      </c>
      <c r="C32">
        <v>2.9411764705882353E-2</v>
      </c>
      <c r="E32">
        <v>7</v>
      </c>
      <c r="F32" s="38" t="s">
        <v>69</v>
      </c>
      <c r="G32">
        <v>3</v>
      </c>
      <c r="H32" s="38" t="s">
        <v>44</v>
      </c>
    </row>
    <row r="33" spans="1:8" x14ac:dyDescent="0.25">
      <c r="A33" s="38" t="s">
        <v>114</v>
      </c>
      <c r="B33" t="b">
        <v>0</v>
      </c>
      <c r="C33">
        <v>3.4482758620689655E-2</v>
      </c>
      <c r="E33">
        <v>7</v>
      </c>
      <c r="F33" s="38" t="s">
        <v>70</v>
      </c>
      <c r="G33">
        <v>3</v>
      </c>
      <c r="H33" s="38" t="s">
        <v>44</v>
      </c>
    </row>
    <row r="34" spans="1:8" x14ac:dyDescent="0.25">
      <c r="A34" s="38" t="s">
        <v>115</v>
      </c>
      <c r="B34" t="b">
        <v>0</v>
      </c>
      <c r="C34">
        <v>3.5714285714285712E-2</v>
      </c>
      <c r="E34">
        <v>7</v>
      </c>
      <c r="F34" s="38" t="s">
        <v>71</v>
      </c>
      <c r="G34">
        <v>3</v>
      </c>
      <c r="H34" s="38" t="s">
        <v>44</v>
      </c>
    </row>
    <row r="35" spans="1:8" x14ac:dyDescent="0.25">
      <c r="A35" s="38" t="s">
        <v>116</v>
      </c>
      <c r="B35" t="b">
        <v>0</v>
      </c>
      <c r="C35">
        <v>3.7037037037037035E-2</v>
      </c>
      <c r="E35">
        <v>7</v>
      </c>
      <c r="F35" s="38" t="s">
        <v>72</v>
      </c>
      <c r="G35">
        <v>3</v>
      </c>
      <c r="H35" s="38" t="s">
        <v>44</v>
      </c>
    </row>
    <row r="36" spans="1:8" x14ac:dyDescent="0.25">
      <c r="A36" s="38" t="s">
        <v>117</v>
      </c>
      <c r="B36" t="b">
        <v>0</v>
      </c>
      <c r="C36">
        <v>0.10863289353823498</v>
      </c>
      <c r="D36">
        <v>3</v>
      </c>
      <c r="E36">
        <v>7</v>
      </c>
      <c r="F36" s="38" t="s">
        <v>6</v>
      </c>
      <c r="G36">
        <v>3</v>
      </c>
      <c r="H36" s="38" t="s">
        <v>44</v>
      </c>
    </row>
    <row r="37" spans="1:8" x14ac:dyDescent="0.25">
      <c r="A37" s="38" t="s">
        <v>118</v>
      </c>
      <c r="B37" t="b">
        <v>0</v>
      </c>
      <c r="C37">
        <v>0.25</v>
      </c>
      <c r="E37">
        <v>9</v>
      </c>
      <c r="F37" s="38" t="s">
        <v>67</v>
      </c>
      <c r="G37">
        <v>3</v>
      </c>
      <c r="H37" s="38" t="s">
        <v>44</v>
      </c>
    </row>
    <row r="38" spans="1:8" x14ac:dyDescent="0.25">
      <c r="A38" s="38" t="s">
        <v>119</v>
      </c>
      <c r="B38" t="b">
        <v>0</v>
      </c>
      <c r="C38">
        <v>0.15</v>
      </c>
      <c r="E38">
        <v>9</v>
      </c>
      <c r="F38" s="38" t="s">
        <v>68</v>
      </c>
      <c r="G38">
        <v>3</v>
      </c>
      <c r="H38" s="38" t="s">
        <v>44</v>
      </c>
    </row>
    <row r="39" spans="1:8" x14ac:dyDescent="0.25">
      <c r="A39" s="38" t="s">
        <v>120</v>
      </c>
      <c r="B39" t="b">
        <v>0</v>
      </c>
      <c r="C39">
        <v>0.125</v>
      </c>
      <c r="E39">
        <v>9</v>
      </c>
      <c r="F39" s="38" t="s">
        <v>69</v>
      </c>
      <c r="G39">
        <v>3</v>
      </c>
      <c r="H39" s="38" t="s">
        <v>44</v>
      </c>
    </row>
    <row r="40" spans="1:8" x14ac:dyDescent="0.25">
      <c r="A40" s="38" t="s">
        <v>121</v>
      </c>
      <c r="B40" t="b">
        <v>0</v>
      </c>
      <c r="C40">
        <v>9.0909090909090912E-2</v>
      </c>
      <c r="E40">
        <v>9</v>
      </c>
      <c r="F40" s="38" t="s">
        <v>70</v>
      </c>
      <c r="G40">
        <v>3</v>
      </c>
      <c r="H40" s="38" t="s">
        <v>44</v>
      </c>
    </row>
    <row r="41" spans="1:8" x14ac:dyDescent="0.25">
      <c r="A41" s="38" t="s">
        <v>122</v>
      </c>
      <c r="B41" t="b">
        <v>0</v>
      </c>
      <c r="C41">
        <v>0.25</v>
      </c>
      <c r="E41">
        <v>9</v>
      </c>
      <c r="F41" s="38" t="s">
        <v>71</v>
      </c>
      <c r="G41">
        <v>3</v>
      </c>
      <c r="H41" s="38" t="s">
        <v>44</v>
      </c>
    </row>
    <row r="42" spans="1:8" x14ac:dyDescent="0.25">
      <c r="A42" s="38" t="s">
        <v>123</v>
      </c>
      <c r="B42" t="b">
        <v>0</v>
      </c>
      <c r="C42">
        <v>0.16666666666666666</v>
      </c>
      <c r="E42">
        <v>9</v>
      </c>
      <c r="F42" s="38" t="s">
        <v>72</v>
      </c>
      <c r="G42">
        <v>3</v>
      </c>
      <c r="H42" s="38" t="s">
        <v>44</v>
      </c>
    </row>
    <row r="43" spans="1:8" x14ac:dyDescent="0.25">
      <c r="A43" s="38" t="s">
        <v>124</v>
      </c>
      <c r="B43" t="b">
        <v>0</v>
      </c>
      <c r="C43">
        <v>0.17209595959595961</v>
      </c>
      <c r="D43">
        <v>3</v>
      </c>
      <c r="E43">
        <v>9</v>
      </c>
      <c r="F43" s="38" t="s">
        <v>6</v>
      </c>
      <c r="G43">
        <v>3</v>
      </c>
      <c r="H43" s="38" t="s">
        <v>44</v>
      </c>
    </row>
    <row r="44" spans="1:8" hidden="1" x14ac:dyDescent="0.25">
      <c r="A44" s="38" t="s">
        <v>125</v>
      </c>
      <c r="B44" t="b">
        <v>0</v>
      </c>
      <c r="C44">
        <v>0</v>
      </c>
      <c r="E44">
        <v>10</v>
      </c>
      <c r="F44" s="38" t="s">
        <v>67</v>
      </c>
      <c r="G44">
        <v>3</v>
      </c>
      <c r="H44" s="38" t="s">
        <v>44</v>
      </c>
    </row>
    <row r="45" spans="1:8" hidden="1" x14ac:dyDescent="0.25">
      <c r="A45" s="38" t="s">
        <v>126</v>
      </c>
      <c r="B45" t="b">
        <v>0</v>
      </c>
      <c r="C45">
        <v>0</v>
      </c>
      <c r="E45">
        <v>10</v>
      </c>
      <c r="F45" s="38" t="s">
        <v>68</v>
      </c>
      <c r="G45">
        <v>3</v>
      </c>
      <c r="H45" s="38" t="s">
        <v>44</v>
      </c>
    </row>
    <row r="46" spans="1:8" hidden="1" x14ac:dyDescent="0.25">
      <c r="A46" s="38" t="s">
        <v>127</v>
      </c>
      <c r="B46" t="b">
        <v>0</v>
      </c>
      <c r="C46">
        <v>0</v>
      </c>
      <c r="E46">
        <v>10</v>
      </c>
      <c r="F46" s="38" t="s">
        <v>69</v>
      </c>
      <c r="G46">
        <v>3</v>
      </c>
      <c r="H46" s="38" t="s">
        <v>44</v>
      </c>
    </row>
    <row r="47" spans="1:8" hidden="1" x14ac:dyDescent="0.25">
      <c r="A47" s="38" t="s">
        <v>128</v>
      </c>
      <c r="B47" t="b">
        <v>0</v>
      </c>
      <c r="C47">
        <v>0</v>
      </c>
      <c r="E47">
        <v>10</v>
      </c>
      <c r="F47" s="38" t="s">
        <v>70</v>
      </c>
      <c r="G47">
        <v>3</v>
      </c>
      <c r="H47" s="38" t="s">
        <v>44</v>
      </c>
    </row>
    <row r="48" spans="1:8" hidden="1" x14ac:dyDescent="0.25">
      <c r="A48" s="38" t="s">
        <v>129</v>
      </c>
      <c r="B48" t="b">
        <v>0</v>
      </c>
      <c r="C48">
        <v>0</v>
      </c>
      <c r="E48">
        <v>10</v>
      </c>
      <c r="F48" s="38" t="s">
        <v>71</v>
      </c>
      <c r="G48">
        <v>3</v>
      </c>
      <c r="H48" s="38" t="s">
        <v>44</v>
      </c>
    </row>
    <row r="49" spans="1:8" hidden="1" x14ac:dyDescent="0.25">
      <c r="A49" s="38" t="s">
        <v>130</v>
      </c>
      <c r="B49" t="b">
        <v>0</v>
      </c>
      <c r="C49">
        <v>0</v>
      </c>
      <c r="E49">
        <v>10</v>
      </c>
      <c r="F49" s="38" t="s">
        <v>72</v>
      </c>
      <c r="G49">
        <v>3</v>
      </c>
      <c r="H49" s="38" t="s">
        <v>44</v>
      </c>
    </row>
    <row r="50" spans="1:8" hidden="1" x14ac:dyDescent="0.25">
      <c r="A50" s="38" t="s">
        <v>131</v>
      </c>
      <c r="B50" t="b">
        <v>0</v>
      </c>
      <c r="C50">
        <v>0</v>
      </c>
      <c r="D50">
        <v>3</v>
      </c>
      <c r="E50">
        <v>10</v>
      </c>
      <c r="F50" s="38" t="s">
        <v>6</v>
      </c>
      <c r="G50">
        <v>3</v>
      </c>
      <c r="H50" s="38" t="s">
        <v>44</v>
      </c>
    </row>
    <row r="51" spans="1:8" hidden="1" x14ac:dyDescent="0.25">
      <c r="A51" s="38" t="s">
        <v>132</v>
      </c>
      <c r="B51" t="b">
        <v>0</v>
      </c>
      <c r="C51">
        <v>8.6956521739130432E-2</v>
      </c>
      <c r="E51">
        <v>11</v>
      </c>
      <c r="F51" s="38" t="s">
        <v>67</v>
      </c>
      <c r="G51">
        <v>3</v>
      </c>
      <c r="H51" s="38" t="s">
        <v>44</v>
      </c>
    </row>
    <row r="52" spans="1:8" hidden="1" x14ac:dyDescent="0.25">
      <c r="A52" s="38" t="s">
        <v>133</v>
      </c>
      <c r="B52" t="b">
        <v>0</v>
      </c>
      <c r="C52">
        <v>0</v>
      </c>
      <c r="E52">
        <v>11</v>
      </c>
      <c r="F52" s="38" t="s">
        <v>68</v>
      </c>
      <c r="G52">
        <v>3</v>
      </c>
      <c r="H52" s="38" t="s">
        <v>44</v>
      </c>
    </row>
    <row r="53" spans="1:8" hidden="1" x14ac:dyDescent="0.25">
      <c r="A53" s="38" t="s">
        <v>134</v>
      </c>
      <c r="B53" t="b">
        <v>0</v>
      </c>
      <c r="C53">
        <v>0</v>
      </c>
      <c r="E53">
        <v>11</v>
      </c>
      <c r="F53" s="38" t="s">
        <v>69</v>
      </c>
      <c r="G53">
        <v>3</v>
      </c>
      <c r="H53" s="38" t="s">
        <v>44</v>
      </c>
    </row>
    <row r="54" spans="1:8" hidden="1" x14ac:dyDescent="0.25">
      <c r="A54" s="38" t="s">
        <v>135</v>
      </c>
      <c r="B54" t="b">
        <v>0</v>
      </c>
      <c r="C54">
        <v>0</v>
      </c>
      <c r="E54">
        <v>11</v>
      </c>
      <c r="F54" s="38" t="s">
        <v>70</v>
      </c>
      <c r="G54">
        <v>3</v>
      </c>
      <c r="H54" s="38" t="s">
        <v>44</v>
      </c>
    </row>
    <row r="55" spans="1:8" hidden="1" x14ac:dyDescent="0.25">
      <c r="A55" s="38" t="s">
        <v>136</v>
      </c>
      <c r="B55" t="b">
        <v>0</v>
      </c>
      <c r="C55">
        <v>0</v>
      </c>
      <c r="E55">
        <v>11</v>
      </c>
      <c r="F55" s="38" t="s">
        <v>71</v>
      </c>
      <c r="G55">
        <v>3</v>
      </c>
      <c r="H55" s="38" t="s">
        <v>44</v>
      </c>
    </row>
    <row r="56" spans="1:8" hidden="1" x14ac:dyDescent="0.25">
      <c r="A56" s="38" t="s">
        <v>137</v>
      </c>
      <c r="B56" t="b">
        <v>0</v>
      </c>
      <c r="C56">
        <v>0</v>
      </c>
      <c r="E56">
        <v>11</v>
      </c>
      <c r="F56" s="38" t="s">
        <v>72</v>
      </c>
      <c r="G56">
        <v>3</v>
      </c>
      <c r="H56" s="38" t="s">
        <v>44</v>
      </c>
    </row>
    <row r="57" spans="1:8" hidden="1" x14ac:dyDescent="0.25">
      <c r="A57" s="38" t="s">
        <v>138</v>
      </c>
      <c r="B57" t="b">
        <v>0</v>
      </c>
      <c r="C57">
        <v>1.4492753623188406E-2</v>
      </c>
      <c r="D57">
        <v>3</v>
      </c>
      <c r="E57">
        <v>11</v>
      </c>
      <c r="F57" s="38" t="s">
        <v>6</v>
      </c>
      <c r="G57">
        <v>3</v>
      </c>
      <c r="H57" s="38" t="s">
        <v>44</v>
      </c>
    </row>
    <row r="58" spans="1:8" x14ac:dyDescent="0.25">
      <c r="A58" s="38" t="s">
        <v>139</v>
      </c>
      <c r="B58" t="b">
        <v>0</v>
      </c>
      <c r="C58">
        <v>0.5</v>
      </c>
      <c r="E58">
        <v>12</v>
      </c>
      <c r="F58" s="38" t="s">
        <v>67</v>
      </c>
      <c r="G58">
        <v>3</v>
      </c>
      <c r="H58" s="38" t="s">
        <v>44</v>
      </c>
    </row>
    <row r="59" spans="1:8" x14ac:dyDescent="0.25">
      <c r="A59" s="38" t="s">
        <v>140</v>
      </c>
      <c r="B59" t="b">
        <v>0</v>
      </c>
      <c r="C59">
        <v>5.4545454545454543E-2</v>
      </c>
      <c r="E59">
        <v>12</v>
      </c>
      <c r="F59" s="38" t="s">
        <v>68</v>
      </c>
      <c r="G59">
        <v>3</v>
      </c>
      <c r="H59" s="38" t="s">
        <v>44</v>
      </c>
    </row>
    <row r="60" spans="1:8" x14ac:dyDescent="0.25">
      <c r="A60" s="38" t="s">
        <v>141</v>
      </c>
      <c r="B60" t="b">
        <v>0</v>
      </c>
      <c r="C60">
        <v>0.16666666666666666</v>
      </c>
      <c r="E60">
        <v>12</v>
      </c>
      <c r="F60" s="38" t="s">
        <v>69</v>
      </c>
      <c r="G60">
        <v>3</v>
      </c>
      <c r="H60" s="38" t="s">
        <v>44</v>
      </c>
    </row>
    <row r="61" spans="1:8" x14ac:dyDescent="0.25">
      <c r="A61" s="38" t="s">
        <v>142</v>
      </c>
      <c r="B61" t="b">
        <v>0</v>
      </c>
      <c r="C61">
        <v>0.125</v>
      </c>
      <c r="E61">
        <v>12</v>
      </c>
      <c r="F61" s="38" t="s">
        <v>70</v>
      </c>
      <c r="G61">
        <v>3</v>
      </c>
      <c r="H61" s="38" t="s">
        <v>44</v>
      </c>
    </row>
    <row r="62" spans="1:8" x14ac:dyDescent="0.25">
      <c r="A62" s="38" t="s">
        <v>143</v>
      </c>
      <c r="B62" t="b">
        <v>0</v>
      </c>
      <c r="C62">
        <v>0.2</v>
      </c>
      <c r="E62">
        <v>12</v>
      </c>
      <c r="F62" s="38" t="s">
        <v>71</v>
      </c>
      <c r="G62">
        <v>3</v>
      </c>
      <c r="H62" s="38" t="s">
        <v>44</v>
      </c>
    </row>
    <row r="63" spans="1:8" x14ac:dyDescent="0.25">
      <c r="A63" s="38" t="s">
        <v>144</v>
      </c>
      <c r="B63" t="b">
        <v>0</v>
      </c>
      <c r="C63">
        <v>3.0303030303030304E-2</v>
      </c>
      <c r="E63">
        <v>12</v>
      </c>
      <c r="F63" s="38" t="s">
        <v>72</v>
      </c>
      <c r="G63">
        <v>3</v>
      </c>
      <c r="H63" s="38" t="s">
        <v>44</v>
      </c>
    </row>
    <row r="64" spans="1:8" x14ac:dyDescent="0.25">
      <c r="A64" s="38" t="s">
        <v>145</v>
      </c>
      <c r="B64" t="b">
        <v>0</v>
      </c>
      <c r="C64">
        <v>0.17941919191919189</v>
      </c>
      <c r="D64">
        <v>3</v>
      </c>
      <c r="E64">
        <v>12</v>
      </c>
      <c r="F64" s="38" t="s">
        <v>6</v>
      </c>
      <c r="G64">
        <v>3</v>
      </c>
      <c r="H64" s="38" t="s">
        <v>44</v>
      </c>
    </row>
    <row r="65" spans="1:8" x14ac:dyDescent="0.25">
      <c r="A65" s="38" t="s">
        <v>146</v>
      </c>
      <c r="B65" t="b">
        <v>0</v>
      </c>
      <c r="C65">
        <v>0.5</v>
      </c>
      <c r="E65">
        <v>13</v>
      </c>
      <c r="F65" s="38" t="s">
        <v>67</v>
      </c>
      <c r="G65">
        <v>3</v>
      </c>
      <c r="H65" s="38" t="s">
        <v>44</v>
      </c>
    </row>
    <row r="66" spans="1:8" x14ac:dyDescent="0.25">
      <c r="A66" s="38" t="s">
        <v>147</v>
      </c>
      <c r="B66" t="b">
        <v>0</v>
      </c>
      <c r="C66">
        <v>2.1897810218978103E-2</v>
      </c>
      <c r="E66">
        <v>13</v>
      </c>
      <c r="F66" s="38" t="s">
        <v>68</v>
      </c>
      <c r="G66">
        <v>3</v>
      </c>
      <c r="H66" s="38" t="s">
        <v>44</v>
      </c>
    </row>
    <row r="67" spans="1:8" x14ac:dyDescent="0.25">
      <c r="A67" s="38" t="s">
        <v>148</v>
      </c>
      <c r="B67" t="b">
        <v>0</v>
      </c>
      <c r="C67">
        <v>0.1111111111111111</v>
      </c>
      <c r="E67">
        <v>13</v>
      </c>
      <c r="F67" s="38" t="s">
        <v>69</v>
      </c>
      <c r="G67">
        <v>3</v>
      </c>
      <c r="H67" s="38" t="s">
        <v>44</v>
      </c>
    </row>
    <row r="68" spans="1:8" x14ac:dyDescent="0.25">
      <c r="A68" s="38" t="s">
        <v>149</v>
      </c>
      <c r="B68" t="b">
        <v>0</v>
      </c>
      <c r="C68">
        <v>0.1111111111111111</v>
      </c>
      <c r="E68">
        <v>13</v>
      </c>
      <c r="F68" s="38" t="s">
        <v>70</v>
      </c>
      <c r="G68">
        <v>3</v>
      </c>
      <c r="H68" s="38" t="s">
        <v>44</v>
      </c>
    </row>
    <row r="69" spans="1:8" x14ac:dyDescent="0.25">
      <c r="A69" s="38" t="s">
        <v>150</v>
      </c>
      <c r="B69" t="b">
        <v>0</v>
      </c>
      <c r="C69">
        <v>0.14285714285714285</v>
      </c>
      <c r="E69">
        <v>13</v>
      </c>
      <c r="F69" s="38" t="s">
        <v>71</v>
      </c>
      <c r="G69">
        <v>3</v>
      </c>
      <c r="H69" s="38" t="s">
        <v>44</v>
      </c>
    </row>
    <row r="70" spans="1:8" x14ac:dyDescent="0.25">
      <c r="A70" s="38" t="s">
        <v>151</v>
      </c>
      <c r="B70" t="b">
        <v>0</v>
      </c>
      <c r="C70">
        <v>9.0909090909090912E-2</v>
      </c>
      <c r="E70">
        <v>13</v>
      </c>
      <c r="F70" s="38" t="s">
        <v>72</v>
      </c>
      <c r="G70">
        <v>3</v>
      </c>
      <c r="H70" s="38" t="s">
        <v>44</v>
      </c>
    </row>
    <row r="71" spans="1:8" x14ac:dyDescent="0.25">
      <c r="A71" s="38" t="s">
        <v>152</v>
      </c>
      <c r="B71" t="b">
        <v>0</v>
      </c>
      <c r="C71">
        <v>0.16298104436790567</v>
      </c>
      <c r="D71">
        <v>3</v>
      </c>
      <c r="E71">
        <v>13</v>
      </c>
      <c r="F71" s="38" t="s">
        <v>6</v>
      </c>
      <c r="G71">
        <v>3</v>
      </c>
      <c r="H71" s="38" t="s">
        <v>44</v>
      </c>
    </row>
    <row r="72" spans="1:8" x14ac:dyDescent="0.25">
      <c r="A72" s="38" t="s">
        <v>153</v>
      </c>
      <c r="B72" t="b">
        <v>0</v>
      </c>
      <c r="C72">
        <v>0.2</v>
      </c>
      <c r="E72">
        <v>14</v>
      </c>
      <c r="F72" s="38" t="s">
        <v>67</v>
      </c>
      <c r="G72">
        <v>3</v>
      </c>
      <c r="H72" s="38" t="s">
        <v>44</v>
      </c>
    </row>
    <row r="73" spans="1:8" x14ac:dyDescent="0.25">
      <c r="A73" s="38" t="s">
        <v>154</v>
      </c>
      <c r="B73" t="b">
        <v>0</v>
      </c>
      <c r="C73">
        <v>0</v>
      </c>
      <c r="E73">
        <v>14</v>
      </c>
      <c r="F73" s="38" t="s">
        <v>68</v>
      </c>
      <c r="G73">
        <v>3</v>
      </c>
      <c r="H73" s="38" t="s">
        <v>44</v>
      </c>
    </row>
    <row r="74" spans="1:8" x14ac:dyDescent="0.25">
      <c r="A74" s="38" t="s">
        <v>155</v>
      </c>
      <c r="B74" t="b">
        <v>0</v>
      </c>
      <c r="C74">
        <v>0.25</v>
      </c>
      <c r="E74">
        <v>14</v>
      </c>
      <c r="F74" s="38" t="s">
        <v>69</v>
      </c>
      <c r="G74">
        <v>3</v>
      </c>
      <c r="H74" s="38" t="s">
        <v>44</v>
      </c>
    </row>
    <row r="75" spans="1:8" x14ac:dyDescent="0.25">
      <c r="A75" s="38" t="s">
        <v>156</v>
      </c>
      <c r="B75" t="b">
        <v>0</v>
      </c>
      <c r="C75">
        <v>0.25</v>
      </c>
      <c r="E75">
        <v>14</v>
      </c>
      <c r="F75" s="38" t="s">
        <v>70</v>
      </c>
      <c r="G75">
        <v>3</v>
      </c>
      <c r="H75" s="38" t="s">
        <v>44</v>
      </c>
    </row>
    <row r="76" spans="1:8" x14ac:dyDescent="0.25">
      <c r="A76" s="38" t="s">
        <v>157</v>
      </c>
      <c r="B76" t="b">
        <v>0</v>
      </c>
      <c r="C76">
        <v>0.2</v>
      </c>
      <c r="E76">
        <v>14</v>
      </c>
      <c r="F76" s="38" t="s">
        <v>71</v>
      </c>
      <c r="G76">
        <v>3</v>
      </c>
      <c r="H76" s="38" t="s">
        <v>44</v>
      </c>
    </row>
    <row r="77" spans="1:8" x14ac:dyDescent="0.25">
      <c r="A77" s="38" t="s">
        <v>158</v>
      </c>
      <c r="B77" t="b">
        <v>0</v>
      </c>
      <c r="C77">
        <v>0.33333333333333331</v>
      </c>
      <c r="E77">
        <v>14</v>
      </c>
      <c r="F77" s="38" t="s">
        <v>72</v>
      </c>
      <c r="G77">
        <v>3</v>
      </c>
      <c r="H77" s="38" t="s">
        <v>44</v>
      </c>
    </row>
    <row r="78" spans="1:8" x14ac:dyDescent="0.25">
      <c r="A78" s="38" t="s">
        <v>159</v>
      </c>
      <c r="B78" t="b">
        <v>0</v>
      </c>
      <c r="C78">
        <v>0.20555555555555552</v>
      </c>
      <c r="D78">
        <v>3</v>
      </c>
      <c r="E78">
        <v>14</v>
      </c>
      <c r="F78" s="38" t="s">
        <v>6</v>
      </c>
      <c r="G78">
        <v>3</v>
      </c>
      <c r="H78" s="38" t="s">
        <v>44</v>
      </c>
    </row>
    <row r="79" spans="1:8" hidden="1" x14ac:dyDescent="0.25">
      <c r="A79" s="38" t="s">
        <v>160</v>
      </c>
      <c r="B79" t="b">
        <v>0</v>
      </c>
      <c r="C79">
        <v>0.2857142857142857</v>
      </c>
      <c r="E79">
        <v>16</v>
      </c>
      <c r="F79" s="38" t="s">
        <v>67</v>
      </c>
      <c r="G79">
        <v>3</v>
      </c>
      <c r="H79" s="38" t="s">
        <v>44</v>
      </c>
    </row>
    <row r="80" spans="1:8" hidden="1" x14ac:dyDescent="0.25">
      <c r="A80" s="38" t="s">
        <v>161</v>
      </c>
      <c r="B80" t="b">
        <v>0</v>
      </c>
      <c r="C80">
        <v>0.12</v>
      </c>
      <c r="E80">
        <v>16</v>
      </c>
      <c r="F80" s="38" t="s">
        <v>68</v>
      </c>
      <c r="G80">
        <v>3</v>
      </c>
      <c r="H80" s="38" t="s">
        <v>44</v>
      </c>
    </row>
    <row r="81" spans="1:8" hidden="1" x14ac:dyDescent="0.25">
      <c r="A81" s="38" t="s">
        <v>162</v>
      </c>
      <c r="B81" t="b">
        <v>0</v>
      </c>
      <c r="C81">
        <v>0.25</v>
      </c>
      <c r="E81">
        <v>16</v>
      </c>
      <c r="F81" s="38" t="s">
        <v>69</v>
      </c>
      <c r="G81">
        <v>3</v>
      </c>
      <c r="H81" s="38" t="s">
        <v>44</v>
      </c>
    </row>
    <row r="82" spans="1:8" hidden="1" x14ac:dyDescent="0.25">
      <c r="A82" s="38" t="s">
        <v>163</v>
      </c>
      <c r="B82" t="b">
        <v>0</v>
      </c>
      <c r="C82">
        <v>0.16666666666666666</v>
      </c>
      <c r="E82">
        <v>16</v>
      </c>
      <c r="F82" s="38" t="s">
        <v>70</v>
      </c>
      <c r="G82">
        <v>3</v>
      </c>
      <c r="H82" s="38" t="s">
        <v>44</v>
      </c>
    </row>
    <row r="83" spans="1:8" hidden="1" x14ac:dyDescent="0.25">
      <c r="A83" s="38" t="s">
        <v>164</v>
      </c>
      <c r="B83" t="b">
        <v>0</v>
      </c>
      <c r="C83">
        <v>0.1111111111111111</v>
      </c>
      <c r="E83">
        <v>16</v>
      </c>
      <c r="F83" s="38" t="s">
        <v>71</v>
      </c>
      <c r="G83">
        <v>3</v>
      </c>
      <c r="H83" s="38" t="s">
        <v>44</v>
      </c>
    </row>
    <row r="84" spans="1:8" hidden="1" x14ac:dyDescent="0.25">
      <c r="A84" s="38" t="s">
        <v>165</v>
      </c>
      <c r="B84" t="b">
        <v>0</v>
      </c>
      <c r="C84">
        <v>0.1</v>
      </c>
      <c r="E84">
        <v>16</v>
      </c>
      <c r="F84" s="38" t="s">
        <v>72</v>
      </c>
      <c r="G84">
        <v>3</v>
      </c>
      <c r="H84" s="38" t="s">
        <v>44</v>
      </c>
    </row>
    <row r="85" spans="1:8" hidden="1" x14ac:dyDescent="0.25">
      <c r="A85" s="38" t="s">
        <v>166</v>
      </c>
      <c r="B85" t="b">
        <v>0</v>
      </c>
      <c r="C85">
        <v>0.17224867724867723</v>
      </c>
      <c r="D85">
        <v>3</v>
      </c>
      <c r="E85">
        <v>16</v>
      </c>
      <c r="F85" s="38" t="s">
        <v>6</v>
      </c>
      <c r="G85">
        <v>3</v>
      </c>
      <c r="H85" s="38" t="s">
        <v>44</v>
      </c>
    </row>
    <row r="86" spans="1:8" hidden="1" x14ac:dyDescent="0.25">
      <c r="A86" s="38" t="s">
        <v>167</v>
      </c>
      <c r="B86" t="b">
        <v>0</v>
      </c>
      <c r="C86">
        <v>0.125</v>
      </c>
      <c r="E86">
        <v>17</v>
      </c>
      <c r="F86" s="38" t="s">
        <v>67</v>
      </c>
      <c r="G86">
        <v>3</v>
      </c>
      <c r="H86" s="38" t="s">
        <v>44</v>
      </c>
    </row>
    <row r="87" spans="1:8" hidden="1" x14ac:dyDescent="0.25">
      <c r="A87" s="38" t="s">
        <v>168</v>
      </c>
      <c r="B87" t="b">
        <v>0</v>
      </c>
      <c r="C87">
        <v>0.125</v>
      </c>
      <c r="E87">
        <v>17</v>
      </c>
      <c r="F87" s="38" t="s">
        <v>68</v>
      </c>
      <c r="G87">
        <v>3</v>
      </c>
      <c r="H87" s="38" t="s">
        <v>44</v>
      </c>
    </row>
    <row r="88" spans="1:8" hidden="1" x14ac:dyDescent="0.25">
      <c r="A88" s="38" t="s">
        <v>169</v>
      </c>
      <c r="B88" t="b">
        <v>0</v>
      </c>
      <c r="C88">
        <v>5.2631578947368418E-2</v>
      </c>
      <c r="E88">
        <v>17</v>
      </c>
      <c r="F88" s="38" t="s">
        <v>69</v>
      </c>
      <c r="G88">
        <v>3</v>
      </c>
      <c r="H88" s="38" t="s">
        <v>44</v>
      </c>
    </row>
    <row r="89" spans="1:8" hidden="1" x14ac:dyDescent="0.25">
      <c r="A89" s="38" t="s">
        <v>170</v>
      </c>
      <c r="B89" t="b">
        <v>0</v>
      </c>
      <c r="C89">
        <v>0.25</v>
      </c>
      <c r="E89">
        <v>17</v>
      </c>
      <c r="F89" s="38" t="s">
        <v>70</v>
      </c>
      <c r="G89">
        <v>3</v>
      </c>
      <c r="H89" s="38" t="s">
        <v>44</v>
      </c>
    </row>
    <row r="90" spans="1:8" hidden="1" x14ac:dyDescent="0.25">
      <c r="A90" s="38" t="s">
        <v>171</v>
      </c>
      <c r="B90" t="b">
        <v>0</v>
      </c>
      <c r="C90">
        <v>0.5</v>
      </c>
      <c r="E90">
        <v>17</v>
      </c>
      <c r="F90" s="38" t="s">
        <v>71</v>
      </c>
      <c r="G90">
        <v>3</v>
      </c>
      <c r="H90" s="38" t="s">
        <v>44</v>
      </c>
    </row>
    <row r="91" spans="1:8" hidden="1" x14ac:dyDescent="0.25">
      <c r="A91" s="38" t="s">
        <v>172</v>
      </c>
      <c r="B91" t="b">
        <v>0</v>
      </c>
      <c r="C91">
        <v>4.3478260869565216E-2</v>
      </c>
      <c r="E91">
        <v>17</v>
      </c>
      <c r="F91" s="38" t="s">
        <v>72</v>
      </c>
      <c r="G91">
        <v>3</v>
      </c>
      <c r="H91" s="38" t="s">
        <v>44</v>
      </c>
    </row>
    <row r="92" spans="1:8" hidden="1" x14ac:dyDescent="0.25">
      <c r="A92" s="38" t="s">
        <v>173</v>
      </c>
      <c r="B92" t="b">
        <v>0</v>
      </c>
      <c r="C92">
        <v>0.18268497330282227</v>
      </c>
      <c r="D92">
        <v>3</v>
      </c>
      <c r="E92">
        <v>17</v>
      </c>
      <c r="F92" s="38" t="s">
        <v>6</v>
      </c>
      <c r="G92">
        <v>3</v>
      </c>
      <c r="H92" s="38" t="s">
        <v>44</v>
      </c>
    </row>
    <row r="93" spans="1:8" hidden="1" x14ac:dyDescent="0.25">
      <c r="A93" s="38" t="s">
        <v>174</v>
      </c>
      <c r="B93" t="b">
        <v>0</v>
      </c>
      <c r="C93">
        <v>0.14285714285714285</v>
      </c>
      <c r="E93">
        <v>18</v>
      </c>
      <c r="F93" s="38" t="s">
        <v>67</v>
      </c>
      <c r="G93">
        <v>3</v>
      </c>
      <c r="H93" s="38" t="s">
        <v>44</v>
      </c>
    </row>
    <row r="94" spans="1:8" hidden="1" x14ac:dyDescent="0.25">
      <c r="A94" s="38" t="s">
        <v>175</v>
      </c>
      <c r="B94" t="b">
        <v>0</v>
      </c>
      <c r="C94">
        <v>0.13043478260869565</v>
      </c>
      <c r="E94">
        <v>18</v>
      </c>
      <c r="F94" s="38" t="s">
        <v>68</v>
      </c>
      <c r="G94">
        <v>3</v>
      </c>
      <c r="H94" s="38" t="s">
        <v>44</v>
      </c>
    </row>
    <row r="95" spans="1:8" hidden="1" x14ac:dyDescent="0.25">
      <c r="A95" s="38" t="s">
        <v>176</v>
      </c>
      <c r="B95" t="b">
        <v>0</v>
      </c>
      <c r="C95">
        <v>0.33333333333333331</v>
      </c>
      <c r="E95">
        <v>18</v>
      </c>
      <c r="F95" s="38" t="s">
        <v>69</v>
      </c>
      <c r="G95">
        <v>3</v>
      </c>
      <c r="H95" s="38" t="s">
        <v>44</v>
      </c>
    </row>
    <row r="96" spans="1:8" hidden="1" x14ac:dyDescent="0.25">
      <c r="A96" s="38" t="s">
        <v>177</v>
      </c>
      <c r="B96" t="b">
        <v>0</v>
      </c>
      <c r="C96">
        <v>7.1428571428571425E-2</v>
      </c>
      <c r="E96">
        <v>18</v>
      </c>
      <c r="F96" s="38" t="s">
        <v>70</v>
      </c>
      <c r="G96">
        <v>3</v>
      </c>
      <c r="H96" s="38" t="s">
        <v>44</v>
      </c>
    </row>
    <row r="97" spans="1:8" hidden="1" x14ac:dyDescent="0.25">
      <c r="A97" s="38" t="s">
        <v>178</v>
      </c>
      <c r="B97" t="b">
        <v>0</v>
      </c>
      <c r="C97">
        <v>1</v>
      </c>
      <c r="E97">
        <v>18</v>
      </c>
      <c r="F97" s="38" t="s">
        <v>71</v>
      </c>
      <c r="G97">
        <v>3</v>
      </c>
      <c r="H97" s="38" t="s">
        <v>44</v>
      </c>
    </row>
    <row r="98" spans="1:8" hidden="1" x14ac:dyDescent="0.25">
      <c r="A98" s="38" t="s">
        <v>179</v>
      </c>
      <c r="B98" t="b">
        <v>0</v>
      </c>
      <c r="C98">
        <v>0.2</v>
      </c>
      <c r="E98">
        <v>18</v>
      </c>
      <c r="F98" s="38" t="s">
        <v>72</v>
      </c>
      <c r="G98">
        <v>3</v>
      </c>
      <c r="H98" s="38" t="s">
        <v>44</v>
      </c>
    </row>
    <row r="99" spans="1:8" hidden="1" x14ac:dyDescent="0.25">
      <c r="A99" s="38" t="s">
        <v>180</v>
      </c>
      <c r="B99" t="b">
        <v>0</v>
      </c>
      <c r="C99">
        <v>0.31300897170462388</v>
      </c>
      <c r="D99">
        <v>3</v>
      </c>
      <c r="E99">
        <v>18</v>
      </c>
      <c r="F99" s="38" t="s">
        <v>6</v>
      </c>
      <c r="G99">
        <v>3</v>
      </c>
      <c r="H99" s="38" t="s">
        <v>44</v>
      </c>
    </row>
    <row r="100" spans="1:8" hidden="1" x14ac:dyDescent="0.25">
      <c r="A100" s="38" t="s">
        <v>181</v>
      </c>
      <c r="B100" t="b">
        <v>0</v>
      </c>
      <c r="C100">
        <v>5.8823529411764705E-2</v>
      </c>
      <c r="E100">
        <v>19</v>
      </c>
      <c r="F100" s="38" t="s">
        <v>67</v>
      </c>
      <c r="G100">
        <v>3</v>
      </c>
      <c r="H100" s="38" t="s">
        <v>44</v>
      </c>
    </row>
    <row r="101" spans="1:8" hidden="1" x14ac:dyDescent="0.25">
      <c r="A101" s="38" t="s">
        <v>182</v>
      </c>
      <c r="B101" t="b">
        <v>0</v>
      </c>
      <c r="C101">
        <v>9.6774193548387094E-2</v>
      </c>
      <c r="E101">
        <v>19</v>
      </c>
      <c r="F101" s="38" t="s">
        <v>68</v>
      </c>
      <c r="G101">
        <v>3</v>
      </c>
      <c r="H101" s="38" t="s">
        <v>44</v>
      </c>
    </row>
    <row r="102" spans="1:8" hidden="1" x14ac:dyDescent="0.25">
      <c r="A102" s="38" t="s">
        <v>183</v>
      </c>
      <c r="B102" t="b">
        <v>0</v>
      </c>
      <c r="C102">
        <v>0.5</v>
      </c>
      <c r="E102">
        <v>19</v>
      </c>
      <c r="F102" s="38" t="s">
        <v>69</v>
      </c>
      <c r="G102">
        <v>3</v>
      </c>
      <c r="H102" s="38" t="s">
        <v>44</v>
      </c>
    </row>
    <row r="103" spans="1:8" hidden="1" x14ac:dyDescent="0.25">
      <c r="A103" s="38" t="s">
        <v>184</v>
      </c>
      <c r="B103" t="b">
        <v>0</v>
      </c>
      <c r="C103">
        <v>0.1</v>
      </c>
      <c r="E103">
        <v>19</v>
      </c>
      <c r="F103" s="38" t="s">
        <v>70</v>
      </c>
      <c r="G103">
        <v>3</v>
      </c>
      <c r="H103" s="38" t="s">
        <v>44</v>
      </c>
    </row>
    <row r="104" spans="1:8" hidden="1" x14ac:dyDescent="0.25">
      <c r="A104" s="38" t="s">
        <v>185</v>
      </c>
      <c r="B104" t="b">
        <v>0</v>
      </c>
      <c r="C104">
        <v>4.5454545454545456E-2</v>
      </c>
      <c r="E104">
        <v>19</v>
      </c>
      <c r="F104" s="38" t="s">
        <v>71</v>
      </c>
      <c r="G104">
        <v>3</v>
      </c>
      <c r="H104" s="38" t="s">
        <v>44</v>
      </c>
    </row>
    <row r="105" spans="1:8" hidden="1" x14ac:dyDescent="0.25">
      <c r="A105" s="38" t="s">
        <v>186</v>
      </c>
      <c r="B105" t="b">
        <v>0</v>
      </c>
      <c r="C105">
        <v>4.3478260869565216E-2</v>
      </c>
      <c r="E105">
        <v>19</v>
      </c>
      <c r="F105" s="38" t="s">
        <v>72</v>
      </c>
      <c r="G105">
        <v>3</v>
      </c>
      <c r="H105" s="38" t="s">
        <v>44</v>
      </c>
    </row>
    <row r="106" spans="1:8" hidden="1" x14ac:dyDescent="0.25">
      <c r="A106" s="38" t="s">
        <v>187</v>
      </c>
      <c r="B106" t="b">
        <v>0</v>
      </c>
      <c r="C106">
        <v>0.14075508821404373</v>
      </c>
      <c r="D106">
        <v>3</v>
      </c>
      <c r="E106">
        <v>19</v>
      </c>
      <c r="F106" s="38" t="s">
        <v>6</v>
      </c>
      <c r="G106">
        <v>3</v>
      </c>
      <c r="H106" s="38" t="s">
        <v>44</v>
      </c>
    </row>
    <row r="107" spans="1:8" hidden="1" x14ac:dyDescent="0.25">
      <c r="A107" s="38" t="s">
        <v>188</v>
      </c>
      <c r="B107" t="b">
        <v>0</v>
      </c>
      <c r="C107">
        <v>0.2</v>
      </c>
      <c r="E107">
        <v>20</v>
      </c>
      <c r="F107" s="38" t="s">
        <v>67</v>
      </c>
      <c r="G107">
        <v>3</v>
      </c>
      <c r="H107" s="38" t="s">
        <v>44</v>
      </c>
    </row>
    <row r="108" spans="1:8" hidden="1" x14ac:dyDescent="0.25">
      <c r="A108" s="38" t="s">
        <v>189</v>
      </c>
      <c r="B108" t="b">
        <v>0</v>
      </c>
      <c r="C108">
        <v>8.5714285714285715E-2</v>
      </c>
      <c r="E108">
        <v>20</v>
      </c>
      <c r="F108" s="38" t="s">
        <v>68</v>
      </c>
      <c r="G108">
        <v>3</v>
      </c>
      <c r="H108" s="38" t="s">
        <v>44</v>
      </c>
    </row>
    <row r="109" spans="1:8" hidden="1" x14ac:dyDescent="0.25">
      <c r="A109" s="38" t="s">
        <v>190</v>
      </c>
      <c r="B109" t="b">
        <v>0</v>
      </c>
      <c r="C109">
        <v>0.5</v>
      </c>
      <c r="E109">
        <v>20</v>
      </c>
      <c r="F109" s="38" t="s">
        <v>69</v>
      </c>
      <c r="G109">
        <v>3</v>
      </c>
      <c r="H109" s="38" t="s">
        <v>44</v>
      </c>
    </row>
    <row r="110" spans="1:8" hidden="1" x14ac:dyDescent="0.25">
      <c r="A110" s="38" t="s">
        <v>191</v>
      </c>
      <c r="B110" t="b">
        <v>0</v>
      </c>
      <c r="C110">
        <v>8.3333333333333329E-2</v>
      </c>
      <c r="E110">
        <v>20</v>
      </c>
      <c r="F110" s="38" t="s">
        <v>70</v>
      </c>
      <c r="G110">
        <v>3</v>
      </c>
      <c r="H110" s="38" t="s">
        <v>44</v>
      </c>
    </row>
    <row r="111" spans="1:8" hidden="1" x14ac:dyDescent="0.25">
      <c r="A111" s="38" t="s">
        <v>192</v>
      </c>
      <c r="B111" t="b">
        <v>0</v>
      </c>
      <c r="C111">
        <v>0.5</v>
      </c>
      <c r="E111">
        <v>20</v>
      </c>
      <c r="F111" s="38" t="s">
        <v>71</v>
      </c>
      <c r="G111">
        <v>3</v>
      </c>
      <c r="H111" s="38" t="s">
        <v>44</v>
      </c>
    </row>
    <row r="112" spans="1:8" hidden="1" x14ac:dyDescent="0.25">
      <c r="A112" s="38" t="s">
        <v>193</v>
      </c>
      <c r="B112" t="b">
        <v>0</v>
      </c>
      <c r="C112">
        <v>0.1</v>
      </c>
      <c r="E112">
        <v>20</v>
      </c>
      <c r="F112" s="38" t="s">
        <v>72</v>
      </c>
      <c r="G112">
        <v>3</v>
      </c>
      <c r="H112" s="38" t="s">
        <v>44</v>
      </c>
    </row>
    <row r="113" spans="1:8" hidden="1" x14ac:dyDescent="0.25">
      <c r="A113" s="38" t="s">
        <v>194</v>
      </c>
      <c r="B113" t="b">
        <v>0</v>
      </c>
      <c r="C113">
        <v>0.24484126984126986</v>
      </c>
      <c r="D113">
        <v>3</v>
      </c>
      <c r="E113">
        <v>20</v>
      </c>
      <c r="F113" s="38" t="s">
        <v>6</v>
      </c>
      <c r="G113">
        <v>3</v>
      </c>
      <c r="H113" s="38" t="s">
        <v>44</v>
      </c>
    </row>
    <row r="114" spans="1:8" hidden="1" x14ac:dyDescent="0.25">
      <c r="A114" s="38" t="s">
        <v>195</v>
      </c>
      <c r="B114" t="b">
        <v>0</v>
      </c>
      <c r="C114">
        <v>2.4390243902439025E-2</v>
      </c>
      <c r="E114">
        <v>21</v>
      </c>
      <c r="F114" s="38" t="s">
        <v>67</v>
      </c>
      <c r="G114">
        <v>3</v>
      </c>
      <c r="H114" s="38" t="s">
        <v>44</v>
      </c>
    </row>
    <row r="115" spans="1:8" hidden="1" x14ac:dyDescent="0.25">
      <c r="A115" s="38" t="s">
        <v>196</v>
      </c>
      <c r="B115" t="b">
        <v>0</v>
      </c>
      <c r="C115">
        <v>0.33333333333333331</v>
      </c>
      <c r="E115">
        <v>21</v>
      </c>
      <c r="F115" s="38" t="s">
        <v>68</v>
      </c>
      <c r="G115">
        <v>3</v>
      </c>
      <c r="H115" s="38" t="s">
        <v>44</v>
      </c>
    </row>
    <row r="116" spans="1:8" hidden="1" x14ac:dyDescent="0.25">
      <c r="A116" s="38" t="s">
        <v>197</v>
      </c>
      <c r="B116" t="b">
        <v>0</v>
      </c>
      <c r="C116">
        <v>0.05</v>
      </c>
      <c r="E116">
        <v>21</v>
      </c>
      <c r="F116" s="38" t="s">
        <v>69</v>
      </c>
      <c r="G116">
        <v>3</v>
      </c>
      <c r="H116" s="38" t="s">
        <v>44</v>
      </c>
    </row>
    <row r="117" spans="1:8" hidden="1" x14ac:dyDescent="0.25">
      <c r="A117" s="38" t="s">
        <v>198</v>
      </c>
      <c r="B117" t="b">
        <v>0</v>
      </c>
      <c r="C117">
        <v>7.6923076923076927E-2</v>
      </c>
      <c r="E117">
        <v>21</v>
      </c>
      <c r="F117" s="38" t="s">
        <v>70</v>
      </c>
      <c r="G117">
        <v>3</v>
      </c>
      <c r="H117" s="38" t="s">
        <v>44</v>
      </c>
    </row>
    <row r="118" spans="1:8" hidden="1" x14ac:dyDescent="0.25">
      <c r="A118" s="38" t="s">
        <v>199</v>
      </c>
      <c r="B118" t="b">
        <v>0</v>
      </c>
      <c r="C118">
        <v>0.25</v>
      </c>
      <c r="E118">
        <v>21</v>
      </c>
      <c r="F118" s="38" t="s">
        <v>71</v>
      </c>
      <c r="G118">
        <v>3</v>
      </c>
      <c r="H118" s="38" t="s">
        <v>44</v>
      </c>
    </row>
    <row r="119" spans="1:8" hidden="1" x14ac:dyDescent="0.25">
      <c r="A119" s="38" t="s">
        <v>200</v>
      </c>
      <c r="B119" t="b">
        <v>0</v>
      </c>
      <c r="C119">
        <v>0.14285714285714285</v>
      </c>
      <c r="E119">
        <v>21</v>
      </c>
      <c r="F119" s="38" t="s">
        <v>72</v>
      </c>
      <c r="G119">
        <v>3</v>
      </c>
      <c r="H119" s="38" t="s">
        <v>44</v>
      </c>
    </row>
    <row r="120" spans="1:8" hidden="1" x14ac:dyDescent="0.25">
      <c r="A120" s="38" t="s">
        <v>201</v>
      </c>
      <c r="B120" t="b">
        <v>0</v>
      </c>
      <c r="C120">
        <v>0.14625063283599868</v>
      </c>
      <c r="D120">
        <v>3</v>
      </c>
      <c r="E120">
        <v>21</v>
      </c>
      <c r="F120" s="38" t="s">
        <v>6</v>
      </c>
      <c r="G120">
        <v>3</v>
      </c>
      <c r="H120" s="38" t="s">
        <v>44</v>
      </c>
    </row>
    <row r="121" spans="1:8" hidden="1" x14ac:dyDescent="0.25">
      <c r="A121" s="38" t="s">
        <v>202</v>
      </c>
      <c r="B121" t="b">
        <v>0</v>
      </c>
      <c r="C121">
        <v>0.14285714285714285</v>
      </c>
      <c r="E121">
        <v>22</v>
      </c>
      <c r="F121" s="38" t="s">
        <v>67</v>
      </c>
      <c r="G121">
        <v>3</v>
      </c>
      <c r="H121" s="38" t="s">
        <v>44</v>
      </c>
    </row>
    <row r="122" spans="1:8" hidden="1" x14ac:dyDescent="0.25">
      <c r="A122" s="38" t="s">
        <v>203</v>
      </c>
      <c r="B122" t="b">
        <v>0</v>
      </c>
      <c r="C122">
        <v>0.25</v>
      </c>
      <c r="E122">
        <v>22</v>
      </c>
      <c r="F122" s="38" t="s">
        <v>68</v>
      </c>
      <c r="G122">
        <v>3</v>
      </c>
      <c r="H122" s="38" t="s">
        <v>44</v>
      </c>
    </row>
    <row r="123" spans="1:8" hidden="1" x14ac:dyDescent="0.25">
      <c r="A123" s="38" t="s">
        <v>204</v>
      </c>
      <c r="B123" t="b">
        <v>0</v>
      </c>
      <c r="C123">
        <v>0.5</v>
      </c>
      <c r="E123">
        <v>22</v>
      </c>
      <c r="F123" s="38" t="s">
        <v>69</v>
      </c>
      <c r="G123">
        <v>3</v>
      </c>
      <c r="H123" s="38" t="s">
        <v>44</v>
      </c>
    </row>
    <row r="124" spans="1:8" hidden="1" x14ac:dyDescent="0.25">
      <c r="A124" s="38" t="s">
        <v>205</v>
      </c>
      <c r="B124" t="b">
        <v>0</v>
      </c>
      <c r="C124">
        <v>0.1</v>
      </c>
      <c r="E124">
        <v>22</v>
      </c>
      <c r="F124" s="38" t="s">
        <v>70</v>
      </c>
      <c r="G124">
        <v>3</v>
      </c>
      <c r="H124" s="38" t="s">
        <v>44</v>
      </c>
    </row>
    <row r="125" spans="1:8" hidden="1" x14ac:dyDescent="0.25">
      <c r="A125" s="38" t="s">
        <v>206</v>
      </c>
      <c r="B125" t="b">
        <v>0</v>
      </c>
      <c r="C125">
        <v>0.125</v>
      </c>
      <c r="E125">
        <v>22</v>
      </c>
      <c r="F125" s="38" t="s">
        <v>71</v>
      </c>
      <c r="G125">
        <v>3</v>
      </c>
      <c r="H125" s="38" t="s">
        <v>44</v>
      </c>
    </row>
    <row r="126" spans="1:8" hidden="1" x14ac:dyDescent="0.25">
      <c r="A126" s="38" t="s">
        <v>207</v>
      </c>
      <c r="B126" t="b">
        <v>0</v>
      </c>
      <c r="C126">
        <v>8.3333333333333329E-2</v>
      </c>
      <c r="E126">
        <v>22</v>
      </c>
      <c r="F126" s="38" t="s">
        <v>72</v>
      </c>
      <c r="G126">
        <v>3</v>
      </c>
      <c r="H126" s="38" t="s">
        <v>44</v>
      </c>
    </row>
    <row r="127" spans="1:8" hidden="1" x14ac:dyDescent="0.25">
      <c r="A127" s="38" t="s">
        <v>208</v>
      </c>
      <c r="B127" t="b">
        <v>0</v>
      </c>
      <c r="C127">
        <v>0.20019841269841268</v>
      </c>
      <c r="D127">
        <v>3</v>
      </c>
      <c r="E127">
        <v>22</v>
      </c>
      <c r="F127" s="38" t="s">
        <v>6</v>
      </c>
      <c r="G127">
        <v>3</v>
      </c>
      <c r="H127" s="38" t="s">
        <v>44</v>
      </c>
    </row>
    <row r="128" spans="1:8" hidden="1" x14ac:dyDescent="0.25">
      <c r="A128" s="38" t="s">
        <v>209</v>
      </c>
      <c r="B128" t="b">
        <v>0</v>
      </c>
      <c r="C128">
        <v>0.14285714285714285</v>
      </c>
      <c r="E128">
        <v>23</v>
      </c>
      <c r="F128" s="38" t="s">
        <v>67</v>
      </c>
      <c r="G128">
        <v>3</v>
      </c>
      <c r="H128" s="38" t="s">
        <v>44</v>
      </c>
    </row>
    <row r="129" spans="1:8" hidden="1" x14ac:dyDescent="0.25">
      <c r="A129" s="38" t="s">
        <v>210</v>
      </c>
      <c r="B129" t="b">
        <v>0</v>
      </c>
      <c r="C129">
        <v>2.1582733812949641E-2</v>
      </c>
      <c r="E129">
        <v>23</v>
      </c>
      <c r="F129" s="38" t="s">
        <v>68</v>
      </c>
      <c r="G129">
        <v>3</v>
      </c>
      <c r="H129" s="38" t="s">
        <v>44</v>
      </c>
    </row>
    <row r="130" spans="1:8" hidden="1" x14ac:dyDescent="0.25">
      <c r="A130" s="38" t="s">
        <v>211</v>
      </c>
      <c r="B130" t="b">
        <v>0</v>
      </c>
      <c r="C130">
        <v>1</v>
      </c>
      <c r="E130">
        <v>23</v>
      </c>
      <c r="F130" s="38" t="s">
        <v>69</v>
      </c>
      <c r="G130">
        <v>3</v>
      </c>
      <c r="H130" s="38" t="s">
        <v>44</v>
      </c>
    </row>
    <row r="131" spans="1:8" hidden="1" x14ac:dyDescent="0.25">
      <c r="A131" s="38" t="s">
        <v>212</v>
      </c>
      <c r="B131" t="b">
        <v>0</v>
      </c>
      <c r="C131">
        <v>0.25</v>
      </c>
      <c r="E131">
        <v>23</v>
      </c>
      <c r="F131" s="38" t="s">
        <v>70</v>
      </c>
      <c r="G131">
        <v>3</v>
      </c>
      <c r="H131" s="38" t="s">
        <v>44</v>
      </c>
    </row>
    <row r="132" spans="1:8" hidden="1" x14ac:dyDescent="0.25">
      <c r="A132" s="38" t="s">
        <v>213</v>
      </c>
      <c r="B132" t="b">
        <v>0</v>
      </c>
      <c r="C132">
        <v>3.3333333333333333E-2</v>
      </c>
      <c r="E132">
        <v>23</v>
      </c>
      <c r="F132" s="38" t="s">
        <v>71</v>
      </c>
      <c r="G132">
        <v>3</v>
      </c>
      <c r="H132" s="38" t="s">
        <v>44</v>
      </c>
    </row>
    <row r="133" spans="1:8" hidden="1" x14ac:dyDescent="0.25">
      <c r="A133" s="38" t="s">
        <v>214</v>
      </c>
      <c r="B133" t="b">
        <v>0</v>
      </c>
      <c r="C133">
        <v>0.25</v>
      </c>
      <c r="E133">
        <v>23</v>
      </c>
      <c r="F133" s="38" t="s">
        <v>72</v>
      </c>
      <c r="G133">
        <v>3</v>
      </c>
      <c r="H133" s="38" t="s">
        <v>44</v>
      </c>
    </row>
    <row r="134" spans="1:8" hidden="1" x14ac:dyDescent="0.25">
      <c r="A134" s="38" t="s">
        <v>215</v>
      </c>
      <c r="B134" t="b">
        <v>0</v>
      </c>
      <c r="C134">
        <v>0.28296220166723768</v>
      </c>
      <c r="D134">
        <v>3</v>
      </c>
      <c r="E134">
        <v>23</v>
      </c>
      <c r="F134" s="38" t="s">
        <v>6</v>
      </c>
      <c r="G134">
        <v>3</v>
      </c>
      <c r="H134" s="38" t="s">
        <v>44</v>
      </c>
    </row>
    <row r="135" spans="1:8" hidden="1" x14ac:dyDescent="0.25">
      <c r="A135" s="38" t="s">
        <v>216</v>
      </c>
      <c r="B135" t="b">
        <v>0</v>
      </c>
      <c r="C135">
        <v>0.1111111111111111</v>
      </c>
      <c r="E135">
        <v>24</v>
      </c>
      <c r="F135" s="38" t="s">
        <v>67</v>
      </c>
      <c r="G135">
        <v>3</v>
      </c>
      <c r="H135" s="38" t="s">
        <v>44</v>
      </c>
    </row>
    <row r="136" spans="1:8" hidden="1" x14ac:dyDescent="0.25">
      <c r="A136" s="38" t="s">
        <v>217</v>
      </c>
      <c r="B136" t="b">
        <v>0</v>
      </c>
      <c r="C136">
        <v>0</v>
      </c>
      <c r="E136">
        <v>24</v>
      </c>
      <c r="F136" s="38" t="s">
        <v>68</v>
      </c>
      <c r="G136">
        <v>3</v>
      </c>
      <c r="H136" s="38" t="s">
        <v>44</v>
      </c>
    </row>
    <row r="137" spans="1:8" hidden="1" x14ac:dyDescent="0.25">
      <c r="A137" s="38" t="s">
        <v>218</v>
      </c>
      <c r="B137" t="b">
        <v>0</v>
      </c>
      <c r="C137">
        <v>9.0909090909090912E-2</v>
      </c>
      <c r="E137">
        <v>24</v>
      </c>
      <c r="F137" s="38" t="s">
        <v>69</v>
      </c>
      <c r="G137">
        <v>3</v>
      </c>
      <c r="H137" s="38" t="s">
        <v>44</v>
      </c>
    </row>
    <row r="138" spans="1:8" hidden="1" x14ac:dyDescent="0.25">
      <c r="A138" s="38" t="s">
        <v>219</v>
      </c>
      <c r="B138" t="b">
        <v>0</v>
      </c>
      <c r="C138">
        <v>3.2258064516129031E-2</v>
      </c>
      <c r="E138">
        <v>24</v>
      </c>
      <c r="F138" s="38" t="s">
        <v>70</v>
      </c>
      <c r="G138">
        <v>3</v>
      </c>
      <c r="H138" s="38" t="s">
        <v>44</v>
      </c>
    </row>
    <row r="139" spans="1:8" hidden="1" x14ac:dyDescent="0.25">
      <c r="A139" s="38" t="s">
        <v>220</v>
      </c>
      <c r="B139" t="b">
        <v>0</v>
      </c>
      <c r="C139">
        <v>0.2</v>
      </c>
      <c r="E139">
        <v>24</v>
      </c>
      <c r="F139" s="38" t="s">
        <v>71</v>
      </c>
      <c r="G139">
        <v>3</v>
      </c>
      <c r="H139" s="38" t="s">
        <v>44</v>
      </c>
    </row>
    <row r="140" spans="1:8" hidden="1" x14ac:dyDescent="0.25">
      <c r="A140" s="38" t="s">
        <v>221</v>
      </c>
      <c r="B140" t="b">
        <v>0</v>
      </c>
      <c r="C140">
        <v>0.1</v>
      </c>
      <c r="E140">
        <v>24</v>
      </c>
      <c r="F140" s="38" t="s">
        <v>72</v>
      </c>
      <c r="G140">
        <v>3</v>
      </c>
      <c r="H140" s="38" t="s">
        <v>44</v>
      </c>
    </row>
    <row r="141" spans="1:8" hidden="1" x14ac:dyDescent="0.25">
      <c r="A141" s="38" t="s">
        <v>222</v>
      </c>
      <c r="B141" t="b">
        <v>0</v>
      </c>
      <c r="C141">
        <v>8.9046377756055173E-2</v>
      </c>
      <c r="D141">
        <v>3</v>
      </c>
      <c r="E141">
        <v>24</v>
      </c>
      <c r="F141" s="38" t="s">
        <v>6</v>
      </c>
      <c r="G141">
        <v>3</v>
      </c>
      <c r="H141" s="38" t="s">
        <v>44</v>
      </c>
    </row>
    <row r="142" spans="1:8" hidden="1" x14ac:dyDescent="0.25">
      <c r="A142" s="38" t="s">
        <v>223</v>
      </c>
      <c r="B142" t="b">
        <v>0</v>
      </c>
      <c r="C142">
        <v>0.5</v>
      </c>
      <c r="E142">
        <v>25</v>
      </c>
      <c r="F142" s="38" t="s">
        <v>67</v>
      </c>
      <c r="G142">
        <v>3</v>
      </c>
      <c r="H142" s="38" t="s">
        <v>44</v>
      </c>
    </row>
    <row r="143" spans="1:8" hidden="1" x14ac:dyDescent="0.25">
      <c r="A143" s="38" t="s">
        <v>224</v>
      </c>
      <c r="B143" t="b">
        <v>0</v>
      </c>
      <c r="C143">
        <v>1.6393442622950821E-2</v>
      </c>
      <c r="E143">
        <v>25</v>
      </c>
      <c r="F143" s="38" t="s">
        <v>68</v>
      </c>
      <c r="G143">
        <v>3</v>
      </c>
      <c r="H143" s="38" t="s">
        <v>44</v>
      </c>
    </row>
    <row r="144" spans="1:8" hidden="1" x14ac:dyDescent="0.25">
      <c r="A144" s="38" t="s">
        <v>225</v>
      </c>
      <c r="B144" t="b">
        <v>0</v>
      </c>
      <c r="C144">
        <v>0.25</v>
      </c>
      <c r="E144">
        <v>25</v>
      </c>
      <c r="F144" s="38" t="s">
        <v>69</v>
      </c>
      <c r="G144">
        <v>3</v>
      </c>
      <c r="H144" s="38" t="s">
        <v>44</v>
      </c>
    </row>
    <row r="145" spans="1:8" hidden="1" x14ac:dyDescent="0.25">
      <c r="A145" s="38" t="s">
        <v>226</v>
      </c>
      <c r="B145" t="b">
        <v>0</v>
      </c>
      <c r="C145">
        <v>8.3333333333333329E-2</v>
      </c>
      <c r="E145">
        <v>25</v>
      </c>
      <c r="F145" s="38" t="s">
        <v>70</v>
      </c>
      <c r="G145">
        <v>3</v>
      </c>
      <c r="H145" s="38" t="s">
        <v>44</v>
      </c>
    </row>
    <row r="146" spans="1:8" hidden="1" x14ac:dyDescent="0.25">
      <c r="A146" s="38" t="s">
        <v>227</v>
      </c>
      <c r="B146" t="b">
        <v>0</v>
      </c>
      <c r="C146">
        <v>1</v>
      </c>
      <c r="E146">
        <v>25</v>
      </c>
      <c r="F146" s="38" t="s">
        <v>71</v>
      </c>
      <c r="G146">
        <v>3</v>
      </c>
      <c r="H146" s="38" t="s">
        <v>44</v>
      </c>
    </row>
    <row r="147" spans="1:8" hidden="1" x14ac:dyDescent="0.25">
      <c r="A147" s="38" t="s">
        <v>228</v>
      </c>
      <c r="B147" t="b">
        <v>0</v>
      </c>
      <c r="C147">
        <v>7.1428571428571425E-2</v>
      </c>
      <c r="E147">
        <v>25</v>
      </c>
      <c r="F147" s="38" t="s">
        <v>72</v>
      </c>
      <c r="G147">
        <v>3</v>
      </c>
      <c r="H147" s="38" t="s">
        <v>44</v>
      </c>
    </row>
    <row r="148" spans="1:8" hidden="1" x14ac:dyDescent="0.25">
      <c r="A148" s="38" t="s">
        <v>229</v>
      </c>
      <c r="B148" t="b">
        <v>0</v>
      </c>
      <c r="C148">
        <v>0.32019255789747592</v>
      </c>
      <c r="D148">
        <v>3</v>
      </c>
      <c r="E148">
        <v>25</v>
      </c>
      <c r="F148" s="38" t="s">
        <v>6</v>
      </c>
      <c r="G148">
        <v>3</v>
      </c>
      <c r="H148" s="38" t="s">
        <v>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E2E3A-A57D-4EFE-A451-499F9AEF5160}">
  <dimension ref="A1:K14"/>
  <sheetViews>
    <sheetView workbookViewId="0">
      <selection activeCell="N13" sqref="N13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customWidth="1"/>
    <col min="4" max="4" width="11.7109375" bestFit="1" customWidth="1"/>
    <col min="5" max="10" width="5.5703125" bestFit="1" customWidth="1"/>
    <col min="11" max="11" width="5.7109375" bestFit="1" customWidth="1"/>
    <col min="12" max="14" width="4.5703125" bestFit="1" customWidth="1"/>
    <col min="16" max="16" width="6.7109375" bestFit="1" customWidth="1"/>
  </cols>
  <sheetData>
    <row r="1" spans="1:11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15" customHeight="1" x14ac:dyDescent="0.25"/>
    <row r="3" spans="1:11" ht="15" customHeight="1" x14ac:dyDescent="0.25"/>
    <row r="4" spans="1:11" ht="15" customHeight="1" x14ac:dyDescent="0.25">
      <c r="B4" s="77" t="s">
        <v>1</v>
      </c>
      <c r="C4" s="77"/>
      <c r="D4" s="99" t="s">
        <v>8</v>
      </c>
      <c r="E4" s="98" t="s">
        <v>34</v>
      </c>
      <c r="F4" s="98"/>
      <c r="G4" s="98"/>
      <c r="H4" s="98"/>
      <c r="I4" s="98"/>
      <c r="J4" s="98"/>
      <c r="K4" s="99" t="s">
        <v>36</v>
      </c>
    </row>
    <row r="5" spans="1:11" x14ac:dyDescent="0.25">
      <c r="B5" s="33" t="s">
        <v>2</v>
      </c>
      <c r="C5" s="33" t="s">
        <v>0</v>
      </c>
      <c r="D5" s="99"/>
      <c r="E5" s="44" t="s">
        <v>22</v>
      </c>
      <c r="F5" s="45" t="s">
        <v>23</v>
      </c>
      <c r="G5" s="44" t="s">
        <v>24</v>
      </c>
      <c r="H5" s="44" t="s">
        <v>25</v>
      </c>
      <c r="I5" s="45" t="s">
        <v>26</v>
      </c>
      <c r="J5" s="44" t="s">
        <v>27</v>
      </c>
      <c r="K5" s="99"/>
    </row>
    <row r="6" spans="1:11" x14ac:dyDescent="0.25">
      <c r="B6" s="33">
        <v>13</v>
      </c>
      <c r="C6" s="33">
        <v>352</v>
      </c>
      <c r="D6" s="12" t="s">
        <v>11</v>
      </c>
      <c r="E6" s="9">
        <v>0.80059303187546327</v>
      </c>
      <c r="F6" s="9">
        <v>0.91058555710130273</v>
      </c>
      <c r="G6" s="9">
        <v>0.53175775480059084</v>
      </c>
      <c r="H6" s="9">
        <v>0.44776119402985076</v>
      </c>
      <c r="I6" s="9">
        <v>0.83204930662557786</v>
      </c>
      <c r="J6" s="9">
        <v>0.90502793296089379</v>
      </c>
      <c r="K6" s="9">
        <v>0.64761774190288501</v>
      </c>
    </row>
    <row r="7" spans="1:11" x14ac:dyDescent="0.25">
      <c r="B7" s="33">
        <v>4</v>
      </c>
      <c r="C7" s="33">
        <v>364</v>
      </c>
      <c r="D7" s="67" t="s">
        <v>12</v>
      </c>
      <c r="E7" s="19">
        <v>1</v>
      </c>
      <c r="F7" s="19">
        <v>1</v>
      </c>
      <c r="G7" s="19">
        <v>0.64981949458483745</v>
      </c>
      <c r="H7" s="19">
        <v>0.7339449541284403</v>
      </c>
      <c r="I7" s="19">
        <v>0.97297297297297303</v>
      </c>
      <c r="J7" s="19">
        <v>1</v>
      </c>
      <c r="K7" s="19">
        <v>0.79576610384940327</v>
      </c>
    </row>
    <row r="8" spans="1:11" x14ac:dyDescent="0.25">
      <c r="B8" s="33">
        <v>7</v>
      </c>
      <c r="C8" s="33">
        <v>368</v>
      </c>
      <c r="D8" s="12" t="s">
        <v>13</v>
      </c>
      <c r="E8" s="9">
        <v>1</v>
      </c>
      <c r="F8" s="9">
        <v>1</v>
      </c>
      <c r="G8" s="9">
        <v>0.53097345132743357</v>
      </c>
      <c r="H8" s="9">
        <v>0.46601941747572817</v>
      </c>
      <c r="I8" s="9">
        <v>0.85240726124704025</v>
      </c>
      <c r="J8" s="9">
        <v>0.94405594405594406</v>
      </c>
      <c r="K8" s="9">
        <v>0.695574042139115</v>
      </c>
    </row>
    <row r="9" spans="1:11" x14ac:dyDescent="0.25">
      <c r="B9" s="33">
        <v>5</v>
      </c>
      <c r="C9" s="33">
        <v>370</v>
      </c>
      <c r="D9" s="67" t="s">
        <v>14</v>
      </c>
      <c r="E9" s="19">
        <v>0.88524590163934436</v>
      </c>
      <c r="F9" s="19">
        <v>0.95731950538492228</v>
      </c>
      <c r="G9" s="19">
        <v>0.46511627906976744</v>
      </c>
      <c r="H9" s="19">
        <v>0.58111380145278457</v>
      </c>
      <c r="I9" s="19">
        <v>0.76056338028169013</v>
      </c>
      <c r="J9" s="19">
        <v>0.95126247798003527</v>
      </c>
      <c r="K9" s="19">
        <v>0.66695035743134212</v>
      </c>
    </row>
    <row r="10" spans="1:11" x14ac:dyDescent="0.25">
      <c r="B10" s="33">
        <v>6</v>
      </c>
      <c r="C10" s="33">
        <v>373</v>
      </c>
      <c r="D10" s="12" t="s">
        <v>15</v>
      </c>
      <c r="E10" s="9">
        <v>0.90490155006284045</v>
      </c>
      <c r="F10" s="9">
        <v>1</v>
      </c>
      <c r="G10" s="9">
        <v>0.79822616407982261</v>
      </c>
      <c r="H10" s="9">
        <v>0.54545454545454541</v>
      </c>
      <c r="I10" s="9">
        <v>0.91914893617021287</v>
      </c>
      <c r="J10" s="9">
        <v>0.9648600357355569</v>
      </c>
      <c r="K10" s="9">
        <v>0.74371712136656043</v>
      </c>
    </row>
    <row r="11" spans="1:11" x14ac:dyDescent="0.25">
      <c r="B11" s="33">
        <v>9</v>
      </c>
      <c r="C11" s="33">
        <v>377</v>
      </c>
      <c r="D11" s="67" t="s">
        <v>16</v>
      </c>
      <c r="E11" s="19">
        <v>0.95448519664162612</v>
      </c>
      <c r="F11" s="19">
        <v>1</v>
      </c>
      <c r="G11" s="19">
        <v>0.85308056872037918</v>
      </c>
      <c r="H11" s="19">
        <v>0.45627376425855515</v>
      </c>
      <c r="I11" s="19">
        <v>0.99173553719008267</v>
      </c>
      <c r="J11" s="19">
        <v>1</v>
      </c>
      <c r="K11" s="19">
        <v>0.76972011260129614</v>
      </c>
    </row>
    <row r="12" spans="1:11" x14ac:dyDescent="0.25">
      <c r="B12" s="33">
        <v>12</v>
      </c>
      <c r="C12" s="33">
        <v>382</v>
      </c>
      <c r="D12" s="12" t="s">
        <v>17</v>
      </c>
      <c r="E12" s="9">
        <v>0.98450319051959878</v>
      </c>
      <c r="F12" s="9">
        <v>0.97035040431266839</v>
      </c>
      <c r="G12" s="9">
        <v>0.99447513812154698</v>
      </c>
      <c r="H12" s="9">
        <v>0.59259259259259256</v>
      </c>
      <c r="I12" s="9">
        <v>0.98360655737704916</v>
      </c>
      <c r="J12" s="9">
        <v>0.88043478260869568</v>
      </c>
      <c r="K12" s="9">
        <v>0.79259564803151916</v>
      </c>
    </row>
    <row r="13" spans="1:11" x14ac:dyDescent="0.25">
      <c r="B13" s="33">
        <v>14</v>
      </c>
      <c r="C13" s="33">
        <v>383</v>
      </c>
      <c r="D13" s="67" t="s">
        <v>7</v>
      </c>
      <c r="E13" s="19">
        <v>0.9831588529813382</v>
      </c>
      <c r="F13" s="19">
        <v>0</v>
      </c>
      <c r="G13" s="19">
        <v>1</v>
      </c>
      <c r="H13" s="19">
        <v>0.96385542168674709</v>
      </c>
      <c r="I13" s="19">
        <v>0.97035040431266839</v>
      </c>
      <c r="J13" s="19">
        <v>1</v>
      </c>
      <c r="K13" s="19">
        <v>0.72373314980910519</v>
      </c>
    </row>
    <row r="14" spans="1:11" x14ac:dyDescent="0.25">
      <c r="D14" s="12" t="s">
        <v>6</v>
      </c>
      <c r="E14" s="9">
        <f t="shared" ref="E14:K14" si="0">AVERAGE(E6:E13)</f>
        <v>0.93911096546502648</v>
      </c>
      <c r="F14" s="9">
        <f t="shared" si="0"/>
        <v>0.85478193334986163</v>
      </c>
      <c r="G14" s="9">
        <f t="shared" si="0"/>
        <v>0.72793110633804725</v>
      </c>
      <c r="H14" s="9">
        <f t="shared" si="0"/>
        <v>0.59837696138490548</v>
      </c>
      <c r="I14" s="9">
        <f t="shared" si="0"/>
        <v>0.91035429452216188</v>
      </c>
      <c r="J14" s="9">
        <f t="shared" si="0"/>
        <v>0.95570514666764073</v>
      </c>
      <c r="K14" s="9">
        <f t="shared" si="0"/>
        <v>0.7294592846414033</v>
      </c>
    </row>
  </sheetData>
  <mergeCells count="4">
    <mergeCell ref="B4:C4"/>
    <mergeCell ref="E4:J4"/>
    <mergeCell ref="K4:K5"/>
    <mergeCell ref="D4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D72D-95B0-450F-B6AC-5F5152D787C8}">
  <dimension ref="A1:I127"/>
  <sheetViews>
    <sheetView topLeftCell="A19" workbookViewId="0">
      <selection activeCell="E1" sqref="E1:F67"/>
    </sheetView>
  </sheetViews>
  <sheetFormatPr defaultRowHeight="15" x14ac:dyDescent="0.25"/>
  <cols>
    <col min="1" max="1" width="12" bestFit="1" customWidth="1"/>
    <col min="2" max="2" width="26.42578125" bestFit="1" customWidth="1"/>
    <col min="3" max="3" width="15.140625" bestFit="1" customWidth="1"/>
    <col min="4" max="4" width="8.140625" bestFit="1" customWidth="1"/>
    <col min="5" max="5" width="14.7109375" bestFit="1" customWidth="1"/>
    <col min="6" max="6" width="15" bestFit="1" customWidth="1"/>
    <col min="7" max="7" width="10.85546875" bestFit="1" customWidth="1"/>
    <col min="8" max="8" width="17.42578125" bestFit="1" customWidth="1"/>
    <col min="9" max="9" width="10.28515625" bestFit="1" customWidth="1"/>
  </cols>
  <sheetData>
    <row r="1" spans="1:9" x14ac:dyDescent="0.25">
      <c r="A1" t="s">
        <v>34</v>
      </c>
      <c r="B1" t="s">
        <v>39</v>
      </c>
      <c r="C1" t="s">
        <v>40</v>
      </c>
      <c r="D1" t="s">
        <v>65</v>
      </c>
      <c r="E1" t="s">
        <v>63</v>
      </c>
      <c r="F1" t="s">
        <v>41</v>
      </c>
      <c r="G1" t="s">
        <v>66</v>
      </c>
      <c r="H1" t="s">
        <v>42</v>
      </c>
      <c r="I1" t="s">
        <v>43</v>
      </c>
    </row>
    <row r="2" spans="1:9" hidden="1" x14ac:dyDescent="0.25">
      <c r="A2">
        <v>0.97078651685393247</v>
      </c>
      <c r="B2" s="38" t="s">
        <v>251</v>
      </c>
      <c r="C2" t="b">
        <v>0</v>
      </c>
      <c r="D2" s="38" t="s">
        <v>64</v>
      </c>
      <c r="E2">
        <v>27</v>
      </c>
      <c r="F2">
        <v>3</v>
      </c>
      <c r="G2" s="38" t="s">
        <v>64</v>
      </c>
      <c r="H2">
        <v>3</v>
      </c>
      <c r="I2" s="38" t="s">
        <v>44</v>
      </c>
    </row>
    <row r="3" spans="1:9" hidden="1" x14ac:dyDescent="0.25">
      <c r="A3">
        <v>0.99091659785301411</v>
      </c>
      <c r="B3" s="38" t="s">
        <v>252</v>
      </c>
      <c r="C3" t="b">
        <v>0</v>
      </c>
      <c r="D3" s="38" t="s">
        <v>64</v>
      </c>
      <c r="E3">
        <v>28</v>
      </c>
      <c r="F3">
        <v>3</v>
      </c>
      <c r="G3" s="38" t="s">
        <v>64</v>
      </c>
      <c r="H3">
        <v>3</v>
      </c>
      <c r="I3" s="38" t="s">
        <v>44</v>
      </c>
    </row>
    <row r="4" spans="1:9" hidden="1" x14ac:dyDescent="0.25">
      <c r="A4">
        <v>0.84905660377358494</v>
      </c>
      <c r="B4" s="38" t="s">
        <v>253</v>
      </c>
      <c r="C4" t="b">
        <v>0</v>
      </c>
      <c r="D4" s="38" t="s">
        <v>64</v>
      </c>
      <c r="E4">
        <v>29</v>
      </c>
      <c r="F4">
        <v>3</v>
      </c>
      <c r="G4" s="38" t="s">
        <v>64</v>
      </c>
      <c r="H4">
        <v>3</v>
      </c>
      <c r="I4" s="38" t="s">
        <v>44</v>
      </c>
    </row>
    <row r="5" spans="1:9" hidden="1" x14ac:dyDescent="0.25">
      <c r="A5">
        <v>0.92664092664092668</v>
      </c>
      <c r="B5" s="38" t="s">
        <v>254</v>
      </c>
      <c r="C5" t="b">
        <v>0</v>
      </c>
      <c r="D5" s="38" t="s">
        <v>64</v>
      </c>
      <c r="E5">
        <v>30</v>
      </c>
      <c r="F5">
        <v>3</v>
      </c>
      <c r="G5" s="38" t="s">
        <v>64</v>
      </c>
      <c r="H5">
        <v>3</v>
      </c>
      <c r="I5" s="38" t="s">
        <v>44</v>
      </c>
    </row>
    <row r="6" spans="1:9" hidden="1" x14ac:dyDescent="0.25">
      <c r="A6">
        <v>0.95829636202307</v>
      </c>
      <c r="B6" s="38" t="s">
        <v>255</v>
      </c>
      <c r="C6" t="b">
        <v>0</v>
      </c>
      <c r="D6" s="38" t="s">
        <v>64</v>
      </c>
      <c r="E6">
        <v>37</v>
      </c>
      <c r="F6">
        <v>3</v>
      </c>
      <c r="G6" s="38" t="s">
        <v>64</v>
      </c>
      <c r="H6">
        <v>3</v>
      </c>
      <c r="I6" s="38" t="s">
        <v>44</v>
      </c>
    </row>
    <row r="7" spans="1:9" hidden="1" x14ac:dyDescent="0.25">
      <c r="A7">
        <v>0.25</v>
      </c>
      <c r="B7" s="38" t="s">
        <v>256</v>
      </c>
      <c r="C7" t="b">
        <v>0</v>
      </c>
      <c r="D7" s="38" t="s">
        <v>64</v>
      </c>
      <c r="E7">
        <v>42</v>
      </c>
      <c r="F7">
        <v>3</v>
      </c>
      <c r="G7" s="38" t="s">
        <v>64</v>
      </c>
      <c r="H7">
        <v>3</v>
      </c>
      <c r="I7" s="38" t="s">
        <v>44</v>
      </c>
    </row>
    <row r="8" spans="1:9" x14ac:dyDescent="0.25">
      <c r="A8">
        <v>1</v>
      </c>
      <c r="B8" s="38" t="s">
        <v>263</v>
      </c>
      <c r="C8" t="b">
        <v>0</v>
      </c>
      <c r="D8" s="38" t="s">
        <v>64</v>
      </c>
      <c r="E8">
        <v>27</v>
      </c>
      <c r="F8">
        <v>4</v>
      </c>
      <c r="G8" s="38" t="s">
        <v>64</v>
      </c>
      <c r="H8">
        <v>3</v>
      </c>
      <c r="I8" s="38" t="s">
        <v>44</v>
      </c>
    </row>
    <row r="9" spans="1:9" x14ac:dyDescent="0.25">
      <c r="A9">
        <v>1</v>
      </c>
      <c r="B9" s="38" t="s">
        <v>264</v>
      </c>
      <c r="C9" t="b">
        <v>0</v>
      </c>
      <c r="D9" s="38" t="s">
        <v>64</v>
      </c>
      <c r="E9">
        <v>28</v>
      </c>
      <c r="F9">
        <v>4</v>
      </c>
      <c r="G9" s="38" t="s">
        <v>64</v>
      </c>
      <c r="H9">
        <v>3</v>
      </c>
      <c r="I9" s="38" t="s">
        <v>44</v>
      </c>
    </row>
    <row r="10" spans="1:9" x14ac:dyDescent="0.25">
      <c r="A10">
        <v>0.64981949458483745</v>
      </c>
      <c r="B10" s="38" t="s">
        <v>265</v>
      </c>
      <c r="C10" t="b">
        <v>0</v>
      </c>
      <c r="D10" s="38" t="s">
        <v>64</v>
      </c>
      <c r="E10">
        <v>29</v>
      </c>
      <c r="F10">
        <v>4</v>
      </c>
      <c r="G10" s="38" t="s">
        <v>64</v>
      </c>
      <c r="H10">
        <v>3</v>
      </c>
      <c r="I10" s="38" t="s">
        <v>44</v>
      </c>
    </row>
    <row r="11" spans="1:9" x14ac:dyDescent="0.25">
      <c r="A11">
        <v>0.7339449541284403</v>
      </c>
      <c r="B11" s="38" t="s">
        <v>266</v>
      </c>
      <c r="C11" t="b">
        <v>0</v>
      </c>
      <c r="D11" s="38" t="s">
        <v>64</v>
      </c>
      <c r="E11">
        <v>30</v>
      </c>
      <c r="F11">
        <v>4</v>
      </c>
      <c r="G11" s="38" t="s">
        <v>64</v>
      </c>
      <c r="H11">
        <v>3</v>
      </c>
      <c r="I11" s="38" t="s">
        <v>44</v>
      </c>
    </row>
    <row r="12" spans="1:9" x14ac:dyDescent="0.25">
      <c r="A12">
        <v>0.97297297297297303</v>
      </c>
      <c r="B12" s="38" t="s">
        <v>267</v>
      </c>
      <c r="C12" t="b">
        <v>0</v>
      </c>
      <c r="D12" s="38" t="s">
        <v>64</v>
      </c>
      <c r="E12">
        <v>37</v>
      </c>
      <c r="F12">
        <v>4</v>
      </c>
      <c r="G12" s="38" t="s">
        <v>64</v>
      </c>
      <c r="H12">
        <v>3</v>
      </c>
      <c r="I12" s="38" t="s">
        <v>44</v>
      </c>
    </row>
    <row r="13" spans="1:9" x14ac:dyDescent="0.25">
      <c r="A13">
        <v>1</v>
      </c>
      <c r="B13" s="38" t="s">
        <v>268</v>
      </c>
      <c r="C13" t="b">
        <v>0</v>
      </c>
      <c r="D13" s="38" t="s">
        <v>64</v>
      </c>
      <c r="E13">
        <v>42</v>
      </c>
      <c r="F13">
        <v>4</v>
      </c>
      <c r="G13" s="38" t="s">
        <v>64</v>
      </c>
      <c r="H13">
        <v>3</v>
      </c>
      <c r="I13" s="38" t="s">
        <v>44</v>
      </c>
    </row>
    <row r="14" spans="1:9" x14ac:dyDescent="0.25">
      <c r="A14">
        <v>0.88524590163934436</v>
      </c>
      <c r="B14" s="38" t="s">
        <v>257</v>
      </c>
      <c r="C14" t="b">
        <v>0</v>
      </c>
      <c r="D14" s="38" t="s">
        <v>64</v>
      </c>
      <c r="E14">
        <v>27</v>
      </c>
      <c r="F14">
        <v>5</v>
      </c>
      <c r="G14" s="38" t="s">
        <v>64</v>
      </c>
      <c r="H14">
        <v>3</v>
      </c>
      <c r="I14" s="38" t="s">
        <v>44</v>
      </c>
    </row>
    <row r="15" spans="1:9" x14ac:dyDescent="0.25">
      <c r="A15">
        <v>0.95731950538492228</v>
      </c>
      <c r="B15" s="38" t="s">
        <v>258</v>
      </c>
      <c r="C15" t="b">
        <v>0</v>
      </c>
      <c r="D15" s="38" t="s">
        <v>64</v>
      </c>
      <c r="E15">
        <v>28</v>
      </c>
      <c r="F15">
        <v>5</v>
      </c>
      <c r="G15" s="38" t="s">
        <v>64</v>
      </c>
      <c r="H15">
        <v>3</v>
      </c>
      <c r="I15" s="38" t="s">
        <v>44</v>
      </c>
    </row>
    <row r="16" spans="1:9" x14ac:dyDescent="0.25">
      <c r="A16">
        <v>0.46511627906976744</v>
      </c>
      <c r="B16" s="38" t="s">
        <v>259</v>
      </c>
      <c r="C16" t="b">
        <v>0</v>
      </c>
      <c r="D16" s="38" t="s">
        <v>64</v>
      </c>
      <c r="E16">
        <v>29</v>
      </c>
      <c r="F16">
        <v>5</v>
      </c>
      <c r="G16" s="38" t="s">
        <v>64</v>
      </c>
      <c r="H16">
        <v>3</v>
      </c>
      <c r="I16" s="38" t="s">
        <v>44</v>
      </c>
    </row>
    <row r="17" spans="1:9" x14ac:dyDescent="0.25">
      <c r="A17">
        <v>0.58111380145278457</v>
      </c>
      <c r="B17" s="38" t="s">
        <v>260</v>
      </c>
      <c r="C17" t="b">
        <v>0</v>
      </c>
      <c r="D17" s="38" t="s">
        <v>64</v>
      </c>
      <c r="E17">
        <v>30</v>
      </c>
      <c r="F17">
        <v>5</v>
      </c>
      <c r="G17" s="38" t="s">
        <v>64</v>
      </c>
      <c r="H17">
        <v>3</v>
      </c>
      <c r="I17" s="38" t="s">
        <v>44</v>
      </c>
    </row>
    <row r="18" spans="1:9" x14ac:dyDescent="0.25">
      <c r="A18">
        <v>0.76056338028169013</v>
      </c>
      <c r="B18" s="38" t="s">
        <v>261</v>
      </c>
      <c r="C18" t="b">
        <v>0</v>
      </c>
      <c r="D18" s="38" t="s">
        <v>64</v>
      </c>
      <c r="E18">
        <v>37</v>
      </c>
      <c r="F18">
        <v>5</v>
      </c>
      <c r="G18" s="38" t="s">
        <v>64</v>
      </c>
      <c r="H18">
        <v>3</v>
      </c>
      <c r="I18" s="38" t="s">
        <v>44</v>
      </c>
    </row>
    <row r="19" spans="1:9" x14ac:dyDescent="0.25">
      <c r="A19">
        <v>0.95126247798003527</v>
      </c>
      <c r="B19" s="38" t="s">
        <v>262</v>
      </c>
      <c r="C19" t="b">
        <v>0</v>
      </c>
      <c r="D19" s="38" t="s">
        <v>64</v>
      </c>
      <c r="E19">
        <v>42</v>
      </c>
      <c r="F19">
        <v>5</v>
      </c>
      <c r="G19" s="38" t="s">
        <v>64</v>
      </c>
      <c r="H19">
        <v>3</v>
      </c>
      <c r="I19" s="38" t="s">
        <v>44</v>
      </c>
    </row>
    <row r="20" spans="1:9" x14ac:dyDescent="0.25">
      <c r="A20">
        <v>0.90490155006284045</v>
      </c>
      <c r="B20" s="38" t="s">
        <v>269</v>
      </c>
      <c r="C20" t="b">
        <v>0</v>
      </c>
      <c r="D20" s="38" t="s">
        <v>64</v>
      </c>
      <c r="E20">
        <v>27</v>
      </c>
      <c r="F20">
        <v>6</v>
      </c>
      <c r="G20" s="38" t="s">
        <v>64</v>
      </c>
      <c r="H20">
        <v>3</v>
      </c>
      <c r="I20" s="38" t="s">
        <v>44</v>
      </c>
    </row>
    <row r="21" spans="1:9" x14ac:dyDescent="0.25">
      <c r="A21">
        <v>1</v>
      </c>
      <c r="B21" s="38" t="s">
        <v>270</v>
      </c>
      <c r="C21" t="b">
        <v>0</v>
      </c>
      <c r="D21" s="38" t="s">
        <v>64</v>
      </c>
      <c r="E21">
        <v>28</v>
      </c>
      <c r="F21">
        <v>6</v>
      </c>
      <c r="G21" s="38" t="s">
        <v>64</v>
      </c>
      <c r="H21">
        <v>3</v>
      </c>
      <c r="I21" s="38" t="s">
        <v>44</v>
      </c>
    </row>
    <row r="22" spans="1:9" x14ac:dyDescent="0.25">
      <c r="A22">
        <v>0.79822616407982261</v>
      </c>
      <c r="B22" s="38" t="s">
        <v>271</v>
      </c>
      <c r="C22" t="b">
        <v>0</v>
      </c>
      <c r="D22" s="38" t="s">
        <v>64</v>
      </c>
      <c r="E22">
        <v>29</v>
      </c>
      <c r="F22">
        <v>6</v>
      </c>
      <c r="G22" s="38" t="s">
        <v>64</v>
      </c>
      <c r="H22">
        <v>3</v>
      </c>
      <c r="I22" s="38" t="s">
        <v>44</v>
      </c>
    </row>
    <row r="23" spans="1:9" x14ac:dyDescent="0.25">
      <c r="A23">
        <v>0.54545454545454541</v>
      </c>
      <c r="B23" s="38" t="s">
        <v>272</v>
      </c>
      <c r="C23" t="b">
        <v>0</v>
      </c>
      <c r="D23" s="38" t="s">
        <v>64</v>
      </c>
      <c r="E23">
        <v>30</v>
      </c>
      <c r="F23">
        <v>6</v>
      </c>
      <c r="G23" s="38" t="s">
        <v>64</v>
      </c>
      <c r="H23">
        <v>3</v>
      </c>
      <c r="I23" s="38" t="s">
        <v>44</v>
      </c>
    </row>
    <row r="24" spans="1:9" x14ac:dyDescent="0.25">
      <c r="A24">
        <v>0.91914893617021287</v>
      </c>
      <c r="B24" s="38" t="s">
        <v>273</v>
      </c>
      <c r="C24" t="b">
        <v>0</v>
      </c>
      <c r="D24" s="38" t="s">
        <v>64</v>
      </c>
      <c r="E24">
        <v>37</v>
      </c>
      <c r="F24">
        <v>6</v>
      </c>
      <c r="G24" s="38" t="s">
        <v>64</v>
      </c>
      <c r="H24">
        <v>3</v>
      </c>
      <c r="I24" s="38" t="s">
        <v>44</v>
      </c>
    </row>
    <row r="25" spans="1:9" x14ac:dyDescent="0.25">
      <c r="A25">
        <v>0.9648600357355569</v>
      </c>
      <c r="B25" s="38" t="s">
        <v>274</v>
      </c>
      <c r="C25" t="b">
        <v>0</v>
      </c>
      <c r="D25" s="38" t="s">
        <v>64</v>
      </c>
      <c r="E25">
        <v>42</v>
      </c>
      <c r="F25">
        <v>6</v>
      </c>
      <c r="G25" s="38" t="s">
        <v>64</v>
      </c>
      <c r="H25">
        <v>3</v>
      </c>
      <c r="I25" s="38" t="s">
        <v>44</v>
      </c>
    </row>
    <row r="26" spans="1:9" x14ac:dyDescent="0.25">
      <c r="A26">
        <v>1</v>
      </c>
      <c r="B26" s="38" t="s">
        <v>275</v>
      </c>
      <c r="C26" t="b">
        <v>0</v>
      </c>
      <c r="D26" s="38" t="s">
        <v>64</v>
      </c>
      <c r="E26">
        <v>27</v>
      </c>
      <c r="F26">
        <v>7</v>
      </c>
      <c r="G26" s="38" t="s">
        <v>64</v>
      </c>
      <c r="H26">
        <v>3</v>
      </c>
      <c r="I26" s="38" t="s">
        <v>44</v>
      </c>
    </row>
    <row r="27" spans="1:9" x14ac:dyDescent="0.25">
      <c r="A27">
        <v>1</v>
      </c>
      <c r="B27" s="38" t="s">
        <v>276</v>
      </c>
      <c r="C27" t="b">
        <v>0</v>
      </c>
      <c r="D27" s="38" t="s">
        <v>64</v>
      </c>
      <c r="E27">
        <v>28</v>
      </c>
      <c r="F27">
        <v>7</v>
      </c>
      <c r="G27" s="38" t="s">
        <v>64</v>
      </c>
      <c r="H27">
        <v>3</v>
      </c>
      <c r="I27" s="38" t="s">
        <v>44</v>
      </c>
    </row>
    <row r="28" spans="1:9" x14ac:dyDescent="0.25">
      <c r="A28">
        <v>0.53097345132743357</v>
      </c>
      <c r="B28" s="38" t="s">
        <v>277</v>
      </c>
      <c r="C28" t="b">
        <v>0</v>
      </c>
      <c r="D28" s="38" t="s">
        <v>64</v>
      </c>
      <c r="E28">
        <v>29</v>
      </c>
      <c r="F28">
        <v>7</v>
      </c>
      <c r="G28" s="38" t="s">
        <v>64</v>
      </c>
      <c r="H28">
        <v>3</v>
      </c>
      <c r="I28" s="38" t="s">
        <v>44</v>
      </c>
    </row>
    <row r="29" spans="1:9" x14ac:dyDescent="0.25">
      <c r="A29">
        <v>0.46601941747572817</v>
      </c>
      <c r="B29" s="38" t="s">
        <v>278</v>
      </c>
      <c r="C29" t="b">
        <v>0</v>
      </c>
      <c r="D29" s="38" t="s">
        <v>64</v>
      </c>
      <c r="E29">
        <v>30</v>
      </c>
      <c r="F29">
        <v>7</v>
      </c>
      <c r="G29" s="38" t="s">
        <v>64</v>
      </c>
      <c r="H29">
        <v>3</v>
      </c>
      <c r="I29" s="38" t="s">
        <v>44</v>
      </c>
    </row>
    <row r="30" spans="1:9" x14ac:dyDescent="0.25">
      <c r="A30">
        <v>0.85240726124704025</v>
      </c>
      <c r="B30" s="38" t="s">
        <v>279</v>
      </c>
      <c r="C30" t="b">
        <v>0</v>
      </c>
      <c r="D30" s="38" t="s">
        <v>64</v>
      </c>
      <c r="E30">
        <v>37</v>
      </c>
      <c r="F30">
        <v>7</v>
      </c>
      <c r="G30" s="38" t="s">
        <v>64</v>
      </c>
      <c r="H30">
        <v>3</v>
      </c>
      <c r="I30" s="38" t="s">
        <v>44</v>
      </c>
    </row>
    <row r="31" spans="1:9" x14ac:dyDescent="0.25">
      <c r="A31">
        <v>0.94405594405594406</v>
      </c>
      <c r="B31" s="38" t="s">
        <v>280</v>
      </c>
      <c r="C31" t="b">
        <v>0</v>
      </c>
      <c r="D31" s="38" t="s">
        <v>64</v>
      </c>
      <c r="E31">
        <v>42</v>
      </c>
      <c r="F31">
        <v>7</v>
      </c>
      <c r="G31" s="38" t="s">
        <v>64</v>
      </c>
      <c r="H31">
        <v>3</v>
      </c>
      <c r="I31" s="38" t="s">
        <v>44</v>
      </c>
    </row>
    <row r="32" spans="1:9" x14ac:dyDescent="0.25">
      <c r="A32">
        <v>0.95448519664162612</v>
      </c>
      <c r="B32" s="38" t="s">
        <v>281</v>
      </c>
      <c r="C32" t="b">
        <v>0</v>
      </c>
      <c r="D32" s="38" t="s">
        <v>64</v>
      </c>
      <c r="E32">
        <v>27</v>
      </c>
      <c r="F32">
        <v>9</v>
      </c>
      <c r="G32" s="38" t="s">
        <v>64</v>
      </c>
      <c r="H32">
        <v>3</v>
      </c>
      <c r="I32" s="38" t="s">
        <v>44</v>
      </c>
    </row>
    <row r="33" spans="1:9" x14ac:dyDescent="0.25">
      <c r="A33">
        <v>1</v>
      </c>
      <c r="B33" s="38" t="s">
        <v>282</v>
      </c>
      <c r="C33" t="b">
        <v>0</v>
      </c>
      <c r="D33" s="38" t="s">
        <v>64</v>
      </c>
      <c r="E33">
        <v>28</v>
      </c>
      <c r="F33">
        <v>9</v>
      </c>
      <c r="G33" s="38" t="s">
        <v>64</v>
      </c>
      <c r="H33">
        <v>3</v>
      </c>
      <c r="I33" s="38" t="s">
        <v>44</v>
      </c>
    </row>
    <row r="34" spans="1:9" x14ac:dyDescent="0.25">
      <c r="A34">
        <v>0.85308056872037918</v>
      </c>
      <c r="B34" s="38" t="s">
        <v>283</v>
      </c>
      <c r="C34" t="b">
        <v>0</v>
      </c>
      <c r="D34" s="38" t="s">
        <v>64</v>
      </c>
      <c r="E34">
        <v>29</v>
      </c>
      <c r="F34">
        <v>9</v>
      </c>
      <c r="G34" s="38" t="s">
        <v>64</v>
      </c>
      <c r="H34">
        <v>3</v>
      </c>
      <c r="I34" s="38" t="s">
        <v>44</v>
      </c>
    </row>
    <row r="35" spans="1:9" x14ac:dyDescent="0.25">
      <c r="A35">
        <v>0.45627376425855515</v>
      </c>
      <c r="B35" s="38" t="s">
        <v>284</v>
      </c>
      <c r="C35" t="b">
        <v>0</v>
      </c>
      <c r="D35" s="38" t="s">
        <v>64</v>
      </c>
      <c r="E35">
        <v>30</v>
      </c>
      <c r="F35">
        <v>9</v>
      </c>
      <c r="G35" s="38" t="s">
        <v>64</v>
      </c>
      <c r="H35">
        <v>3</v>
      </c>
      <c r="I35" s="38" t="s">
        <v>44</v>
      </c>
    </row>
    <row r="36" spans="1:9" x14ac:dyDescent="0.25">
      <c r="A36">
        <v>0.99173553719008267</v>
      </c>
      <c r="B36" s="38" t="s">
        <v>285</v>
      </c>
      <c r="C36" t="b">
        <v>0</v>
      </c>
      <c r="D36" s="38" t="s">
        <v>64</v>
      </c>
      <c r="E36">
        <v>37</v>
      </c>
      <c r="F36">
        <v>9</v>
      </c>
      <c r="G36" s="38" t="s">
        <v>64</v>
      </c>
      <c r="H36">
        <v>3</v>
      </c>
      <c r="I36" s="38" t="s">
        <v>44</v>
      </c>
    </row>
    <row r="37" spans="1:9" x14ac:dyDescent="0.25">
      <c r="A37">
        <v>1</v>
      </c>
      <c r="B37" s="38" t="s">
        <v>286</v>
      </c>
      <c r="C37" t="b">
        <v>0</v>
      </c>
      <c r="D37" s="38" t="s">
        <v>64</v>
      </c>
      <c r="E37">
        <v>42</v>
      </c>
      <c r="F37">
        <v>9</v>
      </c>
      <c r="G37" s="38" t="s">
        <v>64</v>
      </c>
      <c r="H37">
        <v>3</v>
      </c>
      <c r="I37" s="38" t="s">
        <v>44</v>
      </c>
    </row>
    <row r="38" spans="1:9" hidden="1" x14ac:dyDescent="0.25">
      <c r="A38">
        <v>0</v>
      </c>
      <c r="B38" s="38" t="s">
        <v>287</v>
      </c>
      <c r="C38" t="b">
        <v>0</v>
      </c>
      <c r="D38" s="38" t="s">
        <v>64</v>
      </c>
      <c r="E38">
        <v>27</v>
      </c>
      <c r="F38">
        <v>10</v>
      </c>
      <c r="G38" s="38" t="s">
        <v>64</v>
      </c>
      <c r="H38">
        <v>3</v>
      </c>
      <c r="I38" s="38" t="s">
        <v>44</v>
      </c>
    </row>
    <row r="39" spans="1:9" hidden="1" x14ac:dyDescent="0.25">
      <c r="A39">
        <v>0</v>
      </c>
      <c r="B39" s="38" t="s">
        <v>288</v>
      </c>
      <c r="C39" t="b">
        <v>0</v>
      </c>
      <c r="D39" s="38" t="s">
        <v>64</v>
      </c>
      <c r="E39">
        <v>28</v>
      </c>
      <c r="F39">
        <v>10</v>
      </c>
      <c r="G39" s="38" t="s">
        <v>64</v>
      </c>
      <c r="H39">
        <v>3</v>
      </c>
      <c r="I39" s="38" t="s">
        <v>44</v>
      </c>
    </row>
    <row r="40" spans="1:9" hidden="1" x14ac:dyDescent="0.25">
      <c r="A40">
        <v>0</v>
      </c>
      <c r="B40" s="38" t="s">
        <v>289</v>
      </c>
      <c r="C40" t="b">
        <v>0</v>
      </c>
      <c r="D40" s="38" t="s">
        <v>64</v>
      </c>
      <c r="E40">
        <v>29</v>
      </c>
      <c r="F40">
        <v>10</v>
      </c>
      <c r="G40" s="38" t="s">
        <v>64</v>
      </c>
      <c r="H40">
        <v>3</v>
      </c>
      <c r="I40" s="38" t="s">
        <v>44</v>
      </c>
    </row>
    <row r="41" spans="1:9" hidden="1" x14ac:dyDescent="0.25">
      <c r="A41">
        <v>0</v>
      </c>
      <c r="B41" s="38" t="s">
        <v>290</v>
      </c>
      <c r="C41" t="b">
        <v>0</v>
      </c>
      <c r="D41" s="38" t="s">
        <v>64</v>
      </c>
      <c r="E41">
        <v>30</v>
      </c>
      <c r="F41">
        <v>10</v>
      </c>
      <c r="G41" s="38" t="s">
        <v>64</v>
      </c>
      <c r="H41">
        <v>3</v>
      </c>
      <c r="I41" s="38" t="s">
        <v>44</v>
      </c>
    </row>
    <row r="42" spans="1:9" hidden="1" x14ac:dyDescent="0.25">
      <c r="A42">
        <v>0</v>
      </c>
      <c r="B42" s="38" t="s">
        <v>291</v>
      </c>
      <c r="C42" t="b">
        <v>0</v>
      </c>
      <c r="D42" s="38" t="s">
        <v>64</v>
      </c>
      <c r="E42">
        <v>37</v>
      </c>
      <c r="F42">
        <v>10</v>
      </c>
      <c r="G42" s="38" t="s">
        <v>64</v>
      </c>
      <c r="H42">
        <v>3</v>
      </c>
      <c r="I42" s="38" t="s">
        <v>44</v>
      </c>
    </row>
    <row r="43" spans="1:9" hidden="1" x14ac:dyDescent="0.25">
      <c r="A43">
        <v>0</v>
      </c>
      <c r="B43" s="38" t="s">
        <v>292</v>
      </c>
      <c r="C43" t="b">
        <v>0</v>
      </c>
      <c r="D43" s="38" t="s">
        <v>64</v>
      </c>
      <c r="E43">
        <v>42</v>
      </c>
      <c r="F43">
        <v>10</v>
      </c>
      <c r="G43" s="38" t="s">
        <v>64</v>
      </c>
      <c r="H43">
        <v>3</v>
      </c>
      <c r="I43" s="38" t="s">
        <v>44</v>
      </c>
    </row>
    <row r="44" spans="1:9" hidden="1" x14ac:dyDescent="0.25">
      <c r="A44">
        <v>0.9486166007905138</v>
      </c>
      <c r="B44" s="38" t="s">
        <v>293</v>
      </c>
      <c r="C44" t="b">
        <v>0</v>
      </c>
      <c r="D44" s="38" t="s">
        <v>64</v>
      </c>
      <c r="E44">
        <v>27</v>
      </c>
      <c r="F44">
        <v>11</v>
      </c>
      <c r="G44" s="38" t="s">
        <v>64</v>
      </c>
      <c r="H44">
        <v>3</v>
      </c>
      <c r="I44" s="38" t="s">
        <v>44</v>
      </c>
    </row>
    <row r="45" spans="1:9" hidden="1" x14ac:dyDescent="0.25">
      <c r="A45">
        <v>0</v>
      </c>
      <c r="B45" s="38" t="s">
        <v>294</v>
      </c>
      <c r="C45" t="b">
        <v>0</v>
      </c>
      <c r="D45" s="38" t="s">
        <v>64</v>
      </c>
      <c r="E45">
        <v>28</v>
      </c>
      <c r="F45">
        <v>11</v>
      </c>
      <c r="G45" s="38" t="s">
        <v>64</v>
      </c>
      <c r="H45">
        <v>3</v>
      </c>
      <c r="I45" s="38" t="s">
        <v>44</v>
      </c>
    </row>
    <row r="46" spans="1:9" hidden="1" x14ac:dyDescent="0.25">
      <c r="A46">
        <v>0</v>
      </c>
      <c r="B46" s="38" t="s">
        <v>295</v>
      </c>
      <c r="C46" t="b">
        <v>0</v>
      </c>
      <c r="D46" s="38" t="s">
        <v>64</v>
      </c>
      <c r="E46">
        <v>29</v>
      </c>
      <c r="F46">
        <v>11</v>
      </c>
      <c r="G46" s="38" t="s">
        <v>64</v>
      </c>
      <c r="H46">
        <v>3</v>
      </c>
      <c r="I46" s="38" t="s">
        <v>44</v>
      </c>
    </row>
    <row r="47" spans="1:9" hidden="1" x14ac:dyDescent="0.25">
      <c r="A47">
        <v>0</v>
      </c>
      <c r="B47" s="38" t="s">
        <v>296</v>
      </c>
      <c r="C47" t="b">
        <v>0</v>
      </c>
      <c r="D47" s="38" t="s">
        <v>64</v>
      </c>
      <c r="E47">
        <v>30</v>
      </c>
      <c r="F47">
        <v>11</v>
      </c>
      <c r="G47" s="38" t="s">
        <v>64</v>
      </c>
      <c r="H47">
        <v>3</v>
      </c>
      <c r="I47" s="38" t="s">
        <v>44</v>
      </c>
    </row>
    <row r="48" spans="1:9" hidden="1" x14ac:dyDescent="0.25">
      <c r="A48">
        <v>0</v>
      </c>
      <c r="B48" s="38" t="s">
        <v>297</v>
      </c>
      <c r="C48" t="b">
        <v>0</v>
      </c>
      <c r="D48" s="38" t="s">
        <v>64</v>
      </c>
      <c r="E48">
        <v>37</v>
      </c>
      <c r="F48">
        <v>11</v>
      </c>
      <c r="G48" s="38" t="s">
        <v>64</v>
      </c>
      <c r="H48">
        <v>3</v>
      </c>
      <c r="I48" s="38" t="s">
        <v>44</v>
      </c>
    </row>
    <row r="49" spans="1:9" hidden="1" x14ac:dyDescent="0.25">
      <c r="A49">
        <v>0</v>
      </c>
      <c r="B49" s="38" t="s">
        <v>298</v>
      </c>
      <c r="C49" t="b">
        <v>0</v>
      </c>
      <c r="D49" s="38" t="s">
        <v>64</v>
      </c>
      <c r="E49">
        <v>42</v>
      </c>
      <c r="F49">
        <v>11</v>
      </c>
      <c r="G49" s="38" t="s">
        <v>64</v>
      </c>
      <c r="H49">
        <v>3</v>
      </c>
      <c r="I49" s="38" t="s">
        <v>44</v>
      </c>
    </row>
    <row r="50" spans="1:9" x14ac:dyDescent="0.25">
      <c r="A50">
        <v>0.98450319051959878</v>
      </c>
      <c r="B50" s="38" t="s">
        <v>299</v>
      </c>
      <c r="C50" t="b">
        <v>0</v>
      </c>
      <c r="D50" s="38" t="s">
        <v>64</v>
      </c>
      <c r="E50">
        <v>27</v>
      </c>
      <c r="F50">
        <v>12</v>
      </c>
      <c r="G50" s="38" t="s">
        <v>64</v>
      </c>
      <c r="H50">
        <v>3</v>
      </c>
      <c r="I50" s="38" t="s">
        <v>44</v>
      </c>
    </row>
    <row r="51" spans="1:9" x14ac:dyDescent="0.25">
      <c r="A51">
        <v>0.97035040431266839</v>
      </c>
      <c r="B51" s="38" t="s">
        <v>300</v>
      </c>
      <c r="C51" t="b">
        <v>0</v>
      </c>
      <c r="D51" s="38" t="s">
        <v>64</v>
      </c>
      <c r="E51">
        <v>28</v>
      </c>
      <c r="F51">
        <v>12</v>
      </c>
      <c r="G51" s="38" t="s">
        <v>64</v>
      </c>
      <c r="H51">
        <v>3</v>
      </c>
      <c r="I51" s="38" t="s">
        <v>44</v>
      </c>
    </row>
    <row r="52" spans="1:9" x14ac:dyDescent="0.25">
      <c r="A52">
        <v>0.99447513812154698</v>
      </c>
      <c r="B52" s="38" t="s">
        <v>301</v>
      </c>
      <c r="C52" t="b">
        <v>0</v>
      </c>
      <c r="D52" s="38" t="s">
        <v>64</v>
      </c>
      <c r="E52">
        <v>29</v>
      </c>
      <c r="F52">
        <v>12</v>
      </c>
      <c r="G52" s="38" t="s">
        <v>64</v>
      </c>
      <c r="H52">
        <v>3</v>
      </c>
      <c r="I52" s="38" t="s">
        <v>44</v>
      </c>
    </row>
    <row r="53" spans="1:9" x14ac:dyDescent="0.25">
      <c r="A53">
        <v>0.59259259259259256</v>
      </c>
      <c r="B53" s="38" t="s">
        <v>302</v>
      </c>
      <c r="C53" t="b">
        <v>0</v>
      </c>
      <c r="D53" s="38" t="s">
        <v>64</v>
      </c>
      <c r="E53">
        <v>30</v>
      </c>
      <c r="F53">
        <v>12</v>
      </c>
      <c r="G53" s="38" t="s">
        <v>64</v>
      </c>
      <c r="H53">
        <v>3</v>
      </c>
      <c r="I53" s="38" t="s">
        <v>44</v>
      </c>
    </row>
    <row r="54" spans="1:9" x14ac:dyDescent="0.25">
      <c r="A54">
        <v>0.98360655737704916</v>
      </c>
      <c r="B54" s="38" t="s">
        <v>303</v>
      </c>
      <c r="C54" t="b">
        <v>0</v>
      </c>
      <c r="D54" s="38" t="s">
        <v>64</v>
      </c>
      <c r="E54">
        <v>37</v>
      </c>
      <c r="F54">
        <v>12</v>
      </c>
      <c r="G54" s="38" t="s">
        <v>64</v>
      </c>
      <c r="H54">
        <v>3</v>
      </c>
      <c r="I54" s="38" t="s">
        <v>44</v>
      </c>
    </row>
    <row r="55" spans="1:9" x14ac:dyDescent="0.25">
      <c r="A55">
        <v>0.88043478260869568</v>
      </c>
      <c r="B55" s="38" t="s">
        <v>304</v>
      </c>
      <c r="C55" t="b">
        <v>0</v>
      </c>
      <c r="D55" s="38" t="s">
        <v>64</v>
      </c>
      <c r="E55">
        <v>42</v>
      </c>
      <c r="F55">
        <v>12</v>
      </c>
      <c r="G55" s="38" t="s">
        <v>64</v>
      </c>
      <c r="H55">
        <v>3</v>
      </c>
      <c r="I55" s="38" t="s">
        <v>44</v>
      </c>
    </row>
    <row r="56" spans="1:9" x14ac:dyDescent="0.25">
      <c r="A56">
        <v>0.80059303187546327</v>
      </c>
      <c r="B56" s="38" t="s">
        <v>305</v>
      </c>
      <c r="C56" t="b">
        <v>0</v>
      </c>
      <c r="D56" s="38" t="s">
        <v>64</v>
      </c>
      <c r="E56">
        <v>27</v>
      </c>
      <c r="F56">
        <v>13</v>
      </c>
      <c r="G56" s="38" t="s">
        <v>64</v>
      </c>
      <c r="H56">
        <v>3</v>
      </c>
      <c r="I56" s="38" t="s">
        <v>44</v>
      </c>
    </row>
    <row r="57" spans="1:9" x14ac:dyDescent="0.25">
      <c r="A57">
        <v>0.91058555710130273</v>
      </c>
      <c r="B57" s="38" t="s">
        <v>306</v>
      </c>
      <c r="C57" t="b">
        <v>0</v>
      </c>
      <c r="D57" s="38" t="s">
        <v>64</v>
      </c>
      <c r="E57">
        <v>28</v>
      </c>
      <c r="F57">
        <v>13</v>
      </c>
      <c r="G57" s="38" t="s">
        <v>64</v>
      </c>
      <c r="H57">
        <v>3</v>
      </c>
      <c r="I57" s="38" t="s">
        <v>44</v>
      </c>
    </row>
    <row r="58" spans="1:9" x14ac:dyDescent="0.25">
      <c r="A58">
        <v>0.53175775480059084</v>
      </c>
      <c r="B58" s="38" t="s">
        <v>307</v>
      </c>
      <c r="C58" t="b">
        <v>0</v>
      </c>
      <c r="D58" s="38" t="s">
        <v>64</v>
      </c>
      <c r="E58">
        <v>29</v>
      </c>
      <c r="F58">
        <v>13</v>
      </c>
      <c r="G58" s="38" t="s">
        <v>64</v>
      </c>
      <c r="H58">
        <v>3</v>
      </c>
      <c r="I58" s="38" t="s">
        <v>44</v>
      </c>
    </row>
    <row r="59" spans="1:9" x14ac:dyDescent="0.25">
      <c r="A59">
        <v>0.44776119402985076</v>
      </c>
      <c r="B59" s="38" t="s">
        <v>308</v>
      </c>
      <c r="C59" t="b">
        <v>0</v>
      </c>
      <c r="D59" s="38" t="s">
        <v>64</v>
      </c>
      <c r="E59">
        <v>30</v>
      </c>
      <c r="F59">
        <v>13</v>
      </c>
      <c r="G59" s="38" t="s">
        <v>64</v>
      </c>
      <c r="H59">
        <v>3</v>
      </c>
      <c r="I59" s="38" t="s">
        <v>44</v>
      </c>
    </row>
    <row r="60" spans="1:9" x14ac:dyDescent="0.25">
      <c r="A60">
        <v>0.83204930662557786</v>
      </c>
      <c r="B60" s="38" t="s">
        <v>309</v>
      </c>
      <c r="C60" t="b">
        <v>0</v>
      </c>
      <c r="D60" s="38" t="s">
        <v>64</v>
      </c>
      <c r="E60">
        <v>37</v>
      </c>
      <c r="F60">
        <v>13</v>
      </c>
      <c r="G60" s="38" t="s">
        <v>64</v>
      </c>
      <c r="H60">
        <v>3</v>
      </c>
      <c r="I60" s="38" t="s">
        <v>44</v>
      </c>
    </row>
    <row r="61" spans="1:9" x14ac:dyDescent="0.25">
      <c r="A61">
        <v>0.90502793296089379</v>
      </c>
      <c r="B61" s="38" t="s">
        <v>310</v>
      </c>
      <c r="C61" t="b">
        <v>0</v>
      </c>
      <c r="D61" s="38" t="s">
        <v>64</v>
      </c>
      <c r="E61">
        <v>42</v>
      </c>
      <c r="F61">
        <v>13</v>
      </c>
      <c r="G61" s="38" t="s">
        <v>64</v>
      </c>
      <c r="H61">
        <v>3</v>
      </c>
      <c r="I61" s="38" t="s">
        <v>44</v>
      </c>
    </row>
    <row r="62" spans="1:9" x14ac:dyDescent="0.25">
      <c r="A62">
        <v>0.9831588529813382</v>
      </c>
      <c r="B62" s="38" t="s">
        <v>311</v>
      </c>
      <c r="C62" t="b">
        <v>0</v>
      </c>
      <c r="D62" s="38" t="s">
        <v>64</v>
      </c>
      <c r="E62">
        <v>27</v>
      </c>
      <c r="F62">
        <v>14</v>
      </c>
      <c r="G62" s="38" t="s">
        <v>64</v>
      </c>
      <c r="H62">
        <v>3</v>
      </c>
      <c r="I62" s="38" t="s">
        <v>44</v>
      </c>
    </row>
    <row r="63" spans="1:9" x14ac:dyDescent="0.25">
      <c r="A63">
        <v>0</v>
      </c>
      <c r="B63" s="38" t="s">
        <v>312</v>
      </c>
      <c r="C63" t="b">
        <v>0</v>
      </c>
      <c r="D63" s="38" t="s">
        <v>64</v>
      </c>
      <c r="E63">
        <v>28</v>
      </c>
      <c r="F63">
        <v>14</v>
      </c>
      <c r="G63" s="38" t="s">
        <v>64</v>
      </c>
      <c r="H63">
        <v>3</v>
      </c>
      <c r="I63" s="38" t="s">
        <v>44</v>
      </c>
    </row>
    <row r="64" spans="1:9" x14ac:dyDescent="0.25">
      <c r="A64">
        <v>1</v>
      </c>
      <c r="B64" s="38" t="s">
        <v>313</v>
      </c>
      <c r="C64" t="b">
        <v>0</v>
      </c>
      <c r="D64" s="38" t="s">
        <v>64</v>
      </c>
      <c r="E64">
        <v>29</v>
      </c>
      <c r="F64">
        <v>14</v>
      </c>
      <c r="G64" s="38" t="s">
        <v>64</v>
      </c>
      <c r="H64">
        <v>3</v>
      </c>
      <c r="I64" s="38" t="s">
        <v>44</v>
      </c>
    </row>
    <row r="65" spans="1:9" x14ac:dyDescent="0.25">
      <c r="A65">
        <v>0.96385542168674709</v>
      </c>
      <c r="B65" s="38" t="s">
        <v>314</v>
      </c>
      <c r="C65" t="b">
        <v>0</v>
      </c>
      <c r="D65" s="38" t="s">
        <v>64</v>
      </c>
      <c r="E65">
        <v>30</v>
      </c>
      <c r="F65">
        <v>14</v>
      </c>
      <c r="G65" s="38" t="s">
        <v>64</v>
      </c>
      <c r="H65">
        <v>3</v>
      </c>
      <c r="I65" s="38" t="s">
        <v>44</v>
      </c>
    </row>
    <row r="66" spans="1:9" x14ac:dyDescent="0.25">
      <c r="A66">
        <v>0.97035040431266839</v>
      </c>
      <c r="B66" s="38" t="s">
        <v>315</v>
      </c>
      <c r="C66" t="b">
        <v>0</v>
      </c>
      <c r="D66" s="38" t="s">
        <v>64</v>
      </c>
      <c r="E66">
        <v>37</v>
      </c>
      <c r="F66">
        <v>14</v>
      </c>
      <c r="G66" s="38" t="s">
        <v>64</v>
      </c>
      <c r="H66">
        <v>3</v>
      </c>
      <c r="I66" s="38" t="s">
        <v>44</v>
      </c>
    </row>
    <row r="67" spans="1:9" x14ac:dyDescent="0.25">
      <c r="A67">
        <v>1</v>
      </c>
      <c r="B67" s="38" t="s">
        <v>316</v>
      </c>
      <c r="C67" t="b">
        <v>0</v>
      </c>
      <c r="D67" s="38" t="s">
        <v>64</v>
      </c>
      <c r="E67">
        <v>42</v>
      </c>
      <c r="F67">
        <v>14</v>
      </c>
      <c r="G67" s="38" t="s">
        <v>64</v>
      </c>
      <c r="H67">
        <v>3</v>
      </c>
      <c r="I67" s="38" t="s">
        <v>44</v>
      </c>
    </row>
    <row r="68" spans="1:9" hidden="1" x14ac:dyDescent="0.25">
      <c r="A68">
        <v>0.97428958051420833</v>
      </c>
      <c r="B68" s="38" t="s">
        <v>317</v>
      </c>
      <c r="C68" t="b">
        <v>0</v>
      </c>
      <c r="D68" s="38" t="s">
        <v>64</v>
      </c>
      <c r="E68">
        <v>27</v>
      </c>
      <c r="F68">
        <v>16</v>
      </c>
      <c r="G68" s="38" t="s">
        <v>64</v>
      </c>
      <c r="H68">
        <v>3</v>
      </c>
      <c r="I68" s="38" t="s">
        <v>44</v>
      </c>
    </row>
    <row r="69" spans="1:9" hidden="1" x14ac:dyDescent="0.25">
      <c r="A69">
        <v>0.99324044695820124</v>
      </c>
      <c r="B69" s="38" t="s">
        <v>318</v>
      </c>
      <c r="C69" t="b">
        <v>0</v>
      </c>
      <c r="D69" s="38" t="s">
        <v>64</v>
      </c>
      <c r="E69">
        <v>28</v>
      </c>
      <c r="F69">
        <v>16</v>
      </c>
      <c r="G69" s="38" t="s">
        <v>64</v>
      </c>
      <c r="H69">
        <v>3</v>
      </c>
      <c r="I69" s="38" t="s">
        <v>44</v>
      </c>
    </row>
    <row r="70" spans="1:9" hidden="1" x14ac:dyDescent="0.25">
      <c r="A70">
        <v>0.83720930232558133</v>
      </c>
      <c r="B70" s="38" t="s">
        <v>319</v>
      </c>
      <c r="C70" t="b">
        <v>0</v>
      </c>
      <c r="D70" s="38" t="s">
        <v>64</v>
      </c>
      <c r="E70">
        <v>29</v>
      </c>
      <c r="F70">
        <v>16</v>
      </c>
      <c r="G70" s="38" t="s">
        <v>64</v>
      </c>
      <c r="H70">
        <v>3</v>
      </c>
      <c r="I70" s="38" t="s">
        <v>44</v>
      </c>
    </row>
    <row r="71" spans="1:9" hidden="1" x14ac:dyDescent="0.25">
      <c r="A71">
        <v>0.80267558528428096</v>
      </c>
      <c r="B71" s="38" t="s">
        <v>320</v>
      </c>
      <c r="C71" t="b">
        <v>0</v>
      </c>
      <c r="D71" s="38" t="s">
        <v>64</v>
      </c>
      <c r="E71">
        <v>30</v>
      </c>
      <c r="F71">
        <v>16</v>
      </c>
      <c r="G71" s="38" t="s">
        <v>64</v>
      </c>
      <c r="H71">
        <v>3</v>
      </c>
      <c r="I71" s="38" t="s">
        <v>44</v>
      </c>
    </row>
    <row r="72" spans="1:9" hidden="1" x14ac:dyDescent="0.25">
      <c r="A72">
        <v>0.92943201376936313</v>
      </c>
      <c r="B72" s="38" t="s">
        <v>321</v>
      </c>
      <c r="C72" t="b">
        <v>0</v>
      </c>
      <c r="D72" s="38" t="s">
        <v>64</v>
      </c>
      <c r="E72">
        <v>37</v>
      </c>
      <c r="F72">
        <v>16</v>
      </c>
      <c r="G72" s="38" t="s">
        <v>64</v>
      </c>
      <c r="H72">
        <v>3</v>
      </c>
      <c r="I72" s="38" t="s">
        <v>44</v>
      </c>
    </row>
    <row r="73" spans="1:9" hidden="1" x14ac:dyDescent="0.25">
      <c r="A73">
        <v>0.95857988165680474</v>
      </c>
      <c r="B73" s="38" t="s">
        <v>322</v>
      </c>
      <c r="C73" t="b">
        <v>0</v>
      </c>
      <c r="D73" s="38" t="s">
        <v>64</v>
      </c>
      <c r="E73">
        <v>42</v>
      </c>
      <c r="F73">
        <v>16</v>
      </c>
      <c r="G73" s="38" t="s">
        <v>64</v>
      </c>
      <c r="H73">
        <v>3</v>
      </c>
      <c r="I73" s="38" t="s">
        <v>44</v>
      </c>
    </row>
    <row r="74" spans="1:9" hidden="1" x14ac:dyDescent="0.25">
      <c r="A74">
        <v>0.9306333476949592</v>
      </c>
      <c r="B74" s="38" t="s">
        <v>323</v>
      </c>
      <c r="C74" t="b">
        <v>0</v>
      </c>
      <c r="D74" s="38" t="s">
        <v>64</v>
      </c>
      <c r="E74">
        <v>27</v>
      </c>
      <c r="F74">
        <v>17</v>
      </c>
      <c r="G74" s="38" t="s">
        <v>64</v>
      </c>
      <c r="H74">
        <v>3</v>
      </c>
      <c r="I74" s="38" t="s">
        <v>44</v>
      </c>
    </row>
    <row r="75" spans="1:9" hidden="1" x14ac:dyDescent="0.25">
      <c r="A75">
        <v>0.72697899838449109</v>
      </c>
      <c r="B75" s="38" t="s">
        <v>324</v>
      </c>
      <c r="C75" t="b">
        <v>0</v>
      </c>
      <c r="D75" s="38" t="s">
        <v>64</v>
      </c>
      <c r="E75">
        <v>28</v>
      </c>
      <c r="F75">
        <v>17</v>
      </c>
      <c r="G75" s="38" t="s">
        <v>64</v>
      </c>
      <c r="H75">
        <v>3</v>
      </c>
      <c r="I75" s="38" t="s">
        <v>44</v>
      </c>
    </row>
    <row r="76" spans="1:9" hidden="1" x14ac:dyDescent="0.25">
      <c r="A76">
        <v>0.62176165803108807</v>
      </c>
      <c r="B76" s="38" t="s">
        <v>325</v>
      </c>
      <c r="C76" t="b">
        <v>0</v>
      </c>
      <c r="D76" s="38" t="s">
        <v>64</v>
      </c>
      <c r="E76">
        <v>29</v>
      </c>
      <c r="F76">
        <v>17</v>
      </c>
      <c r="G76" s="38" t="s">
        <v>64</v>
      </c>
      <c r="H76">
        <v>3</v>
      </c>
      <c r="I76" s="38" t="s">
        <v>44</v>
      </c>
    </row>
    <row r="77" spans="1:9" hidden="1" x14ac:dyDescent="0.25">
      <c r="A77">
        <v>0.87591240875912413</v>
      </c>
      <c r="B77" s="38" t="s">
        <v>326</v>
      </c>
      <c r="C77" t="b">
        <v>0</v>
      </c>
      <c r="D77" s="38" t="s">
        <v>64</v>
      </c>
      <c r="E77">
        <v>30</v>
      </c>
      <c r="F77">
        <v>17</v>
      </c>
      <c r="G77" s="38" t="s">
        <v>64</v>
      </c>
      <c r="H77">
        <v>3</v>
      </c>
      <c r="I77" s="38" t="s">
        <v>44</v>
      </c>
    </row>
    <row r="78" spans="1:9" hidden="1" x14ac:dyDescent="0.25">
      <c r="A78">
        <v>0.90985678180286433</v>
      </c>
      <c r="B78" s="38" t="s">
        <v>327</v>
      </c>
      <c r="C78" t="b">
        <v>0</v>
      </c>
      <c r="D78" s="38" t="s">
        <v>64</v>
      </c>
      <c r="E78">
        <v>37</v>
      </c>
      <c r="F78">
        <v>17</v>
      </c>
      <c r="G78" s="38" t="s">
        <v>64</v>
      </c>
      <c r="H78">
        <v>3</v>
      </c>
      <c r="I78" s="38" t="s">
        <v>44</v>
      </c>
    </row>
    <row r="79" spans="1:9" hidden="1" x14ac:dyDescent="0.25">
      <c r="A79">
        <v>0.92571428571428582</v>
      </c>
      <c r="B79" s="38" t="s">
        <v>328</v>
      </c>
      <c r="C79" t="b">
        <v>0</v>
      </c>
      <c r="D79" s="38" t="s">
        <v>64</v>
      </c>
      <c r="E79">
        <v>42</v>
      </c>
      <c r="F79">
        <v>17</v>
      </c>
      <c r="G79" s="38" t="s">
        <v>64</v>
      </c>
      <c r="H79">
        <v>3</v>
      </c>
      <c r="I79" s="38" t="s">
        <v>44</v>
      </c>
    </row>
    <row r="80" spans="1:9" hidden="1" x14ac:dyDescent="0.25">
      <c r="A80">
        <v>0.95280105866784304</v>
      </c>
      <c r="B80" s="38" t="s">
        <v>329</v>
      </c>
      <c r="C80" t="b">
        <v>0</v>
      </c>
      <c r="D80" s="38" t="s">
        <v>64</v>
      </c>
      <c r="E80">
        <v>27</v>
      </c>
      <c r="F80">
        <v>18</v>
      </c>
      <c r="G80" s="38" t="s">
        <v>64</v>
      </c>
      <c r="H80">
        <v>3</v>
      </c>
      <c r="I80" s="38" t="s">
        <v>44</v>
      </c>
    </row>
    <row r="81" spans="1:9" hidden="1" x14ac:dyDescent="0.25">
      <c r="A81">
        <v>0.96774193548387089</v>
      </c>
      <c r="B81" s="38" t="s">
        <v>330</v>
      </c>
      <c r="C81" t="b">
        <v>0</v>
      </c>
      <c r="D81" s="38" t="s">
        <v>64</v>
      </c>
      <c r="E81">
        <v>28</v>
      </c>
      <c r="F81">
        <v>18</v>
      </c>
      <c r="G81" s="38" t="s">
        <v>64</v>
      </c>
      <c r="H81">
        <v>3</v>
      </c>
      <c r="I81" s="38" t="s">
        <v>44</v>
      </c>
    </row>
    <row r="82" spans="1:9" hidden="1" x14ac:dyDescent="0.25">
      <c r="A82">
        <v>0.61538461538461542</v>
      </c>
      <c r="B82" s="38" t="s">
        <v>331</v>
      </c>
      <c r="C82" t="b">
        <v>0</v>
      </c>
      <c r="D82" s="38" t="s">
        <v>64</v>
      </c>
      <c r="E82">
        <v>29</v>
      </c>
      <c r="F82">
        <v>18</v>
      </c>
      <c r="G82" s="38" t="s">
        <v>64</v>
      </c>
      <c r="H82">
        <v>3</v>
      </c>
      <c r="I82" s="38" t="s">
        <v>44</v>
      </c>
    </row>
    <row r="83" spans="1:9" hidden="1" x14ac:dyDescent="0.25">
      <c r="A83">
        <v>0.4743083003952569</v>
      </c>
      <c r="B83" s="38" t="s">
        <v>332</v>
      </c>
      <c r="C83" t="b">
        <v>0</v>
      </c>
      <c r="D83" s="38" t="s">
        <v>64</v>
      </c>
      <c r="E83">
        <v>30</v>
      </c>
      <c r="F83">
        <v>18</v>
      </c>
      <c r="G83" s="38" t="s">
        <v>64</v>
      </c>
      <c r="H83">
        <v>3</v>
      </c>
      <c r="I83" s="38" t="s">
        <v>44</v>
      </c>
    </row>
    <row r="84" spans="1:9" hidden="1" x14ac:dyDescent="0.25">
      <c r="A84">
        <v>1</v>
      </c>
      <c r="B84" s="38" t="s">
        <v>333</v>
      </c>
      <c r="C84" t="b">
        <v>0</v>
      </c>
      <c r="D84" s="38" t="s">
        <v>64</v>
      </c>
      <c r="E84">
        <v>37</v>
      </c>
      <c r="F84">
        <v>18</v>
      </c>
      <c r="G84" s="38" t="s">
        <v>64</v>
      </c>
      <c r="H84">
        <v>3</v>
      </c>
      <c r="I84" s="38" t="s">
        <v>44</v>
      </c>
    </row>
    <row r="85" spans="1:9" hidden="1" x14ac:dyDescent="0.25">
      <c r="A85">
        <v>0.92255125284738038</v>
      </c>
      <c r="B85" s="38" t="s">
        <v>334</v>
      </c>
      <c r="C85" t="b">
        <v>0</v>
      </c>
      <c r="D85" s="38" t="s">
        <v>64</v>
      </c>
      <c r="E85">
        <v>42</v>
      </c>
      <c r="F85">
        <v>18</v>
      </c>
      <c r="G85" s="38" t="s">
        <v>64</v>
      </c>
      <c r="H85">
        <v>3</v>
      </c>
      <c r="I85" s="38" t="s">
        <v>44</v>
      </c>
    </row>
    <row r="86" spans="1:9" hidden="1" x14ac:dyDescent="0.25">
      <c r="A86">
        <v>0.97781801720235395</v>
      </c>
      <c r="B86" s="38" t="s">
        <v>335</v>
      </c>
      <c r="C86" t="b">
        <v>0</v>
      </c>
      <c r="D86" s="38" t="s">
        <v>64</v>
      </c>
      <c r="E86">
        <v>27</v>
      </c>
      <c r="F86">
        <v>19</v>
      </c>
      <c r="G86" s="38" t="s">
        <v>64</v>
      </c>
      <c r="H86">
        <v>3</v>
      </c>
      <c r="I86" s="38" t="s">
        <v>44</v>
      </c>
    </row>
    <row r="87" spans="1:9" hidden="1" x14ac:dyDescent="0.25">
      <c r="A87">
        <v>1</v>
      </c>
      <c r="B87" s="38" t="s">
        <v>336</v>
      </c>
      <c r="C87" t="b">
        <v>0</v>
      </c>
      <c r="D87" s="38" t="s">
        <v>64</v>
      </c>
      <c r="E87">
        <v>28</v>
      </c>
      <c r="F87">
        <v>19</v>
      </c>
      <c r="G87" s="38" t="s">
        <v>64</v>
      </c>
      <c r="H87">
        <v>3</v>
      </c>
      <c r="I87" s="38" t="s">
        <v>44</v>
      </c>
    </row>
    <row r="88" spans="1:9" hidden="1" x14ac:dyDescent="0.25">
      <c r="A88">
        <v>0.90452261306532666</v>
      </c>
      <c r="B88" s="38" t="s">
        <v>337</v>
      </c>
      <c r="C88" t="b">
        <v>0</v>
      </c>
      <c r="D88" s="38" t="s">
        <v>64</v>
      </c>
      <c r="E88">
        <v>29</v>
      </c>
      <c r="F88">
        <v>19</v>
      </c>
      <c r="G88" s="38" t="s">
        <v>64</v>
      </c>
      <c r="H88">
        <v>3</v>
      </c>
      <c r="I88" s="38" t="s">
        <v>44</v>
      </c>
    </row>
    <row r="89" spans="1:9" hidden="1" x14ac:dyDescent="0.25">
      <c r="A89">
        <v>0.6091370558375635</v>
      </c>
      <c r="B89" s="38" t="s">
        <v>338</v>
      </c>
      <c r="C89" t="b">
        <v>0</v>
      </c>
      <c r="D89" s="38" t="s">
        <v>64</v>
      </c>
      <c r="E89">
        <v>30</v>
      </c>
      <c r="F89">
        <v>19</v>
      </c>
      <c r="G89" s="38" t="s">
        <v>64</v>
      </c>
      <c r="H89">
        <v>3</v>
      </c>
      <c r="I89" s="38" t="s">
        <v>44</v>
      </c>
    </row>
    <row r="90" spans="1:9" hidden="1" x14ac:dyDescent="0.25">
      <c r="A90">
        <v>0.73419442556084302</v>
      </c>
      <c r="B90" s="38" t="s">
        <v>339</v>
      </c>
      <c r="C90" t="b">
        <v>0</v>
      </c>
      <c r="D90" s="38" t="s">
        <v>64</v>
      </c>
      <c r="E90">
        <v>37</v>
      </c>
      <c r="F90">
        <v>19</v>
      </c>
      <c r="G90" s="38" t="s">
        <v>64</v>
      </c>
      <c r="H90">
        <v>3</v>
      </c>
      <c r="I90" s="38" t="s">
        <v>44</v>
      </c>
    </row>
    <row r="91" spans="1:9" hidden="1" x14ac:dyDescent="0.25">
      <c r="A91">
        <v>0.83162217659137572</v>
      </c>
      <c r="B91" s="38" t="s">
        <v>340</v>
      </c>
      <c r="C91" t="b">
        <v>0</v>
      </c>
      <c r="D91" s="38" t="s">
        <v>64</v>
      </c>
      <c r="E91">
        <v>42</v>
      </c>
      <c r="F91">
        <v>19</v>
      </c>
      <c r="G91" s="38" t="s">
        <v>64</v>
      </c>
      <c r="H91">
        <v>3</v>
      </c>
      <c r="I91" s="38" t="s">
        <v>44</v>
      </c>
    </row>
    <row r="92" spans="1:9" hidden="1" x14ac:dyDescent="0.25">
      <c r="A92">
        <v>0.90376569037656895</v>
      </c>
      <c r="B92" s="38" t="s">
        <v>341</v>
      </c>
      <c r="C92" t="b">
        <v>0</v>
      </c>
      <c r="D92" s="38" t="s">
        <v>64</v>
      </c>
      <c r="E92">
        <v>27</v>
      </c>
      <c r="F92">
        <v>20</v>
      </c>
      <c r="G92" s="38" t="s">
        <v>64</v>
      </c>
      <c r="H92">
        <v>3</v>
      </c>
      <c r="I92" s="38" t="s">
        <v>44</v>
      </c>
    </row>
    <row r="93" spans="1:9" hidden="1" x14ac:dyDescent="0.25">
      <c r="A93">
        <v>1</v>
      </c>
      <c r="B93" s="38" t="s">
        <v>342</v>
      </c>
      <c r="C93" t="b">
        <v>0</v>
      </c>
      <c r="D93" s="38" t="s">
        <v>64</v>
      </c>
      <c r="E93">
        <v>28</v>
      </c>
      <c r="F93">
        <v>20</v>
      </c>
      <c r="G93" s="38" t="s">
        <v>64</v>
      </c>
      <c r="H93">
        <v>3</v>
      </c>
      <c r="I93" s="38" t="s">
        <v>44</v>
      </c>
    </row>
    <row r="94" spans="1:9" hidden="1" x14ac:dyDescent="0.25">
      <c r="A94">
        <v>0.64748201438848929</v>
      </c>
      <c r="B94" s="38" t="s">
        <v>343</v>
      </c>
      <c r="C94" t="b">
        <v>0</v>
      </c>
      <c r="D94" s="38" t="s">
        <v>64</v>
      </c>
      <c r="E94">
        <v>29</v>
      </c>
      <c r="F94">
        <v>20</v>
      </c>
      <c r="G94" s="38" t="s">
        <v>64</v>
      </c>
      <c r="H94">
        <v>3</v>
      </c>
      <c r="I94" s="38" t="s">
        <v>44</v>
      </c>
    </row>
    <row r="95" spans="1:9" hidden="1" x14ac:dyDescent="0.25">
      <c r="A95">
        <v>0.44280442804428044</v>
      </c>
      <c r="B95" s="38" t="s">
        <v>344</v>
      </c>
      <c r="C95" t="b">
        <v>0</v>
      </c>
      <c r="D95" s="38" t="s">
        <v>64</v>
      </c>
      <c r="E95">
        <v>30</v>
      </c>
      <c r="F95">
        <v>20</v>
      </c>
      <c r="G95" s="38" t="s">
        <v>64</v>
      </c>
      <c r="H95">
        <v>3</v>
      </c>
      <c r="I95" s="38" t="s">
        <v>44</v>
      </c>
    </row>
    <row r="96" spans="1:9" hidden="1" x14ac:dyDescent="0.25">
      <c r="A96">
        <v>0.87378640776699024</v>
      </c>
      <c r="B96" s="38" t="s">
        <v>345</v>
      </c>
      <c r="C96" t="b">
        <v>0</v>
      </c>
      <c r="D96" s="38" t="s">
        <v>64</v>
      </c>
      <c r="E96">
        <v>37</v>
      </c>
      <c r="F96">
        <v>20</v>
      </c>
      <c r="G96" s="38" t="s">
        <v>64</v>
      </c>
      <c r="H96">
        <v>3</v>
      </c>
      <c r="I96" s="38" t="s">
        <v>44</v>
      </c>
    </row>
    <row r="97" spans="1:9" hidden="1" x14ac:dyDescent="0.25">
      <c r="A97">
        <v>0.87049973132724345</v>
      </c>
      <c r="B97" s="38" t="s">
        <v>346</v>
      </c>
      <c r="C97" t="b">
        <v>0</v>
      </c>
      <c r="D97" s="38" t="s">
        <v>64</v>
      </c>
      <c r="E97">
        <v>42</v>
      </c>
      <c r="F97">
        <v>20</v>
      </c>
      <c r="G97" s="38" t="s">
        <v>64</v>
      </c>
      <c r="H97">
        <v>3</v>
      </c>
      <c r="I97" s="38" t="s">
        <v>44</v>
      </c>
    </row>
    <row r="98" spans="1:9" hidden="1" x14ac:dyDescent="0.25">
      <c r="A98">
        <v>0.92584654950707246</v>
      </c>
      <c r="B98" s="38" t="s">
        <v>347</v>
      </c>
      <c r="C98" t="b">
        <v>0</v>
      </c>
      <c r="D98" s="38" t="s">
        <v>64</v>
      </c>
      <c r="E98">
        <v>27</v>
      </c>
      <c r="F98">
        <v>21</v>
      </c>
      <c r="G98" s="38" t="s">
        <v>64</v>
      </c>
      <c r="H98">
        <v>3</v>
      </c>
      <c r="I98" s="38" t="s">
        <v>44</v>
      </c>
    </row>
    <row r="99" spans="1:9" hidden="1" x14ac:dyDescent="0.25">
      <c r="A99">
        <v>1</v>
      </c>
      <c r="B99" s="38" t="s">
        <v>348</v>
      </c>
      <c r="C99" t="b">
        <v>0</v>
      </c>
      <c r="D99" s="38" t="s">
        <v>64</v>
      </c>
      <c r="E99">
        <v>28</v>
      </c>
      <c r="F99">
        <v>21</v>
      </c>
      <c r="G99" s="38" t="s">
        <v>64</v>
      </c>
      <c r="H99">
        <v>3</v>
      </c>
      <c r="I99" s="38" t="s">
        <v>44</v>
      </c>
    </row>
    <row r="100" spans="1:9" hidden="1" x14ac:dyDescent="0.25">
      <c r="A100">
        <v>0.34715525554484095</v>
      </c>
      <c r="B100" s="38" t="s">
        <v>349</v>
      </c>
      <c r="C100" t="b">
        <v>0</v>
      </c>
      <c r="D100" s="38" t="s">
        <v>64</v>
      </c>
      <c r="E100">
        <v>29</v>
      </c>
      <c r="F100">
        <v>21</v>
      </c>
      <c r="G100" s="38" t="s">
        <v>64</v>
      </c>
      <c r="H100">
        <v>3</v>
      </c>
      <c r="I100" s="38" t="s">
        <v>44</v>
      </c>
    </row>
    <row r="101" spans="1:9" hidden="1" x14ac:dyDescent="0.25">
      <c r="A101">
        <v>0.39473684210526316</v>
      </c>
      <c r="B101" s="38" t="s">
        <v>350</v>
      </c>
      <c r="C101" t="b">
        <v>0</v>
      </c>
      <c r="D101" s="38" t="s">
        <v>64</v>
      </c>
      <c r="E101">
        <v>30</v>
      </c>
      <c r="F101">
        <v>21</v>
      </c>
      <c r="G101" s="38" t="s">
        <v>64</v>
      </c>
      <c r="H101">
        <v>3</v>
      </c>
      <c r="I101" s="38" t="s">
        <v>44</v>
      </c>
    </row>
    <row r="102" spans="1:9" hidden="1" x14ac:dyDescent="0.25">
      <c r="A102">
        <v>0.93506493506493504</v>
      </c>
      <c r="B102" s="38" t="s">
        <v>351</v>
      </c>
      <c r="C102" t="b">
        <v>0</v>
      </c>
      <c r="D102" s="38" t="s">
        <v>64</v>
      </c>
      <c r="E102">
        <v>37</v>
      </c>
      <c r="F102">
        <v>21</v>
      </c>
      <c r="G102" s="38" t="s">
        <v>64</v>
      </c>
      <c r="H102">
        <v>3</v>
      </c>
      <c r="I102" s="38" t="s">
        <v>44</v>
      </c>
    </row>
    <row r="103" spans="1:9" hidden="1" x14ac:dyDescent="0.25">
      <c r="A103">
        <v>0.9040178571428571</v>
      </c>
      <c r="B103" s="38" t="s">
        <v>352</v>
      </c>
      <c r="C103" t="b">
        <v>0</v>
      </c>
      <c r="D103" s="38" t="s">
        <v>64</v>
      </c>
      <c r="E103">
        <v>42</v>
      </c>
      <c r="F103">
        <v>21</v>
      </c>
      <c r="G103" s="38" t="s">
        <v>64</v>
      </c>
      <c r="H103">
        <v>3</v>
      </c>
      <c r="I103" s="38" t="s">
        <v>44</v>
      </c>
    </row>
    <row r="104" spans="1:9" hidden="1" x14ac:dyDescent="0.25">
      <c r="A104">
        <v>0.95154185022026427</v>
      </c>
      <c r="B104" s="38" t="s">
        <v>353</v>
      </c>
      <c r="C104" t="b">
        <v>0</v>
      </c>
      <c r="D104" s="38" t="s">
        <v>64</v>
      </c>
      <c r="E104">
        <v>27</v>
      </c>
      <c r="F104">
        <v>22</v>
      </c>
      <c r="G104" s="38" t="s">
        <v>64</v>
      </c>
      <c r="H104">
        <v>3</v>
      </c>
      <c r="I104" s="38" t="s">
        <v>44</v>
      </c>
    </row>
    <row r="105" spans="1:9" hidden="1" x14ac:dyDescent="0.25">
      <c r="A105">
        <v>1</v>
      </c>
      <c r="B105" s="38" t="s">
        <v>354</v>
      </c>
      <c r="C105" t="b">
        <v>0</v>
      </c>
      <c r="D105" s="38" t="s">
        <v>64</v>
      </c>
      <c r="E105">
        <v>28</v>
      </c>
      <c r="F105">
        <v>22</v>
      </c>
      <c r="G105" s="38" t="s">
        <v>64</v>
      </c>
      <c r="H105">
        <v>3</v>
      </c>
      <c r="I105" s="38" t="s">
        <v>44</v>
      </c>
    </row>
    <row r="106" spans="1:9" hidden="1" x14ac:dyDescent="0.25">
      <c r="A106">
        <v>0.92544987146529567</v>
      </c>
      <c r="B106" s="38" t="s">
        <v>355</v>
      </c>
      <c r="C106" t="b">
        <v>0</v>
      </c>
      <c r="D106" s="38" t="s">
        <v>64</v>
      </c>
      <c r="E106">
        <v>29</v>
      </c>
      <c r="F106">
        <v>22</v>
      </c>
      <c r="G106" s="38" t="s">
        <v>64</v>
      </c>
      <c r="H106">
        <v>3</v>
      </c>
      <c r="I106" s="38" t="s">
        <v>44</v>
      </c>
    </row>
    <row r="107" spans="1:9" hidden="1" x14ac:dyDescent="0.25">
      <c r="A107">
        <v>0.89552238805970152</v>
      </c>
      <c r="B107" s="38" t="s">
        <v>356</v>
      </c>
      <c r="C107" t="b">
        <v>0</v>
      </c>
      <c r="D107" s="38" t="s">
        <v>64</v>
      </c>
      <c r="E107">
        <v>30</v>
      </c>
      <c r="F107">
        <v>22</v>
      </c>
      <c r="G107" s="38" t="s">
        <v>64</v>
      </c>
      <c r="H107">
        <v>3</v>
      </c>
      <c r="I107" s="38" t="s">
        <v>44</v>
      </c>
    </row>
    <row r="108" spans="1:9" hidden="1" x14ac:dyDescent="0.25">
      <c r="A108">
        <v>0.93831450912250214</v>
      </c>
      <c r="B108" s="38" t="s">
        <v>357</v>
      </c>
      <c r="C108" t="b">
        <v>0</v>
      </c>
      <c r="D108" s="38" t="s">
        <v>64</v>
      </c>
      <c r="E108">
        <v>37</v>
      </c>
      <c r="F108">
        <v>22</v>
      </c>
      <c r="G108" s="38" t="s">
        <v>64</v>
      </c>
      <c r="H108">
        <v>3</v>
      </c>
      <c r="I108" s="38" t="s">
        <v>44</v>
      </c>
    </row>
    <row r="109" spans="1:9" hidden="1" x14ac:dyDescent="0.25">
      <c r="A109">
        <v>0.90351366424986068</v>
      </c>
      <c r="B109" s="38" t="s">
        <v>358</v>
      </c>
      <c r="C109" t="b">
        <v>0</v>
      </c>
      <c r="D109" s="38" t="s">
        <v>64</v>
      </c>
      <c r="E109">
        <v>42</v>
      </c>
      <c r="F109">
        <v>22</v>
      </c>
      <c r="G109" s="38" t="s">
        <v>64</v>
      </c>
      <c r="H109">
        <v>3</v>
      </c>
      <c r="I109" s="38" t="s">
        <v>44</v>
      </c>
    </row>
    <row r="110" spans="1:9" hidden="1" x14ac:dyDescent="0.25">
      <c r="A110">
        <v>0.81570996978851962</v>
      </c>
      <c r="B110" s="38" t="s">
        <v>359</v>
      </c>
      <c r="C110" t="b">
        <v>0</v>
      </c>
      <c r="D110" s="38" t="s">
        <v>64</v>
      </c>
      <c r="E110">
        <v>27</v>
      </c>
      <c r="F110">
        <v>23</v>
      </c>
      <c r="G110" s="38" t="s">
        <v>64</v>
      </c>
      <c r="H110">
        <v>3</v>
      </c>
      <c r="I110" s="38" t="s">
        <v>44</v>
      </c>
    </row>
    <row r="111" spans="1:9" hidden="1" x14ac:dyDescent="0.25">
      <c r="A111">
        <v>0.92747649104727559</v>
      </c>
      <c r="B111" s="38" t="s">
        <v>360</v>
      </c>
      <c r="C111" t="b">
        <v>0</v>
      </c>
      <c r="D111" s="38" t="s">
        <v>64</v>
      </c>
      <c r="E111">
        <v>28</v>
      </c>
      <c r="F111">
        <v>23</v>
      </c>
      <c r="G111" s="38" t="s">
        <v>64</v>
      </c>
      <c r="H111">
        <v>3</v>
      </c>
      <c r="I111" s="38" t="s">
        <v>44</v>
      </c>
    </row>
    <row r="112" spans="1:9" hidden="1" x14ac:dyDescent="0.25">
      <c r="A112">
        <v>0.72580645161290336</v>
      </c>
      <c r="B112" s="38" t="s">
        <v>361</v>
      </c>
      <c r="C112" t="b">
        <v>0</v>
      </c>
      <c r="D112" s="38" t="s">
        <v>64</v>
      </c>
      <c r="E112">
        <v>29</v>
      </c>
      <c r="F112">
        <v>23</v>
      </c>
      <c r="G112" s="38" t="s">
        <v>64</v>
      </c>
      <c r="H112">
        <v>3</v>
      </c>
      <c r="I112" s="38" t="s">
        <v>44</v>
      </c>
    </row>
    <row r="113" spans="1:9" hidden="1" x14ac:dyDescent="0.25">
      <c r="A113">
        <v>0.8</v>
      </c>
      <c r="B113" s="38" t="s">
        <v>362</v>
      </c>
      <c r="C113" t="b">
        <v>0</v>
      </c>
      <c r="D113" s="38" t="s">
        <v>64</v>
      </c>
      <c r="E113">
        <v>30</v>
      </c>
      <c r="F113">
        <v>23</v>
      </c>
      <c r="G113" s="38" t="s">
        <v>64</v>
      </c>
      <c r="H113">
        <v>3</v>
      </c>
      <c r="I113" s="38" t="s">
        <v>44</v>
      </c>
    </row>
    <row r="114" spans="1:9" hidden="1" x14ac:dyDescent="0.25">
      <c r="A114">
        <v>0.78091106290672452</v>
      </c>
      <c r="B114" s="38" t="s">
        <v>363</v>
      </c>
      <c r="C114" t="b">
        <v>0</v>
      </c>
      <c r="D114" s="38" t="s">
        <v>64</v>
      </c>
      <c r="E114">
        <v>37</v>
      </c>
      <c r="F114">
        <v>23</v>
      </c>
      <c r="G114" s="38" t="s">
        <v>64</v>
      </c>
      <c r="H114">
        <v>3</v>
      </c>
      <c r="I114" s="38" t="s">
        <v>44</v>
      </c>
    </row>
    <row r="115" spans="1:9" hidden="1" x14ac:dyDescent="0.25">
      <c r="A115">
        <v>0.887185104052574</v>
      </c>
      <c r="B115" s="38" t="s">
        <v>364</v>
      </c>
      <c r="C115" t="b">
        <v>0</v>
      </c>
      <c r="D115" s="38" t="s">
        <v>64</v>
      </c>
      <c r="E115">
        <v>42</v>
      </c>
      <c r="F115">
        <v>23</v>
      </c>
      <c r="G115" s="38" t="s">
        <v>64</v>
      </c>
      <c r="H115">
        <v>3</v>
      </c>
      <c r="I115" s="38" t="s">
        <v>44</v>
      </c>
    </row>
    <row r="116" spans="1:9" hidden="1" x14ac:dyDescent="0.25">
      <c r="A116">
        <v>0.97693351424694708</v>
      </c>
      <c r="B116" s="38" t="s">
        <v>365</v>
      </c>
      <c r="C116" t="b">
        <v>0</v>
      </c>
      <c r="D116" s="38" t="s">
        <v>64</v>
      </c>
      <c r="E116">
        <v>27</v>
      </c>
      <c r="F116">
        <v>24</v>
      </c>
      <c r="G116" s="38" t="s">
        <v>64</v>
      </c>
      <c r="H116">
        <v>3</v>
      </c>
      <c r="I116" s="38" t="s">
        <v>44</v>
      </c>
    </row>
    <row r="117" spans="1:9" hidden="1" x14ac:dyDescent="0.25">
      <c r="A117">
        <v>0</v>
      </c>
      <c r="B117" s="38" t="s">
        <v>366</v>
      </c>
      <c r="C117" t="b">
        <v>0</v>
      </c>
      <c r="D117" s="38" t="s">
        <v>64</v>
      </c>
      <c r="E117">
        <v>28</v>
      </c>
      <c r="F117">
        <v>24</v>
      </c>
      <c r="G117" s="38" t="s">
        <v>64</v>
      </c>
      <c r="H117">
        <v>3</v>
      </c>
      <c r="I117" s="38" t="s">
        <v>44</v>
      </c>
    </row>
    <row r="118" spans="1:9" hidden="1" x14ac:dyDescent="0.25">
      <c r="A118">
        <v>0.47368421052631576</v>
      </c>
      <c r="B118" s="38" t="s">
        <v>367</v>
      </c>
      <c r="C118" t="b">
        <v>0</v>
      </c>
      <c r="D118" s="38" t="s">
        <v>64</v>
      </c>
      <c r="E118">
        <v>29</v>
      </c>
      <c r="F118">
        <v>24</v>
      </c>
      <c r="G118" s="38" t="s">
        <v>64</v>
      </c>
      <c r="H118">
        <v>3</v>
      </c>
      <c r="I118" s="38" t="s">
        <v>44</v>
      </c>
    </row>
    <row r="119" spans="1:9" hidden="1" x14ac:dyDescent="0.25">
      <c r="A119">
        <v>0.41884816753926701</v>
      </c>
      <c r="B119" s="38" t="s">
        <v>368</v>
      </c>
      <c r="C119" t="b">
        <v>0</v>
      </c>
      <c r="D119" s="38" t="s">
        <v>64</v>
      </c>
      <c r="E119">
        <v>30</v>
      </c>
      <c r="F119">
        <v>24</v>
      </c>
      <c r="G119" s="38" t="s">
        <v>64</v>
      </c>
      <c r="H119">
        <v>3</v>
      </c>
      <c r="I119" s="38" t="s">
        <v>44</v>
      </c>
    </row>
    <row r="120" spans="1:9" hidden="1" x14ac:dyDescent="0.25">
      <c r="A120">
        <v>0.8591885441527447</v>
      </c>
      <c r="B120" s="38" t="s">
        <v>369</v>
      </c>
      <c r="C120" t="b">
        <v>0</v>
      </c>
      <c r="D120" s="38" t="s">
        <v>64</v>
      </c>
      <c r="E120">
        <v>37</v>
      </c>
      <c r="F120">
        <v>24</v>
      </c>
      <c r="G120" s="38" t="s">
        <v>64</v>
      </c>
      <c r="H120">
        <v>3</v>
      </c>
      <c r="I120" s="38" t="s">
        <v>44</v>
      </c>
    </row>
    <row r="121" spans="1:9" hidden="1" x14ac:dyDescent="0.25">
      <c r="A121">
        <v>0.87473002159827207</v>
      </c>
      <c r="B121" s="38" t="s">
        <v>370</v>
      </c>
      <c r="C121" t="b">
        <v>0</v>
      </c>
      <c r="D121" s="38" t="s">
        <v>64</v>
      </c>
      <c r="E121">
        <v>42</v>
      </c>
      <c r="F121">
        <v>24</v>
      </c>
      <c r="G121" s="38" t="s">
        <v>64</v>
      </c>
      <c r="H121">
        <v>3</v>
      </c>
      <c r="I121" s="38" t="s">
        <v>44</v>
      </c>
    </row>
    <row r="122" spans="1:9" hidden="1" x14ac:dyDescent="0.25">
      <c r="A122">
        <v>0.96385542168674698</v>
      </c>
      <c r="B122" s="38" t="s">
        <v>371</v>
      </c>
      <c r="C122" t="b">
        <v>0</v>
      </c>
      <c r="D122" s="38" t="s">
        <v>64</v>
      </c>
      <c r="E122">
        <v>27</v>
      </c>
      <c r="F122">
        <v>25</v>
      </c>
      <c r="G122" s="38" t="s">
        <v>64</v>
      </c>
      <c r="H122">
        <v>3</v>
      </c>
      <c r="I122" s="38" t="s">
        <v>44</v>
      </c>
    </row>
    <row r="123" spans="1:9" hidden="1" x14ac:dyDescent="0.25">
      <c r="A123">
        <v>0.93119503362648737</v>
      </c>
      <c r="B123" s="38" t="s">
        <v>372</v>
      </c>
      <c r="C123" t="b">
        <v>0</v>
      </c>
      <c r="D123" s="38" t="s">
        <v>64</v>
      </c>
      <c r="E123">
        <v>28</v>
      </c>
      <c r="F123">
        <v>25</v>
      </c>
      <c r="G123" s="38" t="s">
        <v>64</v>
      </c>
      <c r="H123">
        <v>3</v>
      </c>
      <c r="I123" s="38" t="s">
        <v>44</v>
      </c>
    </row>
    <row r="124" spans="1:9" hidden="1" x14ac:dyDescent="0.25">
      <c r="A124">
        <v>0.64864864864864868</v>
      </c>
      <c r="B124" s="38" t="s">
        <v>373</v>
      </c>
      <c r="C124" t="b">
        <v>0</v>
      </c>
      <c r="D124" s="38" t="s">
        <v>64</v>
      </c>
      <c r="E124">
        <v>29</v>
      </c>
      <c r="F124">
        <v>25</v>
      </c>
      <c r="G124" s="38" t="s">
        <v>64</v>
      </c>
      <c r="H124">
        <v>3</v>
      </c>
      <c r="I124" s="38" t="s">
        <v>44</v>
      </c>
    </row>
    <row r="125" spans="1:9" hidden="1" x14ac:dyDescent="0.25">
      <c r="A125">
        <v>0.66852367688022285</v>
      </c>
      <c r="B125" s="38" t="s">
        <v>374</v>
      </c>
      <c r="C125" t="b">
        <v>0</v>
      </c>
      <c r="D125" s="38" t="s">
        <v>64</v>
      </c>
      <c r="E125">
        <v>30</v>
      </c>
      <c r="F125">
        <v>25</v>
      </c>
      <c r="G125" s="38" t="s">
        <v>64</v>
      </c>
      <c r="H125">
        <v>3</v>
      </c>
      <c r="I125" s="38" t="s">
        <v>44</v>
      </c>
    </row>
    <row r="126" spans="1:9" hidden="1" x14ac:dyDescent="0.25">
      <c r="A126">
        <v>1</v>
      </c>
      <c r="B126" s="38" t="s">
        <v>375</v>
      </c>
      <c r="C126" t="b">
        <v>0</v>
      </c>
      <c r="D126" s="38" t="s">
        <v>64</v>
      </c>
      <c r="E126">
        <v>37</v>
      </c>
      <c r="F126">
        <v>25</v>
      </c>
      <c r="G126" s="38" t="s">
        <v>64</v>
      </c>
      <c r="H126">
        <v>3</v>
      </c>
      <c r="I126" s="38" t="s">
        <v>44</v>
      </c>
    </row>
    <row r="127" spans="1:9" hidden="1" x14ac:dyDescent="0.25">
      <c r="A127">
        <v>0.92150170648464158</v>
      </c>
      <c r="B127" s="38" t="s">
        <v>376</v>
      </c>
      <c r="C127" t="b">
        <v>0</v>
      </c>
      <c r="D127" s="38" t="s">
        <v>64</v>
      </c>
      <c r="E127">
        <v>42</v>
      </c>
      <c r="F127">
        <v>25</v>
      </c>
      <c r="G127" s="38" t="s">
        <v>64</v>
      </c>
      <c r="H127">
        <v>3</v>
      </c>
      <c r="I127" s="38" t="s">
        <v>44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R 5 x a V f m + F F + n A A A A + A A A A B I A H A B D b 2 5 m a W c v U G F j a 2 F n Z S 5 4 b W w g o h g A K K A U A A A A A A A A A A A A A A A A A A A A A A A A A A A A h Y / N C o J A H M T v Q e 8 g e 3 e / g g j 5 u 0 J d E 6 I g u i 6 2 6 J L u i r u m 7 9 a h R + o V U s r q 1 n F m f j A z j 9 s d k r 4 q g 6 t q n L Y m R g x T F D g v z V m W 1 q g Y G Y s S M Z / B T m Y X m a t g o I 2 L e n e O U e F 9 H R H S d R 3 u F t g 2 O e G U M n J K t 4 e s U J V E H 1 j / h 0 N t x t p M I Q H H 1 x r B M a N L z N i K Y w p k c i H V 5 k v w Y f G Y / p i w a U v f N k r U P l z v g U w S y P u E e A J Q S w M E F A A C A A g A R 5 x a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e c W l V D K I o e m Q E A A M w C A A A T A B w A R m 9 y b X V s Y X M v U 2 V j d G l v b j E u b S C i G A A o o B Q A A A A A A A A A A A A A A A A A A A A A A A A A A A B 1 k k t u 2 z A Q h v c G f A d C 3 d i A I N h t n U U N L Q y p b r N o 4 8 L a R Y E w F i c W A Y q j c k i j g Z H z F D l H L l Z a a h 5 N G m 5 I z D + P 7 x + Q s X a K j N g O 9 3 w 5 H o 1 H 3 I B F K V a L K v c H J a F 6 L 1 K h 0 Y 1 H I p w 1 G Y c h k P E h y a n 2 L R o 3 W S u N S X Z S j O N J l H 8 q L w z m V h 2 w z M k 7 s i D p P L v 4 t i k 3 T V 4 0 y I q r L 7 C z C n V Z N 9 A 5 t F x a Z K 8 d l 2 t g F B / K 1 a J 8 h p D U f I i m 8 W W O W r U q 5 K f R M o p F R t q 3 h t P 5 L B a f T U 1 S m X 1 6 t p j N 5 r H 4 4 c n h 1 t 1 o T J + e y X c y e D W N B z P v o g x 2 e P 8 b d E M s N p Z a C u O I o 2 C w g F 1 I 7 2 M O v y L I w D j p 3 c f i 8 m 9 4 p f W 2 B g 2 W U 2 f 9 8 7 6 F 6 k i s d A A N 1 p / a F R Y M X 5 N t B / D i p k O e v E k R H 4 9 R p W T w 6 U K i c P j L 3 c b i G M H e + g 5 O m 6 c H T d N e B Z J e l s g H R V U H 0 s J j g v H t D u 2 g 9 z s N w r l x Z x + T E 0 Q f v z 6 Z e z V M y Q r Z e Q m D + K I m q G + W / f S h M H w r s I p e V 7 Y o F V S P L C 8 h 2 / s 7 R 5 L + 6 X s 7 H Y + U + f + K l 3 8 A U E s B A i 0 A F A A C A A g A R 5 x a V f m + F F + n A A A A + A A A A B I A A A A A A A A A A A A A A A A A A A A A A E N v b m Z p Z y 9 Q Y W N r Y W d l L n h t b F B L A Q I t A B Q A A g A I A E e c W l V T c j g s m w A A A O E A A A A T A A A A A A A A A A A A A A A A A P M A A A B b Q 2 9 u d G V u d F 9 U e X B l c 1 0 u e G 1 s U E s B A i 0 A F A A C A A g A R 5 x a V U M o i h 6 Z A Q A A z A I A A B M A A A A A A A A A A A A A A A A A 2 w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4 A A A A A A A B L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E 1 X 0 R 1 d m l k Y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V f R H V 2 a W R h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I z O j M 0 O j A 3 L j I x M T I 2 N z l a I i A v P j x F b n R y e S B U e X B l P S J G a W x s Q 2 9 s d W 1 u V H l w Z X M i I F Z h b H V l P S J z Q m d F R k F 3 W U R C Z 0 1 G Q m c 9 P S I g L z 4 8 R W 5 0 c n k g V H l w Z T 0 i R m l s b E N v b H V t b k 5 h b W V z I i B W Y W x 1 Z T 0 i c 1 s m c X V v d D t f a W Q m c X V v d D s s J n F 1 b 3 Q 7 Y W d y d X B h b W V u d G 8 m c X V v d D s s J n F 1 b 3 Q 7 Z G V z d m l v X 3 B h Z H J h b y Z x d W 9 0 O y w m c X V v d D t k d X Z p Z G E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Z W R p Y V 9 k d X Z p Z G E m c X V v d D s s J n F 1 b 3 Q 7 b c O p d G 9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N V 9 E d X Z p Z G F f M i 9 B d X R v U m V t b 3 Z l Z E N v b H V t b n M x L n t f a W Q s M H 0 m c X V v d D s s J n F 1 b 3 Q 7 U 2 V j d G l v b j E v Q T V f R H V 2 a W R h X z I v Q X V 0 b 1 J l b W 9 2 Z W R D b 2 x 1 b W 5 z M S 5 7 Y W d y d X B h b W V u d G 8 s M X 0 m c X V v d D s s J n F 1 b 3 Q 7 U 2 V j d G l v b j E v Q T V f R H V 2 a W R h X z I v Q X V 0 b 1 J l b W 9 2 Z W R D b 2 x 1 b W 5 z M S 5 7 Z G V z d m l v X 3 B h Z H J h b y w y f S Z x d W 9 0 O y w m c X V v d D t T Z W N 0 a W 9 u M S 9 B N V 9 E d X Z p Z G F f M i 9 B d X R v U m V t b 3 Z l Z E N v b H V t b n M x L n t k d X Z p Z G E s M 3 0 m c X V v d D s s J n F 1 b 3 Q 7 U 2 V j d G l v b j E v Q T V f R H V 2 a W R h X z I v Q X V 0 b 1 J l b W 9 2 Z W R D b 2 x 1 b W 5 z M S 5 7 Z m 9 u d G U s N H 0 m c X V v d D s s J n F 1 b 3 Q 7 U 2 V j d G l v b j E v Q T V f R H V 2 a W R h X z I v Q X V 0 b 1 J l b W 9 2 Z W R D b 2 x 1 b W 5 z M S 5 7 a W R f Z X N 0 d W R h b n R l L D V 9 J n F 1 b 3 Q 7 L C Z x d W 9 0 O 1 N l Y 3 R p b 2 4 x L 0 E 1 X 0 R 1 d m l k Y V 8 y L 0 F 1 d G 9 S Z W 1 v d m V k Q 2 9 s d W 1 u c z E u e 2 l k X 2 Z v b n R l L D Z 9 J n F 1 b 3 Q 7 L C Z x d W 9 0 O 1 N l Y 3 R p b 2 4 x L 0 E 1 X 0 R 1 d m l k Y V 8 y L 0 F 1 d G 9 S Z W 1 v d m V k Q 2 9 s d W 1 u c z E u e 2 l k X 3 F 1 Z X N 0 a W 9 u Y X J p b y w 3 f S Z x d W 9 0 O y w m c X V v d D t T Z W N 0 a W 9 u M S 9 B N V 9 E d X Z p Z G F f M i 9 B d X R v U m V t b 3 Z l Z E N v b H V t b n M x L n t t Z W R p Y V 9 k d X Z p Z G E s O H 0 m c X V v d D s s J n F 1 b 3 Q 7 U 2 V j d G l v b j E v Q T V f R H V 2 a W R h X z I v Q X V 0 b 1 J l b W 9 2 Z W R D b 2 x 1 b W 5 z M S 5 7 b c O p d G 9 k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T V f R H V 2 a W R h X z I v Q X V 0 b 1 J l b W 9 2 Z W R D b 2 x 1 b W 5 z M S 5 7 X 2 l k L D B 9 J n F 1 b 3 Q 7 L C Z x d W 9 0 O 1 N l Y 3 R p b 2 4 x L 0 E 1 X 0 R 1 d m l k Y V 8 y L 0 F 1 d G 9 S Z W 1 v d m V k Q 2 9 s d W 1 u c z E u e 2 F n c n V w Y W 1 l b n R v L D F 9 J n F 1 b 3 Q 7 L C Z x d W 9 0 O 1 N l Y 3 R p b 2 4 x L 0 E 1 X 0 R 1 d m l k Y V 8 y L 0 F 1 d G 9 S Z W 1 v d m V k Q 2 9 s d W 1 u c z E u e 2 R l c 3 Z p b 1 9 w Y W R y Y W 8 s M n 0 m c X V v d D s s J n F 1 b 3 Q 7 U 2 V j d G l v b j E v Q T V f R H V 2 a W R h X z I v Q X V 0 b 1 J l b W 9 2 Z W R D b 2 x 1 b W 5 z M S 5 7 Z H V 2 a W R h L D N 9 J n F 1 b 3 Q 7 L C Z x d W 9 0 O 1 N l Y 3 R p b 2 4 x L 0 E 1 X 0 R 1 d m l k Y V 8 y L 0 F 1 d G 9 S Z W 1 v d m V k Q 2 9 s d W 1 u c z E u e 2 Z v b n R l L D R 9 J n F 1 b 3 Q 7 L C Z x d W 9 0 O 1 N l Y 3 R p b 2 4 x L 0 E 1 X 0 R 1 d m l k Y V 8 y L 0 F 1 d G 9 S Z W 1 v d m V k Q 2 9 s d W 1 u c z E u e 2 l k X 2 V z d H V k Y W 5 0 Z S w 1 f S Z x d W 9 0 O y w m c X V v d D t T Z W N 0 a W 9 u M S 9 B N V 9 E d X Z p Z G F f M i 9 B d X R v U m V t b 3 Z l Z E N v b H V t b n M x L n t p Z F 9 m b 2 5 0 Z S w 2 f S Z x d W 9 0 O y w m c X V v d D t T Z W N 0 a W 9 u M S 9 B N V 9 E d X Z p Z G F f M i 9 B d X R v U m V t b 3 Z l Z E N v b H V t b n M x L n t p Z F 9 x d W V z d G l v b m F y a W 8 s N 3 0 m c X V v d D s s J n F 1 b 3 Q 7 U 2 V j d G l v b j E v Q T V f R H V 2 a W R h X z I v Q X V 0 b 1 J l b W 9 2 Z W R D b 2 x 1 b W 5 z M S 5 7 b W V k a W F f Z H V 2 a W R h L D h 9 J n F 1 b 3 Q 7 L C Z x d W 9 0 O 1 N l Y 3 R p b 2 4 x L 0 E 1 X 0 R 1 d m l k Y V 8 y L 0 F 1 d G 9 S Z W 1 v d m V k Q 2 9 s d W 1 u c z E u e 2 3 D q X R v Z G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1 X 0 R 1 d m l k Y V 8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V f R H V 2 a W R h X z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1 X 0 R 1 d m l k Y V 8 y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u i l y + M X u Q J b H x 8 M 6 F J F M A A A A A A I A A A A A A B B m A A A A A Q A A I A A A A L 2 I x E H T f R p T n T t C I D q M j s j u P q T i l 7 1 d 3 q J T 3 R G n p B 9 O A A A A A A 6 A A A A A A g A A I A A A A N a 8 t 5 u a 1 m c g W G x H o V F 0 N x 7 N C U h F 6 P F D O g 7 j C A a r M N l M U A A A A G c p L S 5 U F q i B e m O 5 I + x G m h H V o 3 j I 0 Z i z v P 3 t l e v I n z B D L E F G K z i f O Y G / w 9 R i H r R f Y c 6 x c W 8 z n F T h e 4 r b Z 8 g Q A o z 2 Y v y Y s 5 j Y h T l d K e B V u a Z 5 Q A A A A C S 1 m 9 x + L R p K J w z B 5 4 C i 4 C e X C 7 g B n E x b x M d w I M x 4 0 j g 2 H z / m 7 V v W 9 g V 6 q 3 G O q V I O g L 3 W 1 A j u y J / t Z y k T 5 Y D S 0 A 0 = < / D a t a M a s h u p > 
</file>

<file path=customXml/itemProps1.xml><?xml version="1.0" encoding="utf-8"?>
<ds:datastoreItem xmlns:ds="http://schemas.openxmlformats.org/officeDocument/2006/customXml" ds:itemID="{D84EFDA5-6336-4D5B-9891-84A5FF213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A5_Duvida_2</vt:lpstr>
      <vt:lpstr>A5 - Dúvida</vt:lpstr>
      <vt:lpstr>A3 - NT</vt:lpstr>
      <vt:lpstr>A3 - NP</vt:lpstr>
      <vt:lpstr>A3 - P</vt:lpstr>
      <vt:lpstr>A3 - Assertividade</vt:lpstr>
      <vt:lpstr>A3_Assertividade</vt:lpstr>
      <vt:lpstr>A3 - NCQ</vt:lpstr>
      <vt:lpstr>A3_NCQ</vt:lpstr>
      <vt:lpstr>A3_NC</vt:lpstr>
      <vt:lpstr>A2 - NCQ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Leitão</dc:creator>
  <cp:lastModifiedBy>Gabriel Leitão</cp:lastModifiedBy>
  <dcterms:created xsi:type="dcterms:W3CDTF">2022-08-21T19:19:17Z</dcterms:created>
  <dcterms:modified xsi:type="dcterms:W3CDTF">2022-10-26T23:41:27Z</dcterms:modified>
</cp:coreProperties>
</file>