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Thesis/chapters/results/Fase 3/A1/"/>
    </mc:Choice>
  </mc:AlternateContent>
  <xr:revisionPtr revIDLastSave="11" documentId="8_{4E5A202E-3391-40BC-8418-F5000C8FA498}" xr6:coauthVersionLast="47" xr6:coauthVersionMax="47" xr10:uidLastSave="{1186C741-AEDF-4E96-A1B2-9E83D13452EE}"/>
  <bookViews>
    <workbookView xWindow="-120" yWindow="-120" windowWidth="29040" windowHeight="15840" firstSheet="2" activeTab="2" xr2:uid="{53642AE9-D591-4323-8F60-36E572824654}"/>
  </bookViews>
  <sheets>
    <sheet name="A1_MediaPonderada_Entradas_Agru" sheetId="8" r:id="rId1"/>
    <sheet name="A1 - NT" sheetId="1" r:id="rId2"/>
    <sheet name="A1 - NP" sheetId="3" r:id="rId3"/>
    <sheet name="A1 - P" sheetId="10" r:id="rId4"/>
    <sheet name="A1 - Dúvida" sheetId="14" r:id="rId5"/>
    <sheet name="A1 - Assertividade" sheetId="16" r:id="rId6"/>
    <sheet name="A1 - NCQ" sheetId="18" r:id="rId7"/>
  </sheets>
  <definedNames>
    <definedName name="DadosExternos_1" localSheetId="4" hidden="1">'A1 - Dúvida'!#REF!</definedName>
    <definedName name="DadosExternos_1" localSheetId="2" hidden="1">'A1 - NP'!#REF!</definedName>
    <definedName name="DadosExternos_1" localSheetId="3" hidden="1">'A1 - P'!#REF!</definedName>
    <definedName name="DadosExternos_1" localSheetId="0" hidden="1">A1_MediaPonderada_Entradas_Agru!$A$1:$H$85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3" l="1"/>
  <c r="T50" i="3"/>
  <c r="L13" i="3"/>
  <c r="H6" i="3"/>
  <c r="Y38" i="10"/>
  <c r="X45" i="10"/>
  <c r="W45" i="10"/>
  <c r="V45" i="10"/>
  <c r="U4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G14" i="10"/>
  <c r="G13" i="10"/>
  <c r="G12" i="10"/>
  <c r="G11" i="10"/>
  <c r="G10" i="10"/>
  <c r="G9" i="10"/>
  <c r="G8" i="10"/>
  <c r="G7" i="10"/>
  <c r="G6" i="10"/>
  <c r="F7" i="10"/>
  <c r="F8" i="10"/>
  <c r="F9" i="10"/>
  <c r="F10" i="10"/>
  <c r="F11" i="10"/>
  <c r="F12" i="10"/>
  <c r="F13" i="10"/>
  <c r="F14" i="10"/>
  <c r="F6" i="10"/>
  <c r="E7" i="10"/>
  <c r="E8" i="10"/>
  <c r="E9" i="10"/>
  <c r="E10" i="10"/>
  <c r="E11" i="10"/>
  <c r="E12" i="10"/>
  <c r="E13" i="10"/>
  <c r="E14" i="10"/>
  <c r="E6" i="10"/>
  <c r="L10" i="10" l="1"/>
  <c r="H12" i="10"/>
  <c r="H8" i="10"/>
  <c r="L11" i="10"/>
  <c r="I38" i="10"/>
  <c r="L6" i="10"/>
  <c r="L14" i="10"/>
  <c r="H14" i="10"/>
  <c r="L8" i="10"/>
  <c r="H13" i="10"/>
  <c r="H9" i="10"/>
  <c r="L7" i="10"/>
  <c r="H6" i="10"/>
  <c r="H7" i="10"/>
  <c r="L13" i="10"/>
  <c r="H11" i="10"/>
  <c r="L9" i="10"/>
  <c r="H10" i="10"/>
  <c r="L12" i="10"/>
  <c r="E45" i="10" l="1"/>
  <c r="H45" i="10"/>
  <c r="F45" i="10"/>
  <c r="G45" i="10"/>
  <c r="L16" i="10"/>
  <c r="H16" i="10"/>
  <c r="K15" i="10"/>
  <c r="J15" i="10"/>
  <c r="I15" i="10"/>
  <c r="G15" i="10"/>
  <c r="F15" i="10"/>
  <c r="E15" i="10"/>
  <c r="L15" i="10" l="1"/>
  <c r="H15" i="10"/>
  <c r="P50" i="3" l="1"/>
  <c r="O50" i="3"/>
  <c r="P17" i="3"/>
  <c r="Q17" i="3"/>
  <c r="S17" i="3"/>
  <c r="T17" i="3"/>
  <c r="U17" i="3"/>
  <c r="O17" i="3"/>
  <c r="V6" i="3"/>
  <c r="R6" i="3"/>
  <c r="V13" i="3"/>
  <c r="R13" i="3"/>
  <c r="V12" i="3"/>
  <c r="R12" i="3"/>
  <c r="V8" i="3"/>
  <c r="R8" i="3"/>
  <c r="V10" i="3"/>
  <c r="R10" i="3"/>
  <c r="V9" i="3"/>
  <c r="R9" i="3"/>
  <c r="V7" i="3"/>
  <c r="R7" i="3"/>
  <c r="H7" i="3"/>
  <c r="H9" i="3"/>
  <c r="H10" i="3"/>
  <c r="H12" i="3"/>
  <c r="F50" i="3"/>
  <c r="E50" i="3"/>
  <c r="L34" i="3"/>
  <c r="H34" i="3"/>
  <c r="L29" i="3"/>
  <c r="H29" i="3"/>
  <c r="L28" i="3"/>
  <c r="H28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V16" i="3"/>
  <c r="R16" i="3"/>
  <c r="L16" i="3"/>
  <c r="H16" i="3"/>
  <c r="U15" i="3"/>
  <c r="T15" i="3"/>
  <c r="S15" i="3"/>
  <c r="Q15" i="3"/>
  <c r="P15" i="3"/>
  <c r="O15" i="3"/>
  <c r="K15" i="3"/>
  <c r="J15" i="3"/>
  <c r="I15" i="3"/>
  <c r="G15" i="3"/>
  <c r="F15" i="3"/>
  <c r="E15" i="3"/>
  <c r="L12" i="3"/>
  <c r="L10" i="3"/>
  <c r="L9" i="3"/>
  <c r="L8" i="3"/>
  <c r="L7" i="3"/>
  <c r="L6" i="3"/>
  <c r="E51" i="1"/>
  <c r="F51" i="1"/>
  <c r="G51" i="1"/>
  <c r="H51" i="1"/>
  <c r="K51" i="1"/>
  <c r="L51" i="1"/>
  <c r="M51" i="1"/>
  <c r="N51" i="1"/>
  <c r="V16" i="1"/>
  <c r="R16" i="1"/>
  <c r="U15" i="1"/>
  <c r="T15" i="1"/>
  <c r="S15" i="1"/>
  <c r="Q15" i="1"/>
  <c r="P15" i="1"/>
  <c r="O15" i="1"/>
  <c r="V14" i="1"/>
  <c r="R14" i="1"/>
  <c r="V13" i="1"/>
  <c r="R13" i="1"/>
  <c r="V12" i="1"/>
  <c r="R12" i="1"/>
  <c r="V10" i="1"/>
  <c r="R10" i="1"/>
  <c r="V9" i="1"/>
  <c r="R9" i="1"/>
  <c r="V8" i="1"/>
  <c r="R8" i="1"/>
  <c r="V7" i="1"/>
  <c r="R7" i="1"/>
  <c r="V6" i="1"/>
  <c r="R6" i="1"/>
  <c r="F15" i="1"/>
  <c r="G15" i="1"/>
  <c r="I15" i="1"/>
  <c r="J15" i="1"/>
  <c r="K15" i="1"/>
  <c r="E15" i="1"/>
  <c r="L22" i="1"/>
  <c r="L23" i="1"/>
  <c r="L24" i="1"/>
  <c r="L25" i="1"/>
  <c r="L26" i="1"/>
  <c r="L27" i="1"/>
  <c r="L28" i="1"/>
  <c r="L29" i="1"/>
  <c r="L34" i="1"/>
  <c r="L21" i="1"/>
  <c r="L6" i="1"/>
  <c r="L7" i="1"/>
  <c r="L8" i="1"/>
  <c r="L9" i="1"/>
  <c r="L10" i="1"/>
  <c r="L11" i="1"/>
  <c r="L12" i="1"/>
  <c r="L13" i="1"/>
  <c r="L14" i="1"/>
  <c r="L16" i="1"/>
  <c r="H22" i="1"/>
  <c r="H23" i="1"/>
  <c r="H24" i="1"/>
  <c r="H25" i="1"/>
  <c r="H26" i="1"/>
  <c r="H27" i="1"/>
  <c r="H28" i="1"/>
  <c r="H29" i="1"/>
  <c r="H34" i="1"/>
  <c r="H21" i="1"/>
  <c r="H9" i="1"/>
  <c r="H10" i="1"/>
  <c r="H8" i="1"/>
  <c r="H12" i="1"/>
  <c r="H11" i="1"/>
  <c r="H13" i="1"/>
  <c r="H6" i="1"/>
  <c r="H14" i="1"/>
  <c r="H16" i="1"/>
  <c r="H7" i="1"/>
  <c r="AC33" i="10" l="1"/>
  <c r="M33" i="10"/>
  <c r="M31" i="10"/>
  <c r="AC31" i="10"/>
  <c r="M32" i="10"/>
  <c r="AC32" i="10"/>
  <c r="AC25" i="10"/>
  <c r="M25" i="10"/>
  <c r="Y44" i="10"/>
  <c r="I44" i="10"/>
  <c r="Y36" i="10"/>
  <c r="I36" i="10"/>
  <c r="I43" i="10"/>
  <c r="Y43" i="10"/>
  <c r="R17" i="3"/>
  <c r="V17" i="3"/>
  <c r="AC26" i="10"/>
  <c r="M26" i="10"/>
  <c r="Y41" i="10"/>
  <c r="I41" i="10"/>
  <c r="AC28" i="10"/>
  <c r="M28" i="10"/>
  <c r="Y42" i="10"/>
  <c r="I42" i="10"/>
  <c r="AC29" i="10"/>
  <c r="M29" i="10"/>
  <c r="Y40" i="10"/>
  <c r="I40" i="10"/>
  <c r="M30" i="10"/>
  <c r="AC30" i="10"/>
  <c r="Y39" i="10"/>
  <c r="I39" i="10"/>
  <c r="AC27" i="10"/>
  <c r="M27" i="10"/>
  <c r="Y37" i="10"/>
  <c r="I37" i="10"/>
  <c r="V15" i="1"/>
  <c r="R15" i="3"/>
  <c r="H15" i="3"/>
  <c r="L15" i="3"/>
  <c r="V15" i="3"/>
  <c r="R15" i="1"/>
  <c r="L15" i="1"/>
  <c r="H15" i="1"/>
  <c r="Y45" i="10" l="1"/>
  <c r="I4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95431FE1-8510-4F19-8E4A-FA6386EBA611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11" authorId="0" shapeId="0" xr:uid="{79EFE227-129E-4AF8-B737-3F284C43CDF0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A17D2A05-CF8E-4477-825D-B95C9497F1C4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34" authorId="0" shapeId="0" xr:uid="{910BEDA4-C0C6-4A3D-AF5E-5114CEE26CC9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  <comment ref="D47" authorId="0" shapeId="0" xr:uid="{5E7362BC-6125-4109-B4C2-29CDBAFD0C0B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J47" authorId="0" shapeId="0" xr:uid="{9D3878B3-1575-4D2A-9FF2-52470B2CC222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52" authorId="0" shapeId="0" xr:uid="{19134E86-5FF8-4B77-B899-536296DFBD90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70" authorId="0" shapeId="0" xr:uid="{0F3B3794-00F5-436D-97E0-2AF5C4A575B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7B4E5DD6-467D-4370-BDB1-D4911893B46D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11" authorId="0" shapeId="0" xr:uid="{F18B5B09-6399-439A-ADA6-459EED0B770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9AF78431-0D80-4DB5-BB1B-347760F58EF6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34" authorId="0" shapeId="0" xr:uid="{0BB253DC-36A4-4693-A0AB-697FCB63943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  <comment ref="D46" authorId="0" shapeId="0" xr:uid="{D17986E8-AFD8-4A32-A0BD-6C92A9D996D2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46" authorId="0" shapeId="0" xr:uid="{D316ADF0-2977-4976-84EB-5223079378BC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S46" authorId="0" shapeId="0" xr:uid="{27C35942-8691-4929-AB5C-205B4575A003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51" authorId="0" shapeId="0" xr:uid="{D24AA46F-EA3D-4DFA-8A3B-86B595A0A0CE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69" authorId="0" shapeId="0" xr:uid="{C487A5C3-0E0B-49B3-86F5-DC450094140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24C84AB4-A3CD-443E-B89A-C303C2467CB9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9ABD0A0C-B039-47AE-9BD4-86D7DB8402AC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N24" authorId="0" shapeId="0" xr:uid="{9889F5A8-854C-4FB3-8BA0-CDD1F48BF0D6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from mongodb</t>
        </r>
      </text>
    </comment>
    <comment ref="AD24" authorId="0" shapeId="0" xr:uid="{30E3E828-BC61-4819-A6DC-A267164B55F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from mongodb</t>
        </r>
      </text>
    </comment>
    <comment ref="D30" authorId="0" shapeId="0" xr:uid="{CEE13694-2F46-443A-B45A-055F5B3C6691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T30" authorId="0" shapeId="0" xr:uid="{A2A3EFCD-5ED1-47AD-84BE-8A2058262BFD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D41" authorId="0" shapeId="0" xr:uid="{D000D544-B936-41F8-BEBE-84105B77C5E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T41" authorId="0" shapeId="0" xr:uid="{4F35D502-3358-4CF5-B8F1-5CB398B69E3E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46" authorId="0" shapeId="0" xr:uid="{0134C560-B912-441D-B754-9F6B305153D5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S46" authorId="0" shapeId="0" xr:uid="{B4B96A89-E2CF-41B5-B68F-0D4F83751E6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26DD1-B5B9-4AC1-9107-26F72F774FD7}" keepAlive="1" name="Consulta - A1_Assertividade_v3" description="Conexão com a consulta 'A1_Assertividade_v3' na pasta de trabalho." type="5" refreshedVersion="8" background="1" saveData="1">
    <dbPr connection="Provider=Microsoft.Mashup.OleDb.1;Data Source=$Workbook$;Location=A1_Assertividade_v3;Extended Properties=&quot;&quot;" command="SELECT * FROM [A1_Assertividade_v3]"/>
  </connection>
  <connection id="2" xr16:uid="{9B914CEB-161F-4116-82A3-16192776D786}" keepAlive="1" name="Consulta - A1_NCQ_v3" description="Conexão com a consulta 'A1_NCQ_v3' na pasta de trabalho." type="5" refreshedVersion="8" background="1" saveData="1">
    <dbPr connection="Provider=Microsoft.Mashup.OleDb.1;Data Source=$Workbook$;Location=A1_NCQ_v3;Extended Properties=&quot;&quot;" command="SELECT * FROM [A1_NCQ_v3]"/>
  </connection>
  <connection id="3" xr16:uid="{FAB7384C-3E19-4C74-BD7F-2929541926EA}" keepAlive="1" name="Consulta - A1_Prioridade_v3_1" description="Conexão com a consulta 'A1_Prioridade_v3_1' na pasta de trabalho." type="5" refreshedVersion="0" background="1" saveData="1">
    <dbPr connection="Provider=Microsoft.Mashup.OleDb.1;Data Source=$Workbook$;Location=A1_Prioridade_v3_1;Extended Properties=&quot;&quot;" command="SELECT * FROM [A1_Prioridade_v3_1]"/>
  </connection>
  <connection id="4" xr16:uid="{2C383D1D-212B-4C4F-B7C4-189B250818F2}" keepAlive="1" name="Consulta - NC_v3" description="Conexão com a consulta 'NC_v3' na pasta de trabalho." type="5" refreshedVersion="8" background="1" saveData="1">
    <dbPr connection="Provider=Microsoft.Mashup.OleDb.1;Data Source=$Workbook$;Location=NC_v3;Extended Properties=&quot;&quot;" command="SELECT * FROM [NC_v3]"/>
  </connection>
</connections>
</file>

<file path=xl/sharedStrings.xml><?xml version="1.0" encoding="utf-8"?>
<sst xmlns="http://schemas.openxmlformats.org/spreadsheetml/2006/main" count="1229" uniqueCount="182">
  <si>
    <t>ID MONGO</t>
  </si>
  <si>
    <t>GRUPO B</t>
  </si>
  <si>
    <t>GRUPO A</t>
  </si>
  <si>
    <t>-</t>
  </si>
  <si>
    <t>USER_ID SQL</t>
  </si>
  <si>
    <t>EF1</t>
  </si>
  <si>
    <t>EV1</t>
  </si>
  <si>
    <t>EV2</t>
  </si>
  <si>
    <t>10 e 15</t>
  </si>
  <si>
    <t>Média</t>
  </si>
  <si>
    <t>NOTA TRADICIONAL</t>
  </si>
  <si>
    <t>B10</t>
  </si>
  <si>
    <t>Participante</t>
  </si>
  <si>
    <t>Agrupamento</t>
  </si>
  <si>
    <t>Sim</t>
  </si>
  <si>
    <t xml:space="preserve">NOTA TRADICIONAL </t>
  </si>
  <si>
    <t>Não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</si>
  <si>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</si>
  <si>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</si>
  <si>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</si>
  <si>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</si>
  <si>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</si>
  <si>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</si>
  <si>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</si>
  <si>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</si>
  <si>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</si>
  <si>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</si>
  <si>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</si>
  <si>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</si>
  <si>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</si>
  <si>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B02</t>
  </si>
  <si>
    <t>B03</t>
  </si>
  <si>
    <t>B04</t>
  </si>
  <si>
    <t>B05</t>
  </si>
  <si>
    <t>B06</t>
  </si>
  <si>
    <t>B07</t>
  </si>
  <si>
    <t>B08</t>
  </si>
  <si>
    <t>B09</t>
  </si>
  <si>
    <t>Modo</t>
  </si>
  <si>
    <t>Binário</t>
  </si>
  <si>
    <t>Proporcional</t>
  </si>
  <si>
    <t>ENTRADAS</t>
  </si>
  <si>
    <t>CASOS</t>
  </si>
  <si>
    <t>_id</t>
  </si>
  <si>
    <t>agrupamento</t>
  </si>
  <si>
    <t>fonte</t>
  </si>
  <si>
    <t>id_estudante</t>
  </si>
  <si>
    <t>id_fonte</t>
  </si>
  <si>
    <t>id_questionario</t>
  </si>
  <si>
    <t>método</t>
  </si>
  <si>
    <t>nota</t>
  </si>
  <si>
    <t xml:space="preserve">NOTA PONDERADA </t>
  </si>
  <si>
    <t>Mediana</t>
  </si>
  <si>
    <t>NP</t>
  </si>
  <si>
    <t>62da2e9fd6aea23ada049020</t>
  </si>
  <si>
    <t>entradas</t>
  </si>
  <si>
    <t>62da2e9fd6aea23ada049021</t>
  </si>
  <si>
    <t>62da2e9fd6aea23ada049022</t>
  </si>
  <si>
    <t>62da2e9fd6aea23ada049023</t>
  </si>
  <si>
    <t>62da2ea0d6aea23ada049028</t>
  </si>
  <si>
    <t>62da2ea0d6aea23ada049029</t>
  </si>
  <si>
    <t>62da2ea1d6aea23ada04902a</t>
  </si>
  <si>
    <t>62da2ea1d6aea23ada04902b</t>
  </si>
  <si>
    <t>62da2ea2d6aea23ada049030</t>
  </si>
  <si>
    <t>62da2ea2d6aea23ada049031</t>
  </si>
  <si>
    <t>62da2ea3d6aea23ada049032</t>
  </si>
  <si>
    <t>62da2ea3d6aea23ada049033</t>
  </si>
  <si>
    <t>62da2ea4d6aea23ada049038</t>
  </si>
  <si>
    <t>62da2ea4d6aea23ada049039</t>
  </si>
  <si>
    <t>62da2ea4d6aea23ada04903a</t>
  </si>
  <si>
    <t>62da2ea4d6aea23ada04903b</t>
  </si>
  <si>
    <t>62da2ea6d6aea23ada049040</t>
  </si>
  <si>
    <t>62da2ea6d6aea23ada049041</t>
  </si>
  <si>
    <t>62da2ea6d6aea23ada049042</t>
  </si>
  <si>
    <t>62da2ea6d6aea23ada049043</t>
  </si>
  <si>
    <t>62da2ea8d6aea23ada049048</t>
  </si>
  <si>
    <t>62da2ea8d6aea23ada049049</t>
  </si>
  <si>
    <t>62da2ea8d6aea23ada04904a</t>
  </si>
  <si>
    <t>62da2ea8d6aea23ada04904b</t>
  </si>
  <si>
    <t>62da2eaad6aea23ada049050</t>
  </si>
  <si>
    <t>62da2eaad6aea23ada049051</t>
  </si>
  <si>
    <t>62da2eaad6aea23ada049052</t>
  </si>
  <si>
    <t>62da2eaad6aea23ada049053</t>
  </si>
  <si>
    <t>62da2eabd6aea23ada049058</t>
  </si>
  <si>
    <t>62da2eabd6aea23ada049059</t>
  </si>
  <si>
    <t>62da2eabd6aea23ada04905a</t>
  </si>
  <si>
    <t>62da2eabd6aea23ada04905b</t>
  </si>
  <si>
    <t>62da2eacd6aea23ada049060</t>
  </si>
  <si>
    <t>62da2eadd6aea23ada049061</t>
  </si>
  <si>
    <t>62da2eadd6aea23ada049062</t>
  </si>
  <si>
    <t>62da2eadd6aea23ada049063</t>
  </si>
  <si>
    <t>62da2eaed6aea23ada049068</t>
  </si>
  <si>
    <t>62da2eaed6aea23ada049069</t>
  </si>
  <si>
    <t>62da2eaed6aea23ada04906a</t>
  </si>
  <si>
    <t>62da2eaed6aea23ada04906b</t>
  </si>
  <si>
    <t>62da2eb0d6aea23ada049070</t>
  </si>
  <si>
    <t>62da2eb0d6aea23ada049071</t>
  </si>
  <si>
    <t>62da2eb0d6aea23ada049072</t>
  </si>
  <si>
    <t>62da2eb0d6aea23ada049073</t>
  </si>
  <si>
    <t>62da2eb2d6aea23ada049078</t>
  </si>
  <si>
    <t>62da2eb2d6aea23ada049079</t>
  </si>
  <si>
    <t>62da2eb2d6aea23ada04907a</t>
  </si>
  <si>
    <t>62da2eb2d6aea23ada04907b</t>
  </si>
  <si>
    <t>62da2eb4d6aea23ada049080</t>
  </si>
  <si>
    <t>62da2eb4d6aea23ada049081</t>
  </si>
  <si>
    <t>62da2eb4d6aea23ada049082</t>
  </si>
  <si>
    <t>62da2eb4d6aea23ada049083</t>
  </si>
  <si>
    <t>62da2eb5d6aea23ada049088</t>
  </si>
  <si>
    <t>62da2eb5d6aea23ada049089</t>
  </si>
  <si>
    <t>62da2eb5d6aea23ada04908a</t>
  </si>
  <si>
    <t>62da2eb6d6aea23ada04908b</t>
  </si>
  <si>
    <t>62da2eb7d6aea23ada049090</t>
  </si>
  <si>
    <t>62da2eb7d6aea23ada049091</t>
  </si>
  <si>
    <t>62da2eb7d6aea23ada049092</t>
  </si>
  <si>
    <t>62da2eb7d6aea23ada049093</t>
  </si>
  <si>
    <t>62da2eb9d6aea23ada049098</t>
  </si>
  <si>
    <t>62da2eb9d6aea23ada049099</t>
  </si>
  <si>
    <t>62da2eb9d6aea23ada04909a</t>
  </si>
  <si>
    <t>62da2eb9d6aea23ada04909b</t>
  </si>
  <si>
    <t>62da2ebbd6aea23ada0490a0</t>
  </si>
  <si>
    <t>62da2ebbd6aea23ada0490a1</t>
  </si>
  <si>
    <t>62da2ebbd6aea23ada0490a2</t>
  </si>
  <si>
    <t>62da2ebbd6aea23ada0490a3</t>
  </si>
  <si>
    <t>62da2ebdd6aea23ada0490a8</t>
  </si>
  <si>
    <t>62da2ebdd6aea23ada0490a9</t>
  </si>
  <si>
    <t>62da2ebdd6aea23ada0490aa</t>
  </si>
  <si>
    <t>62da2ebdd6aea23ada0490ab</t>
  </si>
  <si>
    <t>62da2ebfd6aea23ada0490b0</t>
  </si>
  <si>
    <t>62da2ebfd6aea23ada0490b1</t>
  </si>
  <si>
    <t>62da2ebfd6aea23ada0490b2</t>
  </si>
  <si>
    <t>62da2ebfd6aea23ada0490b3</t>
  </si>
  <si>
    <t>62da2ec0d6aea23ada0490b8</t>
  </si>
  <si>
    <t>62da2ec1d6aea23ada0490b9</t>
  </si>
  <si>
    <t>62da2ec1d6aea23ada0490ba</t>
  </si>
  <si>
    <t>62da2ec1d6aea23ada0490bb</t>
  </si>
  <si>
    <t>62da2ec2d6aea23ada0490c0</t>
  </si>
  <si>
    <t>62da2ec2d6aea23ada0490c1</t>
  </si>
  <si>
    <t>62da2ec2d6aea23ada0490c2</t>
  </si>
  <si>
    <t>62da2ec2d6aea23ada0490c3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</si>
  <si>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</si>
  <si>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</si>
  <si>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</si>
  <si>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</si>
  <si>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</si>
  <si>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</si>
  <si>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</si>
  <si>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</si>
  <si>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</si>
  <si>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</si>
  <si>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P</t>
  </si>
  <si>
    <t>Tipo</t>
  </si>
  <si>
    <t>Dúvida</t>
  </si>
  <si>
    <t>Dúvida Média</t>
  </si>
  <si>
    <t>Desvio-Padrão</t>
  </si>
  <si>
    <t>Métrica</t>
  </si>
  <si>
    <t>Valor</t>
  </si>
  <si>
    <t>DÚVIDA A1 - ENTRADAS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</si>
  <si>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</si>
  <si>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</si>
  <si>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</si>
  <si>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</si>
  <si>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</si>
  <si>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</si>
  <si>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</si>
  <si>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</si>
  <si>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</si>
  <si>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NÍVEIS DE COMPREENSÃO DA QUESTÃO (NCQ) E DO QUESTIONÁRIO (NC)</t>
  </si>
  <si>
    <t>NCQ e NC - ENTRADAS</t>
  </si>
  <si>
    <t>1</t>
  </si>
  <si>
    <t>2</t>
  </si>
  <si>
    <t>3</t>
  </si>
  <si>
    <t>4</t>
  </si>
  <si>
    <t>Quadrante 4</t>
  </si>
  <si>
    <t>5</t>
  </si>
  <si>
    <t>6</t>
  </si>
  <si>
    <t>7</t>
  </si>
  <si>
    <t>8</t>
  </si>
  <si>
    <t xml:space="preserve">  </t>
  </si>
  <si>
    <t>Quadrante 1</t>
  </si>
  <si>
    <t>Quadrante 2</t>
  </si>
  <si>
    <t>Quadrante 3</t>
  </si>
  <si>
    <t>assertividade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</si>
</sst>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6" xfId="0" applyFill="1" applyBorder="1"/>
    <xf numFmtId="0" fontId="0" fillId="0" borderId="6" xfId="0" applyBorder="1"/>
    <xf numFmtId="2" fontId="0" fillId="0" borderId="0" xfId="0" applyNumberFormat="1"/>
    <xf numFmtId="0" fontId="1" fillId="3" borderId="0" xfId="0" applyFont="1" applyFill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vertical="center"/>
    </xf>
    <xf numFmtId="2" fontId="5" fillId="5" borderId="4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9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0" borderId="0" xfId="0" applyFont="1"/>
    <xf numFmtId="0" fontId="1" fillId="3" borderId="2" xfId="0" applyFont="1" applyFill="1" applyBorder="1" applyAlignment="1">
      <alignment vertical="center"/>
    </xf>
    <xf numFmtId="0" fontId="0" fillId="0" borderId="11" xfId="0" applyBorder="1"/>
    <xf numFmtId="164" fontId="0" fillId="0" borderId="2" xfId="0" applyNumberFormat="1" applyBorder="1"/>
    <xf numFmtId="164" fontId="0" fillId="7" borderId="2" xfId="0" applyNumberFormat="1" applyFill="1" applyBorder="1"/>
    <xf numFmtId="164" fontId="0" fillId="3" borderId="2" xfId="0" applyNumberFormat="1" applyFill="1" applyBorder="1"/>
    <xf numFmtId="0" fontId="1" fillId="0" borderId="9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6" fillId="8" borderId="1" xfId="0" applyFont="1" applyFill="1" applyBorder="1"/>
    <xf numFmtId="0" fontId="6" fillId="8" borderId="6" xfId="0" applyFont="1" applyFill="1" applyBorder="1"/>
    <xf numFmtId="2" fontId="0" fillId="9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9" borderId="2" xfId="0" applyFon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/>
    </xf>
    <xf numFmtId="164" fontId="0" fillId="10" borderId="2" xfId="0" applyNumberFormat="1" applyFill="1" applyBorder="1"/>
    <xf numFmtId="164" fontId="0" fillId="11" borderId="2" xfId="0" applyNumberFormat="1" applyFill="1" applyBorder="1"/>
    <xf numFmtId="164" fontId="0" fillId="11" borderId="2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3697A-8914-458E-9730-2F4091204539}" name="A1_MediaPonderada_Entradas_AgrupamentoFalse__2" displayName="A1_MediaPonderada_Entradas_AgrupamentoFalse__2" ref="A1:H85" totalsRowShown="0">
  <autoFilter ref="A1:H85" xr:uid="{6DA3697A-8914-458E-9730-2F4091204539}">
    <filterColumn colId="2">
      <filters>
        <filter val="3"/>
      </filters>
    </filterColumn>
  </autoFilter>
  <tableColumns count="8">
    <tableColumn id="1" xr3:uid="{8850AA79-2222-40CF-9F17-E1CD49D8A44F}" name="_id" dataDxfId="2"/>
    <tableColumn id="2" xr3:uid="{CB0F1207-2FBD-482B-B3F4-308F0396E7DD}" name="agrupamento"/>
    <tableColumn id="3" xr3:uid="{E07ADFD3-1AE7-4430-987E-88CCA6897163}" name="fonte"/>
    <tableColumn id="4" xr3:uid="{82693FF6-C330-4CDD-8C28-854B33CD36AE}" name="id_estudante"/>
    <tableColumn id="5" xr3:uid="{B58FCBBD-FD8B-4D23-8B03-4734D0E4F91B}" name="id_fonte" dataDxfId="1"/>
    <tableColumn id="6" xr3:uid="{71DF0433-D6F1-49E0-91BB-9D6B92B3652D}" name="id_questionario"/>
    <tableColumn id="7" xr3:uid="{618A6531-DA99-4C10-944A-571C83FF8437}" name="método" dataDxfId="0"/>
    <tableColumn id="8" xr3:uid="{C7266EB0-3E1E-4B40-A324-690CC023B1D9}" name="no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2272-0D95-49C4-9AE5-09BA193B205E}">
  <dimension ref="A1:H85"/>
  <sheetViews>
    <sheetView workbookViewId="0">
      <selection activeCell="A17" sqref="A17"/>
    </sheetView>
  </sheetViews>
  <sheetFormatPr defaultRowHeight="15" x14ac:dyDescent="0.25"/>
  <cols>
    <col min="1" max="1" width="26.710937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hidden="1" x14ac:dyDescent="0.25">
      <c r="A2" t="s">
        <v>54</v>
      </c>
      <c r="B2" t="b">
        <v>0</v>
      </c>
      <c r="C2">
        <v>1</v>
      </c>
      <c r="D2">
        <v>3</v>
      </c>
      <c r="E2" t="s">
        <v>5</v>
      </c>
      <c r="F2">
        <v>1</v>
      </c>
      <c r="G2" t="s">
        <v>55</v>
      </c>
      <c r="H2">
        <v>7322916666666667</v>
      </c>
    </row>
    <row r="3" spans="1:8" hidden="1" x14ac:dyDescent="0.25">
      <c r="A3" t="s">
        <v>56</v>
      </c>
      <c r="B3" t="b">
        <v>0</v>
      </c>
      <c r="C3">
        <v>2</v>
      </c>
      <c r="D3">
        <v>3</v>
      </c>
      <c r="E3" t="s">
        <v>6</v>
      </c>
      <c r="F3">
        <v>1</v>
      </c>
      <c r="G3" t="s">
        <v>55</v>
      </c>
      <c r="H3">
        <v>9166666666666666</v>
      </c>
    </row>
    <row r="4" spans="1:8" hidden="1" x14ac:dyDescent="0.25">
      <c r="A4" t="s">
        <v>57</v>
      </c>
      <c r="B4" t="b">
        <v>0</v>
      </c>
      <c r="C4">
        <v>2</v>
      </c>
      <c r="D4">
        <v>3</v>
      </c>
      <c r="E4" t="s">
        <v>7</v>
      </c>
      <c r="F4">
        <v>1</v>
      </c>
      <c r="G4" t="s">
        <v>55</v>
      </c>
      <c r="H4">
        <v>9375</v>
      </c>
    </row>
    <row r="5" spans="1:8" x14ac:dyDescent="0.25">
      <c r="A5" t="s">
        <v>58</v>
      </c>
      <c r="B5" t="b">
        <v>0</v>
      </c>
      <c r="C5">
        <v>3</v>
      </c>
      <c r="D5">
        <v>3</v>
      </c>
      <c r="E5" t="s">
        <v>9</v>
      </c>
      <c r="F5">
        <v>1</v>
      </c>
      <c r="G5" t="s">
        <v>55</v>
      </c>
      <c r="H5">
        <v>8621527777777777</v>
      </c>
    </row>
    <row r="6" spans="1:8" hidden="1" x14ac:dyDescent="0.25">
      <c r="A6" t="s">
        <v>59</v>
      </c>
      <c r="B6" t="b">
        <v>0</v>
      </c>
      <c r="C6">
        <v>1</v>
      </c>
      <c r="D6">
        <v>5</v>
      </c>
      <c r="E6" t="s">
        <v>5</v>
      </c>
      <c r="F6">
        <v>1</v>
      </c>
      <c r="G6" t="s">
        <v>55</v>
      </c>
      <c r="H6">
        <v>8541666666666666</v>
      </c>
    </row>
    <row r="7" spans="1:8" hidden="1" x14ac:dyDescent="0.25">
      <c r="A7" t="s">
        <v>60</v>
      </c>
      <c r="B7" t="b">
        <v>0</v>
      </c>
      <c r="C7">
        <v>2</v>
      </c>
      <c r="D7">
        <v>5</v>
      </c>
      <c r="E7" t="s">
        <v>6</v>
      </c>
      <c r="F7">
        <v>1</v>
      </c>
      <c r="G7" t="s">
        <v>55</v>
      </c>
      <c r="H7">
        <v>9375</v>
      </c>
    </row>
    <row r="8" spans="1:8" hidden="1" x14ac:dyDescent="0.25">
      <c r="A8" t="s">
        <v>61</v>
      </c>
      <c r="B8" t="b">
        <v>0</v>
      </c>
      <c r="C8">
        <v>2</v>
      </c>
      <c r="D8">
        <v>5</v>
      </c>
      <c r="E8" t="s">
        <v>7</v>
      </c>
      <c r="F8">
        <v>1</v>
      </c>
      <c r="G8" t="s">
        <v>55</v>
      </c>
      <c r="H8">
        <v>7092803030303029</v>
      </c>
    </row>
    <row r="9" spans="1:8" x14ac:dyDescent="0.25">
      <c r="A9" t="s">
        <v>62</v>
      </c>
      <c r="B9" t="b">
        <v>0</v>
      </c>
      <c r="C9">
        <v>3</v>
      </c>
      <c r="D9">
        <v>5</v>
      </c>
      <c r="E9" t="s">
        <v>9</v>
      </c>
      <c r="F9">
        <v>1</v>
      </c>
      <c r="G9" t="s">
        <v>55</v>
      </c>
      <c r="H9">
        <v>8336489898989898</v>
      </c>
    </row>
    <row r="10" spans="1:8" hidden="1" x14ac:dyDescent="0.25">
      <c r="A10" t="s">
        <v>63</v>
      </c>
      <c r="B10" t="b">
        <v>0</v>
      </c>
      <c r="C10">
        <v>1</v>
      </c>
      <c r="D10">
        <v>4</v>
      </c>
      <c r="E10" t="s">
        <v>5</v>
      </c>
      <c r="F10">
        <v>1</v>
      </c>
      <c r="G10" t="s">
        <v>55</v>
      </c>
      <c r="H10">
        <v>8541666666666666</v>
      </c>
    </row>
    <row r="11" spans="1:8" hidden="1" x14ac:dyDescent="0.25">
      <c r="A11" t="s">
        <v>64</v>
      </c>
      <c r="B11" t="b">
        <v>0</v>
      </c>
      <c r="C11">
        <v>2</v>
      </c>
      <c r="D11">
        <v>4</v>
      </c>
      <c r="E11" t="s">
        <v>6</v>
      </c>
      <c r="F11">
        <v>1</v>
      </c>
      <c r="G11" t="s">
        <v>55</v>
      </c>
      <c r="H11">
        <v>9375</v>
      </c>
    </row>
    <row r="12" spans="1:8" hidden="1" x14ac:dyDescent="0.25">
      <c r="A12" t="s">
        <v>65</v>
      </c>
      <c r="B12" t="b">
        <v>0</v>
      </c>
      <c r="C12">
        <v>2</v>
      </c>
      <c r="D12">
        <v>4</v>
      </c>
      <c r="E12" t="s">
        <v>7</v>
      </c>
      <c r="F12">
        <v>1</v>
      </c>
      <c r="G12" t="s">
        <v>55</v>
      </c>
      <c r="H12">
        <v>10</v>
      </c>
    </row>
    <row r="13" spans="1:8" x14ac:dyDescent="0.25">
      <c r="A13" t="s">
        <v>66</v>
      </c>
      <c r="B13" t="b">
        <v>0</v>
      </c>
      <c r="C13">
        <v>3</v>
      </c>
      <c r="D13">
        <v>4</v>
      </c>
      <c r="E13" t="s">
        <v>9</v>
      </c>
      <c r="F13">
        <v>1</v>
      </c>
      <c r="G13" t="s">
        <v>55</v>
      </c>
      <c r="H13">
        <v>9305555555555556</v>
      </c>
    </row>
    <row r="14" spans="1:8" hidden="1" x14ac:dyDescent="0.25">
      <c r="A14" t="s">
        <v>67</v>
      </c>
      <c r="B14" t="b">
        <v>0</v>
      </c>
      <c r="C14">
        <v>1</v>
      </c>
      <c r="D14">
        <v>6</v>
      </c>
      <c r="E14" t="s">
        <v>5</v>
      </c>
      <c r="F14">
        <v>1</v>
      </c>
      <c r="G14" t="s">
        <v>55</v>
      </c>
      <c r="H14">
        <v>8541666666666666</v>
      </c>
    </row>
    <row r="15" spans="1:8" hidden="1" x14ac:dyDescent="0.25">
      <c r="A15" t="s">
        <v>68</v>
      </c>
      <c r="B15" t="b">
        <v>0</v>
      </c>
      <c r="C15">
        <v>2</v>
      </c>
      <c r="D15">
        <v>6</v>
      </c>
      <c r="E15" t="s">
        <v>6</v>
      </c>
      <c r="F15">
        <v>1</v>
      </c>
      <c r="G15" t="s">
        <v>55</v>
      </c>
      <c r="H15">
        <v>875</v>
      </c>
    </row>
    <row r="16" spans="1:8" hidden="1" x14ac:dyDescent="0.25">
      <c r="A16" t="s">
        <v>69</v>
      </c>
      <c r="B16" t="b">
        <v>0</v>
      </c>
      <c r="C16">
        <v>2</v>
      </c>
      <c r="D16">
        <v>6</v>
      </c>
      <c r="E16" t="s">
        <v>7</v>
      </c>
      <c r="F16">
        <v>1</v>
      </c>
      <c r="G16" t="s">
        <v>55</v>
      </c>
      <c r="H16">
        <v>10</v>
      </c>
    </row>
    <row r="17" spans="1:8" x14ac:dyDescent="0.25">
      <c r="A17" t="s">
        <v>70</v>
      </c>
      <c r="B17" t="b">
        <v>0</v>
      </c>
      <c r="C17">
        <v>3</v>
      </c>
      <c r="D17">
        <v>6</v>
      </c>
      <c r="E17" t="s">
        <v>9</v>
      </c>
      <c r="F17">
        <v>1</v>
      </c>
      <c r="G17" t="s">
        <v>55</v>
      </c>
      <c r="H17">
        <v>9097222222222220</v>
      </c>
    </row>
    <row r="18" spans="1:8" hidden="1" x14ac:dyDescent="0.25">
      <c r="A18" t="s">
        <v>71</v>
      </c>
      <c r="B18" t="b">
        <v>0</v>
      </c>
      <c r="C18">
        <v>1</v>
      </c>
      <c r="D18">
        <v>7</v>
      </c>
      <c r="E18" t="s">
        <v>5</v>
      </c>
      <c r="F18">
        <v>1</v>
      </c>
      <c r="G18" t="s">
        <v>55</v>
      </c>
      <c r="H18">
        <v>4955357142857143</v>
      </c>
    </row>
    <row r="19" spans="1:8" hidden="1" x14ac:dyDescent="0.25">
      <c r="A19" t="s">
        <v>72</v>
      </c>
      <c r="B19" t="b">
        <v>0</v>
      </c>
      <c r="C19">
        <v>2</v>
      </c>
      <c r="D19">
        <v>7</v>
      </c>
      <c r="E19" t="s">
        <v>6</v>
      </c>
      <c r="F19">
        <v>1</v>
      </c>
      <c r="G19" t="s">
        <v>55</v>
      </c>
      <c r="H19">
        <v>9375</v>
      </c>
    </row>
    <row r="20" spans="1:8" hidden="1" x14ac:dyDescent="0.25">
      <c r="A20" t="s">
        <v>73</v>
      </c>
      <c r="B20" t="b">
        <v>0</v>
      </c>
      <c r="C20">
        <v>2</v>
      </c>
      <c r="D20">
        <v>7</v>
      </c>
      <c r="E20" t="s">
        <v>7</v>
      </c>
      <c r="F20">
        <v>1</v>
      </c>
      <c r="G20" t="s">
        <v>55</v>
      </c>
      <c r="H20">
        <v>9</v>
      </c>
    </row>
    <row r="21" spans="1:8" x14ac:dyDescent="0.25">
      <c r="A21" t="s">
        <v>74</v>
      </c>
      <c r="B21" t="b">
        <v>0</v>
      </c>
      <c r="C21">
        <v>3</v>
      </c>
      <c r="D21">
        <v>7</v>
      </c>
      <c r="E21" t="s">
        <v>9</v>
      </c>
      <c r="F21">
        <v>1</v>
      </c>
      <c r="G21" t="s">
        <v>55</v>
      </c>
      <c r="H21">
        <v>7776785714285714</v>
      </c>
    </row>
    <row r="22" spans="1:8" hidden="1" x14ac:dyDescent="0.25">
      <c r="A22" t="s">
        <v>75</v>
      </c>
      <c r="B22" t="b">
        <v>0</v>
      </c>
      <c r="C22">
        <v>1</v>
      </c>
      <c r="D22">
        <v>9</v>
      </c>
      <c r="E22" t="s">
        <v>5</v>
      </c>
      <c r="F22">
        <v>1</v>
      </c>
      <c r="G22" t="s">
        <v>55</v>
      </c>
      <c r="H22">
        <v>8854166666666666</v>
      </c>
    </row>
    <row r="23" spans="1:8" hidden="1" x14ac:dyDescent="0.25">
      <c r="A23" t="s">
        <v>76</v>
      </c>
      <c r="B23" t="b">
        <v>0</v>
      </c>
      <c r="C23">
        <v>2</v>
      </c>
      <c r="D23">
        <v>9</v>
      </c>
      <c r="E23" t="s">
        <v>6</v>
      </c>
      <c r="F23">
        <v>1</v>
      </c>
      <c r="G23" t="s">
        <v>55</v>
      </c>
      <c r="H23">
        <v>10</v>
      </c>
    </row>
    <row r="24" spans="1:8" hidden="1" x14ac:dyDescent="0.25">
      <c r="A24" t="s">
        <v>77</v>
      </c>
      <c r="B24" t="b">
        <v>0</v>
      </c>
      <c r="C24">
        <v>2</v>
      </c>
      <c r="D24">
        <v>9</v>
      </c>
      <c r="E24" t="s">
        <v>7</v>
      </c>
      <c r="F24">
        <v>1</v>
      </c>
      <c r="G24" t="s">
        <v>55</v>
      </c>
      <c r="H24">
        <v>9375</v>
      </c>
    </row>
    <row r="25" spans="1:8" x14ac:dyDescent="0.25">
      <c r="A25" t="s">
        <v>78</v>
      </c>
      <c r="B25" t="b">
        <v>0</v>
      </c>
      <c r="C25">
        <v>3</v>
      </c>
      <c r="D25">
        <v>9</v>
      </c>
      <c r="E25" t="s">
        <v>9</v>
      </c>
      <c r="F25">
        <v>1</v>
      </c>
      <c r="G25" t="s">
        <v>55</v>
      </c>
      <c r="H25">
        <v>9409722222222220</v>
      </c>
    </row>
    <row r="26" spans="1:8" hidden="1" x14ac:dyDescent="0.25">
      <c r="A26" t="s">
        <v>79</v>
      </c>
      <c r="B26" t="b">
        <v>0</v>
      </c>
      <c r="C26">
        <v>1</v>
      </c>
      <c r="D26">
        <v>10</v>
      </c>
      <c r="E26" t="s">
        <v>5</v>
      </c>
      <c r="F26">
        <v>1</v>
      </c>
      <c r="G26" t="s">
        <v>55</v>
      </c>
      <c r="H26">
        <v>7340029761904762</v>
      </c>
    </row>
    <row r="27" spans="1:8" hidden="1" x14ac:dyDescent="0.25">
      <c r="A27" t="s">
        <v>80</v>
      </c>
      <c r="B27" t="b">
        <v>0</v>
      </c>
      <c r="C27">
        <v>2</v>
      </c>
      <c r="D27">
        <v>10</v>
      </c>
      <c r="E27" t="s">
        <v>6</v>
      </c>
      <c r="F27">
        <v>1</v>
      </c>
      <c r="G27" t="s">
        <v>55</v>
      </c>
      <c r="H27">
        <v>8385416666666666</v>
      </c>
    </row>
    <row r="28" spans="1:8" hidden="1" x14ac:dyDescent="0.25">
      <c r="A28" t="s">
        <v>81</v>
      </c>
      <c r="B28" t="b">
        <v>0</v>
      </c>
      <c r="C28">
        <v>2</v>
      </c>
      <c r="D28">
        <v>10</v>
      </c>
      <c r="E28" t="s">
        <v>7</v>
      </c>
      <c r="F28">
        <v>1</v>
      </c>
      <c r="G28" t="s">
        <v>55</v>
      </c>
      <c r="H28">
        <v>5925245098039214</v>
      </c>
    </row>
    <row r="29" spans="1:8" x14ac:dyDescent="0.25">
      <c r="A29" t="s">
        <v>82</v>
      </c>
      <c r="B29" t="b">
        <v>0</v>
      </c>
      <c r="C29">
        <v>3</v>
      </c>
      <c r="D29">
        <v>10</v>
      </c>
      <c r="E29" t="s">
        <v>9</v>
      </c>
      <c r="F29">
        <v>1</v>
      </c>
      <c r="G29" t="s">
        <v>55</v>
      </c>
      <c r="H29">
        <v>7216897175536881</v>
      </c>
    </row>
    <row r="30" spans="1:8" hidden="1" x14ac:dyDescent="0.25">
      <c r="A30" t="s">
        <v>83</v>
      </c>
      <c r="B30" t="b">
        <v>0</v>
      </c>
      <c r="C30">
        <v>1</v>
      </c>
      <c r="D30">
        <v>11</v>
      </c>
      <c r="E30" t="s">
        <v>5</v>
      </c>
      <c r="F30">
        <v>1</v>
      </c>
      <c r="G30" t="s">
        <v>55</v>
      </c>
      <c r="H30">
        <v>625</v>
      </c>
    </row>
    <row r="31" spans="1:8" hidden="1" x14ac:dyDescent="0.25">
      <c r="A31" t="s">
        <v>84</v>
      </c>
      <c r="B31" t="b">
        <v>0</v>
      </c>
      <c r="C31">
        <v>2</v>
      </c>
      <c r="D31">
        <v>11</v>
      </c>
      <c r="E31" t="s">
        <v>6</v>
      </c>
      <c r="F31">
        <v>1</v>
      </c>
      <c r="G31" t="s">
        <v>55</v>
      </c>
      <c r="H31">
        <v>125</v>
      </c>
    </row>
    <row r="32" spans="1:8" hidden="1" x14ac:dyDescent="0.25">
      <c r="A32" t="s">
        <v>85</v>
      </c>
      <c r="B32" t="b">
        <v>0</v>
      </c>
      <c r="C32">
        <v>2</v>
      </c>
      <c r="D32">
        <v>11</v>
      </c>
      <c r="E32" t="s">
        <v>7</v>
      </c>
      <c r="F32">
        <v>1</v>
      </c>
      <c r="G32" t="s">
        <v>55</v>
      </c>
      <c r="H32">
        <v>234375</v>
      </c>
    </row>
    <row r="33" spans="1:8" x14ac:dyDescent="0.25">
      <c r="A33" t="s">
        <v>86</v>
      </c>
      <c r="B33" t="b">
        <v>0</v>
      </c>
      <c r="C33">
        <v>3</v>
      </c>
      <c r="D33">
        <v>11</v>
      </c>
      <c r="E33" t="s">
        <v>9</v>
      </c>
      <c r="F33">
        <v>1</v>
      </c>
      <c r="G33" t="s">
        <v>55</v>
      </c>
      <c r="H33">
        <v>703125</v>
      </c>
    </row>
    <row r="34" spans="1:8" hidden="1" x14ac:dyDescent="0.25">
      <c r="A34" t="s">
        <v>87</v>
      </c>
      <c r="B34" t="b">
        <v>0</v>
      </c>
      <c r="C34">
        <v>1</v>
      </c>
      <c r="D34">
        <v>12</v>
      </c>
      <c r="E34" t="s">
        <v>5</v>
      </c>
      <c r="F34">
        <v>1</v>
      </c>
      <c r="G34" t="s">
        <v>55</v>
      </c>
      <c r="H34">
        <v>9505208333333334</v>
      </c>
    </row>
    <row r="35" spans="1:8" hidden="1" x14ac:dyDescent="0.25">
      <c r="A35" t="s">
        <v>88</v>
      </c>
      <c r="B35" t="b">
        <v>0</v>
      </c>
      <c r="C35">
        <v>2</v>
      </c>
      <c r="D35">
        <v>12</v>
      </c>
      <c r="E35" t="s">
        <v>6</v>
      </c>
      <c r="F35">
        <v>1</v>
      </c>
      <c r="G35" t="s">
        <v>55</v>
      </c>
      <c r="H35">
        <v>9375</v>
      </c>
    </row>
    <row r="36" spans="1:8" hidden="1" x14ac:dyDescent="0.25">
      <c r="A36" t="s">
        <v>89</v>
      </c>
      <c r="B36" t="b">
        <v>0</v>
      </c>
      <c r="C36">
        <v>2</v>
      </c>
      <c r="D36">
        <v>12</v>
      </c>
      <c r="E36" t="s">
        <v>7</v>
      </c>
      <c r="F36">
        <v>1</v>
      </c>
      <c r="G36" t="s">
        <v>55</v>
      </c>
      <c r="H36">
        <v>8571428571428573</v>
      </c>
    </row>
    <row r="37" spans="1:8" x14ac:dyDescent="0.25">
      <c r="A37" t="s">
        <v>90</v>
      </c>
      <c r="B37" t="b">
        <v>0</v>
      </c>
      <c r="C37">
        <v>3</v>
      </c>
      <c r="D37">
        <v>12</v>
      </c>
      <c r="E37" t="s">
        <v>9</v>
      </c>
      <c r="F37">
        <v>1</v>
      </c>
      <c r="G37" t="s">
        <v>55</v>
      </c>
      <c r="H37">
        <v>9150545634920636</v>
      </c>
    </row>
    <row r="38" spans="1:8" hidden="1" x14ac:dyDescent="0.25">
      <c r="A38" t="s">
        <v>91</v>
      </c>
      <c r="B38" t="b">
        <v>0</v>
      </c>
      <c r="C38">
        <v>1</v>
      </c>
      <c r="D38">
        <v>13</v>
      </c>
      <c r="E38" t="s">
        <v>5</v>
      </c>
      <c r="F38">
        <v>1</v>
      </c>
      <c r="G38" t="s">
        <v>55</v>
      </c>
      <c r="H38">
        <v>9583333333333332</v>
      </c>
    </row>
    <row r="39" spans="1:8" hidden="1" x14ac:dyDescent="0.25">
      <c r="A39" t="s">
        <v>92</v>
      </c>
      <c r="B39" t="b">
        <v>0</v>
      </c>
      <c r="C39">
        <v>2</v>
      </c>
      <c r="D39">
        <v>13</v>
      </c>
      <c r="E39" t="s">
        <v>6</v>
      </c>
      <c r="F39">
        <v>1</v>
      </c>
      <c r="G39" t="s">
        <v>55</v>
      </c>
      <c r="H39">
        <v>10</v>
      </c>
    </row>
    <row r="40" spans="1:8" hidden="1" x14ac:dyDescent="0.25">
      <c r="A40" t="s">
        <v>93</v>
      </c>
      <c r="B40" t="b">
        <v>0</v>
      </c>
      <c r="C40">
        <v>2</v>
      </c>
      <c r="D40">
        <v>13</v>
      </c>
      <c r="E40" t="s">
        <v>7</v>
      </c>
      <c r="F40">
        <v>1</v>
      </c>
      <c r="G40" t="s">
        <v>55</v>
      </c>
      <c r="H40">
        <v>875</v>
      </c>
    </row>
    <row r="41" spans="1:8" x14ac:dyDescent="0.25">
      <c r="A41" t="s">
        <v>94</v>
      </c>
      <c r="B41" t="b">
        <v>0</v>
      </c>
      <c r="C41">
        <v>3</v>
      </c>
      <c r="D41">
        <v>13</v>
      </c>
      <c r="E41" t="s">
        <v>9</v>
      </c>
      <c r="F41">
        <v>1</v>
      </c>
      <c r="G41" t="s">
        <v>55</v>
      </c>
      <c r="H41">
        <v>9444444444444444</v>
      </c>
    </row>
    <row r="42" spans="1:8" hidden="1" x14ac:dyDescent="0.25">
      <c r="A42" t="s">
        <v>95</v>
      </c>
      <c r="B42" t="b">
        <v>0</v>
      </c>
      <c r="C42">
        <v>1</v>
      </c>
      <c r="D42">
        <v>14</v>
      </c>
      <c r="E42" t="s">
        <v>5</v>
      </c>
      <c r="F42">
        <v>1</v>
      </c>
      <c r="G42" t="s">
        <v>55</v>
      </c>
      <c r="H42">
        <v>10</v>
      </c>
    </row>
    <row r="43" spans="1:8" hidden="1" x14ac:dyDescent="0.25">
      <c r="A43" t="s">
        <v>96</v>
      </c>
      <c r="B43" t="b">
        <v>0</v>
      </c>
      <c r="C43">
        <v>2</v>
      </c>
      <c r="D43">
        <v>14</v>
      </c>
      <c r="E43" t="s">
        <v>6</v>
      </c>
      <c r="F43">
        <v>1</v>
      </c>
      <c r="G43" t="s">
        <v>55</v>
      </c>
      <c r="H43">
        <v>10</v>
      </c>
    </row>
    <row r="44" spans="1:8" hidden="1" x14ac:dyDescent="0.25">
      <c r="A44" t="s">
        <v>97</v>
      </c>
      <c r="B44" t="b">
        <v>0</v>
      </c>
      <c r="C44">
        <v>2</v>
      </c>
      <c r="D44">
        <v>14</v>
      </c>
      <c r="E44" t="s">
        <v>7</v>
      </c>
      <c r="F44">
        <v>1</v>
      </c>
      <c r="G44" t="s">
        <v>55</v>
      </c>
      <c r="H44">
        <v>75</v>
      </c>
    </row>
    <row r="45" spans="1:8" x14ac:dyDescent="0.25">
      <c r="A45" t="s">
        <v>98</v>
      </c>
      <c r="B45" t="b">
        <v>0</v>
      </c>
      <c r="C45">
        <v>3</v>
      </c>
      <c r="D45">
        <v>14</v>
      </c>
      <c r="E45" t="s">
        <v>9</v>
      </c>
      <c r="F45">
        <v>1</v>
      </c>
      <c r="G45" t="s">
        <v>55</v>
      </c>
      <c r="H45">
        <v>9166666666666666</v>
      </c>
    </row>
    <row r="46" spans="1:8" hidden="1" x14ac:dyDescent="0.25">
      <c r="A46" t="s">
        <v>99</v>
      </c>
      <c r="B46" t="b">
        <v>0</v>
      </c>
      <c r="C46">
        <v>1</v>
      </c>
      <c r="D46">
        <v>16</v>
      </c>
      <c r="E46" t="s">
        <v>5</v>
      </c>
      <c r="F46">
        <v>1</v>
      </c>
      <c r="G46" t="s">
        <v>55</v>
      </c>
      <c r="H46">
        <v>75</v>
      </c>
    </row>
    <row r="47" spans="1:8" hidden="1" x14ac:dyDescent="0.25">
      <c r="A47" t="s">
        <v>100</v>
      </c>
      <c r="B47" t="b">
        <v>0</v>
      </c>
      <c r="C47">
        <v>2</v>
      </c>
      <c r="D47">
        <v>16</v>
      </c>
      <c r="E47" t="s">
        <v>6</v>
      </c>
      <c r="F47">
        <v>1</v>
      </c>
      <c r="G47" t="s">
        <v>55</v>
      </c>
      <c r="H47">
        <v>10</v>
      </c>
    </row>
    <row r="48" spans="1:8" hidden="1" x14ac:dyDescent="0.25">
      <c r="A48" t="s">
        <v>101</v>
      </c>
      <c r="B48" t="b">
        <v>0</v>
      </c>
      <c r="C48">
        <v>2</v>
      </c>
      <c r="D48">
        <v>16</v>
      </c>
      <c r="E48" t="s">
        <v>7</v>
      </c>
      <c r="F48">
        <v>1</v>
      </c>
      <c r="G48" t="s">
        <v>55</v>
      </c>
      <c r="H48">
        <v>9375</v>
      </c>
    </row>
    <row r="49" spans="1:8" x14ac:dyDescent="0.25">
      <c r="A49" t="s">
        <v>102</v>
      </c>
      <c r="B49" t="b">
        <v>0</v>
      </c>
      <c r="C49">
        <v>3</v>
      </c>
      <c r="D49">
        <v>16</v>
      </c>
      <c r="E49" t="s">
        <v>9</v>
      </c>
      <c r="F49">
        <v>1</v>
      </c>
      <c r="G49" t="s">
        <v>55</v>
      </c>
      <c r="H49">
        <v>8958333333333334</v>
      </c>
    </row>
    <row r="50" spans="1:8" hidden="1" x14ac:dyDescent="0.25">
      <c r="A50" t="s">
        <v>103</v>
      </c>
      <c r="B50" t="b">
        <v>0</v>
      </c>
      <c r="C50">
        <v>1</v>
      </c>
      <c r="D50">
        <v>17</v>
      </c>
      <c r="E50" t="s">
        <v>5</v>
      </c>
      <c r="F50">
        <v>1</v>
      </c>
      <c r="G50" t="s">
        <v>55</v>
      </c>
      <c r="H50">
        <v>9375</v>
      </c>
    </row>
    <row r="51" spans="1:8" hidden="1" x14ac:dyDescent="0.25">
      <c r="A51" t="s">
        <v>104</v>
      </c>
      <c r="B51" t="b">
        <v>0</v>
      </c>
      <c r="C51">
        <v>2</v>
      </c>
      <c r="D51">
        <v>17</v>
      </c>
      <c r="E51" t="s">
        <v>6</v>
      </c>
      <c r="F51">
        <v>1</v>
      </c>
      <c r="G51" t="s">
        <v>55</v>
      </c>
      <c r="H51">
        <v>10</v>
      </c>
    </row>
    <row r="52" spans="1:8" hidden="1" x14ac:dyDescent="0.25">
      <c r="A52" t="s">
        <v>105</v>
      </c>
      <c r="B52" t="b">
        <v>0</v>
      </c>
      <c r="C52">
        <v>2</v>
      </c>
      <c r="D52">
        <v>17</v>
      </c>
      <c r="E52" t="s">
        <v>7</v>
      </c>
      <c r="F52">
        <v>1</v>
      </c>
      <c r="G52" t="s">
        <v>55</v>
      </c>
      <c r="H52">
        <v>10</v>
      </c>
    </row>
    <row r="53" spans="1:8" x14ac:dyDescent="0.25">
      <c r="A53" t="s">
        <v>106</v>
      </c>
      <c r="B53" t="b">
        <v>0</v>
      </c>
      <c r="C53">
        <v>3</v>
      </c>
      <c r="D53">
        <v>17</v>
      </c>
      <c r="E53" t="s">
        <v>9</v>
      </c>
      <c r="F53">
        <v>1</v>
      </c>
      <c r="G53" t="s">
        <v>55</v>
      </c>
      <c r="H53">
        <v>9791666666666666</v>
      </c>
    </row>
    <row r="54" spans="1:8" hidden="1" x14ac:dyDescent="0.25">
      <c r="A54" t="s">
        <v>107</v>
      </c>
      <c r="B54" t="b">
        <v>0</v>
      </c>
      <c r="C54">
        <v>1</v>
      </c>
      <c r="D54">
        <v>18</v>
      </c>
      <c r="E54" t="s">
        <v>5</v>
      </c>
      <c r="F54">
        <v>1</v>
      </c>
      <c r="G54" t="s">
        <v>55</v>
      </c>
      <c r="H54">
        <v>8958333333333332</v>
      </c>
    </row>
    <row r="55" spans="1:8" hidden="1" x14ac:dyDescent="0.25">
      <c r="A55" t="s">
        <v>108</v>
      </c>
      <c r="B55" t="b">
        <v>0</v>
      </c>
      <c r="C55">
        <v>2</v>
      </c>
      <c r="D55">
        <v>18</v>
      </c>
      <c r="E55" t="s">
        <v>6</v>
      </c>
      <c r="F55">
        <v>1</v>
      </c>
      <c r="G55" t="s">
        <v>55</v>
      </c>
      <c r="H55">
        <v>9375</v>
      </c>
    </row>
    <row r="56" spans="1:8" hidden="1" x14ac:dyDescent="0.25">
      <c r="A56" t="s">
        <v>109</v>
      </c>
      <c r="B56" t="b">
        <v>0</v>
      </c>
      <c r="C56">
        <v>2</v>
      </c>
      <c r="D56">
        <v>18</v>
      </c>
      <c r="E56" t="s">
        <v>7</v>
      </c>
      <c r="F56">
        <v>1</v>
      </c>
      <c r="G56" t="s">
        <v>55</v>
      </c>
      <c r="H56">
        <v>10</v>
      </c>
    </row>
    <row r="57" spans="1:8" x14ac:dyDescent="0.25">
      <c r="A57" t="s">
        <v>110</v>
      </c>
      <c r="B57" t="b">
        <v>0</v>
      </c>
      <c r="C57">
        <v>3</v>
      </c>
      <c r="D57">
        <v>18</v>
      </c>
      <c r="E57" t="s">
        <v>9</v>
      </c>
      <c r="F57">
        <v>1</v>
      </c>
      <c r="G57" t="s">
        <v>55</v>
      </c>
      <c r="H57">
        <v>9444444444444444</v>
      </c>
    </row>
    <row r="58" spans="1:8" hidden="1" x14ac:dyDescent="0.25">
      <c r="A58" t="s">
        <v>111</v>
      </c>
      <c r="B58" t="b">
        <v>0</v>
      </c>
      <c r="C58">
        <v>1</v>
      </c>
      <c r="D58">
        <v>19</v>
      </c>
      <c r="E58" t="s">
        <v>5</v>
      </c>
      <c r="F58">
        <v>1</v>
      </c>
      <c r="G58" t="s">
        <v>55</v>
      </c>
      <c r="H58">
        <v>9895833333333334</v>
      </c>
    </row>
    <row r="59" spans="1:8" hidden="1" x14ac:dyDescent="0.25">
      <c r="A59" t="s">
        <v>112</v>
      </c>
      <c r="B59" t="b">
        <v>0</v>
      </c>
      <c r="C59">
        <v>2</v>
      </c>
      <c r="D59">
        <v>19</v>
      </c>
      <c r="E59" t="s">
        <v>6</v>
      </c>
      <c r="F59">
        <v>1</v>
      </c>
      <c r="G59" t="s">
        <v>55</v>
      </c>
      <c r="H59">
        <v>10</v>
      </c>
    </row>
    <row r="60" spans="1:8" hidden="1" x14ac:dyDescent="0.25">
      <c r="A60" t="s">
        <v>113</v>
      </c>
      <c r="B60" t="b">
        <v>0</v>
      </c>
      <c r="C60">
        <v>2</v>
      </c>
      <c r="D60">
        <v>19</v>
      </c>
      <c r="E60" t="s">
        <v>7</v>
      </c>
      <c r="F60">
        <v>1</v>
      </c>
      <c r="G60" t="s">
        <v>55</v>
      </c>
      <c r="H60">
        <v>7</v>
      </c>
    </row>
    <row r="61" spans="1:8" x14ac:dyDescent="0.25">
      <c r="A61" t="s">
        <v>114</v>
      </c>
      <c r="B61" t="b">
        <v>0</v>
      </c>
      <c r="C61">
        <v>3</v>
      </c>
      <c r="D61">
        <v>19</v>
      </c>
      <c r="E61" t="s">
        <v>9</v>
      </c>
      <c r="F61">
        <v>1</v>
      </c>
      <c r="G61" t="s">
        <v>55</v>
      </c>
      <c r="H61">
        <v>8965277777777779</v>
      </c>
    </row>
    <row r="62" spans="1:8" hidden="1" x14ac:dyDescent="0.25">
      <c r="A62" t="s">
        <v>115</v>
      </c>
      <c r="B62" t="b">
        <v>0</v>
      </c>
      <c r="C62">
        <v>1</v>
      </c>
      <c r="D62">
        <v>20</v>
      </c>
      <c r="E62" t="s">
        <v>5</v>
      </c>
      <c r="F62">
        <v>1</v>
      </c>
      <c r="G62" t="s">
        <v>55</v>
      </c>
      <c r="H62">
        <v>10</v>
      </c>
    </row>
    <row r="63" spans="1:8" hidden="1" x14ac:dyDescent="0.25">
      <c r="A63" t="s">
        <v>116</v>
      </c>
      <c r="B63" t="b">
        <v>0</v>
      </c>
      <c r="C63">
        <v>2</v>
      </c>
      <c r="D63">
        <v>20</v>
      </c>
      <c r="E63" t="s">
        <v>6</v>
      </c>
      <c r="F63">
        <v>1</v>
      </c>
      <c r="G63" t="s">
        <v>55</v>
      </c>
      <c r="H63">
        <v>10</v>
      </c>
    </row>
    <row r="64" spans="1:8" hidden="1" x14ac:dyDescent="0.25">
      <c r="A64" t="s">
        <v>117</v>
      </c>
      <c r="B64" t="b">
        <v>0</v>
      </c>
      <c r="C64">
        <v>2</v>
      </c>
      <c r="D64">
        <v>20</v>
      </c>
      <c r="E64" t="s">
        <v>7</v>
      </c>
      <c r="F64">
        <v>1</v>
      </c>
      <c r="G64" t="s">
        <v>55</v>
      </c>
      <c r="H64">
        <v>9375</v>
      </c>
    </row>
    <row r="65" spans="1:8" x14ac:dyDescent="0.25">
      <c r="A65" t="s">
        <v>118</v>
      </c>
      <c r="B65" t="b">
        <v>0</v>
      </c>
      <c r="C65">
        <v>3</v>
      </c>
      <c r="D65">
        <v>20</v>
      </c>
      <c r="E65" t="s">
        <v>9</v>
      </c>
      <c r="F65">
        <v>1</v>
      </c>
      <c r="G65" t="s">
        <v>55</v>
      </c>
      <c r="H65">
        <v>9791666666666666</v>
      </c>
    </row>
    <row r="66" spans="1:8" hidden="1" x14ac:dyDescent="0.25">
      <c r="A66" t="s">
        <v>119</v>
      </c>
      <c r="B66" t="b">
        <v>0</v>
      </c>
      <c r="C66">
        <v>1</v>
      </c>
      <c r="D66">
        <v>21</v>
      </c>
      <c r="E66" t="s">
        <v>5</v>
      </c>
      <c r="F66">
        <v>1</v>
      </c>
      <c r="G66" t="s">
        <v>55</v>
      </c>
      <c r="H66">
        <v>8020833333333334</v>
      </c>
    </row>
    <row r="67" spans="1:8" hidden="1" x14ac:dyDescent="0.25">
      <c r="A67" t="s">
        <v>120</v>
      </c>
      <c r="B67" t="b">
        <v>0</v>
      </c>
      <c r="C67">
        <v>2</v>
      </c>
      <c r="D67">
        <v>21</v>
      </c>
      <c r="E67" t="s">
        <v>6</v>
      </c>
      <c r="F67">
        <v>1</v>
      </c>
      <c r="G67" t="s">
        <v>55</v>
      </c>
      <c r="H67">
        <v>10</v>
      </c>
    </row>
    <row r="68" spans="1:8" hidden="1" x14ac:dyDescent="0.25">
      <c r="A68" t="s">
        <v>121</v>
      </c>
      <c r="B68" t="b">
        <v>0</v>
      </c>
      <c r="C68">
        <v>2</v>
      </c>
      <c r="D68">
        <v>21</v>
      </c>
      <c r="E68" t="s">
        <v>7</v>
      </c>
      <c r="F68">
        <v>1</v>
      </c>
      <c r="G68" t="s">
        <v>55</v>
      </c>
      <c r="H68">
        <v>9166666666666666</v>
      </c>
    </row>
    <row r="69" spans="1:8" x14ac:dyDescent="0.25">
      <c r="A69" t="s">
        <v>122</v>
      </c>
      <c r="B69" t="b">
        <v>0</v>
      </c>
      <c r="C69">
        <v>3</v>
      </c>
      <c r="D69">
        <v>21</v>
      </c>
      <c r="E69" t="s">
        <v>9</v>
      </c>
      <c r="F69">
        <v>1</v>
      </c>
      <c r="G69" t="s">
        <v>55</v>
      </c>
      <c r="H69">
        <v>90625</v>
      </c>
    </row>
    <row r="70" spans="1:8" hidden="1" x14ac:dyDescent="0.25">
      <c r="A70" t="s">
        <v>123</v>
      </c>
      <c r="B70" t="b">
        <v>0</v>
      </c>
      <c r="C70">
        <v>1</v>
      </c>
      <c r="D70">
        <v>22</v>
      </c>
      <c r="E70" t="s">
        <v>5</v>
      </c>
      <c r="F70">
        <v>1</v>
      </c>
      <c r="G70" t="s">
        <v>55</v>
      </c>
      <c r="H70">
        <v>875</v>
      </c>
    </row>
    <row r="71" spans="1:8" hidden="1" x14ac:dyDescent="0.25">
      <c r="A71" t="s">
        <v>124</v>
      </c>
      <c r="B71" t="b">
        <v>0</v>
      </c>
      <c r="C71">
        <v>2</v>
      </c>
      <c r="D71">
        <v>22</v>
      </c>
      <c r="E71" t="s">
        <v>6</v>
      </c>
      <c r="F71">
        <v>1</v>
      </c>
      <c r="G71" t="s">
        <v>55</v>
      </c>
      <c r="H71">
        <v>921875</v>
      </c>
    </row>
    <row r="72" spans="1:8" hidden="1" x14ac:dyDescent="0.25">
      <c r="A72" t="s">
        <v>125</v>
      </c>
      <c r="B72" t="b">
        <v>0</v>
      </c>
      <c r="C72">
        <v>2</v>
      </c>
      <c r="D72">
        <v>22</v>
      </c>
      <c r="E72" t="s">
        <v>7</v>
      </c>
      <c r="F72">
        <v>1</v>
      </c>
      <c r="G72" t="s">
        <v>55</v>
      </c>
      <c r="H72">
        <v>9296875</v>
      </c>
    </row>
    <row r="73" spans="1:8" x14ac:dyDescent="0.25">
      <c r="A73" t="s">
        <v>126</v>
      </c>
      <c r="B73" t="b">
        <v>0</v>
      </c>
      <c r="C73">
        <v>3</v>
      </c>
      <c r="D73">
        <v>22</v>
      </c>
      <c r="E73" t="s">
        <v>9</v>
      </c>
      <c r="F73">
        <v>1</v>
      </c>
      <c r="G73" t="s">
        <v>55</v>
      </c>
      <c r="H73">
        <v>9088541666666666</v>
      </c>
    </row>
    <row r="74" spans="1:8" hidden="1" x14ac:dyDescent="0.25">
      <c r="A74" t="s">
        <v>127</v>
      </c>
      <c r="B74" t="b">
        <v>0</v>
      </c>
      <c r="C74">
        <v>1</v>
      </c>
      <c r="D74">
        <v>23</v>
      </c>
      <c r="E74" t="s">
        <v>5</v>
      </c>
      <c r="F74">
        <v>1</v>
      </c>
      <c r="G74" t="s">
        <v>55</v>
      </c>
      <c r="H74">
        <v>96875</v>
      </c>
    </row>
    <row r="75" spans="1:8" hidden="1" x14ac:dyDescent="0.25">
      <c r="A75" t="s">
        <v>128</v>
      </c>
      <c r="B75" t="b">
        <v>0</v>
      </c>
      <c r="C75">
        <v>2</v>
      </c>
      <c r="D75">
        <v>23</v>
      </c>
      <c r="E75" t="s">
        <v>6</v>
      </c>
      <c r="F75">
        <v>1</v>
      </c>
      <c r="G75" t="s">
        <v>55</v>
      </c>
      <c r="H75">
        <v>10</v>
      </c>
    </row>
    <row r="76" spans="1:8" hidden="1" x14ac:dyDescent="0.25">
      <c r="A76" t="s">
        <v>129</v>
      </c>
      <c r="B76" t="b">
        <v>0</v>
      </c>
      <c r="C76">
        <v>2</v>
      </c>
      <c r="D76">
        <v>23</v>
      </c>
      <c r="E76" t="s">
        <v>7</v>
      </c>
      <c r="F76">
        <v>1</v>
      </c>
      <c r="G76" t="s">
        <v>55</v>
      </c>
      <c r="H76">
        <v>984375</v>
      </c>
    </row>
    <row r="77" spans="1:8" x14ac:dyDescent="0.25">
      <c r="A77" t="s">
        <v>130</v>
      </c>
      <c r="B77" t="b">
        <v>0</v>
      </c>
      <c r="C77">
        <v>3</v>
      </c>
      <c r="D77">
        <v>23</v>
      </c>
      <c r="E77" t="s">
        <v>9</v>
      </c>
      <c r="F77">
        <v>1</v>
      </c>
      <c r="G77" t="s">
        <v>55</v>
      </c>
      <c r="H77">
        <v>984375</v>
      </c>
    </row>
    <row r="78" spans="1:8" hidden="1" x14ac:dyDescent="0.25">
      <c r="A78" t="s">
        <v>131</v>
      </c>
      <c r="B78" t="b">
        <v>0</v>
      </c>
      <c r="C78">
        <v>1</v>
      </c>
      <c r="D78">
        <v>24</v>
      </c>
      <c r="E78" t="s">
        <v>5</v>
      </c>
      <c r="F78">
        <v>1</v>
      </c>
      <c r="G78" t="s">
        <v>55</v>
      </c>
      <c r="H78">
        <v>10</v>
      </c>
    </row>
    <row r="79" spans="1:8" hidden="1" x14ac:dyDescent="0.25">
      <c r="A79" t="s">
        <v>132</v>
      </c>
      <c r="B79" t="b">
        <v>0</v>
      </c>
      <c r="C79">
        <v>2</v>
      </c>
      <c r="D79">
        <v>24</v>
      </c>
      <c r="E79" t="s">
        <v>6</v>
      </c>
      <c r="F79">
        <v>1</v>
      </c>
      <c r="G79" t="s">
        <v>55</v>
      </c>
      <c r="H79">
        <v>10</v>
      </c>
    </row>
    <row r="80" spans="1:8" hidden="1" x14ac:dyDescent="0.25">
      <c r="A80" t="s">
        <v>133</v>
      </c>
      <c r="B80" t="b">
        <v>0</v>
      </c>
      <c r="C80">
        <v>2</v>
      </c>
      <c r="D80">
        <v>24</v>
      </c>
      <c r="E80" t="s">
        <v>7</v>
      </c>
      <c r="F80">
        <v>1</v>
      </c>
      <c r="G80" t="s">
        <v>55</v>
      </c>
      <c r="H80">
        <v>984375</v>
      </c>
    </row>
    <row r="81" spans="1:8" x14ac:dyDescent="0.25">
      <c r="A81" t="s">
        <v>134</v>
      </c>
      <c r="B81" t="b">
        <v>0</v>
      </c>
      <c r="C81">
        <v>3</v>
      </c>
      <c r="D81">
        <v>24</v>
      </c>
      <c r="E81" t="s">
        <v>9</v>
      </c>
      <c r="F81">
        <v>1</v>
      </c>
      <c r="G81" t="s">
        <v>55</v>
      </c>
      <c r="H81">
        <v>9947916666666666</v>
      </c>
    </row>
    <row r="82" spans="1:8" hidden="1" x14ac:dyDescent="0.25">
      <c r="A82" t="s">
        <v>135</v>
      </c>
      <c r="B82" t="b">
        <v>0</v>
      </c>
      <c r="C82">
        <v>1</v>
      </c>
      <c r="D82">
        <v>25</v>
      </c>
      <c r="E82" t="s">
        <v>5</v>
      </c>
      <c r="F82">
        <v>1</v>
      </c>
      <c r="G82" t="s">
        <v>55</v>
      </c>
      <c r="H82">
        <v>0</v>
      </c>
    </row>
    <row r="83" spans="1:8" hidden="1" x14ac:dyDescent="0.25">
      <c r="A83" t="s">
        <v>136</v>
      </c>
      <c r="B83" t="b">
        <v>0</v>
      </c>
      <c r="C83">
        <v>2</v>
      </c>
      <c r="D83">
        <v>25</v>
      </c>
      <c r="E83" t="s">
        <v>6</v>
      </c>
      <c r="F83">
        <v>1</v>
      </c>
      <c r="G83" t="s">
        <v>55</v>
      </c>
      <c r="H83">
        <v>0</v>
      </c>
    </row>
    <row r="84" spans="1:8" hidden="1" x14ac:dyDescent="0.25">
      <c r="A84" t="s">
        <v>137</v>
      </c>
      <c r="B84" t="b">
        <v>0</v>
      </c>
      <c r="C84">
        <v>2</v>
      </c>
      <c r="D84">
        <v>25</v>
      </c>
      <c r="E84" t="s">
        <v>7</v>
      </c>
      <c r="F84">
        <v>1</v>
      </c>
      <c r="G84" t="s">
        <v>55</v>
      </c>
      <c r="H84">
        <v>0</v>
      </c>
    </row>
    <row r="85" spans="1:8" x14ac:dyDescent="0.25">
      <c r="A85" t="s">
        <v>138</v>
      </c>
      <c r="B85" t="b">
        <v>0</v>
      </c>
      <c r="C85">
        <v>3</v>
      </c>
      <c r="D85">
        <v>25</v>
      </c>
      <c r="E85" t="s">
        <v>9</v>
      </c>
      <c r="F85">
        <v>1</v>
      </c>
      <c r="G85" t="s">
        <v>55</v>
      </c>
      <c r="H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V70"/>
  <sheetViews>
    <sheetView topLeftCell="A17" workbookViewId="0">
      <selection activeCell="N24" sqref="N2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3.28515625" hidden="1" customWidth="1"/>
    <col min="5" max="7" width="5.5703125" bestFit="1" customWidth="1"/>
    <col min="8" max="8" width="6.7109375" bestFit="1" customWidth="1"/>
    <col min="9" max="9" width="5.5703125" bestFit="1" customWidth="1"/>
    <col min="10" max="10" width="13.28515625" bestFit="1" customWidth="1"/>
    <col min="11" max="11" width="5.5703125" bestFit="1" customWidth="1"/>
    <col min="12" max="12" width="6.7109375" bestFit="1" customWidth="1"/>
    <col min="14" max="14" width="13.28515625" bestFit="1" customWidth="1"/>
    <col min="15" max="17" width="5.5703125" bestFit="1" customWidth="1"/>
    <col min="18" max="18" width="6.7109375" bestFit="1" customWidth="1"/>
    <col min="19" max="21" width="5.5703125" bestFit="1" customWidth="1"/>
    <col min="22" max="22" width="6.7109375" bestFit="1" customWidth="1"/>
  </cols>
  <sheetData>
    <row r="1" spans="1:22" x14ac:dyDescent="0.25">
      <c r="A1" s="70" t="s">
        <v>41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" customHeight="1" x14ac:dyDescent="0.25">
      <c r="D3" s="71" t="s">
        <v>15</v>
      </c>
      <c r="E3" s="71"/>
      <c r="F3" s="71"/>
      <c r="G3" s="71"/>
      <c r="H3" s="71"/>
      <c r="I3" s="71"/>
      <c r="J3" s="71"/>
      <c r="K3" s="71"/>
      <c r="L3" s="71"/>
      <c r="N3" s="71" t="s">
        <v>15</v>
      </c>
      <c r="O3" s="71"/>
      <c r="P3" s="71"/>
      <c r="Q3" s="71"/>
      <c r="R3" s="71"/>
      <c r="S3" s="71"/>
      <c r="T3" s="71"/>
      <c r="U3" s="71"/>
      <c r="V3" s="71"/>
    </row>
    <row r="4" spans="1:22" ht="31.5" customHeight="1" x14ac:dyDescent="0.25">
      <c r="B4" s="74" t="s">
        <v>1</v>
      </c>
      <c r="C4" s="74"/>
      <c r="D4" s="7" t="s">
        <v>13</v>
      </c>
      <c r="E4" s="72" t="s">
        <v>14</v>
      </c>
      <c r="F4" s="72"/>
      <c r="G4" s="72"/>
      <c r="H4" s="72"/>
      <c r="I4" s="73" t="s">
        <v>16</v>
      </c>
      <c r="J4" s="73"/>
      <c r="K4" s="73"/>
      <c r="L4" s="73"/>
      <c r="N4" s="7" t="s">
        <v>13</v>
      </c>
      <c r="O4" s="72" t="s">
        <v>14</v>
      </c>
      <c r="P4" s="72"/>
      <c r="Q4" s="72"/>
      <c r="R4" s="72"/>
      <c r="S4" s="73" t="s">
        <v>16</v>
      </c>
      <c r="T4" s="73"/>
      <c r="U4" s="73"/>
      <c r="V4" s="73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9</v>
      </c>
      <c r="I5" s="12" t="s">
        <v>5</v>
      </c>
      <c r="J5" s="12" t="s">
        <v>6</v>
      </c>
      <c r="K5" s="12" t="s">
        <v>7</v>
      </c>
      <c r="L5" s="12" t="s">
        <v>9</v>
      </c>
      <c r="N5" s="12" t="s">
        <v>12</v>
      </c>
      <c r="O5" s="12" t="s">
        <v>5</v>
      </c>
      <c r="P5" s="12" t="s">
        <v>6</v>
      </c>
      <c r="Q5" s="12" t="s">
        <v>7</v>
      </c>
      <c r="R5" s="12" t="s">
        <v>9</v>
      </c>
      <c r="S5" s="12" t="s">
        <v>5</v>
      </c>
      <c r="T5" s="12" t="s">
        <v>6</v>
      </c>
      <c r="U5" s="12" t="s">
        <v>7</v>
      </c>
      <c r="V5" s="12" t="s">
        <v>9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v>10</v>
      </c>
      <c r="F6" s="59">
        <v>10</v>
      </c>
      <c r="G6" s="59">
        <v>7.5</v>
      </c>
      <c r="H6" s="60">
        <f t="shared" ref="H6:H14" si="0">AVERAGE(E6:G6)</f>
        <v>9.1666666666666661</v>
      </c>
      <c r="I6" s="59">
        <v>10</v>
      </c>
      <c r="J6" s="59">
        <v>10</v>
      </c>
      <c r="K6" s="59">
        <v>8.75</v>
      </c>
      <c r="L6" s="60">
        <f t="shared" ref="L6:L14" si="1">AVERAGE(I6:K6)</f>
        <v>9.5833333333333339</v>
      </c>
      <c r="N6" s="7" t="s">
        <v>30</v>
      </c>
      <c r="O6" s="8">
        <v>10</v>
      </c>
      <c r="P6" s="8">
        <v>10</v>
      </c>
      <c r="Q6" s="8">
        <v>7.5</v>
      </c>
      <c r="R6" s="9">
        <f>AVERAGE(O6:Q6)</f>
        <v>9.1666666666666661</v>
      </c>
      <c r="S6" s="14">
        <v>10</v>
      </c>
      <c r="T6" s="14">
        <v>10</v>
      </c>
      <c r="U6" s="14">
        <v>8.75</v>
      </c>
      <c r="V6" s="10">
        <f>AVERAGE(S6:U6)</f>
        <v>9.5833333333333339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v>10</v>
      </c>
      <c r="F7" s="59">
        <v>10</v>
      </c>
      <c r="G7" s="59">
        <v>10</v>
      </c>
      <c r="H7" s="60">
        <f t="shared" si="0"/>
        <v>10</v>
      </c>
      <c r="I7" s="59">
        <v>10</v>
      </c>
      <c r="J7" s="59">
        <v>10</v>
      </c>
      <c r="K7" s="59">
        <v>10</v>
      </c>
      <c r="L7" s="60">
        <f t="shared" si="1"/>
        <v>10</v>
      </c>
      <c r="N7" s="7" t="s">
        <v>31</v>
      </c>
      <c r="O7" s="8">
        <v>10</v>
      </c>
      <c r="P7" s="8">
        <v>10</v>
      </c>
      <c r="Q7" s="8">
        <v>10</v>
      </c>
      <c r="R7" s="9">
        <f>AVERAGE(O7:Q7)</f>
        <v>10</v>
      </c>
      <c r="S7" s="14">
        <v>10</v>
      </c>
      <c r="T7" s="14">
        <v>10</v>
      </c>
      <c r="U7" s="14">
        <v>10</v>
      </c>
      <c r="V7" s="10">
        <f>AVERAGE(S7:U7)</f>
        <v>10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v>7.5</v>
      </c>
      <c r="F8" s="59">
        <v>10</v>
      </c>
      <c r="G8" s="59">
        <v>10</v>
      </c>
      <c r="H8" s="60">
        <f t="shared" si="0"/>
        <v>9.1666666666666661</v>
      </c>
      <c r="I8" s="59">
        <v>8.75</v>
      </c>
      <c r="J8" s="59">
        <v>10</v>
      </c>
      <c r="K8" s="59">
        <v>10</v>
      </c>
      <c r="L8" s="60">
        <f t="shared" si="1"/>
        <v>9.5833333333333339</v>
      </c>
      <c r="N8" s="7" t="s">
        <v>32</v>
      </c>
      <c r="O8" s="8">
        <v>7.5</v>
      </c>
      <c r="P8" s="8">
        <v>10</v>
      </c>
      <c r="Q8" s="8">
        <v>10</v>
      </c>
      <c r="R8" s="9">
        <f>AVERAGE(O8:Q8)</f>
        <v>9.1666666666666661</v>
      </c>
      <c r="S8" s="14">
        <v>8.75</v>
      </c>
      <c r="T8" s="14">
        <v>10</v>
      </c>
      <c r="U8" s="14">
        <v>10</v>
      </c>
      <c r="V8" s="10">
        <f>AVERAGE(S8:U8)</f>
        <v>9.5833333333333339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v>7.5</v>
      </c>
      <c r="F9" s="59">
        <v>10</v>
      </c>
      <c r="G9" s="59">
        <v>10</v>
      </c>
      <c r="H9" s="60">
        <f t="shared" si="0"/>
        <v>9.1666666666666661</v>
      </c>
      <c r="I9" s="59">
        <v>8.75</v>
      </c>
      <c r="J9" s="59">
        <v>10</v>
      </c>
      <c r="K9" s="59">
        <v>10</v>
      </c>
      <c r="L9" s="60">
        <f t="shared" si="1"/>
        <v>9.5833333333333339</v>
      </c>
      <c r="N9" s="7" t="s">
        <v>33</v>
      </c>
      <c r="O9" s="8">
        <v>7.5</v>
      </c>
      <c r="P9" s="8">
        <v>10</v>
      </c>
      <c r="Q9" s="8">
        <v>10</v>
      </c>
      <c r="R9" s="9">
        <f>AVERAGE(O9:Q9)</f>
        <v>9.1666666666666661</v>
      </c>
      <c r="S9" s="14">
        <v>8.75</v>
      </c>
      <c r="T9" s="14">
        <v>10</v>
      </c>
      <c r="U9" s="14">
        <v>10</v>
      </c>
      <c r="V9" s="10">
        <f>AVERAGE(S9:U9)</f>
        <v>9.5833333333333339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v>10</v>
      </c>
      <c r="F10" s="59">
        <v>10</v>
      </c>
      <c r="G10" s="59">
        <v>10</v>
      </c>
      <c r="H10" s="60">
        <f t="shared" si="0"/>
        <v>10</v>
      </c>
      <c r="I10" s="59">
        <v>10</v>
      </c>
      <c r="J10" s="59">
        <v>10</v>
      </c>
      <c r="K10" s="59">
        <v>10</v>
      </c>
      <c r="L10" s="60">
        <f t="shared" si="1"/>
        <v>10</v>
      </c>
      <c r="N10" s="7" t="s">
        <v>34</v>
      </c>
      <c r="O10" s="8">
        <v>10</v>
      </c>
      <c r="P10" s="8">
        <v>10</v>
      </c>
      <c r="Q10" s="8">
        <v>10</v>
      </c>
      <c r="R10" s="9">
        <f>AVERAGE(O10:Q10)</f>
        <v>10</v>
      </c>
      <c r="S10" s="14">
        <v>10</v>
      </c>
      <c r="T10" s="14">
        <v>10</v>
      </c>
      <c r="U10" s="14">
        <v>10</v>
      </c>
      <c r="V10" s="10">
        <f>AVERAGE(S10:U10)</f>
        <v>10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59">
        <v>2.5</v>
      </c>
      <c r="F11" s="59">
        <v>0</v>
      </c>
      <c r="G11" s="59">
        <v>0</v>
      </c>
      <c r="H11" s="60">
        <f t="shared" si="0"/>
        <v>0.83333333333333337</v>
      </c>
      <c r="I11" s="59">
        <v>1.25</v>
      </c>
      <c r="J11" s="59">
        <v>1.25</v>
      </c>
      <c r="K11" s="59">
        <v>1.25</v>
      </c>
      <c r="L11" s="60">
        <f t="shared" si="1"/>
        <v>1.25</v>
      </c>
      <c r="N11" s="7" t="s">
        <v>35</v>
      </c>
      <c r="O11" s="8"/>
      <c r="P11" s="8"/>
      <c r="Q11" s="8"/>
      <c r="R11" s="9"/>
      <c r="S11" s="14"/>
      <c r="T11" s="14"/>
      <c r="U11" s="14"/>
      <c r="V11" s="10"/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v>10</v>
      </c>
      <c r="F12" s="59">
        <v>10</v>
      </c>
      <c r="G12" s="59">
        <v>10</v>
      </c>
      <c r="H12" s="60">
        <f t="shared" si="0"/>
        <v>10</v>
      </c>
      <c r="I12" s="59">
        <v>10</v>
      </c>
      <c r="J12" s="59">
        <v>10</v>
      </c>
      <c r="K12" s="59">
        <v>10</v>
      </c>
      <c r="L12" s="60">
        <f t="shared" si="1"/>
        <v>10</v>
      </c>
      <c r="N12" s="7" t="s">
        <v>36</v>
      </c>
      <c r="O12" s="8">
        <v>10</v>
      </c>
      <c r="P12" s="8">
        <v>10</v>
      </c>
      <c r="Q12" s="8">
        <v>10</v>
      </c>
      <c r="R12" s="9">
        <f>AVERAGE(O12:Q12)</f>
        <v>10</v>
      </c>
      <c r="S12" s="14">
        <v>10</v>
      </c>
      <c r="T12" s="14">
        <v>10</v>
      </c>
      <c r="U12" s="14">
        <v>10</v>
      </c>
      <c r="V12" s="10">
        <f>AVERAGE(S12:U12)</f>
        <v>10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v>10</v>
      </c>
      <c r="F13" s="59">
        <v>10</v>
      </c>
      <c r="G13" s="59">
        <v>10</v>
      </c>
      <c r="H13" s="60">
        <f t="shared" si="0"/>
        <v>10</v>
      </c>
      <c r="I13" s="59">
        <v>10</v>
      </c>
      <c r="J13" s="59">
        <v>10</v>
      </c>
      <c r="K13" s="59">
        <v>10</v>
      </c>
      <c r="L13" s="60">
        <f t="shared" si="1"/>
        <v>10</v>
      </c>
      <c r="N13" s="7" t="s">
        <v>37</v>
      </c>
      <c r="O13" s="8">
        <v>10</v>
      </c>
      <c r="P13" s="8">
        <v>10</v>
      </c>
      <c r="Q13" s="8">
        <v>10</v>
      </c>
      <c r="R13" s="9">
        <f>AVERAGE(O13:Q13)</f>
        <v>10</v>
      </c>
      <c r="S13" s="14">
        <v>10</v>
      </c>
      <c r="T13" s="14">
        <v>10</v>
      </c>
      <c r="U13" s="14">
        <v>10</v>
      </c>
      <c r="V13" s="10">
        <f>AVERAGE(S13:U13)</f>
        <v>10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v>10</v>
      </c>
      <c r="F14" s="59">
        <v>10</v>
      </c>
      <c r="G14" s="59">
        <v>10</v>
      </c>
      <c r="H14" s="60">
        <f t="shared" si="0"/>
        <v>10</v>
      </c>
      <c r="I14" s="59">
        <v>10</v>
      </c>
      <c r="J14" s="59">
        <v>10</v>
      </c>
      <c r="K14" s="59">
        <v>10</v>
      </c>
      <c r="L14" s="60">
        <f t="shared" si="1"/>
        <v>10</v>
      </c>
      <c r="N14" s="7" t="s">
        <v>11</v>
      </c>
      <c r="O14" s="8">
        <v>10</v>
      </c>
      <c r="P14" s="8">
        <v>10</v>
      </c>
      <c r="Q14" s="8">
        <v>10</v>
      </c>
      <c r="R14" s="9">
        <f>AVERAGE(O14:Q14)</f>
        <v>10</v>
      </c>
      <c r="S14" s="14">
        <v>10</v>
      </c>
      <c r="T14" s="14">
        <v>10</v>
      </c>
      <c r="U14" s="14">
        <v>10</v>
      </c>
      <c r="V14" s="10">
        <f>AVERAGE(S14:U14)</f>
        <v>10</v>
      </c>
    </row>
    <row r="15" spans="1:22" x14ac:dyDescent="0.25">
      <c r="B15" s="1"/>
      <c r="C15" s="1"/>
      <c r="D15" s="12" t="s">
        <v>9</v>
      </c>
      <c r="E15" s="13">
        <f>AVERAGE(E6:E14)</f>
        <v>8.6111111111111107</v>
      </c>
      <c r="F15" s="13">
        <f t="shared" ref="F15:L15" si="2">AVERAGE(F6:F14)</f>
        <v>8.8888888888888893</v>
      </c>
      <c r="G15" s="13">
        <f t="shared" si="2"/>
        <v>8.6111111111111107</v>
      </c>
      <c r="H15" s="13">
        <f t="shared" si="2"/>
        <v>8.7037037037037024</v>
      </c>
      <c r="I15" s="13">
        <f t="shared" si="2"/>
        <v>8.75</v>
      </c>
      <c r="J15" s="13">
        <f t="shared" si="2"/>
        <v>9.0277777777777786</v>
      </c>
      <c r="K15" s="13">
        <f t="shared" si="2"/>
        <v>8.8888888888888893</v>
      </c>
      <c r="L15" s="13">
        <f t="shared" si="2"/>
        <v>8.8888888888888893</v>
      </c>
      <c r="N15" s="12" t="s">
        <v>9</v>
      </c>
      <c r="O15" s="13">
        <f>AVERAGE(O6:O14)</f>
        <v>9.375</v>
      </c>
      <c r="P15" s="13">
        <f t="shared" ref="P15" si="3">AVERAGE(P6:P14)</f>
        <v>10</v>
      </c>
      <c r="Q15" s="13">
        <f t="shared" ref="Q15" si="4">AVERAGE(Q6:Q14)</f>
        <v>9.6875</v>
      </c>
      <c r="R15" s="13">
        <f t="shared" ref="R15" si="5">AVERAGE(R6:R14)</f>
        <v>9.6875</v>
      </c>
      <c r="S15" s="13">
        <f t="shared" ref="S15" si="6">AVERAGE(S6:S14)</f>
        <v>9.6875</v>
      </c>
      <c r="T15" s="13">
        <f t="shared" ref="T15" si="7">AVERAGE(T6:T14)</f>
        <v>10</v>
      </c>
      <c r="U15" s="13">
        <f t="shared" ref="U15" si="8">AVERAGE(U6:U14)</f>
        <v>9.84375</v>
      </c>
      <c r="V15" s="13">
        <f t="shared" ref="V15" si="9">AVERAGE(V6:V14)</f>
        <v>9.84375</v>
      </c>
    </row>
    <row r="16" spans="1:22" x14ac:dyDescent="0.25">
      <c r="B16" s="1" t="s">
        <v>8</v>
      </c>
      <c r="C16" s="1">
        <v>342</v>
      </c>
      <c r="D16" s="1"/>
      <c r="E16" s="1">
        <v>7.5</v>
      </c>
      <c r="F16" s="1">
        <v>7.5</v>
      </c>
      <c r="G16" s="1">
        <v>10</v>
      </c>
      <c r="H16" s="11">
        <f t="shared" ref="H16" si="10">AVERAGE(E16:G16)</f>
        <v>8.3333333333333339</v>
      </c>
      <c r="I16" s="1">
        <v>7.5</v>
      </c>
      <c r="J16" s="1"/>
      <c r="K16" s="1">
        <v>10</v>
      </c>
      <c r="L16" s="4">
        <f t="shared" ref="L16" si="11">AVERAGE(I16:K16)</f>
        <v>8.75</v>
      </c>
      <c r="N16" s="1"/>
      <c r="O16" s="1">
        <v>7.5</v>
      </c>
      <c r="P16" s="1">
        <v>7.5</v>
      </c>
      <c r="Q16" s="1">
        <v>10</v>
      </c>
      <c r="R16" s="11">
        <f t="shared" ref="R16" si="12">AVERAGE(O16:Q16)</f>
        <v>8.3333333333333339</v>
      </c>
      <c r="S16" s="1">
        <v>7.5</v>
      </c>
      <c r="T16" s="1"/>
      <c r="U16" s="1">
        <v>10</v>
      </c>
      <c r="V16" s="4">
        <f t="shared" ref="V16" si="13">AVERAGE(S16:U16)</f>
        <v>8.75</v>
      </c>
    </row>
    <row r="17" spans="1:14" x14ac:dyDescent="0.25">
      <c r="B17" s="1"/>
      <c r="C17" s="1"/>
      <c r="D17" s="1"/>
      <c r="E17" s="1"/>
      <c r="F17" s="1"/>
      <c r="G17" s="1"/>
    </row>
    <row r="18" spans="1:14" x14ac:dyDescent="0.25">
      <c r="B18" s="1"/>
      <c r="C18" s="1"/>
      <c r="D18" s="1"/>
      <c r="E18" s="1"/>
      <c r="F18" s="1"/>
      <c r="G18" s="1"/>
    </row>
    <row r="19" spans="1:14" x14ac:dyDescent="0.25">
      <c r="B19" s="74" t="s">
        <v>2</v>
      </c>
      <c r="C19" s="74"/>
      <c r="D19" s="5"/>
      <c r="E19" s="77" t="s">
        <v>10</v>
      </c>
      <c r="F19" s="77"/>
      <c r="G19" s="77"/>
      <c r="H19" s="77"/>
      <c r="N19" t="s">
        <v>177</v>
      </c>
    </row>
    <row r="20" spans="1:14" x14ac:dyDescent="0.25">
      <c r="B20" s="1" t="s">
        <v>4</v>
      </c>
      <c r="C20" s="1" t="s">
        <v>0</v>
      </c>
      <c r="D20" s="1"/>
      <c r="E20" s="1" t="s">
        <v>5</v>
      </c>
      <c r="F20" s="1" t="s">
        <v>6</v>
      </c>
      <c r="G20" s="1" t="s">
        <v>7</v>
      </c>
      <c r="H20" s="1" t="s">
        <v>9</v>
      </c>
    </row>
    <row r="21" spans="1:14" x14ac:dyDescent="0.25">
      <c r="A21">
        <v>1</v>
      </c>
      <c r="B21" s="1">
        <v>16</v>
      </c>
      <c r="C21" s="2">
        <v>372</v>
      </c>
      <c r="D21" s="6" t="s">
        <v>28</v>
      </c>
      <c r="E21" s="1">
        <v>10</v>
      </c>
      <c r="F21" s="1">
        <v>7.5</v>
      </c>
      <c r="G21" s="1">
        <v>10</v>
      </c>
      <c r="H21" s="4">
        <f t="shared" ref="H21:H29" si="14">AVERAGE(E21:G21)</f>
        <v>9.1666666666666661</v>
      </c>
      <c r="I21" s="1">
        <v>8.75</v>
      </c>
      <c r="J21" s="1">
        <v>10</v>
      </c>
      <c r="K21" s="1">
        <v>10</v>
      </c>
      <c r="L21" s="4">
        <f t="shared" ref="L21:L29" si="15">AVERAGE(I21:K21)</f>
        <v>9.5833333333333339</v>
      </c>
    </row>
    <row r="22" spans="1:14" x14ac:dyDescent="0.25">
      <c r="A22">
        <v>2</v>
      </c>
      <c r="B22" s="1">
        <v>17</v>
      </c>
      <c r="C22" s="3">
        <v>363</v>
      </c>
      <c r="D22" s="6" t="s">
        <v>27</v>
      </c>
      <c r="E22" s="1">
        <v>10</v>
      </c>
      <c r="F22" s="1">
        <v>10</v>
      </c>
      <c r="G22" s="1">
        <v>10</v>
      </c>
      <c r="H22" s="4">
        <f t="shared" si="14"/>
        <v>10</v>
      </c>
      <c r="I22" s="1">
        <v>10</v>
      </c>
      <c r="J22" s="1">
        <v>10</v>
      </c>
      <c r="K22" s="1">
        <v>10</v>
      </c>
      <c r="L22" s="4">
        <f t="shared" si="15"/>
        <v>10</v>
      </c>
    </row>
    <row r="23" spans="1:14" x14ac:dyDescent="0.25">
      <c r="A23">
        <v>3</v>
      </c>
      <c r="B23" s="1">
        <v>19</v>
      </c>
      <c r="C23" s="3">
        <v>360</v>
      </c>
      <c r="D23" s="6" t="s">
        <v>25</v>
      </c>
      <c r="E23" s="1">
        <v>10</v>
      </c>
      <c r="F23" s="1">
        <v>10</v>
      </c>
      <c r="G23" s="1">
        <v>10</v>
      </c>
      <c r="H23" s="4">
        <f t="shared" si="14"/>
        <v>10</v>
      </c>
      <c r="I23" s="1">
        <v>10</v>
      </c>
      <c r="J23" s="1">
        <v>10</v>
      </c>
      <c r="K23" s="1">
        <v>10</v>
      </c>
      <c r="L23" s="4">
        <f t="shared" si="15"/>
        <v>10</v>
      </c>
    </row>
    <row r="24" spans="1:14" x14ac:dyDescent="0.25">
      <c r="A24">
        <v>4</v>
      </c>
      <c r="B24" s="1">
        <v>20</v>
      </c>
      <c r="C24" s="2">
        <v>350</v>
      </c>
      <c r="D24" s="6" t="s">
        <v>20</v>
      </c>
      <c r="E24" s="1">
        <v>10</v>
      </c>
      <c r="F24" s="1">
        <v>10</v>
      </c>
      <c r="G24" s="1">
        <v>10</v>
      </c>
      <c r="H24" s="4">
        <f t="shared" si="14"/>
        <v>10</v>
      </c>
      <c r="I24" s="1">
        <v>10</v>
      </c>
      <c r="J24" s="1">
        <v>10</v>
      </c>
      <c r="K24" s="1">
        <v>10</v>
      </c>
      <c r="L24" s="4">
        <f t="shared" si="15"/>
        <v>10</v>
      </c>
    </row>
    <row r="25" spans="1:14" x14ac:dyDescent="0.25">
      <c r="A25">
        <v>5</v>
      </c>
      <c r="B25" s="1">
        <v>21</v>
      </c>
      <c r="C25" s="3">
        <v>374</v>
      </c>
      <c r="D25" s="6" t="s">
        <v>29</v>
      </c>
      <c r="E25" s="1">
        <v>10</v>
      </c>
      <c r="F25" s="1">
        <v>10</v>
      </c>
      <c r="G25" s="1">
        <v>10</v>
      </c>
      <c r="H25" s="4">
        <f t="shared" si="14"/>
        <v>10</v>
      </c>
      <c r="I25" s="1">
        <v>10</v>
      </c>
      <c r="J25" s="1">
        <v>10</v>
      </c>
      <c r="K25" s="1">
        <v>10</v>
      </c>
      <c r="L25" s="4">
        <f t="shared" si="15"/>
        <v>10</v>
      </c>
    </row>
    <row r="26" spans="1:14" x14ac:dyDescent="0.25">
      <c r="A26">
        <v>6</v>
      </c>
      <c r="B26" s="1">
        <v>22</v>
      </c>
      <c r="C26" s="2">
        <v>361</v>
      </c>
      <c r="D26" s="6" t="s">
        <v>26</v>
      </c>
      <c r="E26" s="1">
        <v>10</v>
      </c>
      <c r="F26" s="1">
        <v>7.5</v>
      </c>
      <c r="G26" s="1">
        <v>10</v>
      </c>
      <c r="H26" s="4">
        <f t="shared" si="14"/>
        <v>9.1666666666666661</v>
      </c>
      <c r="I26" s="1">
        <v>8.75</v>
      </c>
      <c r="J26" s="1">
        <v>10</v>
      </c>
      <c r="K26" s="1">
        <v>10</v>
      </c>
      <c r="L26" s="4">
        <f t="shared" si="15"/>
        <v>9.5833333333333339</v>
      </c>
    </row>
    <row r="27" spans="1:14" x14ac:dyDescent="0.25">
      <c r="A27">
        <v>7</v>
      </c>
      <c r="B27" s="1">
        <v>23</v>
      </c>
      <c r="C27" s="2">
        <v>355</v>
      </c>
      <c r="D27" s="6" t="s">
        <v>22</v>
      </c>
      <c r="E27" s="1">
        <v>10</v>
      </c>
      <c r="F27" s="1">
        <v>10</v>
      </c>
      <c r="G27" s="1">
        <v>10</v>
      </c>
      <c r="H27" s="4">
        <f t="shared" si="14"/>
        <v>10</v>
      </c>
      <c r="I27" s="1">
        <v>10</v>
      </c>
      <c r="J27" s="1">
        <v>10</v>
      </c>
      <c r="K27" s="1">
        <v>10</v>
      </c>
      <c r="L27" s="4">
        <f t="shared" si="15"/>
        <v>10</v>
      </c>
    </row>
    <row r="28" spans="1:14" x14ac:dyDescent="0.25">
      <c r="A28">
        <v>8</v>
      </c>
      <c r="B28" s="1">
        <v>24</v>
      </c>
      <c r="C28" s="2">
        <v>345</v>
      </c>
      <c r="D28" s="6" t="s">
        <v>18</v>
      </c>
      <c r="E28" s="1">
        <v>10</v>
      </c>
      <c r="F28" s="1">
        <v>10</v>
      </c>
      <c r="G28" s="1">
        <v>10</v>
      </c>
      <c r="H28" s="4">
        <f t="shared" si="14"/>
        <v>10</v>
      </c>
      <c r="I28" s="1">
        <v>10</v>
      </c>
      <c r="J28" s="1">
        <v>10</v>
      </c>
      <c r="K28" s="1">
        <v>10</v>
      </c>
      <c r="L28" s="4">
        <f t="shared" si="15"/>
        <v>10</v>
      </c>
    </row>
    <row r="29" spans="1:14" x14ac:dyDescent="0.25">
      <c r="A29">
        <v>9</v>
      </c>
      <c r="B29" s="1">
        <v>25</v>
      </c>
      <c r="C29" s="3">
        <v>354</v>
      </c>
      <c r="D29" s="6" t="s">
        <v>21</v>
      </c>
      <c r="E29" s="1">
        <v>0</v>
      </c>
      <c r="F29" s="1">
        <v>0</v>
      </c>
      <c r="G29" s="1">
        <v>0</v>
      </c>
      <c r="H29" s="4">
        <f t="shared" si="14"/>
        <v>0</v>
      </c>
      <c r="I29" s="1">
        <v>0</v>
      </c>
      <c r="J29" s="1">
        <v>0</v>
      </c>
      <c r="K29" s="1">
        <v>0</v>
      </c>
      <c r="L29" s="4">
        <f t="shared" si="15"/>
        <v>0</v>
      </c>
    </row>
    <row r="30" spans="1:14" x14ac:dyDescent="0.25">
      <c r="B30" s="1" t="s">
        <v>3</v>
      </c>
      <c r="C30" s="3">
        <v>344</v>
      </c>
      <c r="D30" s="6" t="s">
        <v>17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4"/>
    </row>
    <row r="31" spans="1:14" x14ac:dyDescent="0.25">
      <c r="B31" s="1" t="s">
        <v>3</v>
      </c>
      <c r="C31" s="3">
        <v>349</v>
      </c>
      <c r="D31" s="6" t="s">
        <v>19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4"/>
    </row>
    <row r="32" spans="1:14" x14ac:dyDescent="0.25">
      <c r="B32" s="1" t="s">
        <v>3</v>
      </c>
      <c r="C32" s="3">
        <v>357</v>
      </c>
      <c r="D32" s="6" t="s">
        <v>23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4"/>
    </row>
    <row r="33" spans="1:22" x14ac:dyDescent="0.25">
      <c r="B33" s="1" t="s">
        <v>3</v>
      </c>
      <c r="C33" s="2">
        <v>359</v>
      </c>
      <c r="D33" s="6" t="s">
        <v>24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4"/>
    </row>
    <row r="34" spans="1:22" x14ac:dyDescent="0.25">
      <c r="B34" s="1">
        <v>18</v>
      </c>
      <c r="C34" s="1" t="s">
        <v>3</v>
      </c>
      <c r="D34" s="1"/>
      <c r="E34" s="1">
        <v>7.5</v>
      </c>
      <c r="F34" s="1">
        <v>10</v>
      </c>
      <c r="G34" s="1">
        <v>10</v>
      </c>
      <c r="H34" s="4">
        <f t="shared" ref="H34" si="16">AVERAGE(E34:G34)</f>
        <v>9.1666666666666661</v>
      </c>
      <c r="I34" s="1">
        <v>8.75</v>
      </c>
      <c r="J34" s="1">
        <v>10</v>
      </c>
      <c r="K34" s="1">
        <v>10</v>
      </c>
      <c r="L34" s="4">
        <f t="shared" ref="L34" si="17">AVERAGE(I34:K34)</f>
        <v>9.5833333333333339</v>
      </c>
    </row>
    <row r="37" spans="1:22" x14ac:dyDescent="0.25">
      <c r="A37" s="70" t="s">
        <v>42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</row>
    <row r="39" spans="1:22" x14ac:dyDescent="0.25">
      <c r="D39" s="16" t="s">
        <v>38</v>
      </c>
      <c r="E39" s="75" t="s">
        <v>39</v>
      </c>
      <c r="F39" s="76"/>
      <c r="G39" s="75" t="s">
        <v>40</v>
      </c>
      <c r="H39" s="76"/>
      <c r="J39" s="16" t="s">
        <v>38</v>
      </c>
      <c r="K39" s="75" t="s">
        <v>39</v>
      </c>
      <c r="L39" s="76"/>
      <c r="M39" s="75" t="s">
        <v>40</v>
      </c>
      <c r="N39" s="76"/>
    </row>
    <row r="40" spans="1:22" x14ac:dyDescent="0.25">
      <c r="B40" s="74" t="s">
        <v>1</v>
      </c>
      <c r="C40" s="74"/>
      <c r="D40" s="7" t="s">
        <v>13</v>
      </c>
      <c r="E40" s="6" t="s">
        <v>14</v>
      </c>
      <c r="F40" s="6" t="s">
        <v>16</v>
      </c>
      <c r="G40" s="18" t="s">
        <v>14</v>
      </c>
      <c r="H40" s="18" t="s">
        <v>16</v>
      </c>
      <c r="J40" s="7" t="s">
        <v>13</v>
      </c>
      <c r="K40" s="6" t="s">
        <v>14</v>
      </c>
      <c r="L40" s="6" t="s">
        <v>16</v>
      </c>
      <c r="M40" s="18" t="s">
        <v>14</v>
      </c>
      <c r="N40" s="18" t="s">
        <v>16</v>
      </c>
    </row>
    <row r="41" spans="1:22" x14ac:dyDescent="0.25">
      <c r="B41" s="1" t="s">
        <v>4</v>
      </c>
      <c r="C41" s="1" t="s">
        <v>0</v>
      </c>
      <c r="D41" s="12"/>
      <c r="E41" s="12"/>
      <c r="F41" s="12"/>
      <c r="G41" s="12"/>
      <c r="H41" s="12"/>
      <c r="J41" s="12"/>
      <c r="K41" s="12"/>
      <c r="L41" s="12"/>
      <c r="M41" s="12"/>
      <c r="N41" s="12"/>
    </row>
    <row r="42" spans="1:22" x14ac:dyDescent="0.25">
      <c r="A42">
        <v>1</v>
      </c>
      <c r="B42" s="1">
        <v>13</v>
      </c>
      <c r="C42" s="1">
        <v>352</v>
      </c>
      <c r="D42" s="7" t="s">
        <v>30</v>
      </c>
      <c r="E42" s="59">
        <v>7.5</v>
      </c>
      <c r="F42" s="59">
        <v>8.75</v>
      </c>
      <c r="G42" s="59">
        <v>9.1669999999999998</v>
      </c>
      <c r="H42" s="60">
        <v>9.5830000000000002</v>
      </c>
      <c r="J42" s="7" t="s">
        <v>30</v>
      </c>
      <c r="K42" s="8">
        <v>7.5</v>
      </c>
      <c r="L42" s="8">
        <v>8.75</v>
      </c>
      <c r="M42" s="14">
        <v>9.1669999999999998</v>
      </c>
      <c r="N42" s="10">
        <v>9.5830000000000002</v>
      </c>
    </row>
    <row r="43" spans="1:22" x14ac:dyDescent="0.25">
      <c r="A43">
        <v>2</v>
      </c>
      <c r="B43" s="1">
        <v>4</v>
      </c>
      <c r="C43" s="1">
        <v>364</v>
      </c>
      <c r="D43" s="7" t="s">
        <v>31</v>
      </c>
      <c r="E43" s="59">
        <v>10</v>
      </c>
      <c r="F43" s="59">
        <v>10</v>
      </c>
      <c r="G43" s="59">
        <v>10</v>
      </c>
      <c r="H43" s="60">
        <v>10</v>
      </c>
      <c r="J43" s="7" t="s">
        <v>31</v>
      </c>
      <c r="K43" s="8">
        <v>10</v>
      </c>
      <c r="L43" s="8">
        <v>10</v>
      </c>
      <c r="M43" s="14">
        <v>10</v>
      </c>
      <c r="N43" s="10">
        <v>10</v>
      </c>
    </row>
    <row r="44" spans="1:22" x14ac:dyDescent="0.25">
      <c r="A44">
        <v>3</v>
      </c>
      <c r="B44" s="1">
        <v>7</v>
      </c>
      <c r="C44" s="1">
        <v>368</v>
      </c>
      <c r="D44" s="7" t="s">
        <v>32</v>
      </c>
      <c r="E44" s="59">
        <v>7.5</v>
      </c>
      <c r="F44" s="59">
        <v>8.75</v>
      </c>
      <c r="G44" s="59">
        <v>9.1669999999999998</v>
      </c>
      <c r="H44" s="60">
        <v>9.5830000000000002</v>
      </c>
      <c r="J44" s="7" t="s">
        <v>32</v>
      </c>
      <c r="K44" s="8">
        <v>7.5</v>
      </c>
      <c r="L44" s="8">
        <v>8.75</v>
      </c>
      <c r="M44" s="14">
        <v>9.1669999999999998</v>
      </c>
      <c r="N44" s="10">
        <v>9.5830000000000002</v>
      </c>
    </row>
    <row r="45" spans="1:22" x14ac:dyDescent="0.25">
      <c r="A45">
        <v>4</v>
      </c>
      <c r="B45" s="1">
        <v>5</v>
      </c>
      <c r="C45" s="1">
        <v>370</v>
      </c>
      <c r="D45" s="7" t="s">
        <v>33</v>
      </c>
      <c r="E45" s="59">
        <v>7.5</v>
      </c>
      <c r="F45" s="59">
        <v>8.75</v>
      </c>
      <c r="G45" s="59">
        <v>9.1669999999999998</v>
      </c>
      <c r="H45" s="60">
        <v>9.5830000000000002</v>
      </c>
      <c r="J45" s="7" t="s">
        <v>33</v>
      </c>
      <c r="K45" s="8">
        <v>7.5</v>
      </c>
      <c r="L45" s="8">
        <v>8.75</v>
      </c>
      <c r="M45" s="14">
        <v>9.1669999999999998</v>
      </c>
      <c r="N45" s="10">
        <v>9.5830000000000002</v>
      </c>
    </row>
    <row r="46" spans="1:22" x14ac:dyDescent="0.25">
      <c r="A46">
        <v>5</v>
      </c>
      <c r="B46" s="1">
        <v>6</v>
      </c>
      <c r="C46" s="1">
        <v>373</v>
      </c>
      <c r="D46" s="7" t="s">
        <v>34</v>
      </c>
      <c r="E46" s="59">
        <v>10</v>
      </c>
      <c r="F46" s="59">
        <v>10</v>
      </c>
      <c r="G46" s="59">
        <v>10</v>
      </c>
      <c r="H46" s="60">
        <v>10</v>
      </c>
      <c r="J46" s="7" t="s">
        <v>34</v>
      </c>
      <c r="K46" s="8">
        <v>10</v>
      </c>
      <c r="L46" s="8">
        <v>10</v>
      </c>
      <c r="M46" s="14">
        <v>10</v>
      </c>
      <c r="N46" s="10">
        <v>10</v>
      </c>
    </row>
    <row r="47" spans="1:22" x14ac:dyDescent="0.25">
      <c r="A47">
        <v>6</v>
      </c>
      <c r="B47" s="1">
        <v>11</v>
      </c>
      <c r="C47" s="1">
        <v>376</v>
      </c>
      <c r="D47" s="7" t="s">
        <v>35</v>
      </c>
      <c r="E47" s="59">
        <v>0</v>
      </c>
      <c r="F47" s="59">
        <v>1.25</v>
      </c>
      <c r="G47" s="59">
        <v>0.83330000000000004</v>
      </c>
      <c r="H47" s="60">
        <v>1.25</v>
      </c>
      <c r="J47" s="7" t="s">
        <v>35</v>
      </c>
      <c r="K47" s="8"/>
      <c r="L47" s="8"/>
      <c r="M47" s="14"/>
      <c r="N47" s="10"/>
    </row>
    <row r="48" spans="1:22" x14ac:dyDescent="0.25">
      <c r="A48">
        <v>7</v>
      </c>
      <c r="B48" s="1">
        <v>9</v>
      </c>
      <c r="C48" s="1">
        <v>377</v>
      </c>
      <c r="D48" s="7" t="s">
        <v>36</v>
      </c>
      <c r="E48" s="59">
        <v>10</v>
      </c>
      <c r="F48" s="59">
        <v>10</v>
      </c>
      <c r="G48" s="59">
        <v>10</v>
      </c>
      <c r="H48" s="60">
        <v>10</v>
      </c>
      <c r="J48" s="7" t="s">
        <v>36</v>
      </c>
      <c r="K48" s="8">
        <v>10</v>
      </c>
      <c r="L48" s="8">
        <v>10</v>
      </c>
      <c r="M48" s="14">
        <v>10</v>
      </c>
      <c r="N48" s="10">
        <v>10</v>
      </c>
    </row>
    <row r="49" spans="1:14" x14ac:dyDescent="0.25">
      <c r="A49">
        <v>8</v>
      </c>
      <c r="B49" s="1">
        <v>12</v>
      </c>
      <c r="C49" s="1">
        <v>382</v>
      </c>
      <c r="D49" s="7" t="s">
        <v>37</v>
      </c>
      <c r="E49" s="59">
        <v>10</v>
      </c>
      <c r="F49" s="59">
        <v>10</v>
      </c>
      <c r="G49" s="59">
        <v>10</v>
      </c>
      <c r="H49" s="60">
        <v>10</v>
      </c>
      <c r="J49" s="7" t="s">
        <v>37</v>
      </c>
      <c r="K49" s="8">
        <v>10</v>
      </c>
      <c r="L49" s="8">
        <v>10</v>
      </c>
      <c r="M49" s="14">
        <v>10</v>
      </c>
      <c r="N49" s="10">
        <v>10</v>
      </c>
    </row>
    <row r="50" spans="1:14" x14ac:dyDescent="0.25">
      <c r="A50">
        <v>9</v>
      </c>
      <c r="B50" s="1">
        <v>14</v>
      </c>
      <c r="C50" s="1">
        <v>383</v>
      </c>
      <c r="D50" s="7" t="s">
        <v>11</v>
      </c>
      <c r="E50" s="59">
        <v>10</v>
      </c>
      <c r="F50" s="59">
        <v>10</v>
      </c>
      <c r="G50" s="59">
        <v>10</v>
      </c>
      <c r="H50" s="60">
        <v>10</v>
      </c>
      <c r="J50" s="7" t="s">
        <v>11</v>
      </c>
      <c r="K50" s="8">
        <v>10</v>
      </c>
      <c r="L50" s="8">
        <v>10</v>
      </c>
      <c r="M50" s="14">
        <v>10</v>
      </c>
      <c r="N50" s="10">
        <v>10</v>
      </c>
    </row>
    <row r="51" spans="1:14" x14ac:dyDescent="0.25">
      <c r="B51" s="1"/>
      <c r="C51" s="1"/>
      <c r="D51" s="12" t="s">
        <v>9</v>
      </c>
      <c r="E51" s="13">
        <f>AVERAGE(E42:E50)</f>
        <v>8.0555555555555554</v>
      </c>
      <c r="F51" s="13">
        <f>AVERAGE(F42:F50)</f>
        <v>8.6111111111111107</v>
      </c>
      <c r="G51" s="13">
        <f>AVERAGE(G42:G50)</f>
        <v>8.7038111111111132</v>
      </c>
      <c r="H51" s="13">
        <f>AVERAGE(H42:H50)</f>
        <v>8.8887777777777774</v>
      </c>
      <c r="J51" s="12" t="s">
        <v>9</v>
      </c>
      <c r="K51" s="13">
        <f>AVERAGE(K42:K50)</f>
        <v>9.0625</v>
      </c>
      <c r="L51" s="13">
        <f>AVERAGE(L42:L50)</f>
        <v>9.53125</v>
      </c>
      <c r="M51" s="13">
        <f>AVERAGE(M42:M50)</f>
        <v>9.6876250000000006</v>
      </c>
      <c r="N51" s="13">
        <f>AVERAGE(N42:N50)</f>
        <v>9.8436249999999994</v>
      </c>
    </row>
    <row r="52" spans="1:14" x14ac:dyDescent="0.25">
      <c r="B52" s="1" t="s">
        <v>8</v>
      </c>
      <c r="C52" s="1">
        <v>342</v>
      </c>
      <c r="D52" s="1"/>
      <c r="E52" s="1">
        <v>5</v>
      </c>
      <c r="F52" s="1">
        <v>7.5</v>
      </c>
      <c r="G52" s="1">
        <v>8.3330000000000002</v>
      </c>
      <c r="H52" s="11">
        <v>9.1669999999999998</v>
      </c>
      <c r="J52" s="1"/>
      <c r="K52" s="1">
        <v>5</v>
      </c>
      <c r="L52" s="1">
        <v>7.5</v>
      </c>
      <c r="M52" s="1">
        <v>8.3330000000000002</v>
      </c>
      <c r="N52" s="11">
        <v>9.1669999999999998</v>
      </c>
    </row>
    <row r="53" spans="1:14" x14ac:dyDescent="0.25">
      <c r="B53" s="1"/>
      <c r="C53" s="1"/>
      <c r="D53" s="1"/>
      <c r="E53" s="1"/>
      <c r="F53" s="1"/>
      <c r="G53" s="1"/>
    </row>
    <row r="54" spans="1:14" x14ac:dyDescent="0.25">
      <c r="B54" s="1"/>
      <c r="C54" s="1"/>
      <c r="D54" s="1"/>
      <c r="E54" s="1"/>
      <c r="F54" s="1"/>
      <c r="G54" s="1"/>
    </row>
    <row r="55" spans="1:14" x14ac:dyDescent="0.25">
      <c r="B55" s="74" t="s">
        <v>2</v>
      </c>
      <c r="C55" s="74"/>
      <c r="D55" s="17" t="s">
        <v>38</v>
      </c>
      <c r="E55" s="75" t="s">
        <v>39</v>
      </c>
      <c r="F55" s="76"/>
      <c r="G55" s="75" t="s">
        <v>40</v>
      </c>
      <c r="H55" s="76"/>
    </row>
    <row r="56" spans="1:14" x14ac:dyDescent="0.25">
      <c r="B56" s="1" t="s">
        <v>4</v>
      </c>
      <c r="C56" s="1" t="s">
        <v>0</v>
      </c>
      <c r="D56" s="7" t="s">
        <v>13</v>
      </c>
      <c r="E56" s="15" t="s">
        <v>14</v>
      </c>
      <c r="F56" s="15" t="s">
        <v>16</v>
      </c>
      <c r="G56" s="15" t="s">
        <v>14</v>
      </c>
      <c r="H56" s="15" t="s">
        <v>16</v>
      </c>
    </row>
    <row r="57" spans="1:14" x14ac:dyDescent="0.25">
      <c r="A57">
        <v>1</v>
      </c>
      <c r="B57" s="1">
        <v>16</v>
      </c>
      <c r="C57" s="2">
        <v>372</v>
      </c>
      <c r="D57" s="6" t="s">
        <v>28</v>
      </c>
      <c r="E57" s="1">
        <v>7.5</v>
      </c>
      <c r="F57" s="1">
        <v>8.75</v>
      </c>
      <c r="G57" s="1">
        <v>9.1669999999999998</v>
      </c>
      <c r="H57" s="4">
        <v>9.5830000000000002</v>
      </c>
    </row>
    <row r="58" spans="1:14" x14ac:dyDescent="0.25">
      <c r="A58">
        <v>2</v>
      </c>
      <c r="B58" s="1">
        <v>17</v>
      </c>
      <c r="C58" s="3">
        <v>363</v>
      </c>
      <c r="D58" s="6" t="s">
        <v>27</v>
      </c>
      <c r="E58" s="1">
        <v>10</v>
      </c>
      <c r="F58" s="1">
        <v>10</v>
      </c>
      <c r="G58" s="1">
        <v>10</v>
      </c>
      <c r="H58" s="4">
        <v>10</v>
      </c>
    </row>
    <row r="59" spans="1:14" x14ac:dyDescent="0.25">
      <c r="A59">
        <v>3</v>
      </c>
      <c r="B59" s="1">
        <v>19</v>
      </c>
      <c r="C59" s="3">
        <v>360</v>
      </c>
      <c r="D59" s="6" t="s">
        <v>25</v>
      </c>
      <c r="E59" s="1">
        <v>10</v>
      </c>
      <c r="F59" s="1">
        <v>10</v>
      </c>
      <c r="G59" s="1">
        <v>10</v>
      </c>
      <c r="H59" s="4">
        <v>10</v>
      </c>
    </row>
    <row r="60" spans="1:14" x14ac:dyDescent="0.25">
      <c r="A60">
        <v>4</v>
      </c>
      <c r="B60" s="1">
        <v>20</v>
      </c>
      <c r="C60" s="2">
        <v>350</v>
      </c>
      <c r="D60" s="6" t="s">
        <v>20</v>
      </c>
      <c r="E60" s="1">
        <v>10</v>
      </c>
      <c r="F60" s="1">
        <v>10</v>
      </c>
      <c r="G60" s="1">
        <v>10</v>
      </c>
      <c r="H60" s="4">
        <v>10</v>
      </c>
    </row>
    <row r="61" spans="1:14" x14ac:dyDescent="0.25">
      <c r="A61">
        <v>5</v>
      </c>
      <c r="B61" s="1">
        <v>21</v>
      </c>
      <c r="C61" s="3">
        <v>374</v>
      </c>
      <c r="D61" s="6" t="s">
        <v>29</v>
      </c>
      <c r="E61" s="1">
        <v>10</v>
      </c>
      <c r="F61" s="1">
        <v>10</v>
      </c>
      <c r="G61" s="1">
        <v>10</v>
      </c>
      <c r="H61" s="4">
        <v>10</v>
      </c>
    </row>
    <row r="62" spans="1:14" x14ac:dyDescent="0.25">
      <c r="A62">
        <v>6</v>
      </c>
      <c r="B62" s="1">
        <v>22</v>
      </c>
      <c r="C62" s="2">
        <v>361</v>
      </c>
      <c r="D62" s="6" t="s">
        <v>26</v>
      </c>
      <c r="E62" s="1">
        <v>7.5</v>
      </c>
      <c r="F62" s="1">
        <v>8.75</v>
      </c>
      <c r="G62" s="1">
        <v>9.1669999999999998</v>
      </c>
      <c r="H62" s="4">
        <v>9.5830000000000002</v>
      </c>
    </row>
    <row r="63" spans="1:14" x14ac:dyDescent="0.25">
      <c r="A63">
        <v>7</v>
      </c>
      <c r="B63" s="1">
        <v>23</v>
      </c>
      <c r="C63" s="2">
        <v>355</v>
      </c>
      <c r="D63" s="6" t="s">
        <v>22</v>
      </c>
      <c r="E63" s="1">
        <v>10</v>
      </c>
      <c r="F63" s="1">
        <v>10</v>
      </c>
      <c r="G63" s="1">
        <v>10</v>
      </c>
      <c r="H63" s="4">
        <v>10</v>
      </c>
    </row>
    <row r="64" spans="1:14" x14ac:dyDescent="0.25">
      <c r="A64">
        <v>8</v>
      </c>
      <c r="B64" s="1">
        <v>24</v>
      </c>
      <c r="C64" s="2">
        <v>345</v>
      </c>
      <c r="D64" s="6" t="s">
        <v>18</v>
      </c>
      <c r="E64" s="1">
        <v>10</v>
      </c>
      <c r="F64" s="1">
        <v>10</v>
      </c>
      <c r="G64" s="1">
        <v>10</v>
      </c>
      <c r="H64" s="4">
        <v>10</v>
      </c>
    </row>
    <row r="65" spans="1:8" x14ac:dyDescent="0.25">
      <c r="A65">
        <v>9</v>
      </c>
      <c r="B65" s="1">
        <v>25</v>
      </c>
      <c r="C65" s="3">
        <v>354</v>
      </c>
      <c r="D65" s="6" t="s">
        <v>21</v>
      </c>
      <c r="E65" s="1">
        <v>0</v>
      </c>
      <c r="F65" s="1">
        <v>0</v>
      </c>
      <c r="G65" s="1">
        <v>0</v>
      </c>
      <c r="H65" s="4">
        <v>0</v>
      </c>
    </row>
    <row r="66" spans="1:8" x14ac:dyDescent="0.25">
      <c r="B66" s="1" t="s">
        <v>3</v>
      </c>
      <c r="C66" s="3">
        <v>344</v>
      </c>
      <c r="D66" s="6" t="s">
        <v>17</v>
      </c>
      <c r="E66" s="1" t="s">
        <v>3</v>
      </c>
      <c r="F66" s="1" t="s">
        <v>3</v>
      </c>
      <c r="G66" s="1" t="s">
        <v>3</v>
      </c>
      <c r="H66" s="1" t="s">
        <v>3</v>
      </c>
    </row>
    <row r="67" spans="1:8" x14ac:dyDescent="0.25">
      <c r="B67" s="1" t="s">
        <v>3</v>
      </c>
      <c r="C67" s="3">
        <v>349</v>
      </c>
      <c r="D67" s="6" t="s">
        <v>19</v>
      </c>
      <c r="E67" s="1" t="s">
        <v>3</v>
      </c>
      <c r="F67" s="1" t="s">
        <v>3</v>
      </c>
      <c r="G67" s="1" t="s">
        <v>3</v>
      </c>
      <c r="H67" s="1" t="s">
        <v>3</v>
      </c>
    </row>
    <row r="68" spans="1:8" x14ac:dyDescent="0.25">
      <c r="B68" s="1" t="s">
        <v>3</v>
      </c>
      <c r="C68" s="3">
        <v>357</v>
      </c>
      <c r="D68" s="6" t="s">
        <v>23</v>
      </c>
      <c r="E68" s="1" t="s">
        <v>3</v>
      </c>
      <c r="F68" s="1" t="s">
        <v>3</v>
      </c>
      <c r="G68" s="1" t="s">
        <v>3</v>
      </c>
      <c r="H68" s="1" t="s">
        <v>3</v>
      </c>
    </row>
    <row r="69" spans="1:8" x14ac:dyDescent="0.25">
      <c r="B69" s="1" t="s">
        <v>3</v>
      </c>
      <c r="C69" s="2">
        <v>359</v>
      </c>
      <c r="D69" s="6" t="s">
        <v>24</v>
      </c>
      <c r="E69" s="1" t="s">
        <v>3</v>
      </c>
      <c r="F69" s="1" t="s">
        <v>3</v>
      </c>
      <c r="G69" s="1" t="s">
        <v>3</v>
      </c>
      <c r="H69" s="1" t="s">
        <v>3</v>
      </c>
    </row>
    <row r="70" spans="1:8" x14ac:dyDescent="0.25">
      <c r="B70" s="1">
        <v>18</v>
      </c>
      <c r="C70" s="1" t="s">
        <v>3</v>
      </c>
      <c r="D70" s="1"/>
      <c r="E70" s="1">
        <v>7.5</v>
      </c>
      <c r="F70" s="1">
        <v>8.75</v>
      </c>
      <c r="G70" s="1">
        <v>9.1669999999999998</v>
      </c>
      <c r="H70" s="4">
        <v>9.5830000000000002</v>
      </c>
    </row>
  </sheetData>
  <sortState xmlns:xlrd2="http://schemas.microsoft.com/office/spreadsheetml/2017/richdata2" ref="B6:L14">
    <sortCondition ref="D6:D14"/>
  </sortState>
  <mergeCells count="19">
    <mergeCell ref="K39:L39"/>
    <mergeCell ref="M39:N39"/>
    <mergeCell ref="B19:C19"/>
    <mergeCell ref="B4:C4"/>
    <mergeCell ref="B40:C40"/>
    <mergeCell ref="E19:H19"/>
    <mergeCell ref="E4:H4"/>
    <mergeCell ref="I4:L4"/>
    <mergeCell ref="B55:C55"/>
    <mergeCell ref="E39:F39"/>
    <mergeCell ref="G39:H39"/>
    <mergeCell ref="E55:F55"/>
    <mergeCell ref="G55:H55"/>
    <mergeCell ref="A1:V1"/>
    <mergeCell ref="A37:V37"/>
    <mergeCell ref="D3:L3"/>
    <mergeCell ref="N3:V3"/>
    <mergeCell ref="O4:R4"/>
    <mergeCell ref="S4:V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6" formulaRange="1"/>
    <ignoredError sqref="H15 L1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69"/>
  <sheetViews>
    <sheetView tabSelected="1" workbookViewId="0">
      <selection activeCell="O50" sqref="O5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3.28515625" customWidth="1"/>
    <col min="5" max="5" width="7" bestFit="1" customWidth="1"/>
    <col min="6" max="7" width="5.5703125" bestFit="1" customWidth="1"/>
    <col min="8" max="8" width="6.7109375" bestFit="1" customWidth="1"/>
    <col min="9" max="11" width="5.5703125" bestFit="1" customWidth="1"/>
    <col min="12" max="12" width="6.7109375" bestFit="1" customWidth="1"/>
    <col min="13" max="13" width="12" bestFit="1" customWidth="1"/>
    <col min="14" max="14" width="13.28515625" bestFit="1" customWidth="1"/>
    <col min="15" max="17" width="5.5703125" bestFit="1" customWidth="1"/>
    <col min="18" max="18" width="12" bestFit="1" customWidth="1"/>
    <col min="19" max="19" width="13.28515625" bestFit="1" customWidth="1"/>
    <col min="20" max="21" width="5.5703125" bestFit="1" customWidth="1"/>
    <col min="22" max="22" width="6.7109375" bestFit="1" customWidth="1"/>
  </cols>
  <sheetData>
    <row r="1" spans="1:22" x14ac:dyDescent="0.25">
      <c r="A1" s="70" t="s">
        <v>41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" customHeight="1" x14ac:dyDescent="0.25">
      <c r="D3" s="71" t="s">
        <v>51</v>
      </c>
      <c r="E3" s="71"/>
      <c r="F3" s="71"/>
      <c r="G3" s="71"/>
      <c r="H3" s="71"/>
      <c r="I3" s="71"/>
      <c r="J3" s="71"/>
      <c r="K3" s="71"/>
      <c r="L3" s="71"/>
      <c r="N3" s="71" t="s">
        <v>51</v>
      </c>
      <c r="O3" s="71"/>
      <c r="P3" s="71"/>
      <c r="Q3" s="71"/>
      <c r="R3" s="71"/>
      <c r="S3" s="71"/>
      <c r="T3" s="71"/>
      <c r="U3" s="71"/>
      <c r="V3" s="71"/>
    </row>
    <row r="4" spans="1:22" x14ac:dyDescent="0.25">
      <c r="B4" s="74" t="s">
        <v>1</v>
      </c>
      <c r="C4" s="74"/>
      <c r="D4" s="7" t="s">
        <v>13</v>
      </c>
      <c r="E4" s="72" t="s">
        <v>14</v>
      </c>
      <c r="F4" s="72"/>
      <c r="G4" s="72"/>
      <c r="H4" s="72"/>
      <c r="I4" s="73" t="s">
        <v>16</v>
      </c>
      <c r="J4" s="73"/>
      <c r="K4" s="73"/>
      <c r="L4" s="73"/>
      <c r="N4" s="7" t="s">
        <v>13</v>
      </c>
      <c r="O4" s="72" t="s">
        <v>14</v>
      </c>
      <c r="P4" s="72"/>
      <c r="Q4" s="72"/>
      <c r="R4" s="72"/>
      <c r="S4" s="73" t="s">
        <v>16</v>
      </c>
      <c r="T4" s="73"/>
      <c r="U4" s="73"/>
      <c r="V4" s="73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9</v>
      </c>
      <c r="I5" s="12" t="s">
        <v>5</v>
      </c>
      <c r="J5" s="12" t="s">
        <v>6</v>
      </c>
      <c r="K5" s="12" t="s">
        <v>7</v>
      </c>
      <c r="L5" s="12" t="s">
        <v>9</v>
      </c>
      <c r="N5" s="12" t="s">
        <v>12</v>
      </c>
      <c r="O5" s="12" t="s">
        <v>5</v>
      </c>
      <c r="P5" s="12" t="s">
        <v>6</v>
      </c>
      <c r="Q5" s="12" t="s">
        <v>7</v>
      </c>
      <c r="R5" s="12" t="s">
        <v>9</v>
      </c>
      <c r="S5" s="12" t="s">
        <v>5</v>
      </c>
      <c r="T5" s="12" t="s">
        <v>6</v>
      </c>
      <c r="U5" s="12" t="s">
        <v>7</v>
      </c>
      <c r="V5" s="12" t="s">
        <v>9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v>9.5832999999999995</v>
      </c>
      <c r="F6" s="59">
        <v>10</v>
      </c>
      <c r="G6" s="59">
        <v>8.75</v>
      </c>
      <c r="H6" s="60">
        <f t="shared" ref="H6:H12" si="0">AVERAGE(E6:G6)</f>
        <v>9.4444333333333343</v>
      </c>
      <c r="I6" s="59">
        <v>9.5833333333333304</v>
      </c>
      <c r="J6" s="59">
        <v>10</v>
      </c>
      <c r="K6" s="59">
        <v>8.75</v>
      </c>
      <c r="L6" s="60">
        <f t="shared" ref="L6:L13" si="1">AVERAGE(I6:K6)</f>
        <v>9.4444444444444429</v>
      </c>
      <c r="N6" s="7" t="s">
        <v>30</v>
      </c>
      <c r="O6" s="8">
        <v>9.5832999999999995</v>
      </c>
      <c r="P6" s="8">
        <v>10</v>
      </c>
      <c r="Q6" s="8">
        <v>8.75</v>
      </c>
      <c r="R6" s="9">
        <f>AVERAGE(O6:Q6)</f>
        <v>9.4444333333333343</v>
      </c>
      <c r="S6" s="8">
        <v>9.5833333333333304</v>
      </c>
      <c r="T6" s="8">
        <v>10</v>
      </c>
      <c r="U6" s="8">
        <v>8.75</v>
      </c>
      <c r="V6" s="10">
        <f>AVERAGE(S6:U6)</f>
        <v>9.4444444444444429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v>8.5416000000000007</v>
      </c>
      <c r="F7" s="59">
        <v>9.375</v>
      </c>
      <c r="G7" s="59">
        <v>10</v>
      </c>
      <c r="H7" s="60">
        <f t="shared" si="0"/>
        <v>9.3055333333333348</v>
      </c>
      <c r="I7" s="59">
        <v>8.5416666666666696</v>
      </c>
      <c r="J7" s="59">
        <v>9.375</v>
      </c>
      <c r="K7" s="59">
        <v>10</v>
      </c>
      <c r="L7" s="60">
        <f t="shared" si="1"/>
        <v>9.3055555555555571</v>
      </c>
      <c r="N7" s="7" t="s">
        <v>31</v>
      </c>
      <c r="O7" s="8">
        <v>8.5416000000000007</v>
      </c>
      <c r="P7" s="8">
        <v>9.375</v>
      </c>
      <c r="Q7" s="8">
        <v>10</v>
      </c>
      <c r="R7" s="9">
        <f>AVERAGE(O7:Q7)</f>
        <v>9.3055333333333348</v>
      </c>
      <c r="S7" s="8">
        <v>8.5416666666666696</v>
      </c>
      <c r="T7" s="8">
        <v>9.375</v>
      </c>
      <c r="U7" s="8">
        <v>10</v>
      </c>
      <c r="V7" s="10">
        <f>AVERAGE(S7:U7)</f>
        <v>9.3055555555555571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v>4.95</v>
      </c>
      <c r="F8" s="59">
        <v>9.375</v>
      </c>
      <c r="G8" s="59">
        <v>9</v>
      </c>
      <c r="H8" s="60">
        <v>7.7767857142857144</v>
      </c>
      <c r="I8" s="59">
        <v>4.9553571428571397</v>
      </c>
      <c r="J8" s="59">
        <v>9.375</v>
      </c>
      <c r="K8" s="59">
        <v>9</v>
      </c>
      <c r="L8" s="60">
        <f t="shared" si="1"/>
        <v>7.7767857142857126</v>
      </c>
      <c r="N8" s="7" t="s">
        <v>32</v>
      </c>
      <c r="O8" s="8">
        <v>4.95</v>
      </c>
      <c r="P8" s="8">
        <v>9.375</v>
      </c>
      <c r="Q8" s="8">
        <v>9</v>
      </c>
      <c r="R8" s="9">
        <f>AVERAGE(O8:Q8)</f>
        <v>7.7749999999999995</v>
      </c>
      <c r="S8" s="8">
        <v>4.9553571428571397</v>
      </c>
      <c r="T8" s="8">
        <v>9.375</v>
      </c>
      <c r="U8" s="8">
        <v>9</v>
      </c>
      <c r="V8" s="10">
        <f>AVERAGE(S8:U8)</f>
        <v>7.7767857142857126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v>8.5416000000000007</v>
      </c>
      <c r="F9" s="59">
        <v>9.375</v>
      </c>
      <c r="G9" s="59">
        <v>7.0928030303030303</v>
      </c>
      <c r="H9" s="60">
        <f t="shared" si="0"/>
        <v>8.3364676767676773</v>
      </c>
      <c r="I9" s="59">
        <v>8.5416666666666696</v>
      </c>
      <c r="J9" s="59">
        <v>9.375</v>
      </c>
      <c r="K9" s="59">
        <v>7.0928030303030303</v>
      </c>
      <c r="L9" s="60">
        <f t="shared" si="1"/>
        <v>8.3364898989899014</v>
      </c>
      <c r="N9" s="7" t="s">
        <v>33</v>
      </c>
      <c r="O9" s="8">
        <v>8.5416000000000007</v>
      </c>
      <c r="P9" s="8">
        <v>9.375</v>
      </c>
      <c r="Q9" s="8">
        <v>7.0928030303030303</v>
      </c>
      <c r="R9" s="9">
        <f>AVERAGE(O9:Q9)</f>
        <v>8.3364676767676773</v>
      </c>
      <c r="S9" s="8">
        <v>8.5416666666666696</v>
      </c>
      <c r="T9" s="8">
        <v>9.375</v>
      </c>
      <c r="U9" s="8">
        <v>7.0928030303030303</v>
      </c>
      <c r="V9" s="10">
        <f>AVERAGE(S9:U9)</f>
        <v>8.3364898989899014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v>8.5416000000000007</v>
      </c>
      <c r="F10" s="59">
        <v>8.75</v>
      </c>
      <c r="G10" s="59">
        <v>10</v>
      </c>
      <c r="H10" s="60">
        <f t="shared" si="0"/>
        <v>9.0972000000000008</v>
      </c>
      <c r="I10" s="59">
        <v>8.5416666666666696</v>
      </c>
      <c r="J10" s="59">
        <v>8.75</v>
      </c>
      <c r="K10" s="59">
        <v>10</v>
      </c>
      <c r="L10" s="60">
        <f t="shared" si="1"/>
        <v>9.0972222222222232</v>
      </c>
      <c r="N10" s="7" t="s">
        <v>34</v>
      </c>
      <c r="O10" s="8">
        <v>8.5416000000000007</v>
      </c>
      <c r="P10" s="8">
        <v>8.75</v>
      </c>
      <c r="Q10" s="8">
        <v>10</v>
      </c>
      <c r="R10" s="9">
        <f>AVERAGE(O10:Q10)</f>
        <v>9.0972000000000008</v>
      </c>
      <c r="S10" s="8">
        <v>8.5416666666666696</v>
      </c>
      <c r="T10" s="8">
        <v>8.75</v>
      </c>
      <c r="U10" s="8">
        <v>10</v>
      </c>
      <c r="V10" s="10">
        <f>AVERAGE(S10:U10)</f>
        <v>9.0972222222222232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59">
        <v>0.625</v>
      </c>
      <c r="F11" s="59">
        <v>1.25</v>
      </c>
      <c r="G11" s="8">
        <v>0.703125</v>
      </c>
      <c r="H11" s="9">
        <v>0.859375</v>
      </c>
      <c r="I11" s="8">
        <v>0.625</v>
      </c>
      <c r="J11" s="8">
        <v>1.25</v>
      </c>
      <c r="K11" s="8">
        <v>0.703125</v>
      </c>
      <c r="L11" s="10">
        <v>0.859375</v>
      </c>
      <c r="N11" s="7" t="s">
        <v>35</v>
      </c>
      <c r="O11" s="8"/>
      <c r="P11" s="8"/>
      <c r="Q11" s="8"/>
      <c r="R11" s="9"/>
      <c r="S11" s="8"/>
      <c r="T11" s="8"/>
      <c r="U11" s="8"/>
      <c r="V11" s="10"/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v>8.8542000000000005</v>
      </c>
      <c r="F12" s="59">
        <v>10</v>
      </c>
      <c r="G12" s="59">
        <v>9.375</v>
      </c>
      <c r="H12" s="60">
        <f t="shared" si="0"/>
        <v>9.4097333333333335</v>
      </c>
      <c r="I12" s="59">
        <v>8.8541666666666696</v>
      </c>
      <c r="J12" s="59">
        <v>10</v>
      </c>
      <c r="K12" s="59">
        <v>9.375</v>
      </c>
      <c r="L12" s="60">
        <f t="shared" si="1"/>
        <v>9.4097222222222232</v>
      </c>
      <c r="N12" s="7" t="s">
        <v>36</v>
      </c>
      <c r="O12" s="8">
        <v>8.8542000000000005</v>
      </c>
      <c r="P12" s="8">
        <v>10</v>
      </c>
      <c r="Q12" s="8">
        <v>9.375</v>
      </c>
      <c r="R12" s="9">
        <f>AVERAGE(O12:Q12)</f>
        <v>9.4097333333333335</v>
      </c>
      <c r="S12" s="8">
        <v>8.8541666666666696</v>
      </c>
      <c r="T12" s="8">
        <v>10</v>
      </c>
      <c r="U12" s="8">
        <v>9.375</v>
      </c>
      <c r="V12" s="10">
        <f>AVERAGE(S12:U12)</f>
        <v>9.4097222222222232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v>9.5052083333333321</v>
      </c>
      <c r="F13" s="59">
        <v>9.375</v>
      </c>
      <c r="G13" s="59">
        <v>8.5714285714285712</v>
      </c>
      <c r="H13" s="60">
        <v>9.1505456349206344</v>
      </c>
      <c r="I13" s="59">
        <v>9.5052083333333304</v>
      </c>
      <c r="J13" s="59">
        <v>9.375</v>
      </c>
      <c r="K13" s="59">
        <v>8.5714285714285694</v>
      </c>
      <c r="L13" s="60">
        <f t="shared" si="1"/>
        <v>9.1505456349206327</v>
      </c>
      <c r="N13" s="7" t="s">
        <v>37</v>
      </c>
      <c r="O13" s="8">
        <v>9.5052000000000003</v>
      </c>
      <c r="P13" s="8">
        <v>9.375</v>
      </c>
      <c r="Q13" s="8">
        <v>8.5714285714285694</v>
      </c>
      <c r="R13" s="9">
        <f>AVERAGE(O13:Q13)</f>
        <v>9.1505428571428578</v>
      </c>
      <c r="S13" s="8">
        <v>9.5052083333333304</v>
      </c>
      <c r="T13" s="8">
        <v>9.375</v>
      </c>
      <c r="U13" s="8">
        <v>8.5714285714285694</v>
      </c>
      <c r="V13" s="10">
        <f>AVERAGE(S13:U13)</f>
        <v>9.1505456349206327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v>10</v>
      </c>
      <c r="F14" s="59">
        <v>10</v>
      </c>
      <c r="G14" s="59">
        <v>7.75</v>
      </c>
      <c r="H14" s="9">
        <v>9.25</v>
      </c>
      <c r="I14" s="8">
        <v>10</v>
      </c>
      <c r="J14" s="8">
        <v>10</v>
      </c>
      <c r="K14" s="8">
        <v>7.75</v>
      </c>
      <c r="L14" s="10">
        <v>9.25</v>
      </c>
      <c r="N14" s="7" t="s">
        <v>11</v>
      </c>
      <c r="O14" s="8">
        <v>10</v>
      </c>
      <c r="P14" s="8">
        <v>10</v>
      </c>
      <c r="Q14" s="8">
        <v>7.75</v>
      </c>
      <c r="R14" s="9">
        <v>9.25</v>
      </c>
      <c r="S14" s="8">
        <v>10</v>
      </c>
      <c r="T14" s="8">
        <v>10</v>
      </c>
      <c r="U14" s="8">
        <v>7.75</v>
      </c>
      <c r="V14" s="10">
        <v>9.25</v>
      </c>
    </row>
    <row r="15" spans="1:22" x14ac:dyDescent="0.25">
      <c r="B15" s="1"/>
      <c r="C15" s="1"/>
      <c r="D15" s="12" t="s">
        <v>9</v>
      </c>
      <c r="E15" s="13">
        <f>AVERAGE(E6:E14)</f>
        <v>7.6825009259259263</v>
      </c>
      <c r="F15" s="13">
        <f t="shared" ref="F15:L15" si="2">AVERAGE(F6:F14)</f>
        <v>8.6111111111111107</v>
      </c>
      <c r="G15" s="13">
        <f t="shared" si="2"/>
        <v>7.9158174001923998</v>
      </c>
      <c r="H15" s="13">
        <f t="shared" si="2"/>
        <v>8.0700082251082268</v>
      </c>
      <c r="I15" s="13">
        <f>AVERAGE(I6:I14)</f>
        <v>7.6831183862433869</v>
      </c>
      <c r="J15" s="13">
        <f>AVERAGE(J6:J14)</f>
        <v>8.6111111111111107</v>
      </c>
      <c r="K15" s="13">
        <f>AVERAGE(K6:K14)</f>
        <v>7.9158174001923998</v>
      </c>
      <c r="L15" s="13">
        <f t="shared" si="2"/>
        <v>8.0700156325156307</v>
      </c>
      <c r="N15" s="12" t="s">
        <v>9</v>
      </c>
      <c r="O15" s="13">
        <f>AVERAGE(O6:O14)</f>
        <v>8.5646875000000016</v>
      </c>
      <c r="P15" s="13">
        <f t="shared" ref="P15:V15" si="3">AVERAGE(P6:P14)</f>
        <v>9.53125</v>
      </c>
      <c r="Q15" s="13">
        <f t="shared" si="3"/>
        <v>8.8174039502164501</v>
      </c>
      <c r="R15" s="13">
        <f t="shared" si="3"/>
        <v>8.9711138167388178</v>
      </c>
      <c r="S15" s="13">
        <f t="shared" si="3"/>
        <v>8.5653831845238102</v>
      </c>
      <c r="T15" s="13">
        <f t="shared" si="3"/>
        <v>9.53125</v>
      </c>
      <c r="U15" s="13">
        <f t="shared" si="3"/>
        <v>8.8174039502164501</v>
      </c>
      <c r="V15" s="13">
        <f t="shared" si="3"/>
        <v>8.971345711580085</v>
      </c>
    </row>
    <row r="16" spans="1:22" x14ac:dyDescent="0.25">
      <c r="B16" s="1" t="s">
        <v>8</v>
      </c>
      <c r="C16" s="1">
        <v>342</v>
      </c>
      <c r="D16" s="1"/>
      <c r="E16" s="8">
        <v>7.34</v>
      </c>
      <c r="F16" s="8">
        <v>8.3854166666666696</v>
      </c>
      <c r="G16" s="8">
        <v>5.92524509803921</v>
      </c>
      <c r="H16" s="8">
        <f t="shared" ref="H16" si="4">AVERAGE(E16:G16)</f>
        <v>7.2168872549019598</v>
      </c>
      <c r="I16" s="8">
        <v>7.3400297619047601</v>
      </c>
      <c r="J16" s="8">
        <v>8.3854166666666696</v>
      </c>
      <c r="K16" s="8">
        <v>5.92524509803921</v>
      </c>
      <c r="L16" s="8">
        <f>AVERAGE(I16:K16)</f>
        <v>7.2168971755368796</v>
      </c>
      <c r="N16" s="1"/>
      <c r="O16" s="1">
        <v>7.5</v>
      </c>
      <c r="P16" s="1">
        <v>7.5</v>
      </c>
      <c r="Q16" s="1">
        <v>10</v>
      </c>
      <c r="R16" s="11">
        <f t="shared" ref="R16" si="5">AVERAGE(O16:Q16)</f>
        <v>8.3333333333333339</v>
      </c>
      <c r="S16" s="1">
        <v>7.5</v>
      </c>
      <c r="T16" s="1"/>
      <c r="U16" s="1">
        <v>10</v>
      </c>
      <c r="V16" s="4">
        <f t="shared" ref="V16" si="6">AVERAGE(S16:U16)</f>
        <v>8.75</v>
      </c>
    </row>
    <row r="17" spans="1:23" x14ac:dyDescent="0.25">
      <c r="B17" s="1"/>
      <c r="C17" s="1"/>
      <c r="D17" s="1"/>
      <c r="E17" s="1"/>
      <c r="F17" s="1"/>
      <c r="G17" s="1"/>
      <c r="N17" s="23" t="s">
        <v>52</v>
      </c>
      <c r="O17" s="22">
        <f>MEDIAN(O6:O14)</f>
        <v>8.6979000000000006</v>
      </c>
      <c r="P17" s="22">
        <f t="shared" ref="P17:V17" si="7">MEDIAN(P6:P14)</f>
        <v>9.375</v>
      </c>
      <c r="Q17" s="22">
        <f t="shared" si="7"/>
        <v>8.875</v>
      </c>
      <c r="R17" s="22">
        <f t="shared" si="7"/>
        <v>9.2002714285714298</v>
      </c>
      <c r="S17" s="22">
        <f t="shared" si="7"/>
        <v>8.6979166666666696</v>
      </c>
      <c r="T17" s="22">
        <f t="shared" si="7"/>
        <v>9.375</v>
      </c>
      <c r="U17" s="22">
        <f t="shared" si="7"/>
        <v>8.875</v>
      </c>
      <c r="V17" s="22">
        <f t="shared" si="7"/>
        <v>9.2002728174603163</v>
      </c>
    </row>
    <row r="18" spans="1:23" x14ac:dyDescent="0.25">
      <c r="B18" s="1"/>
      <c r="C18" s="1"/>
      <c r="D18" s="1"/>
      <c r="E18" s="1"/>
      <c r="F18" s="1"/>
      <c r="G18" s="1"/>
    </row>
    <row r="19" spans="1:23" x14ac:dyDescent="0.25">
      <c r="B19" s="74" t="s">
        <v>2</v>
      </c>
      <c r="C19" s="74"/>
      <c r="D19" s="5"/>
      <c r="E19" s="77" t="s">
        <v>10</v>
      </c>
      <c r="F19" s="77"/>
      <c r="G19" s="77"/>
      <c r="H19" s="77"/>
    </row>
    <row r="20" spans="1:23" x14ac:dyDescent="0.25">
      <c r="B20" s="1" t="s">
        <v>4</v>
      </c>
      <c r="C20" s="1" t="s">
        <v>0</v>
      </c>
      <c r="D20" s="1"/>
      <c r="E20" s="1" t="s">
        <v>5</v>
      </c>
      <c r="F20" s="1" t="s">
        <v>6</v>
      </c>
      <c r="G20" s="1" t="s">
        <v>7</v>
      </c>
      <c r="H20" s="1" t="s">
        <v>9</v>
      </c>
    </row>
    <row r="21" spans="1:23" x14ac:dyDescent="0.25">
      <c r="A21">
        <v>1</v>
      </c>
      <c r="B21" s="1">
        <v>16</v>
      </c>
      <c r="C21" s="2">
        <v>372</v>
      </c>
      <c r="D21" s="6" t="s">
        <v>28</v>
      </c>
      <c r="E21" s="8">
        <v>7.5</v>
      </c>
      <c r="F21" s="20">
        <v>10</v>
      </c>
      <c r="G21" s="8"/>
      <c r="H21" s="4">
        <f t="shared" ref="H21:H29" si="8">AVERAGE(E21:G21)</f>
        <v>8.75</v>
      </c>
      <c r="I21" s="1">
        <v>8.75</v>
      </c>
      <c r="J21" s="1">
        <v>10</v>
      </c>
      <c r="K21" s="1">
        <v>10</v>
      </c>
      <c r="L21" s="4">
        <f t="shared" ref="L21:L29" si="9">AVERAGE(I21:K21)</f>
        <v>9.5833333333333339</v>
      </c>
    </row>
    <row r="22" spans="1:23" x14ac:dyDescent="0.25">
      <c r="A22">
        <v>2</v>
      </c>
      <c r="B22" s="1">
        <v>17</v>
      </c>
      <c r="C22" s="3">
        <v>363</v>
      </c>
      <c r="D22" s="6" t="s">
        <v>27</v>
      </c>
      <c r="E22" s="8">
        <v>9.375</v>
      </c>
      <c r="F22" s="21">
        <v>10</v>
      </c>
      <c r="G22" s="8"/>
      <c r="H22" s="4">
        <f t="shared" si="8"/>
        <v>9.6875</v>
      </c>
      <c r="I22" s="1">
        <v>10</v>
      </c>
      <c r="J22" s="1">
        <v>10</v>
      </c>
      <c r="K22" s="1">
        <v>10</v>
      </c>
      <c r="L22" s="4">
        <f t="shared" si="9"/>
        <v>10</v>
      </c>
    </row>
    <row r="23" spans="1:23" x14ac:dyDescent="0.25">
      <c r="A23">
        <v>3</v>
      </c>
      <c r="B23" s="1">
        <v>19</v>
      </c>
      <c r="C23" s="3">
        <v>360</v>
      </c>
      <c r="D23" s="6" t="s">
        <v>25</v>
      </c>
      <c r="E23" s="8">
        <v>9.8957999999999995</v>
      </c>
      <c r="F23" s="21">
        <v>10</v>
      </c>
      <c r="G23" s="8"/>
      <c r="H23" s="4">
        <f t="shared" si="8"/>
        <v>9.9479000000000006</v>
      </c>
      <c r="I23" s="1">
        <v>10</v>
      </c>
      <c r="J23" s="1">
        <v>10</v>
      </c>
      <c r="K23" s="1">
        <v>10</v>
      </c>
      <c r="L23" s="4">
        <f t="shared" si="9"/>
        <v>10</v>
      </c>
      <c r="N23" s="57" t="s">
        <v>46</v>
      </c>
      <c r="O23" s="62">
        <v>4</v>
      </c>
      <c r="P23" s="61">
        <v>5</v>
      </c>
      <c r="Q23" s="62">
        <v>6</v>
      </c>
      <c r="R23" s="61">
        <v>7</v>
      </c>
      <c r="S23" s="62">
        <v>9</v>
      </c>
      <c r="T23" s="61">
        <v>11</v>
      </c>
      <c r="U23" s="62">
        <v>12</v>
      </c>
      <c r="V23" s="61">
        <v>13</v>
      </c>
      <c r="W23" s="62">
        <v>14</v>
      </c>
    </row>
    <row r="24" spans="1:23" x14ac:dyDescent="0.25">
      <c r="A24">
        <v>4</v>
      </c>
      <c r="B24" s="1">
        <v>20</v>
      </c>
      <c r="C24" s="2">
        <v>350</v>
      </c>
      <c r="D24" s="6" t="s">
        <v>20</v>
      </c>
      <c r="E24" s="8">
        <v>10</v>
      </c>
      <c r="F24" s="20">
        <v>10</v>
      </c>
      <c r="G24" s="8"/>
      <c r="H24" s="4">
        <f t="shared" si="8"/>
        <v>10</v>
      </c>
      <c r="I24" s="1">
        <v>10</v>
      </c>
      <c r="J24" s="1">
        <v>10</v>
      </c>
      <c r="K24" s="1">
        <v>10</v>
      </c>
      <c r="L24" s="4">
        <f t="shared" si="9"/>
        <v>10</v>
      </c>
      <c r="N24" s="58" t="s">
        <v>50</v>
      </c>
      <c r="O24" s="20">
        <v>10</v>
      </c>
      <c r="P24" s="21">
        <v>8.0555555555555554</v>
      </c>
      <c r="Q24" s="20">
        <v>9.1666666666666679</v>
      </c>
      <c r="R24" s="21">
        <v>8.3333333333333339</v>
      </c>
      <c r="S24" s="20">
        <v>10</v>
      </c>
      <c r="T24" s="21">
        <v>0</v>
      </c>
      <c r="U24" s="20">
        <v>9.8611111111111107</v>
      </c>
      <c r="V24" s="21">
        <v>8.3333333333333321</v>
      </c>
      <c r="W24" s="20">
        <v>8.6666666666666679</v>
      </c>
    </row>
    <row r="25" spans="1:23" x14ac:dyDescent="0.25">
      <c r="A25">
        <v>5</v>
      </c>
      <c r="B25" s="1">
        <v>21</v>
      </c>
      <c r="C25" s="3">
        <v>374</v>
      </c>
      <c r="D25" s="6" t="s">
        <v>29</v>
      </c>
      <c r="E25" s="8">
        <v>8.0207999999999995</v>
      </c>
      <c r="F25" s="21">
        <v>10</v>
      </c>
      <c r="G25" s="8"/>
      <c r="H25" s="4">
        <f t="shared" si="8"/>
        <v>9.0104000000000006</v>
      </c>
      <c r="I25" s="1">
        <v>10</v>
      </c>
      <c r="J25" s="1">
        <v>10</v>
      </c>
      <c r="K25" s="1">
        <v>10</v>
      </c>
      <c r="L25" s="4">
        <f t="shared" si="9"/>
        <v>10</v>
      </c>
    </row>
    <row r="26" spans="1:23" x14ac:dyDescent="0.25">
      <c r="A26">
        <v>6</v>
      </c>
      <c r="B26" s="1">
        <v>22</v>
      </c>
      <c r="C26" s="2">
        <v>361</v>
      </c>
      <c r="D26" s="6" t="s">
        <v>26</v>
      </c>
      <c r="E26" s="8">
        <v>8.75</v>
      </c>
      <c r="F26" s="20">
        <v>9.21875</v>
      </c>
      <c r="G26" s="8"/>
      <c r="H26" s="4">
        <f t="shared" si="8"/>
        <v>8.984375</v>
      </c>
      <c r="I26" s="1">
        <v>8.75</v>
      </c>
      <c r="J26" s="1">
        <v>10</v>
      </c>
      <c r="K26" s="1">
        <v>10</v>
      </c>
      <c r="L26" s="4">
        <f t="shared" si="9"/>
        <v>9.5833333333333339</v>
      </c>
    </row>
    <row r="27" spans="1:23" x14ac:dyDescent="0.25">
      <c r="A27">
        <v>7</v>
      </c>
      <c r="B27" s="1">
        <v>23</v>
      </c>
      <c r="C27" s="2">
        <v>355</v>
      </c>
      <c r="D27" s="6" t="s">
        <v>22</v>
      </c>
      <c r="E27" s="8">
        <v>9.6875</v>
      </c>
      <c r="F27" s="21">
        <v>10</v>
      </c>
      <c r="G27" s="8"/>
      <c r="H27" s="4">
        <f t="shared" si="8"/>
        <v>9.84375</v>
      </c>
      <c r="I27" s="1">
        <v>10</v>
      </c>
      <c r="J27" s="1">
        <v>10</v>
      </c>
      <c r="K27" s="1">
        <v>10</v>
      </c>
      <c r="L27" s="4">
        <f t="shared" si="9"/>
        <v>10</v>
      </c>
    </row>
    <row r="28" spans="1:23" x14ac:dyDescent="0.25">
      <c r="A28">
        <v>8</v>
      </c>
      <c r="B28" s="1">
        <v>24</v>
      </c>
      <c r="C28" s="2">
        <v>345</v>
      </c>
      <c r="D28" s="6" t="s">
        <v>18</v>
      </c>
      <c r="E28" s="8">
        <v>10</v>
      </c>
      <c r="F28" s="20">
        <v>10</v>
      </c>
      <c r="G28" s="8"/>
      <c r="H28" s="4">
        <f t="shared" si="8"/>
        <v>10</v>
      </c>
      <c r="I28" s="1">
        <v>10</v>
      </c>
      <c r="J28" s="1">
        <v>10</v>
      </c>
      <c r="K28" s="1">
        <v>10</v>
      </c>
      <c r="L28" s="4">
        <f t="shared" si="9"/>
        <v>10</v>
      </c>
    </row>
    <row r="29" spans="1:23" x14ac:dyDescent="0.25">
      <c r="A29">
        <v>9</v>
      </c>
      <c r="B29" s="1">
        <v>25</v>
      </c>
      <c r="C29" s="3">
        <v>354</v>
      </c>
      <c r="D29" s="6" t="s">
        <v>21</v>
      </c>
      <c r="E29" s="8">
        <v>0</v>
      </c>
      <c r="F29" s="21">
        <v>0</v>
      </c>
      <c r="G29" s="8"/>
      <c r="H29" s="4">
        <f t="shared" si="8"/>
        <v>0</v>
      </c>
      <c r="I29" s="1">
        <v>0</v>
      </c>
      <c r="J29" s="1">
        <v>0</v>
      </c>
      <c r="K29" s="1">
        <v>0</v>
      </c>
      <c r="L29" s="4">
        <f t="shared" si="9"/>
        <v>0</v>
      </c>
    </row>
    <row r="30" spans="1:23" x14ac:dyDescent="0.25">
      <c r="B30" s="1" t="s">
        <v>3</v>
      </c>
      <c r="C30" s="3">
        <v>344</v>
      </c>
      <c r="D30" s="6" t="s">
        <v>17</v>
      </c>
      <c r="E30" s="8" t="s">
        <v>3</v>
      </c>
      <c r="F30" s="8" t="s">
        <v>3</v>
      </c>
      <c r="G30" s="8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4"/>
    </row>
    <row r="31" spans="1:23" x14ac:dyDescent="0.25">
      <c r="B31" s="1" t="s">
        <v>3</v>
      </c>
      <c r="C31" s="3">
        <v>349</v>
      </c>
      <c r="D31" s="6" t="s">
        <v>19</v>
      </c>
      <c r="E31" s="8" t="s">
        <v>3</v>
      </c>
      <c r="F31" s="8" t="s">
        <v>3</v>
      </c>
      <c r="G31" s="8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4"/>
    </row>
    <row r="32" spans="1:23" x14ac:dyDescent="0.25">
      <c r="B32" s="1" t="s">
        <v>3</v>
      </c>
      <c r="C32" s="3">
        <v>357</v>
      </c>
      <c r="D32" s="6" t="s">
        <v>23</v>
      </c>
      <c r="E32" s="8" t="s">
        <v>3</v>
      </c>
      <c r="F32" s="8" t="s">
        <v>3</v>
      </c>
      <c r="G32" s="8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4"/>
    </row>
    <row r="33" spans="1:22" x14ac:dyDescent="0.25">
      <c r="B33" s="1" t="s">
        <v>3</v>
      </c>
      <c r="C33" s="2">
        <v>359</v>
      </c>
      <c r="D33" s="6" t="s">
        <v>24</v>
      </c>
      <c r="E33" s="8" t="s">
        <v>3</v>
      </c>
      <c r="F33" s="8" t="s">
        <v>3</v>
      </c>
      <c r="G33" s="8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4"/>
    </row>
    <row r="34" spans="1:22" x14ac:dyDescent="0.25">
      <c r="B34" s="1">
        <v>18</v>
      </c>
      <c r="C34" s="1" t="s">
        <v>3</v>
      </c>
      <c r="D34" s="1"/>
      <c r="E34" s="8">
        <v>8.9580000000000002</v>
      </c>
      <c r="F34" s="20">
        <v>9.375</v>
      </c>
      <c r="G34" s="8"/>
      <c r="H34" s="4">
        <f t="shared" ref="H34" si="10">AVERAGE(E34:G34)</f>
        <v>9.1664999999999992</v>
      </c>
      <c r="I34" s="1">
        <v>8.75</v>
      </c>
      <c r="J34" s="1">
        <v>10</v>
      </c>
      <c r="K34" s="1">
        <v>10</v>
      </c>
      <c r="L34" s="4">
        <f t="shared" ref="L34" si="11">AVERAGE(I34:K34)</f>
        <v>9.5833333333333339</v>
      </c>
    </row>
    <row r="37" spans="1:22" x14ac:dyDescent="0.25">
      <c r="A37" s="70" t="s">
        <v>42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</row>
    <row r="39" spans="1:22" x14ac:dyDescent="0.25">
      <c r="B39" s="74" t="s">
        <v>1</v>
      </c>
      <c r="C39" s="74"/>
      <c r="D39" s="7" t="s">
        <v>13</v>
      </c>
      <c r="E39" s="6" t="s">
        <v>14</v>
      </c>
      <c r="F39" s="6" t="s">
        <v>16</v>
      </c>
      <c r="N39" s="7" t="s">
        <v>13</v>
      </c>
      <c r="O39" s="6" t="s">
        <v>14</v>
      </c>
      <c r="P39" s="6" t="s">
        <v>16</v>
      </c>
      <c r="S39" s="7" t="s">
        <v>13</v>
      </c>
      <c r="T39" s="6" t="s">
        <v>14</v>
      </c>
      <c r="U39" s="6" t="s">
        <v>16</v>
      </c>
    </row>
    <row r="40" spans="1:22" x14ac:dyDescent="0.25">
      <c r="B40" s="1" t="s">
        <v>4</v>
      </c>
      <c r="C40" s="1" t="s">
        <v>0</v>
      </c>
      <c r="D40" s="12" t="s">
        <v>12</v>
      </c>
      <c r="E40" s="12" t="s">
        <v>53</v>
      </c>
      <c r="F40" s="12" t="s">
        <v>53</v>
      </c>
      <c r="M40" s="1" t="s">
        <v>4</v>
      </c>
      <c r="N40" s="12" t="s">
        <v>12</v>
      </c>
      <c r="O40" s="12" t="s">
        <v>53</v>
      </c>
      <c r="P40" s="12" t="s">
        <v>53</v>
      </c>
      <c r="R40" s="1" t="s">
        <v>4</v>
      </c>
      <c r="S40" s="12" t="s">
        <v>12</v>
      </c>
      <c r="T40" s="12" t="s">
        <v>53</v>
      </c>
      <c r="U40" s="12" t="s">
        <v>53</v>
      </c>
    </row>
    <row r="41" spans="1:22" x14ac:dyDescent="0.25">
      <c r="A41">
        <v>1</v>
      </c>
      <c r="B41" s="1">
        <v>4</v>
      </c>
      <c r="C41" s="1">
        <v>364</v>
      </c>
      <c r="D41" s="7" t="s">
        <v>31</v>
      </c>
      <c r="E41" s="8">
        <v>9.3055555555555607</v>
      </c>
      <c r="F41" s="8">
        <v>9.3055555555555607</v>
      </c>
      <c r="M41" s="1">
        <v>13</v>
      </c>
      <c r="N41" s="7" t="s">
        <v>30</v>
      </c>
      <c r="O41" s="59">
        <v>9.4444444444444393</v>
      </c>
      <c r="P41" s="59">
        <v>9.4444444444444393</v>
      </c>
      <c r="R41" s="1">
        <v>13</v>
      </c>
      <c r="S41" s="7" t="s">
        <v>30</v>
      </c>
      <c r="T41" s="8">
        <v>8.3333333333333321</v>
      </c>
      <c r="U41" s="8">
        <v>9.4444444444444393</v>
      </c>
    </row>
    <row r="42" spans="1:22" x14ac:dyDescent="0.25">
      <c r="A42">
        <v>2</v>
      </c>
      <c r="B42" s="1">
        <v>5</v>
      </c>
      <c r="C42" s="1">
        <v>370</v>
      </c>
      <c r="D42" s="7" t="s">
        <v>33</v>
      </c>
      <c r="E42" s="8">
        <v>8.3364898989898997</v>
      </c>
      <c r="F42" s="8">
        <v>8.3364898989898997</v>
      </c>
      <c r="M42" s="1">
        <v>4</v>
      </c>
      <c r="N42" s="7" t="s">
        <v>31</v>
      </c>
      <c r="O42" s="59">
        <v>9.3055555555555607</v>
      </c>
      <c r="P42" s="59">
        <v>9.3055555555555607</v>
      </c>
      <c r="R42" s="1">
        <v>4</v>
      </c>
      <c r="S42" s="7" t="s">
        <v>31</v>
      </c>
      <c r="T42" s="8">
        <v>10</v>
      </c>
      <c r="U42" s="8">
        <v>9.3055555555555607</v>
      </c>
    </row>
    <row r="43" spans="1:22" x14ac:dyDescent="0.25">
      <c r="A43">
        <v>3</v>
      </c>
      <c r="B43" s="1">
        <v>6</v>
      </c>
      <c r="C43" s="1">
        <v>373</v>
      </c>
      <c r="D43" s="7" t="s">
        <v>34</v>
      </c>
      <c r="E43" s="8">
        <v>9.0972222222222197</v>
      </c>
      <c r="F43" s="8">
        <v>9.0972222222222197</v>
      </c>
      <c r="M43" s="1">
        <v>7</v>
      </c>
      <c r="N43" s="7" t="s">
        <v>32</v>
      </c>
      <c r="O43" s="59">
        <v>7.7767857142857197</v>
      </c>
      <c r="P43" s="59">
        <v>7.7767857142857197</v>
      </c>
      <c r="R43" s="1">
        <v>7</v>
      </c>
      <c r="S43" s="7" t="s">
        <v>32</v>
      </c>
      <c r="T43" s="8">
        <v>8.3333333333333339</v>
      </c>
      <c r="U43" s="8">
        <v>7.7767857142857197</v>
      </c>
    </row>
    <row r="44" spans="1:22" x14ac:dyDescent="0.25">
      <c r="A44">
        <v>4</v>
      </c>
      <c r="B44" s="1">
        <v>7</v>
      </c>
      <c r="C44" s="1">
        <v>368</v>
      </c>
      <c r="D44" s="7" t="s">
        <v>32</v>
      </c>
      <c r="E44" s="8">
        <v>7.77678571428571</v>
      </c>
      <c r="F44" s="8">
        <v>7.7767857142857197</v>
      </c>
      <c r="M44" s="1">
        <v>5</v>
      </c>
      <c r="N44" s="7" t="s">
        <v>33</v>
      </c>
      <c r="O44" s="59">
        <v>8.3364898989898997</v>
      </c>
      <c r="P44" s="59">
        <v>8.3364898989898997</v>
      </c>
      <c r="R44" s="1">
        <v>5</v>
      </c>
      <c r="S44" s="7" t="s">
        <v>33</v>
      </c>
      <c r="T44" s="8">
        <v>8.0555555555555554</v>
      </c>
      <c r="U44" s="8">
        <v>8.3364898989898997</v>
      </c>
    </row>
    <row r="45" spans="1:22" x14ac:dyDescent="0.25">
      <c r="A45">
        <v>5</v>
      </c>
      <c r="B45" s="1">
        <v>9</v>
      </c>
      <c r="C45" s="1">
        <v>377</v>
      </c>
      <c r="D45" s="7" t="s">
        <v>36</v>
      </c>
      <c r="E45" s="8">
        <v>9.4097222222222197</v>
      </c>
      <c r="F45" s="8">
        <v>9.4097222222222197</v>
      </c>
      <c r="M45" s="1">
        <v>6</v>
      </c>
      <c r="N45" s="7" t="s">
        <v>34</v>
      </c>
      <c r="O45" s="59">
        <v>9.0972222222222197</v>
      </c>
      <c r="P45" s="59">
        <v>9.0972222222222197</v>
      </c>
      <c r="R45" s="1">
        <v>6</v>
      </c>
      <c r="S45" s="7" t="s">
        <v>34</v>
      </c>
      <c r="T45" s="8">
        <v>9.1666666666666679</v>
      </c>
      <c r="U45" s="8">
        <v>9.0972222222222197</v>
      </c>
    </row>
    <row r="46" spans="1:22" x14ac:dyDescent="0.25">
      <c r="A46">
        <v>6</v>
      </c>
      <c r="B46" s="1">
        <v>11</v>
      </c>
      <c r="C46" s="1">
        <v>376</v>
      </c>
      <c r="D46" s="7" t="s">
        <v>35</v>
      </c>
      <c r="E46" s="8">
        <v>7.03125</v>
      </c>
      <c r="F46" s="8">
        <v>7.03125</v>
      </c>
      <c r="M46" s="1">
        <v>11</v>
      </c>
      <c r="N46" s="7" t="s">
        <v>35</v>
      </c>
      <c r="O46" s="59"/>
      <c r="P46" s="59"/>
      <c r="R46" s="1">
        <v>11</v>
      </c>
      <c r="S46" s="7" t="s">
        <v>35</v>
      </c>
      <c r="T46" s="8"/>
      <c r="U46" s="8"/>
    </row>
    <row r="47" spans="1:22" x14ac:dyDescent="0.25">
      <c r="A47">
        <v>7</v>
      </c>
      <c r="B47" s="1">
        <v>12</v>
      </c>
      <c r="C47" s="1">
        <v>382</v>
      </c>
      <c r="D47" s="7" t="s">
        <v>37</v>
      </c>
      <c r="E47" s="8">
        <v>9.1505456349206398</v>
      </c>
      <c r="F47" s="8">
        <v>9.1505456349206398</v>
      </c>
      <c r="M47" s="1">
        <v>9</v>
      </c>
      <c r="N47" s="7" t="s">
        <v>36</v>
      </c>
      <c r="O47" s="59">
        <v>9.4097222222222197</v>
      </c>
      <c r="P47" s="59">
        <v>9.4097222222222197</v>
      </c>
      <c r="R47" s="1">
        <v>9</v>
      </c>
      <c r="S47" s="7" t="s">
        <v>36</v>
      </c>
      <c r="T47" s="8">
        <v>10</v>
      </c>
      <c r="U47" s="8">
        <v>9.4097222222222197</v>
      </c>
    </row>
    <row r="48" spans="1:22" x14ac:dyDescent="0.25">
      <c r="A48">
        <v>8</v>
      </c>
      <c r="B48" s="1">
        <v>13</v>
      </c>
      <c r="C48" s="1">
        <v>352</v>
      </c>
      <c r="D48" s="7" t="s">
        <v>30</v>
      </c>
      <c r="E48" s="8">
        <v>9.4444444444444393</v>
      </c>
      <c r="F48" s="8">
        <v>9.4444444444444393</v>
      </c>
      <c r="M48" s="1">
        <v>12</v>
      </c>
      <c r="N48" s="7" t="s">
        <v>37</v>
      </c>
      <c r="O48" s="59">
        <v>9.1505456349206398</v>
      </c>
      <c r="P48" s="59">
        <v>9.1505456349206398</v>
      </c>
      <c r="R48" s="1">
        <v>12</v>
      </c>
      <c r="S48" s="7" t="s">
        <v>37</v>
      </c>
      <c r="T48" s="8">
        <v>9.8611111111111107</v>
      </c>
      <c r="U48" s="8">
        <v>9.1505456349206398</v>
      </c>
    </row>
    <row r="49" spans="1:21" x14ac:dyDescent="0.25">
      <c r="A49">
        <v>9</v>
      </c>
      <c r="B49" s="1">
        <v>14</v>
      </c>
      <c r="C49" s="1">
        <v>383</v>
      </c>
      <c r="D49" s="7" t="s">
        <v>11</v>
      </c>
      <c r="E49" s="8">
        <v>9.1666666666666696</v>
      </c>
      <c r="F49" s="8">
        <v>9.1666666666666696</v>
      </c>
      <c r="M49" s="1">
        <v>14</v>
      </c>
      <c r="N49" s="7" t="s">
        <v>11</v>
      </c>
      <c r="O49" s="8">
        <v>9.25</v>
      </c>
      <c r="P49" s="8">
        <v>9.25</v>
      </c>
      <c r="R49" s="1">
        <v>14</v>
      </c>
      <c r="S49" s="7" t="s">
        <v>11</v>
      </c>
      <c r="T49" s="8">
        <v>8.6666666666666679</v>
      </c>
      <c r="U49" s="8">
        <v>9.25</v>
      </c>
    </row>
    <row r="50" spans="1:21" x14ac:dyDescent="0.25">
      <c r="B50" s="1"/>
      <c r="C50" s="1"/>
      <c r="D50" s="12" t="s">
        <v>9</v>
      </c>
      <c r="E50" s="13">
        <f>AVERAGE(E41:E49)</f>
        <v>8.7465202621452622</v>
      </c>
      <c r="F50" s="13">
        <f>AVERAGE(F41:F49)</f>
        <v>8.746520262145264</v>
      </c>
      <c r="N50" s="12" t="s">
        <v>9</v>
      </c>
      <c r="O50" s="13">
        <f>AVERAGE(O41:O49)</f>
        <v>8.9713457115800885</v>
      </c>
      <c r="P50" s="13">
        <f>AVERAGE(P41:P49)</f>
        <v>8.9713457115800885</v>
      </c>
      <c r="S50" s="12" t="s">
        <v>9</v>
      </c>
      <c r="T50" s="13">
        <f>AVERAGE(T41:T49)</f>
        <v>9.0520833333333339</v>
      </c>
      <c r="U50" s="13">
        <f>AVERAGE(U41:U49)</f>
        <v>8.9713457115800885</v>
      </c>
    </row>
    <row r="51" spans="1:21" x14ac:dyDescent="0.25">
      <c r="B51" s="1" t="s">
        <v>8</v>
      </c>
      <c r="C51" s="1">
        <v>342</v>
      </c>
      <c r="D51" s="1"/>
      <c r="E51" s="21">
        <v>7.2168971755368796</v>
      </c>
      <c r="F51" s="21">
        <v>7.2168971755368796</v>
      </c>
    </row>
    <row r="52" spans="1:21" x14ac:dyDescent="0.25">
      <c r="B52" s="1"/>
      <c r="C52" s="1"/>
      <c r="D52" s="1"/>
      <c r="E52" s="1"/>
      <c r="F52" s="1"/>
    </row>
    <row r="53" spans="1:21" x14ac:dyDescent="0.25">
      <c r="B53" s="1"/>
      <c r="C53" s="1"/>
      <c r="D53" s="1"/>
      <c r="E53" s="1"/>
      <c r="F53" s="1"/>
      <c r="G53" s="1"/>
    </row>
    <row r="54" spans="1:21" x14ac:dyDescent="0.25">
      <c r="B54" s="74" t="s">
        <v>2</v>
      </c>
      <c r="C54" s="74"/>
      <c r="D54" s="17" t="s">
        <v>38</v>
      </c>
      <c r="E54" s="75" t="s">
        <v>39</v>
      </c>
      <c r="F54" s="76"/>
      <c r="G54" s="75" t="s">
        <v>40</v>
      </c>
      <c r="H54" s="76"/>
    </row>
    <row r="55" spans="1:21" x14ac:dyDescent="0.25">
      <c r="B55" s="1" t="s">
        <v>4</v>
      </c>
      <c r="C55" s="1" t="s">
        <v>0</v>
      </c>
      <c r="D55" s="7" t="s">
        <v>13</v>
      </c>
      <c r="E55" s="15" t="s">
        <v>14</v>
      </c>
      <c r="F55" s="15" t="s">
        <v>16</v>
      </c>
      <c r="G55" s="15" t="s">
        <v>14</v>
      </c>
      <c r="H55" s="15" t="s">
        <v>16</v>
      </c>
    </row>
    <row r="56" spans="1:21" x14ac:dyDescent="0.25">
      <c r="A56">
        <v>1</v>
      </c>
      <c r="B56" s="1">
        <v>16</v>
      </c>
      <c r="C56" s="2">
        <v>372</v>
      </c>
      <c r="D56" s="6" t="s">
        <v>28</v>
      </c>
      <c r="E56" s="1">
        <v>7.5</v>
      </c>
      <c r="F56" s="1">
        <v>8.75</v>
      </c>
      <c r="G56" s="1">
        <v>9.1669999999999998</v>
      </c>
      <c r="H56" s="4">
        <v>9.5830000000000002</v>
      </c>
    </row>
    <row r="57" spans="1:21" x14ac:dyDescent="0.25">
      <c r="A57">
        <v>2</v>
      </c>
      <c r="B57" s="1">
        <v>17</v>
      </c>
      <c r="C57" s="3">
        <v>363</v>
      </c>
      <c r="D57" s="6" t="s">
        <v>27</v>
      </c>
      <c r="E57" s="1">
        <v>10</v>
      </c>
      <c r="F57" s="1">
        <v>10</v>
      </c>
      <c r="G57" s="1">
        <v>10</v>
      </c>
      <c r="H57" s="4">
        <v>10</v>
      </c>
    </row>
    <row r="58" spans="1:21" x14ac:dyDescent="0.25">
      <c r="A58">
        <v>3</v>
      </c>
      <c r="B58" s="1">
        <v>19</v>
      </c>
      <c r="C58" s="3">
        <v>360</v>
      </c>
      <c r="D58" s="6" t="s">
        <v>25</v>
      </c>
      <c r="E58" s="1">
        <v>10</v>
      </c>
      <c r="F58" s="1">
        <v>10</v>
      </c>
      <c r="G58" s="1">
        <v>10</v>
      </c>
      <c r="H58" s="4">
        <v>10</v>
      </c>
    </row>
    <row r="59" spans="1:21" x14ac:dyDescent="0.25">
      <c r="A59">
        <v>4</v>
      </c>
      <c r="B59" s="1">
        <v>20</v>
      </c>
      <c r="C59" s="2">
        <v>350</v>
      </c>
      <c r="D59" s="6" t="s">
        <v>20</v>
      </c>
      <c r="E59" s="1">
        <v>10</v>
      </c>
      <c r="F59" s="1">
        <v>10</v>
      </c>
      <c r="G59" s="1">
        <v>10</v>
      </c>
      <c r="H59" s="4">
        <v>10</v>
      </c>
    </row>
    <row r="60" spans="1:21" x14ac:dyDescent="0.25">
      <c r="A60">
        <v>5</v>
      </c>
      <c r="B60" s="1">
        <v>21</v>
      </c>
      <c r="C60" s="3">
        <v>374</v>
      </c>
      <c r="D60" s="6" t="s">
        <v>29</v>
      </c>
      <c r="E60" s="1">
        <v>10</v>
      </c>
      <c r="F60" s="1">
        <v>10</v>
      </c>
      <c r="G60" s="1">
        <v>10</v>
      </c>
      <c r="H60" s="4">
        <v>10</v>
      </c>
    </row>
    <row r="61" spans="1:21" x14ac:dyDescent="0.25">
      <c r="A61">
        <v>6</v>
      </c>
      <c r="B61" s="1">
        <v>22</v>
      </c>
      <c r="C61" s="2">
        <v>361</v>
      </c>
      <c r="D61" s="6" t="s">
        <v>26</v>
      </c>
      <c r="E61" s="1">
        <v>7.5</v>
      </c>
      <c r="F61" s="1">
        <v>8.75</v>
      </c>
      <c r="G61" s="1">
        <v>9.1669999999999998</v>
      </c>
      <c r="H61" s="4">
        <v>9.5830000000000002</v>
      </c>
    </row>
    <row r="62" spans="1:21" x14ac:dyDescent="0.25">
      <c r="A62">
        <v>7</v>
      </c>
      <c r="B62" s="1">
        <v>23</v>
      </c>
      <c r="C62" s="2">
        <v>355</v>
      </c>
      <c r="D62" s="6" t="s">
        <v>22</v>
      </c>
      <c r="E62" s="1">
        <v>10</v>
      </c>
      <c r="F62" s="1">
        <v>10</v>
      </c>
      <c r="G62" s="1">
        <v>10</v>
      </c>
      <c r="H62" s="4">
        <v>10</v>
      </c>
    </row>
    <row r="63" spans="1:21" x14ac:dyDescent="0.25">
      <c r="A63">
        <v>8</v>
      </c>
      <c r="B63" s="1">
        <v>24</v>
      </c>
      <c r="C63" s="2">
        <v>345</v>
      </c>
      <c r="D63" s="6" t="s">
        <v>18</v>
      </c>
      <c r="E63" s="1">
        <v>10</v>
      </c>
      <c r="F63" s="1">
        <v>10</v>
      </c>
      <c r="G63" s="1">
        <v>10</v>
      </c>
      <c r="H63" s="4">
        <v>10</v>
      </c>
    </row>
    <row r="64" spans="1:21" x14ac:dyDescent="0.25">
      <c r="A64">
        <v>9</v>
      </c>
      <c r="B64" s="1">
        <v>25</v>
      </c>
      <c r="C64" s="3">
        <v>354</v>
      </c>
      <c r="D64" s="6" t="s">
        <v>21</v>
      </c>
      <c r="E64" s="1">
        <v>0</v>
      </c>
      <c r="F64" s="1">
        <v>0</v>
      </c>
      <c r="G64" s="1">
        <v>0</v>
      </c>
      <c r="H64" s="4">
        <v>0</v>
      </c>
    </row>
    <row r="65" spans="2:8" x14ac:dyDescent="0.25">
      <c r="B65" s="1" t="s">
        <v>3</v>
      </c>
      <c r="C65" s="3">
        <v>344</v>
      </c>
      <c r="D65" s="6" t="s">
        <v>17</v>
      </c>
      <c r="E65" s="1" t="s">
        <v>3</v>
      </c>
      <c r="F65" s="1" t="s">
        <v>3</v>
      </c>
      <c r="G65" s="1" t="s">
        <v>3</v>
      </c>
      <c r="H65" s="1" t="s">
        <v>3</v>
      </c>
    </row>
    <row r="66" spans="2:8" x14ac:dyDescent="0.25">
      <c r="B66" s="1" t="s">
        <v>3</v>
      </c>
      <c r="C66" s="3">
        <v>349</v>
      </c>
      <c r="D66" s="6" t="s">
        <v>19</v>
      </c>
      <c r="E66" s="1" t="s">
        <v>3</v>
      </c>
      <c r="F66" s="1" t="s">
        <v>3</v>
      </c>
      <c r="G66" s="1" t="s">
        <v>3</v>
      </c>
      <c r="H66" s="1" t="s">
        <v>3</v>
      </c>
    </row>
    <row r="67" spans="2:8" x14ac:dyDescent="0.25">
      <c r="B67" s="1" t="s">
        <v>3</v>
      </c>
      <c r="C67" s="3">
        <v>357</v>
      </c>
      <c r="D67" s="6" t="s">
        <v>23</v>
      </c>
      <c r="E67" s="1" t="s">
        <v>3</v>
      </c>
      <c r="F67" s="1" t="s">
        <v>3</v>
      </c>
      <c r="G67" s="1" t="s">
        <v>3</v>
      </c>
      <c r="H67" s="1" t="s">
        <v>3</v>
      </c>
    </row>
    <row r="68" spans="2:8" x14ac:dyDescent="0.25">
      <c r="B68" s="1" t="s">
        <v>3</v>
      </c>
      <c r="C68" s="2">
        <v>359</v>
      </c>
      <c r="D68" s="6" t="s">
        <v>24</v>
      </c>
      <c r="E68" s="1" t="s">
        <v>3</v>
      </c>
      <c r="F68" s="1" t="s">
        <v>3</v>
      </c>
      <c r="G68" s="1" t="s">
        <v>3</v>
      </c>
      <c r="H68" s="1" t="s">
        <v>3</v>
      </c>
    </row>
    <row r="69" spans="2:8" x14ac:dyDescent="0.25">
      <c r="B69" s="1">
        <v>18</v>
      </c>
      <c r="C69" s="1" t="s">
        <v>3</v>
      </c>
      <c r="D69" s="1"/>
      <c r="E69" s="1">
        <v>7.5</v>
      </c>
      <c r="F69" s="1">
        <v>8.75</v>
      </c>
      <c r="G69" s="1">
        <v>9.1669999999999998</v>
      </c>
      <c r="H69" s="4">
        <v>9.5830000000000002</v>
      </c>
    </row>
  </sheetData>
  <sortState xmlns:xlrd2="http://schemas.microsoft.com/office/spreadsheetml/2017/richdata2" ref="N41:P49">
    <sortCondition ref="N41:N49"/>
  </sortState>
  <mergeCells count="15">
    <mergeCell ref="B54:C54"/>
    <mergeCell ref="E54:F54"/>
    <mergeCell ref="G54:H54"/>
    <mergeCell ref="A37:V37"/>
    <mergeCell ref="B39:C39"/>
    <mergeCell ref="B19:C19"/>
    <mergeCell ref="E19:H19"/>
    <mergeCell ref="A1:V1"/>
    <mergeCell ref="D3:L3"/>
    <mergeCell ref="N3:V3"/>
    <mergeCell ref="E4:H4"/>
    <mergeCell ref="I4:L4"/>
    <mergeCell ref="O4:R4"/>
    <mergeCell ref="S4:V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AD85"/>
  <sheetViews>
    <sheetView topLeftCell="A55" workbookViewId="0">
      <selection activeCell="N81" sqref="N81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5" width="12.28515625" bestFit="1" customWidth="1"/>
    <col min="6" max="7" width="4.5703125" bestFit="1" customWidth="1"/>
    <col min="8" max="8" width="8.28515625" bestFit="1" customWidth="1"/>
    <col min="9" max="9" width="6.5703125" bestFit="1" customWidth="1"/>
    <col min="10" max="10" width="5.5703125" bestFit="1" customWidth="1"/>
    <col min="11" max="11" width="4.5703125" bestFit="1" customWidth="1"/>
    <col min="12" max="12" width="8.28515625" bestFit="1" customWidth="1"/>
    <col min="13" max="13" width="6.5703125" bestFit="1" customWidth="1"/>
    <col min="14" max="14" width="6.7109375" bestFit="1" customWidth="1"/>
    <col min="15" max="16" width="5.5703125" bestFit="1" customWidth="1"/>
    <col min="17" max="17" width="4" bestFit="1" customWidth="1"/>
    <col min="18" max="18" width="12" bestFit="1" customWidth="1"/>
    <col min="19" max="19" width="10.5703125" bestFit="1" customWidth="1"/>
    <col min="20" max="20" width="13.28515625" bestFit="1" customWidth="1"/>
    <col min="21" max="23" width="4.570312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70" t="s">
        <v>41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2" ht="15" customHeight="1" x14ac:dyDescent="0.25">
      <c r="D3" s="71" t="s">
        <v>139</v>
      </c>
      <c r="E3" s="71"/>
      <c r="F3" s="71"/>
      <c r="G3" s="71"/>
      <c r="H3" s="71"/>
      <c r="I3" s="71"/>
      <c r="J3" s="71"/>
      <c r="K3" s="71"/>
      <c r="L3" s="71"/>
    </row>
    <row r="4" spans="1:22" x14ac:dyDescent="0.25">
      <c r="B4" s="74" t="s">
        <v>1</v>
      </c>
      <c r="C4" s="74"/>
      <c r="D4" s="7" t="s">
        <v>13</v>
      </c>
      <c r="E4" s="72" t="s">
        <v>14</v>
      </c>
      <c r="F4" s="72"/>
      <c r="G4" s="72"/>
      <c r="H4" s="72"/>
      <c r="I4" s="73" t="s">
        <v>16</v>
      </c>
      <c r="J4" s="73"/>
      <c r="K4" s="73"/>
      <c r="L4" s="73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148</v>
      </c>
      <c r="I5" s="12" t="s">
        <v>5</v>
      </c>
      <c r="J5" s="12" t="s">
        <v>6</v>
      </c>
      <c r="K5" s="12" t="s">
        <v>7</v>
      </c>
      <c r="L5" s="12" t="s">
        <v>148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f>(10-'A1 - NT'!E6)*('A1 - NP'!E6/10)</f>
        <v>0</v>
      </c>
      <c r="F6" s="59">
        <f>(10-'A1 - NT'!F6)*('A1 - NP'!F6/10)</f>
        <v>0</v>
      </c>
      <c r="G6" s="59">
        <f>(10-'A1 - NT'!G6)*('A1 - NP'!G6/10)</f>
        <v>2.1875</v>
      </c>
      <c r="H6" s="60">
        <f>AVERAGE(E6:G6)</f>
        <v>0.72916666666666663</v>
      </c>
      <c r="I6" s="59">
        <f>(10-'A1 - NT'!I6)*('A1 - NP'!I6/10)</f>
        <v>0</v>
      </c>
      <c r="J6" s="59">
        <f>(10-'A1 - NT'!J6)*('A1 - NP'!J6/10)</f>
        <v>0</v>
      </c>
      <c r="K6" s="59">
        <f>(10-'A1 - NT'!K6)*('A1 - NP'!K6/10)</f>
        <v>1.09375</v>
      </c>
      <c r="L6" s="60">
        <f>AVERAGE(I6:K6)</f>
        <v>0.36458333333333331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f>(10-'A1 - NT'!E7)*('A1 - NP'!E7/10)</f>
        <v>0</v>
      </c>
      <c r="F7" s="59">
        <f>(10-'A1 - NT'!F7)*('A1 - NP'!F7/10)</f>
        <v>0</v>
      </c>
      <c r="G7" s="59">
        <f>(10-'A1 - NT'!G7)*('A1 - NP'!G7/10)</f>
        <v>0</v>
      </c>
      <c r="H7" s="60">
        <f t="shared" ref="H7:H14" si="0">AVERAGE(E7:G7)</f>
        <v>0</v>
      </c>
      <c r="I7" s="59">
        <f>(10-'A1 - NT'!I7)*('A1 - NP'!I7/10)</f>
        <v>0</v>
      </c>
      <c r="J7" s="59">
        <f>(10-'A1 - NT'!J7)*('A1 - NP'!J7/10)</f>
        <v>0</v>
      </c>
      <c r="K7" s="59">
        <f>(10-'A1 - NT'!K7)*('A1 - NP'!K7/10)</f>
        <v>0</v>
      </c>
      <c r="L7" s="60">
        <f t="shared" ref="L7:L14" si="1">AVERAGE(I7:K7)</f>
        <v>0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f>(10-'A1 - NT'!E8)*('A1 - NP'!E8/10)</f>
        <v>1.2375</v>
      </c>
      <c r="F8" s="59">
        <f>(10-'A1 - NT'!F8)*('A1 - NP'!F8/10)</f>
        <v>0</v>
      </c>
      <c r="G8" s="59">
        <f>(10-'A1 - NT'!G8)*('A1 - NP'!G8/10)</f>
        <v>0</v>
      </c>
      <c r="H8" s="60">
        <f t="shared" si="0"/>
        <v>0.41250000000000003</v>
      </c>
      <c r="I8" s="59">
        <f>(10-'A1 - NT'!I8)*('A1 - NP'!I8/10)</f>
        <v>0.61941964285714246</v>
      </c>
      <c r="J8" s="59">
        <f>(10-'A1 - NT'!J8)*('A1 - NP'!J8/10)</f>
        <v>0</v>
      </c>
      <c r="K8" s="59">
        <f>(10-'A1 - NT'!K8)*('A1 - NP'!K8/10)</f>
        <v>0</v>
      </c>
      <c r="L8" s="60">
        <f t="shared" si="1"/>
        <v>0.20647321428571416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f>(10-'A1 - NT'!E9)*('A1 - NP'!E9/10)</f>
        <v>2.1354000000000002</v>
      </c>
      <c r="F9" s="59">
        <f>(10-'A1 - NT'!F9)*('A1 - NP'!F9/10)</f>
        <v>0</v>
      </c>
      <c r="G9" s="59">
        <f>(10-'A1 - NT'!G9)*('A1 - NP'!G9/10)</f>
        <v>0</v>
      </c>
      <c r="H9" s="60">
        <f t="shared" si="0"/>
        <v>0.7118000000000001</v>
      </c>
      <c r="I9" s="59">
        <f>(10-'A1 - NT'!I9)*('A1 - NP'!I9/10)</f>
        <v>1.0677083333333337</v>
      </c>
      <c r="J9" s="59">
        <f>(10-'A1 - NT'!J9)*('A1 - NP'!J9/10)</f>
        <v>0</v>
      </c>
      <c r="K9" s="59">
        <f>(10-'A1 - NT'!K9)*('A1 - NP'!K9/10)</f>
        <v>0</v>
      </c>
      <c r="L9" s="60">
        <f t="shared" si="1"/>
        <v>0.3559027777777779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f>(10-'A1 - NT'!E10)*('A1 - NP'!E10/10)</f>
        <v>0</v>
      </c>
      <c r="F10" s="59">
        <f>(10-'A1 - NT'!F10)*('A1 - NP'!F10/10)</f>
        <v>0</v>
      </c>
      <c r="G10" s="59">
        <f>(10-'A1 - NT'!G10)*('A1 - NP'!G10/10)</f>
        <v>0</v>
      </c>
      <c r="H10" s="60">
        <f t="shared" si="0"/>
        <v>0</v>
      </c>
      <c r="I10" s="59">
        <f>(10-'A1 - NT'!I10)*('A1 - NP'!I10/10)</f>
        <v>0</v>
      </c>
      <c r="J10" s="59">
        <f>(10-'A1 - NT'!J10)*('A1 - NP'!J10/10)</f>
        <v>0</v>
      </c>
      <c r="K10" s="59">
        <f>(10-'A1 - NT'!K10)*('A1 - NP'!K10/10)</f>
        <v>0</v>
      </c>
      <c r="L10" s="60">
        <f t="shared" si="1"/>
        <v>0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8">
        <f>(10-'A1 - NT'!E11)*('A1 - NP'!E11/10)</f>
        <v>0.46875</v>
      </c>
      <c r="F11" s="8">
        <f>(10-'A1 - NT'!F11)*('A1 - NP'!F11/10)</f>
        <v>1.25</v>
      </c>
      <c r="G11" s="8">
        <f>(10-'A1 - NT'!G11)*('A1 - NP'!G11/10)</f>
        <v>0.703125</v>
      </c>
      <c r="H11" s="10">
        <f t="shared" si="0"/>
        <v>0.80729166666666663</v>
      </c>
      <c r="I11" s="8">
        <f>(10-'A1 - NT'!I11)*('A1 - NP'!I11/10)</f>
        <v>0.546875</v>
      </c>
      <c r="J11" s="8">
        <f>(10-'A1 - NT'!J11)*('A1 - NP'!J11/10)</f>
        <v>1.09375</v>
      </c>
      <c r="K11" s="8">
        <f>(10-'A1 - NT'!K11)*('A1 - NP'!K11/10)</f>
        <v>0.615234375</v>
      </c>
      <c r="L11" s="10">
        <f t="shared" si="1"/>
        <v>0.751953125</v>
      </c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f>(10-'A1 - NT'!E12)*('A1 - NP'!E12/10)</f>
        <v>0</v>
      </c>
      <c r="F12" s="59">
        <f>(10-'A1 - NT'!F12)*('A1 - NP'!F12/10)</f>
        <v>0</v>
      </c>
      <c r="G12" s="59">
        <f>(10-'A1 - NT'!G12)*('A1 - NP'!G12/10)</f>
        <v>0</v>
      </c>
      <c r="H12" s="60">
        <f t="shared" si="0"/>
        <v>0</v>
      </c>
      <c r="I12" s="59">
        <f>(10-'A1 - NT'!I12)*('A1 - NP'!I12/10)</f>
        <v>0</v>
      </c>
      <c r="J12" s="59">
        <f>(10-'A1 - NT'!J12)*('A1 - NP'!J12/10)</f>
        <v>0</v>
      </c>
      <c r="K12" s="59">
        <f>(10-'A1 - NT'!K12)*('A1 - NP'!K12/10)</f>
        <v>0</v>
      </c>
      <c r="L12" s="60">
        <f t="shared" si="1"/>
        <v>0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f>(10-'A1 - NT'!E13)*('A1 - NP'!E13/10)</f>
        <v>0</v>
      </c>
      <c r="F13" s="59">
        <f>(10-'A1 - NT'!F13)*('A1 - NP'!F13/10)</f>
        <v>0</v>
      </c>
      <c r="G13" s="59">
        <f>(10-'A1 - NT'!G13)*('A1 - NP'!G13/10)</f>
        <v>0</v>
      </c>
      <c r="H13" s="60">
        <f t="shared" si="0"/>
        <v>0</v>
      </c>
      <c r="I13" s="59">
        <f>(10-'A1 - NT'!I13)*('A1 - NP'!I13/10)</f>
        <v>0</v>
      </c>
      <c r="J13" s="59">
        <f>(10-'A1 - NT'!J13)*('A1 - NP'!J13/10)</f>
        <v>0</v>
      </c>
      <c r="K13" s="59">
        <f>(10-'A1 - NT'!K13)*('A1 - NP'!K13/10)</f>
        <v>0</v>
      </c>
      <c r="L13" s="60">
        <f t="shared" si="1"/>
        <v>0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f>(10-'A1 - NT'!E14)*('A1 - NP'!E14/10)</f>
        <v>0</v>
      </c>
      <c r="F14" s="59">
        <f>(10-'A1 - NT'!F14)*('A1 - NP'!F14/10)</f>
        <v>0</v>
      </c>
      <c r="G14" s="59">
        <f>(10-'A1 - NT'!G14)*('A1 - NP'!G14/10)</f>
        <v>0</v>
      </c>
      <c r="H14" s="60">
        <f t="shared" si="0"/>
        <v>0</v>
      </c>
      <c r="I14" s="59">
        <f>(10-'A1 - NT'!I14)*('A1 - NP'!I14/10)</f>
        <v>0</v>
      </c>
      <c r="J14" s="59">
        <f>(10-'A1 - NT'!J14)*('A1 - NP'!J14/10)</f>
        <v>0</v>
      </c>
      <c r="K14" s="59">
        <f>(10-'A1 - NT'!K14)*('A1 - NP'!K14/10)</f>
        <v>0</v>
      </c>
      <c r="L14" s="60">
        <f t="shared" si="1"/>
        <v>0</v>
      </c>
    </row>
    <row r="15" spans="1:22" x14ac:dyDescent="0.25">
      <c r="B15" s="1"/>
      <c r="C15" s="1"/>
      <c r="D15" s="12" t="s">
        <v>9</v>
      </c>
      <c r="E15" s="13">
        <f>AVERAGE(E6:E14)</f>
        <v>0.42685000000000006</v>
      </c>
      <c r="F15" s="13">
        <f t="shared" ref="F15:G15" si="2">AVERAGE(F6:F14)</f>
        <v>0.1388888888888889</v>
      </c>
      <c r="G15" s="13">
        <f t="shared" si="2"/>
        <v>0.32118055555555558</v>
      </c>
      <c r="H15" s="24">
        <f t="shared" ref="H15:H16" si="3">AVERAGE(E15:G15)</f>
        <v>0.29563981481481488</v>
      </c>
      <c r="I15" s="13">
        <f>AVERAGE(I6:I14)</f>
        <v>0.24822255291005291</v>
      </c>
      <c r="J15" s="13">
        <f>AVERAGE(J6:J14)</f>
        <v>0.12152777777777778</v>
      </c>
      <c r="K15" s="13">
        <f>AVERAGE(K6:K14)</f>
        <v>0.18988715277777779</v>
      </c>
      <c r="L15" s="24">
        <f t="shared" ref="L15:L16" si="4">AVERAGE(I15:K15)</f>
        <v>0.18654582782186949</v>
      </c>
    </row>
    <row r="16" spans="1:22" x14ac:dyDescent="0.25">
      <c r="B16" s="1" t="s">
        <v>8</v>
      </c>
      <c r="C16" s="1">
        <v>342</v>
      </c>
      <c r="D16" s="1"/>
      <c r="E16" s="8">
        <v>1.83500744047619</v>
      </c>
      <c r="F16" s="8">
        <v>2.0963541666666701</v>
      </c>
      <c r="G16" s="8">
        <v>0</v>
      </c>
      <c r="H16" s="9">
        <f t="shared" si="3"/>
        <v>1.3104538690476202</v>
      </c>
      <c r="I16" s="8">
        <v>1.83500744047619</v>
      </c>
      <c r="J16" s="8">
        <v>0</v>
      </c>
      <c r="K16" s="8">
        <v>0</v>
      </c>
      <c r="L16" s="10">
        <f t="shared" si="4"/>
        <v>0.61166914682539664</v>
      </c>
    </row>
    <row r="17" spans="1:30" x14ac:dyDescent="0.25">
      <c r="B17" s="1"/>
      <c r="C17" s="1"/>
      <c r="D17" s="1"/>
      <c r="E17" s="1"/>
      <c r="F17" s="1"/>
      <c r="G17" s="1"/>
    </row>
    <row r="18" spans="1:30" x14ac:dyDescent="0.25">
      <c r="B18" s="1"/>
      <c r="C18" s="1"/>
      <c r="D18" s="1"/>
      <c r="E18" s="1"/>
      <c r="F18" s="1"/>
      <c r="G18" s="1"/>
    </row>
    <row r="20" spans="1:30" x14ac:dyDescent="0.25">
      <c r="A20" s="70" t="s">
        <v>42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</row>
    <row r="22" spans="1:30" ht="15" customHeight="1" x14ac:dyDescent="0.25">
      <c r="D22" s="71" t="s">
        <v>161</v>
      </c>
      <c r="E22" s="71"/>
      <c r="F22" s="71"/>
      <c r="G22" s="71"/>
      <c r="H22" s="71"/>
      <c r="I22" s="71"/>
      <c r="J22" s="71"/>
      <c r="K22" s="71"/>
      <c r="L22" s="71"/>
      <c r="M22" s="71"/>
      <c r="T22" s="71" t="s">
        <v>162</v>
      </c>
      <c r="U22" s="71"/>
      <c r="V22" s="71"/>
      <c r="W22" s="71"/>
      <c r="X22" s="71"/>
      <c r="Y22" s="71"/>
      <c r="Z22" s="71"/>
      <c r="AA22" s="71"/>
      <c r="AB22" s="71"/>
      <c r="AC22" s="71"/>
    </row>
    <row r="23" spans="1:30" ht="15" customHeight="1" x14ac:dyDescent="0.25">
      <c r="B23" s="74" t="s">
        <v>1</v>
      </c>
      <c r="C23" s="74"/>
      <c r="D23" s="7" t="s">
        <v>13</v>
      </c>
      <c r="E23" s="72" t="s">
        <v>16</v>
      </c>
      <c r="F23" s="72"/>
      <c r="G23" s="72"/>
      <c r="H23" s="72"/>
      <c r="I23" s="72"/>
      <c r="J23" s="72"/>
      <c r="K23" s="72"/>
      <c r="L23" s="72"/>
      <c r="M23" s="72"/>
      <c r="R23" s="74" t="s">
        <v>1</v>
      </c>
      <c r="S23" s="74"/>
      <c r="T23" s="7" t="s">
        <v>13</v>
      </c>
      <c r="U23" s="72" t="s">
        <v>16</v>
      </c>
      <c r="V23" s="72"/>
      <c r="W23" s="72"/>
      <c r="X23" s="72"/>
      <c r="Y23" s="72"/>
      <c r="Z23" s="72"/>
      <c r="AA23" s="72"/>
      <c r="AB23" s="72"/>
      <c r="AC23" s="72"/>
    </row>
    <row r="24" spans="1:30" x14ac:dyDescent="0.25">
      <c r="B24" s="1" t="s">
        <v>4</v>
      </c>
      <c r="C24" s="1" t="s">
        <v>0</v>
      </c>
      <c r="D24" s="12" t="s">
        <v>12</v>
      </c>
      <c r="E24" s="12" t="s">
        <v>140</v>
      </c>
      <c r="F24" s="12" t="s">
        <v>141</v>
      </c>
      <c r="G24" s="12" t="s">
        <v>142</v>
      </c>
      <c r="H24" s="12" t="s">
        <v>143</v>
      </c>
      <c r="I24" s="12" t="s">
        <v>144</v>
      </c>
      <c r="J24" s="12" t="s">
        <v>145</v>
      </c>
      <c r="K24" s="12" t="s">
        <v>146</v>
      </c>
      <c r="L24" s="12" t="s">
        <v>147</v>
      </c>
      <c r="M24" s="12" t="s">
        <v>149</v>
      </c>
      <c r="N24" s="12" t="s">
        <v>9</v>
      </c>
      <c r="R24" s="1" t="s">
        <v>4</v>
      </c>
      <c r="S24" s="1" t="s">
        <v>0</v>
      </c>
      <c r="T24" s="12" t="s">
        <v>12</v>
      </c>
      <c r="U24" s="12" t="s">
        <v>140</v>
      </c>
      <c r="V24" s="12" t="s">
        <v>141</v>
      </c>
      <c r="W24" s="12" t="s">
        <v>142</v>
      </c>
      <c r="X24" s="12" t="s">
        <v>143</v>
      </c>
      <c r="Y24" s="12" t="s">
        <v>144</v>
      </c>
      <c r="Z24" s="12" t="s">
        <v>145</v>
      </c>
      <c r="AA24" s="12" t="s">
        <v>146</v>
      </c>
      <c r="AB24" s="12" t="s">
        <v>147</v>
      </c>
      <c r="AC24" s="12" t="s">
        <v>149</v>
      </c>
      <c r="AD24" s="12" t="s">
        <v>9</v>
      </c>
    </row>
    <row r="25" spans="1:30" x14ac:dyDescent="0.25">
      <c r="A25">
        <v>1</v>
      </c>
      <c r="B25" s="1">
        <v>13</v>
      </c>
      <c r="C25" s="1">
        <v>352</v>
      </c>
      <c r="D25" s="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25">
        <v>6.6666666666666696</v>
      </c>
      <c r="M25" s="10">
        <f>(10-'A1 - NT'!F42)*('A1 - NP'!L6/10)</f>
        <v>1.1805555555555554</v>
      </c>
      <c r="N25" s="10">
        <v>1.18055555555556</v>
      </c>
      <c r="R25" s="1">
        <v>13</v>
      </c>
      <c r="S25" s="1">
        <v>352</v>
      </c>
      <c r="T25" s="7" t="s">
        <v>30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2.2222222222222201</v>
      </c>
      <c r="AC25" s="10">
        <f>(10-'A1 - NT'!H42)*('A1 - NP'!L6/10)</f>
        <v>0.39383333333333309</v>
      </c>
      <c r="AD25" s="10">
        <v>0.39351851851851799</v>
      </c>
    </row>
    <row r="26" spans="1:30" x14ac:dyDescent="0.25">
      <c r="A26">
        <v>2</v>
      </c>
      <c r="B26" s="1">
        <v>4</v>
      </c>
      <c r="C26" s="1">
        <v>364</v>
      </c>
      <c r="D26" s="7" t="s">
        <v>31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0">
        <f>(10-'A1 - NT'!F43)*('A1 - NP'!L7/10)</f>
        <v>0</v>
      </c>
      <c r="N26" s="10">
        <v>0</v>
      </c>
      <c r="R26" s="1">
        <v>4</v>
      </c>
      <c r="S26" s="1">
        <v>364</v>
      </c>
      <c r="T26" s="7" t="s">
        <v>31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0">
        <f>(10-'A1 - NT'!H43)*('A1 - NP'!L7/10)</f>
        <v>0</v>
      </c>
      <c r="AD26" s="10">
        <v>0</v>
      </c>
    </row>
    <row r="27" spans="1:30" x14ac:dyDescent="0.25">
      <c r="A27">
        <v>3</v>
      </c>
      <c r="B27" s="1">
        <v>7</v>
      </c>
      <c r="C27" s="1">
        <v>368</v>
      </c>
      <c r="D27" s="7" t="s">
        <v>32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25">
        <v>8.3333333333333304</v>
      </c>
      <c r="L27" s="14">
        <v>0</v>
      </c>
      <c r="M27" s="10">
        <f>(10-'A1 - NT'!F44)*('A1 - NP'!L8/10)</f>
        <v>0.97209821428571397</v>
      </c>
      <c r="N27" s="10">
        <v>0.97209821428571497</v>
      </c>
      <c r="R27" s="1">
        <v>7</v>
      </c>
      <c r="S27" s="1">
        <v>368</v>
      </c>
      <c r="T27" s="7" t="s">
        <v>32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2.7777777777777799</v>
      </c>
      <c r="AB27" s="14">
        <v>0</v>
      </c>
      <c r="AC27" s="10">
        <f>(10-'A1 - NT'!H44)*('A1 - NP'!L8/10)</f>
        <v>0.32429196428571405</v>
      </c>
      <c r="AD27" s="10">
        <v>0.32403273809523803</v>
      </c>
    </row>
    <row r="28" spans="1:30" x14ac:dyDescent="0.25">
      <c r="A28">
        <v>4</v>
      </c>
      <c r="B28" s="1">
        <v>5</v>
      </c>
      <c r="C28" s="1">
        <v>370</v>
      </c>
      <c r="D28" s="7" t="s">
        <v>33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25">
        <v>6.1111111111111098</v>
      </c>
      <c r="L28" s="14">
        <v>0</v>
      </c>
      <c r="M28" s="10">
        <f>(10-'A1 - NT'!F45)*('A1 - NP'!L9/10)</f>
        <v>1.0420612373737377</v>
      </c>
      <c r="N28" s="10">
        <v>1.0420612373737399</v>
      </c>
      <c r="R28" s="1">
        <v>5</v>
      </c>
      <c r="S28" s="1">
        <v>370</v>
      </c>
      <c r="T28" s="7" t="s">
        <v>33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2.0370370370370399</v>
      </c>
      <c r="AB28" s="14">
        <v>0</v>
      </c>
      <c r="AC28" s="10">
        <f>(10-'A1 - NT'!H45)*('A1 - NP'!L9/10)</f>
        <v>0.34763162878787873</v>
      </c>
      <c r="AD28" s="10">
        <v>0.34735374579124501</v>
      </c>
    </row>
    <row r="29" spans="1:30" x14ac:dyDescent="0.25">
      <c r="A29">
        <v>5</v>
      </c>
      <c r="B29" s="1">
        <v>6</v>
      </c>
      <c r="C29" s="1">
        <v>373</v>
      </c>
      <c r="D29" s="7" t="s">
        <v>34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0">
        <f>(10-'A1 - NT'!F46)*('A1 - NP'!L10/10)</f>
        <v>0</v>
      </c>
      <c r="N29" s="10">
        <v>0</v>
      </c>
      <c r="R29" s="1">
        <v>6</v>
      </c>
      <c r="S29" s="1">
        <v>373</v>
      </c>
      <c r="T29" s="7" t="s">
        <v>34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0">
        <f>(10-'A1 - NT'!H46)*('A1 - NP'!L10/10)</f>
        <v>0</v>
      </c>
      <c r="AD29" s="10">
        <v>0</v>
      </c>
    </row>
    <row r="30" spans="1:30" x14ac:dyDescent="0.25">
      <c r="A30">
        <v>6</v>
      </c>
      <c r="B30" s="1">
        <v>11</v>
      </c>
      <c r="C30" s="1">
        <v>376</v>
      </c>
      <c r="D30" s="7" t="s">
        <v>35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0">
        <f>(10-'A1 - NT'!F47)*('A1 - NP'!L11/10)</f>
        <v>0.751953125</v>
      </c>
      <c r="N30" s="10">
        <v>0.615234375</v>
      </c>
      <c r="R30" s="1">
        <v>11</v>
      </c>
      <c r="S30" s="1">
        <v>376</v>
      </c>
      <c r="T30" s="7" t="s">
        <v>35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0">
        <f>(10-'A1 - NT'!H47)*('A1 - NP'!L11/10)</f>
        <v>0.751953125</v>
      </c>
      <c r="AD30" s="10">
        <v>0.615234375</v>
      </c>
    </row>
    <row r="31" spans="1:30" x14ac:dyDescent="0.25">
      <c r="A31">
        <v>7</v>
      </c>
      <c r="B31" s="1">
        <v>9</v>
      </c>
      <c r="C31" s="1">
        <v>377</v>
      </c>
      <c r="D31" s="7" t="s">
        <v>36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0">
        <f>(10-'A1 - NT'!F48)*('A1 - NP'!L12/10)</f>
        <v>0</v>
      </c>
      <c r="N31" s="10">
        <v>0</v>
      </c>
      <c r="R31" s="1">
        <v>9</v>
      </c>
      <c r="S31" s="1">
        <v>377</v>
      </c>
      <c r="T31" s="7" t="s">
        <v>36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0">
        <f>(10-'A1 - NT'!H48)*('A1 - NP'!L12/10)</f>
        <v>0</v>
      </c>
      <c r="AD31" s="10">
        <v>0</v>
      </c>
    </row>
    <row r="32" spans="1:30" x14ac:dyDescent="0.25">
      <c r="A32">
        <v>8</v>
      </c>
      <c r="B32" s="1">
        <v>12</v>
      </c>
      <c r="C32" s="1">
        <v>382</v>
      </c>
      <c r="D32" s="7" t="s">
        <v>37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0">
        <f>(10-'A1 - NT'!F49)*('A1 - NP'!L13/10)</f>
        <v>0</v>
      </c>
      <c r="N32" s="10">
        <v>0</v>
      </c>
      <c r="R32" s="1">
        <v>12</v>
      </c>
      <c r="S32" s="1">
        <v>382</v>
      </c>
      <c r="T32" s="7" t="s">
        <v>37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0">
        <f>(10-'A1 - NT'!H49)*('A1 - NP'!L13/10)</f>
        <v>0</v>
      </c>
      <c r="AD32" s="10">
        <v>0</v>
      </c>
    </row>
    <row r="33" spans="1:30" x14ac:dyDescent="0.25">
      <c r="A33">
        <v>9</v>
      </c>
      <c r="B33" s="1">
        <v>14</v>
      </c>
      <c r="C33" s="1">
        <v>383</v>
      </c>
      <c r="D33" s="7" t="s">
        <v>11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0">
        <f>(10-'A1 - NT'!F50)*('A1 - NP'!L14/10)</f>
        <v>0</v>
      </c>
      <c r="N33" s="10">
        <v>0</v>
      </c>
      <c r="R33" s="1">
        <v>14</v>
      </c>
      <c r="S33" s="1">
        <v>383</v>
      </c>
      <c r="T33" s="7" t="s">
        <v>11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0">
        <f>(10-'A1 - NT'!H50)*('A1 - NP'!L14/10)</f>
        <v>0</v>
      </c>
      <c r="AD33" s="10">
        <v>0</v>
      </c>
    </row>
    <row r="34" spans="1:30" x14ac:dyDescent="0.25">
      <c r="B34" s="1"/>
      <c r="C34" s="1"/>
      <c r="D34" s="7" t="s">
        <v>13</v>
      </c>
      <c r="E34" s="78" t="s">
        <v>14</v>
      </c>
      <c r="F34" s="79"/>
      <c r="G34" s="79"/>
      <c r="H34" s="79"/>
      <c r="I34" s="80"/>
      <c r="R34" s="1"/>
      <c r="S34" s="1"/>
      <c r="T34" s="7" t="s">
        <v>13</v>
      </c>
      <c r="U34" s="78" t="s">
        <v>14</v>
      </c>
      <c r="V34" s="79"/>
      <c r="W34" s="79"/>
      <c r="X34" s="79"/>
      <c r="Y34" s="80"/>
    </row>
    <row r="35" spans="1:30" x14ac:dyDescent="0.25">
      <c r="B35" s="1" t="s">
        <v>4</v>
      </c>
      <c r="C35" s="1" t="s">
        <v>0</v>
      </c>
      <c r="D35" s="12" t="s">
        <v>12</v>
      </c>
      <c r="E35" s="26">
        <v>1</v>
      </c>
      <c r="F35" s="26">
        <v>2</v>
      </c>
      <c r="G35" s="26">
        <v>3</v>
      </c>
      <c r="H35" s="26">
        <v>4</v>
      </c>
      <c r="I35" s="12" t="s">
        <v>149</v>
      </c>
      <c r="R35" s="1" t="s">
        <v>4</v>
      </c>
      <c r="S35" s="1" t="s">
        <v>0</v>
      </c>
      <c r="T35" s="12" t="s">
        <v>12</v>
      </c>
      <c r="U35" s="26">
        <v>1</v>
      </c>
      <c r="V35" s="26">
        <v>2</v>
      </c>
      <c r="W35" s="26">
        <v>3</v>
      </c>
      <c r="X35" s="26">
        <v>4</v>
      </c>
      <c r="Y35" s="12" t="s">
        <v>149</v>
      </c>
    </row>
    <row r="36" spans="1:30" x14ac:dyDescent="0.25">
      <c r="B36" s="1">
        <v>13</v>
      </c>
      <c r="C36" s="1">
        <v>352</v>
      </c>
      <c r="D36" s="7" t="s">
        <v>30</v>
      </c>
      <c r="E36" s="27">
        <v>0</v>
      </c>
      <c r="F36" s="27">
        <v>0</v>
      </c>
      <c r="G36" s="27">
        <v>0</v>
      </c>
      <c r="H36" s="28">
        <v>8.3333333333333304</v>
      </c>
      <c r="I36" s="10">
        <f>(10-'A1 - NT'!E42)*('A1 - NP'!H6/10)</f>
        <v>2.3611083333333336</v>
      </c>
      <c r="R36" s="1">
        <v>13</v>
      </c>
      <c r="S36" s="1">
        <v>352</v>
      </c>
      <c r="T36" s="7" t="s">
        <v>30</v>
      </c>
      <c r="U36" s="27">
        <v>0</v>
      </c>
      <c r="V36" s="27">
        <v>0</v>
      </c>
      <c r="W36" s="27">
        <v>0</v>
      </c>
      <c r="X36" s="27">
        <v>2.7777777777777799</v>
      </c>
      <c r="Y36" s="10">
        <f>(10-'A1 - NT'!G42)*('A1 - NP'!H6/10)</f>
        <v>0.7867212966666669</v>
      </c>
    </row>
    <row r="37" spans="1:30" x14ac:dyDescent="0.25">
      <c r="B37" s="1">
        <v>4</v>
      </c>
      <c r="C37" s="1">
        <v>364</v>
      </c>
      <c r="D37" s="7" t="s">
        <v>31</v>
      </c>
      <c r="E37" s="27">
        <v>0</v>
      </c>
      <c r="F37" s="27">
        <v>0</v>
      </c>
      <c r="G37" s="27">
        <v>0</v>
      </c>
      <c r="H37" s="27">
        <v>0</v>
      </c>
      <c r="I37" s="10">
        <f>(10-'A1 - NT'!E43)*('A1 - NP'!H7/10)</f>
        <v>0</v>
      </c>
      <c r="R37" s="1">
        <v>4</v>
      </c>
      <c r="S37" s="1">
        <v>364</v>
      </c>
      <c r="T37" s="7" t="s">
        <v>31</v>
      </c>
      <c r="U37" s="27">
        <v>0</v>
      </c>
      <c r="V37" s="27">
        <v>0</v>
      </c>
      <c r="W37" s="27">
        <v>0</v>
      </c>
      <c r="X37" s="27">
        <v>0</v>
      </c>
      <c r="Y37" s="10">
        <f>(10-'A1 - NT'!G43)*('A1 - NP'!H7/10)</f>
        <v>0</v>
      </c>
    </row>
    <row r="38" spans="1:30" x14ac:dyDescent="0.25">
      <c r="B38" s="1">
        <v>7</v>
      </c>
      <c r="C38" s="1">
        <v>368</v>
      </c>
      <c r="D38" s="7" t="s">
        <v>32</v>
      </c>
      <c r="E38" s="27">
        <v>0</v>
      </c>
      <c r="F38" s="27">
        <v>0</v>
      </c>
      <c r="G38" s="27">
        <v>0</v>
      </c>
      <c r="H38" s="28">
        <v>8.3333333333333304</v>
      </c>
      <c r="I38" s="10">
        <f>(10-'A1 - NT'!E44)*('A1 - NP'!H8/10)</f>
        <v>1.9441964285714286</v>
      </c>
      <c r="R38" s="1">
        <v>7</v>
      </c>
      <c r="S38" s="1">
        <v>368</v>
      </c>
      <c r="T38" s="7" t="s">
        <v>32</v>
      </c>
      <c r="U38" s="27">
        <v>0</v>
      </c>
      <c r="V38" s="27">
        <v>0</v>
      </c>
      <c r="W38" s="27">
        <v>0</v>
      </c>
      <c r="X38" s="27">
        <v>2.7777777777777799</v>
      </c>
      <c r="Y38" s="10">
        <f>(10-'A1 - NT'!G44)*('A1 - NP'!H8/10)</f>
        <v>0.64780625000000014</v>
      </c>
    </row>
    <row r="39" spans="1:30" x14ac:dyDescent="0.25">
      <c r="B39" s="1">
        <v>5</v>
      </c>
      <c r="C39" s="1">
        <v>370</v>
      </c>
      <c r="D39" s="7" t="s">
        <v>33</v>
      </c>
      <c r="E39" s="27">
        <v>0</v>
      </c>
      <c r="F39" s="27">
        <v>0</v>
      </c>
      <c r="G39" s="27">
        <v>0</v>
      </c>
      <c r="H39" s="28">
        <v>8.05555555555555</v>
      </c>
      <c r="I39" s="10">
        <f>(10-'A1 - NT'!E45)*('A1 - NP'!H9/10)</f>
        <v>2.0841169191919193</v>
      </c>
      <c r="R39" s="1">
        <v>5</v>
      </c>
      <c r="S39" s="1">
        <v>370</v>
      </c>
      <c r="T39" s="7" t="s">
        <v>33</v>
      </c>
      <c r="U39" s="27">
        <v>0</v>
      </c>
      <c r="V39" s="27">
        <v>0</v>
      </c>
      <c r="W39" s="27">
        <v>0</v>
      </c>
      <c r="X39" s="27">
        <v>2.68518518518519</v>
      </c>
      <c r="Y39" s="10">
        <f>(10-'A1 - NT'!G45)*('A1 - NP'!H9/10)</f>
        <v>0.69442775747474761</v>
      </c>
    </row>
    <row r="40" spans="1:30" x14ac:dyDescent="0.25">
      <c r="B40" s="1">
        <v>6</v>
      </c>
      <c r="C40" s="1">
        <v>373</v>
      </c>
      <c r="D40" s="7" t="s">
        <v>34</v>
      </c>
      <c r="E40" s="27">
        <v>0</v>
      </c>
      <c r="F40" s="27">
        <v>0</v>
      </c>
      <c r="G40" s="27">
        <v>0</v>
      </c>
      <c r="H40" s="27">
        <v>0</v>
      </c>
      <c r="I40" s="10">
        <f>(10-'A1 - NT'!E46)*('A1 - NP'!H10/10)</f>
        <v>0</v>
      </c>
      <c r="R40" s="1">
        <v>6</v>
      </c>
      <c r="S40" s="1">
        <v>373</v>
      </c>
      <c r="T40" s="7" t="s">
        <v>34</v>
      </c>
      <c r="U40" s="27">
        <v>0</v>
      </c>
      <c r="V40" s="27">
        <v>0</v>
      </c>
      <c r="W40" s="27">
        <v>0</v>
      </c>
      <c r="X40" s="27">
        <v>0</v>
      </c>
      <c r="Y40" s="10">
        <f>(10-'A1 - NT'!G46)*('A1 - NP'!H10/10)</f>
        <v>0</v>
      </c>
    </row>
    <row r="41" spans="1:30" x14ac:dyDescent="0.25">
      <c r="B41" s="1">
        <v>11</v>
      </c>
      <c r="C41" s="1">
        <v>376</v>
      </c>
      <c r="D41" s="7" t="s">
        <v>35</v>
      </c>
      <c r="E41" s="28">
        <v>2.8125</v>
      </c>
      <c r="F41" s="27">
        <v>0</v>
      </c>
      <c r="G41" s="27">
        <v>0</v>
      </c>
      <c r="H41" s="27">
        <v>0</v>
      </c>
      <c r="I41" s="10">
        <f>(10-'A1 - NT'!E47)*('A1 - NP'!H11/10)</f>
        <v>0.859375</v>
      </c>
      <c r="R41" s="1">
        <v>11</v>
      </c>
      <c r="S41" s="1">
        <v>376</v>
      </c>
      <c r="T41" s="7" t="s">
        <v>35</v>
      </c>
      <c r="U41" s="27">
        <v>1.875</v>
      </c>
      <c r="V41" s="27">
        <v>0</v>
      </c>
      <c r="W41" s="27">
        <v>0</v>
      </c>
      <c r="X41" s="27">
        <v>0</v>
      </c>
      <c r="Y41" s="10">
        <f>(10-'A1 - NT'!G47)*('A1 - NP'!H11/10)</f>
        <v>0.78776328125000006</v>
      </c>
    </row>
    <row r="42" spans="1:30" x14ac:dyDescent="0.25">
      <c r="B42" s="1">
        <v>9</v>
      </c>
      <c r="C42" s="1">
        <v>377</v>
      </c>
      <c r="D42" s="7" t="s">
        <v>36</v>
      </c>
      <c r="E42" s="27">
        <v>0</v>
      </c>
      <c r="F42" s="27">
        <v>0</v>
      </c>
      <c r="G42" s="27">
        <v>0</v>
      </c>
      <c r="H42" s="27">
        <v>0</v>
      </c>
      <c r="I42" s="10">
        <f>(10-'A1 - NT'!E48)*('A1 - NP'!H12/10)</f>
        <v>0</v>
      </c>
      <c r="R42" s="1">
        <v>9</v>
      </c>
      <c r="S42" s="1">
        <v>377</v>
      </c>
      <c r="T42" s="7" t="s">
        <v>36</v>
      </c>
      <c r="U42" s="27">
        <v>0</v>
      </c>
      <c r="V42" s="27">
        <v>0</v>
      </c>
      <c r="W42" s="27">
        <v>0</v>
      </c>
      <c r="X42" s="27">
        <v>0</v>
      </c>
      <c r="Y42" s="10">
        <f>(10-'A1 - NT'!G48)*('A1 - NP'!H12/10)</f>
        <v>0</v>
      </c>
    </row>
    <row r="43" spans="1:30" x14ac:dyDescent="0.25">
      <c r="B43" s="1">
        <v>12</v>
      </c>
      <c r="C43" s="1">
        <v>382</v>
      </c>
      <c r="D43" s="7" t="s">
        <v>37</v>
      </c>
      <c r="E43" s="27">
        <v>0</v>
      </c>
      <c r="F43" s="27">
        <v>0</v>
      </c>
      <c r="G43" s="27">
        <v>0</v>
      </c>
      <c r="H43" s="27">
        <v>0</v>
      </c>
      <c r="I43" s="10">
        <f>(10-'A1 - NT'!E49)*('A1 - NP'!H13/10)</f>
        <v>0</v>
      </c>
      <c r="R43" s="1">
        <v>12</v>
      </c>
      <c r="S43" s="1">
        <v>382</v>
      </c>
      <c r="T43" s="7" t="s">
        <v>37</v>
      </c>
      <c r="U43" s="27">
        <v>0</v>
      </c>
      <c r="V43" s="27">
        <v>0</v>
      </c>
      <c r="W43" s="27">
        <v>0</v>
      </c>
      <c r="X43" s="27">
        <v>0</v>
      </c>
      <c r="Y43" s="10">
        <f>(10-'A1 - NT'!G49)*('A1 - NP'!H13/10)</f>
        <v>0</v>
      </c>
    </row>
    <row r="44" spans="1:30" x14ac:dyDescent="0.25">
      <c r="B44" s="1">
        <v>14</v>
      </c>
      <c r="C44" s="1">
        <v>383</v>
      </c>
      <c r="D44" s="7" t="s">
        <v>11</v>
      </c>
      <c r="E44" s="27">
        <v>0</v>
      </c>
      <c r="F44" s="27">
        <v>0</v>
      </c>
      <c r="G44" s="27">
        <v>0</v>
      </c>
      <c r="H44" s="27">
        <v>0</v>
      </c>
      <c r="I44" s="10">
        <f>(10-'A1 - NT'!E50)*('A1 - NP'!H14/10)</f>
        <v>0</v>
      </c>
      <c r="R44" s="1">
        <v>14</v>
      </c>
      <c r="S44" s="1">
        <v>383</v>
      </c>
      <c r="T44" s="7" t="s">
        <v>11</v>
      </c>
      <c r="U44" s="27">
        <v>0</v>
      </c>
      <c r="V44" s="27">
        <v>0</v>
      </c>
      <c r="W44" s="27">
        <v>0</v>
      </c>
      <c r="X44" s="27">
        <v>0</v>
      </c>
      <c r="Y44" s="10">
        <f>(10-'A1 - NT'!G50)*('A1 - NP'!H14/10)</f>
        <v>0</v>
      </c>
    </row>
    <row r="45" spans="1:30" x14ac:dyDescent="0.25">
      <c r="B45" s="1"/>
      <c r="C45" s="1"/>
      <c r="D45" s="12" t="s">
        <v>9</v>
      </c>
      <c r="E45" s="13">
        <f>AVERAGE(E36:E44)</f>
        <v>0.3125</v>
      </c>
      <c r="F45" s="13">
        <f>AVERAGE(F36:F44)</f>
        <v>0</v>
      </c>
      <c r="G45" s="13">
        <f>AVERAGE(G36:G44)</f>
        <v>0</v>
      </c>
      <c r="H45" s="24">
        <f>AVERAGE(H36:H44)</f>
        <v>2.7469135802469125</v>
      </c>
      <c r="I45" s="13">
        <f>AVERAGE(I36:I44)</f>
        <v>0.80542185345518691</v>
      </c>
      <c r="R45" s="1"/>
      <c r="S45" s="1"/>
      <c r="T45" s="12" t="s">
        <v>9</v>
      </c>
      <c r="U45" s="13">
        <f>AVERAGE(U36:U44)</f>
        <v>0.20833333333333334</v>
      </c>
      <c r="V45" s="13">
        <f>AVERAGE(V36:V44)</f>
        <v>0</v>
      </c>
      <c r="W45" s="13">
        <f>AVERAGE(W36:W44)</f>
        <v>0</v>
      </c>
      <c r="X45" s="24">
        <f>AVERAGE(X36:X44)</f>
        <v>0.91563786008230552</v>
      </c>
      <c r="Y45" s="13">
        <f>AVERAGE(Y36:Y44)</f>
        <v>0.32407984282126834</v>
      </c>
    </row>
    <row r="46" spans="1:30" x14ac:dyDescent="0.25">
      <c r="B46" s="1" t="s">
        <v>8</v>
      </c>
      <c r="C46" s="1">
        <v>342</v>
      </c>
      <c r="D46" s="1"/>
      <c r="E46" s="14">
        <v>6.7361111111111098</v>
      </c>
      <c r="F46" s="14">
        <v>0</v>
      </c>
      <c r="G46" s="14">
        <v>0</v>
      </c>
      <c r="H46" s="14">
        <v>0</v>
      </c>
      <c r="I46" s="14">
        <v>0</v>
      </c>
      <c r="R46" s="1" t="s">
        <v>8</v>
      </c>
      <c r="S46" s="1">
        <v>342</v>
      </c>
      <c r="T46" s="1"/>
      <c r="U46" s="14">
        <v>6.7361111111111098</v>
      </c>
      <c r="V46" s="14">
        <v>0</v>
      </c>
      <c r="W46" s="14">
        <v>0</v>
      </c>
      <c r="X46" s="14">
        <v>0</v>
      </c>
      <c r="Y46" s="14">
        <v>0</v>
      </c>
    </row>
    <row r="49" spans="2:27" x14ac:dyDescent="0.25">
      <c r="D49" s="7" t="s">
        <v>13</v>
      </c>
      <c r="E49" s="72" t="s">
        <v>16</v>
      </c>
      <c r="F49" s="72"/>
      <c r="G49" s="72"/>
      <c r="H49" s="72"/>
      <c r="I49" s="72"/>
      <c r="J49" s="72"/>
      <c r="K49" s="72"/>
      <c r="L49" s="72"/>
      <c r="M49" s="72"/>
      <c r="N49" s="72"/>
      <c r="R49" s="57" t="s">
        <v>46</v>
      </c>
      <c r="S49" s="61">
        <v>14</v>
      </c>
      <c r="T49" s="62">
        <v>14</v>
      </c>
      <c r="U49" s="61">
        <v>14</v>
      </c>
      <c r="V49" s="62">
        <v>14</v>
      </c>
      <c r="W49" s="61">
        <v>14</v>
      </c>
      <c r="X49" s="62">
        <v>14</v>
      </c>
      <c r="Y49" s="61">
        <v>14</v>
      </c>
      <c r="Z49" s="62">
        <v>14</v>
      </c>
      <c r="AA49" s="61">
        <v>14</v>
      </c>
    </row>
    <row r="50" spans="2:27" x14ac:dyDescent="0.25">
      <c r="B50" s="1" t="s">
        <v>4</v>
      </c>
      <c r="D50" s="12" t="s">
        <v>12</v>
      </c>
      <c r="E50" s="12" t="s">
        <v>150</v>
      </c>
      <c r="F50" s="12" t="s">
        <v>140</v>
      </c>
      <c r="G50" s="12" t="s">
        <v>141</v>
      </c>
      <c r="H50" s="12" t="s">
        <v>142</v>
      </c>
      <c r="I50" s="12" t="s">
        <v>143</v>
      </c>
      <c r="J50" s="12" t="s">
        <v>144</v>
      </c>
      <c r="K50" s="12" t="s">
        <v>145</v>
      </c>
      <c r="L50" s="12" t="s">
        <v>146</v>
      </c>
      <c r="M50" s="12" t="s">
        <v>147</v>
      </c>
      <c r="N50" s="12" t="s">
        <v>149</v>
      </c>
      <c r="R50" s="57" t="s">
        <v>47</v>
      </c>
      <c r="S50" s="61" t="s">
        <v>168</v>
      </c>
      <c r="T50" s="62" t="s">
        <v>169</v>
      </c>
      <c r="U50" s="61" t="s">
        <v>170</v>
      </c>
      <c r="V50" s="62" t="s">
        <v>171</v>
      </c>
      <c r="W50" s="61" t="s">
        <v>173</v>
      </c>
      <c r="X50" s="62" t="s">
        <v>174</v>
      </c>
      <c r="Y50" s="61" t="s">
        <v>175</v>
      </c>
      <c r="Z50" s="62" t="s">
        <v>176</v>
      </c>
      <c r="AA50" s="61" t="s">
        <v>9</v>
      </c>
    </row>
    <row r="51" spans="2:27" x14ac:dyDescent="0.25">
      <c r="B51" s="1">
        <v>13</v>
      </c>
      <c r="D51" s="82" t="s">
        <v>30</v>
      </c>
      <c r="E51" s="31" t="s">
        <v>39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6.6666666666666696</v>
      </c>
      <c r="N51" s="60">
        <v>1.1805555555555554</v>
      </c>
      <c r="R51" s="57" t="s">
        <v>50</v>
      </c>
      <c r="S51" s="61">
        <v>0</v>
      </c>
      <c r="T51" s="62">
        <v>0</v>
      </c>
      <c r="U51" s="61">
        <v>0</v>
      </c>
      <c r="V51" s="62">
        <v>0</v>
      </c>
      <c r="W51" s="61">
        <v>0</v>
      </c>
      <c r="X51" s="62">
        <v>0</v>
      </c>
      <c r="Y51" s="61">
        <v>0</v>
      </c>
      <c r="Z51" s="62">
        <v>0</v>
      </c>
      <c r="AA51" s="61">
        <v>0</v>
      </c>
    </row>
    <row r="52" spans="2:27" x14ac:dyDescent="0.25">
      <c r="D52" s="83"/>
      <c r="E52" s="7" t="s">
        <v>40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2.2222222222222201</v>
      </c>
      <c r="N52" s="60">
        <v>0.39383333333333309</v>
      </c>
    </row>
    <row r="53" spans="2:27" x14ac:dyDescent="0.25">
      <c r="B53" s="1">
        <v>4</v>
      </c>
      <c r="D53" s="81" t="s">
        <v>31</v>
      </c>
      <c r="E53" s="31" t="s">
        <v>39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60">
        <v>0</v>
      </c>
    </row>
    <row r="54" spans="2:27" x14ac:dyDescent="0.25">
      <c r="D54" s="81"/>
      <c r="E54" s="7" t="s">
        <v>40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60">
        <v>0</v>
      </c>
    </row>
    <row r="55" spans="2:27" x14ac:dyDescent="0.25">
      <c r="B55" s="1">
        <v>7</v>
      </c>
      <c r="D55" s="82" t="s">
        <v>32</v>
      </c>
      <c r="E55" s="31" t="s">
        <v>39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8.3333333333333304</v>
      </c>
      <c r="M55" s="59">
        <v>0</v>
      </c>
      <c r="N55" s="60">
        <v>0.97209821428571397</v>
      </c>
    </row>
    <row r="56" spans="2:27" x14ac:dyDescent="0.25">
      <c r="D56" s="83"/>
      <c r="E56" s="7" t="s">
        <v>40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2.7777777777777799</v>
      </c>
      <c r="M56" s="59">
        <v>0</v>
      </c>
      <c r="N56" s="60">
        <v>0.32429196428571405</v>
      </c>
    </row>
    <row r="57" spans="2:27" x14ac:dyDescent="0.25">
      <c r="B57" s="1">
        <v>5</v>
      </c>
      <c r="D57" s="81" t="s">
        <v>33</v>
      </c>
      <c r="E57" s="63" t="s">
        <v>39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6.1111111111111098</v>
      </c>
      <c r="M57" s="59">
        <v>0</v>
      </c>
      <c r="N57" s="60">
        <v>1.0420612373737377</v>
      </c>
    </row>
    <row r="58" spans="2:27" x14ac:dyDescent="0.25">
      <c r="D58" s="81"/>
      <c r="E58" s="7" t="s">
        <v>40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2.0370370370370372</v>
      </c>
      <c r="M58" s="59">
        <v>0</v>
      </c>
      <c r="N58" s="10">
        <v>0.34735374579124528</v>
      </c>
    </row>
    <row r="59" spans="2:27" x14ac:dyDescent="0.25">
      <c r="B59" s="1">
        <v>6</v>
      </c>
      <c r="D59" s="81" t="s">
        <v>34</v>
      </c>
      <c r="E59" s="31" t="s">
        <v>39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60">
        <v>0</v>
      </c>
    </row>
    <row r="60" spans="2:27" x14ac:dyDescent="0.25">
      <c r="D60" s="81"/>
      <c r="E60" s="7" t="s">
        <v>40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60">
        <v>0</v>
      </c>
    </row>
    <row r="61" spans="2:27" x14ac:dyDescent="0.25">
      <c r="B61" s="1">
        <v>9</v>
      </c>
      <c r="D61" s="81" t="s">
        <v>36</v>
      </c>
      <c r="E61" s="31" t="s">
        <v>39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60">
        <v>0</v>
      </c>
    </row>
    <row r="62" spans="2:27" x14ac:dyDescent="0.25">
      <c r="D62" s="81"/>
      <c r="E62" s="7" t="s">
        <v>40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60">
        <v>0</v>
      </c>
    </row>
    <row r="63" spans="2:27" x14ac:dyDescent="0.25">
      <c r="B63" s="1">
        <v>12</v>
      </c>
      <c r="D63" s="81" t="s">
        <v>37</v>
      </c>
      <c r="E63" s="63" t="s">
        <v>39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60">
        <v>0</v>
      </c>
    </row>
    <row r="64" spans="2:27" x14ac:dyDescent="0.25">
      <c r="D64" s="81"/>
      <c r="E64" s="7" t="s">
        <v>40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60">
        <v>0</v>
      </c>
    </row>
    <row r="65" spans="2:14" x14ac:dyDescent="0.25">
      <c r="B65" s="1">
        <v>14</v>
      </c>
      <c r="D65" s="81" t="s">
        <v>11</v>
      </c>
      <c r="E65" s="31" t="s">
        <v>39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60">
        <v>0</v>
      </c>
    </row>
    <row r="66" spans="2:14" x14ac:dyDescent="0.25">
      <c r="D66" s="81"/>
      <c r="E66" s="7" t="s">
        <v>40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60">
        <v>0</v>
      </c>
    </row>
    <row r="68" spans="2:14" x14ac:dyDescent="0.25">
      <c r="D68" s="7" t="s">
        <v>13</v>
      </c>
      <c r="E68" s="78" t="s">
        <v>14</v>
      </c>
      <c r="F68" s="79"/>
      <c r="G68" s="79"/>
      <c r="H68" s="79"/>
      <c r="I68" s="79"/>
      <c r="J68" s="80"/>
    </row>
    <row r="69" spans="2:14" x14ac:dyDescent="0.25">
      <c r="B69" s="1" t="s">
        <v>4</v>
      </c>
      <c r="D69" s="12" t="s">
        <v>12</v>
      </c>
      <c r="E69" s="12" t="s">
        <v>150</v>
      </c>
      <c r="F69" s="12">
        <v>1</v>
      </c>
      <c r="G69" s="12">
        <v>2</v>
      </c>
      <c r="H69" s="12">
        <v>3</v>
      </c>
      <c r="I69" s="12">
        <v>4</v>
      </c>
      <c r="J69" s="12" t="s">
        <v>149</v>
      </c>
    </row>
    <row r="70" spans="2:14" x14ac:dyDescent="0.25">
      <c r="B70" s="1">
        <v>13</v>
      </c>
      <c r="D70" s="81" t="s">
        <v>30</v>
      </c>
      <c r="E70" s="31" t="s">
        <v>39</v>
      </c>
      <c r="F70" s="32">
        <v>0</v>
      </c>
      <c r="G70" s="32">
        <v>0</v>
      </c>
      <c r="H70" s="32">
        <v>0</v>
      </c>
      <c r="I70" s="64">
        <v>8.3333333333333304</v>
      </c>
      <c r="J70" s="60">
        <v>2.3611083333333336</v>
      </c>
    </row>
    <row r="71" spans="2:14" x14ac:dyDescent="0.25">
      <c r="D71" s="81"/>
      <c r="E71" s="29" t="s">
        <v>40</v>
      </c>
      <c r="F71" s="30">
        <v>0</v>
      </c>
      <c r="G71" s="30">
        <v>0</v>
      </c>
      <c r="H71" s="30">
        <v>0</v>
      </c>
      <c r="I71" s="64">
        <v>2.7777777777777799</v>
      </c>
      <c r="J71" s="60">
        <v>0.7867212966666669</v>
      </c>
    </row>
    <row r="72" spans="2:14" x14ac:dyDescent="0.25">
      <c r="B72" s="1">
        <v>4</v>
      </c>
      <c r="D72" s="81" t="s">
        <v>31</v>
      </c>
      <c r="E72" s="31" t="s">
        <v>39</v>
      </c>
      <c r="F72" s="32">
        <v>0</v>
      </c>
      <c r="G72" s="32">
        <v>0</v>
      </c>
      <c r="H72" s="32">
        <v>0</v>
      </c>
      <c r="I72" s="32">
        <v>0</v>
      </c>
      <c r="J72" s="9">
        <v>0</v>
      </c>
    </row>
    <row r="73" spans="2:14" x14ac:dyDescent="0.25">
      <c r="D73" s="81"/>
      <c r="E73" s="29" t="s">
        <v>40</v>
      </c>
      <c r="F73" s="30">
        <v>0</v>
      </c>
      <c r="G73" s="30">
        <v>0</v>
      </c>
      <c r="H73" s="30">
        <v>0</v>
      </c>
      <c r="I73" s="30">
        <v>0</v>
      </c>
      <c r="J73" s="10">
        <v>0</v>
      </c>
    </row>
    <row r="74" spans="2:14" x14ac:dyDescent="0.25">
      <c r="B74" s="1">
        <v>7</v>
      </c>
      <c r="D74" s="81" t="s">
        <v>32</v>
      </c>
      <c r="E74" s="31" t="s">
        <v>39</v>
      </c>
      <c r="F74" s="32">
        <v>0</v>
      </c>
      <c r="G74" s="32">
        <v>0</v>
      </c>
      <c r="H74" s="32">
        <v>0</v>
      </c>
      <c r="I74" s="64">
        <v>8.3333333333333304</v>
      </c>
      <c r="J74" s="60">
        <v>1.9437499999999999</v>
      </c>
    </row>
    <row r="75" spans="2:14" x14ac:dyDescent="0.25">
      <c r="D75" s="81"/>
      <c r="E75" s="29" t="s">
        <v>40</v>
      </c>
      <c r="F75" s="30">
        <v>0</v>
      </c>
      <c r="G75" s="30">
        <v>0</v>
      </c>
      <c r="H75" s="30">
        <v>0</v>
      </c>
      <c r="I75" s="64">
        <v>2.7777777777777799</v>
      </c>
      <c r="J75" s="60">
        <v>0.64765750000000011</v>
      </c>
    </row>
    <row r="76" spans="2:14" x14ac:dyDescent="0.25">
      <c r="B76" s="1">
        <v>5</v>
      </c>
      <c r="D76" s="81" t="s">
        <v>33</v>
      </c>
      <c r="E76" s="31" t="s">
        <v>39</v>
      </c>
      <c r="F76" s="32">
        <v>0</v>
      </c>
      <c r="G76" s="32">
        <v>0</v>
      </c>
      <c r="H76" s="32">
        <v>0</v>
      </c>
      <c r="I76" s="64">
        <v>8.05555555555555</v>
      </c>
      <c r="J76" s="60">
        <v>2.0841169191919193</v>
      </c>
    </row>
    <row r="77" spans="2:14" x14ac:dyDescent="0.25">
      <c r="D77" s="81"/>
      <c r="E77" s="29" t="s">
        <v>40</v>
      </c>
      <c r="F77" s="30">
        <v>0</v>
      </c>
      <c r="G77" s="30">
        <v>0</v>
      </c>
      <c r="H77" s="30">
        <v>0</v>
      </c>
      <c r="I77" s="64">
        <v>2.68518518518519</v>
      </c>
      <c r="J77" s="60">
        <v>0.69442775747474761</v>
      </c>
    </row>
    <row r="78" spans="2:14" x14ac:dyDescent="0.25">
      <c r="B78" s="1">
        <v>6</v>
      </c>
      <c r="D78" s="81" t="s">
        <v>34</v>
      </c>
      <c r="E78" s="31" t="s">
        <v>39</v>
      </c>
      <c r="F78" s="32">
        <v>0</v>
      </c>
      <c r="G78" s="32">
        <v>0</v>
      </c>
      <c r="H78" s="32">
        <v>0</v>
      </c>
      <c r="I78" s="32">
        <v>0</v>
      </c>
      <c r="J78" s="9">
        <v>0</v>
      </c>
    </row>
    <row r="79" spans="2:14" x14ac:dyDescent="0.25">
      <c r="D79" s="81"/>
      <c r="E79" s="29" t="s">
        <v>40</v>
      </c>
      <c r="F79" s="30">
        <v>0</v>
      </c>
      <c r="G79" s="30">
        <v>0</v>
      </c>
      <c r="H79" s="30">
        <v>0</v>
      </c>
      <c r="I79" s="30">
        <v>0</v>
      </c>
      <c r="J79" s="10">
        <v>0</v>
      </c>
    </row>
    <row r="80" spans="2:14" x14ac:dyDescent="0.25">
      <c r="B80" s="1">
        <v>9</v>
      </c>
      <c r="D80" s="81" t="s">
        <v>36</v>
      </c>
      <c r="E80" s="31" t="s">
        <v>39</v>
      </c>
      <c r="F80" s="32">
        <v>0</v>
      </c>
      <c r="G80" s="32">
        <v>0</v>
      </c>
      <c r="H80" s="32">
        <v>0</v>
      </c>
      <c r="I80" s="32">
        <v>0</v>
      </c>
      <c r="J80" s="9">
        <v>0</v>
      </c>
    </row>
    <row r="81" spans="2:10" x14ac:dyDescent="0.25">
      <c r="D81" s="81"/>
      <c r="E81" s="29" t="s">
        <v>40</v>
      </c>
      <c r="F81" s="30">
        <v>0</v>
      </c>
      <c r="G81" s="30">
        <v>0</v>
      </c>
      <c r="H81" s="30">
        <v>0</v>
      </c>
      <c r="I81" s="30">
        <v>0</v>
      </c>
      <c r="J81" s="10">
        <v>0</v>
      </c>
    </row>
    <row r="82" spans="2:10" x14ac:dyDescent="0.25">
      <c r="B82" s="1">
        <v>12</v>
      </c>
      <c r="D82" s="81" t="s">
        <v>37</v>
      </c>
      <c r="E82" s="31" t="s">
        <v>39</v>
      </c>
      <c r="F82" s="32">
        <v>0</v>
      </c>
      <c r="G82" s="32">
        <v>0</v>
      </c>
      <c r="H82" s="32">
        <v>0</v>
      </c>
      <c r="I82" s="32">
        <v>0</v>
      </c>
      <c r="J82" s="9">
        <v>0</v>
      </c>
    </row>
    <row r="83" spans="2:10" x14ac:dyDescent="0.25">
      <c r="D83" s="81"/>
      <c r="E83" s="29" t="s">
        <v>40</v>
      </c>
      <c r="F83" s="30">
        <v>0</v>
      </c>
      <c r="G83" s="30">
        <v>0</v>
      </c>
      <c r="H83" s="30">
        <v>0</v>
      </c>
      <c r="I83" s="30">
        <v>0</v>
      </c>
      <c r="J83" s="10">
        <v>0</v>
      </c>
    </row>
    <row r="84" spans="2:10" x14ac:dyDescent="0.25">
      <c r="B84" s="1">
        <v>14</v>
      </c>
      <c r="D84" s="81" t="s">
        <v>11</v>
      </c>
      <c r="E84" s="31" t="s">
        <v>39</v>
      </c>
      <c r="F84" s="32">
        <v>0</v>
      </c>
      <c r="G84" s="32">
        <v>0</v>
      </c>
      <c r="H84" s="32">
        <v>0</v>
      </c>
      <c r="I84" s="32">
        <v>0</v>
      </c>
      <c r="J84" s="9">
        <v>0</v>
      </c>
    </row>
    <row r="85" spans="2:10" x14ac:dyDescent="0.25">
      <c r="D85" s="81"/>
      <c r="E85" s="29" t="s">
        <v>40</v>
      </c>
      <c r="F85" s="30">
        <v>0</v>
      </c>
      <c r="G85" s="30">
        <v>0</v>
      </c>
      <c r="H85" s="30">
        <v>0</v>
      </c>
      <c r="I85" s="30">
        <v>0</v>
      </c>
      <c r="J85" s="10">
        <v>0</v>
      </c>
    </row>
  </sheetData>
  <sortState xmlns:xlrd2="http://schemas.microsoft.com/office/spreadsheetml/2017/richdata2" ref="B36:H44">
    <sortCondition ref="D36:D44"/>
  </sortState>
  <mergeCells count="32">
    <mergeCell ref="D80:D81"/>
    <mergeCell ref="D82:D83"/>
    <mergeCell ref="D84:D85"/>
    <mergeCell ref="E68:J68"/>
    <mergeCell ref="D70:D71"/>
    <mergeCell ref="D72:D73"/>
    <mergeCell ref="D74:D75"/>
    <mergeCell ref="D76:D77"/>
    <mergeCell ref="E34:I34"/>
    <mergeCell ref="U34:Y34"/>
    <mergeCell ref="D63:D64"/>
    <mergeCell ref="D65:D66"/>
    <mergeCell ref="D78:D79"/>
    <mergeCell ref="D51:D52"/>
    <mergeCell ref="D57:D58"/>
    <mergeCell ref="D59:D60"/>
    <mergeCell ref="D61:D62"/>
    <mergeCell ref="E49:N49"/>
    <mergeCell ref="D53:D54"/>
    <mergeCell ref="D55:D56"/>
    <mergeCell ref="A1:V1"/>
    <mergeCell ref="D3:L3"/>
    <mergeCell ref="B4:C4"/>
    <mergeCell ref="E4:H4"/>
    <mergeCell ref="I4:L4"/>
    <mergeCell ref="D22:M22"/>
    <mergeCell ref="A20:V20"/>
    <mergeCell ref="B23:C23"/>
    <mergeCell ref="T22:AC22"/>
    <mergeCell ref="R23:S23"/>
    <mergeCell ref="U23:AC23"/>
    <mergeCell ref="E23:M2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V92"/>
  <sheetViews>
    <sheetView topLeftCell="A28" workbookViewId="0">
      <selection activeCell="I50" sqref="I5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7" width="5.5703125" bestFit="1" customWidth="1"/>
    <col min="8" max="9" width="6.5703125" bestFit="1" customWidth="1"/>
    <col min="10" max="10" width="14" bestFit="1" customWidth="1"/>
    <col min="11" max="11" width="4.5703125" bestFit="1" customWidth="1"/>
    <col min="12" max="12" width="6.5703125" bestFit="1" customWidth="1"/>
    <col min="13" max="14" width="14" bestFit="1" customWidth="1"/>
    <col min="15" max="15" width="13.7109375" bestFit="1" customWidth="1"/>
    <col min="16" max="16" width="14.140625" bestFit="1" customWidth="1"/>
    <col min="17" max="17" width="12.85546875" bestFit="1" customWidth="1"/>
    <col min="18" max="18" width="12.7109375" bestFit="1" customWidth="1"/>
    <col min="19" max="19" width="8.5703125" bestFit="1" customWidth="1"/>
    <col min="20" max="20" width="7" bestFit="1" customWidth="1"/>
    <col min="21" max="21" width="13.7109375" bestFit="1" customWidth="1"/>
    <col min="22" max="22" width="14.140625" bestFit="1" customWidth="1"/>
    <col min="23" max="23" width="4.5703125" bestFit="1" customWidth="1"/>
    <col min="24" max="24" width="13.710937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1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15" customHeight="1" x14ac:dyDescent="0.25">
      <c r="D2" s="71" t="s">
        <v>156</v>
      </c>
      <c r="E2" s="71"/>
      <c r="F2" s="71"/>
      <c r="G2" s="71"/>
      <c r="H2" s="71"/>
      <c r="I2" s="71"/>
      <c r="J2" s="71"/>
      <c r="K2" s="71"/>
      <c r="L2" s="71"/>
      <c r="M2" s="71"/>
    </row>
    <row r="3" spans="1:14" x14ac:dyDescent="0.25">
      <c r="B3" s="74" t="s">
        <v>1</v>
      </c>
      <c r="C3" s="74"/>
      <c r="D3" s="7" t="s">
        <v>13</v>
      </c>
      <c r="E3" s="72" t="s">
        <v>14</v>
      </c>
      <c r="F3" s="72"/>
      <c r="G3" s="72"/>
      <c r="H3" s="72"/>
      <c r="I3" s="72" t="s">
        <v>16</v>
      </c>
      <c r="J3" s="72"/>
      <c r="K3" s="72"/>
      <c r="L3" s="72"/>
      <c r="M3" s="49"/>
    </row>
    <row r="4" spans="1:14" x14ac:dyDescent="0.25">
      <c r="B4" s="1" t="s">
        <v>4</v>
      </c>
      <c r="C4" s="1" t="s">
        <v>0</v>
      </c>
      <c r="D4" s="12" t="s">
        <v>12</v>
      </c>
      <c r="E4" s="12" t="s">
        <v>5</v>
      </c>
      <c r="F4" s="12" t="s">
        <v>6</v>
      </c>
      <c r="G4" s="12" t="s">
        <v>7</v>
      </c>
      <c r="H4" s="16" t="s">
        <v>155</v>
      </c>
      <c r="I4" s="12" t="s">
        <v>5</v>
      </c>
      <c r="J4" s="12" t="s">
        <v>6</v>
      </c>
      <c r="K4" s="12" t="s">
        <v>7</v>
      </c>
      <c r="L4" s="16" t="s">
        <v>155</v>
      </c>
      <c r="M4" s="12" t="s">
        <v>154</v>
      </c>
    </row>
    <row r="5" spans="1:14" x14ac:dyDescent="0.25">
      <c r="A5">
        <v>1</v>
      </c>
      <c r="B5" s="1">
        <v>13</v>
      </c>
      <c r="C5" s="1">
        <v>352</v>
      </c>
      <c r="D5" s="84" t="s">
        <v>30</v>
      </c>
      <c r="E5" s="36">
        <v>7</v>
      </c>
      <c r="F5" s="36">
        <v>1</v>
      </c>
      <c r="G5" s="36">
        <v>0</v>
      </c>
      <c r="H5" s="36">
        <v>8</v>
      </c>
      <c r="I5" s="36">
        <v>7</v>
      </c>
      <c r="J5" s="36">
        <v>1</v>
      </c>
      <c r="K5" s="36">
        <v>0</v>
      </c>
      <c r="L5" s="36">
        <v>8</v>
      </c>
      <c r="M5" s="6" t="s">
        <v>151</v>
      </c>
    </row>
    <row r="6" spans="1:14" x14ac:dyDescent="0.25">
      <c r="C6" s="1"/>
      <c r="D6" s="84"/>
      <c r="E6" s="38">
        <v>1.75</v>
      </c>
      <c r="F6" s="38">
        <v>0.25</v>
      </c>
      <c r="G6" s="38">
        <v>0</v>
      </c>
      <c r="H6" s="42">
        <v>2.6666666666666665</v>
      </c>
      <c r="I6" s="38">
        <v>0.875</v>
      </c>
      <c r="J6" s="38">
        <v>0.125</v>
      </c>
      <c r="K6" s="38">
        <v>0</v>
      </c>
      <c r="L6" s="42">
        <v>2.6666666666666701</v>
      </c>
      <c r="M6" s="44" t="s">
        <v>152</v>
      </c>
    </row>
    <row r="7" spans="1:14" x14ac:dyDescent="0.25">
      <c r="C7" s="1"/>
      <c r="D7" s="84"/>
      <c r="E7" s="8">
        <v>1.479019945774904</v>
      </c>
      <c r="F7" s="8">
        <v>0.4330127018922193</v>
      </c>
      <c r="G7" s="8">
        <v>0</v>
      </c>
      <c r="H7" s="37"/>
      <c r="I7" s="8">
        <v>1.05326872164704</v>
      </c>
      <c r="J7" s="8">
        <v>0.33071891388307401</v>
      </c>
      <c r="K7" s="8">
        <v>0</v>
      </c>
      <c r="L7" s="37"/>
      <c r="M7" s="6" t="s">
        <v>153</v>
      </c>
      <c r="N7" s="34"/>
    </row>
    <row r="8" spans="1:14" x14ac:dyDescent="0.25">
      <c r="A8">
        <v>2</v>
      </c>
      <c r="B8" s="1">
        <v>4</v>
      </c>
      <c r="C8" s="1">
        <v>364</v>
      </c>
      <c r="D8" s="84" t="s">
        <v>31</v>
      </c>
      <c r="E8" s="40">
        <v>28</v>
      </c>
      <c r="F8" s="40">
        <v>8</v>
      </c>
      <c r="G8" s="40">
        <v>8</v>
      </c>
      <c r="H8" s="40">
        <v>44</v>
      </c>
      <c r="I8" s="40">
        <v>28</v>
      </c>
      <c r="J8" s="40">
        <v>8</v>
      </c>
      <c r="K8" s="40">
        <v>8</v>
      </c>
      <c r="L8" s="40">
        <v>44</v>
      </c>
      <c r="M8" s="44" t="s">
        <v>151</v>
      </c>
    </row>
    <row r="9" spans="1:14" x14ac:dyDescent="0.25">
      <c r="C9" s="1"/>
      <c r="D9" s="84"/>
      <c r="E9" s="8">
        <v>7</v>
      </c>
      <c r="F9" s="8">
        <v>2</v>
      </c>
      <c r="G9" s="8">
        <v>2</v>
      </c>
      <c r="H9" s="9">
        <v>14.666666666666666</v>
      </c>
      <c r="I9" s="8">
        <v>3.5</v>
      </c>
      <c r="J9" s="8">
        <v>1</v>
      </c>
      <c r="K9" s="8">
        <v>1</v>
      </c>
      <c r="L9" s="9">
        <v>14.6666666666667</v>
      </c>
      <c r="M9" s="6" t="s">
        <v>152</v>
      </c>
    </row>
    <row r="10" spans="1:14" x14ac:dyDescent="0.25">
      <c r="C10" s="1"/>
      <c r="D10" s="84"/>
      <c r="E10" s="38">
        <v>4.3011626335213133</v>
      </c>
      <c r="F10" s="38">
        <v>0.70710678118654757</v>
      </c>
      <c r="G10" s="38">
        <v>0</v>
      </c>
      <c r="H10" s="41"/>
      <c r="I10" s="38">
        <v>3.5707142142714199</v>
      </c>
      <c r="J10" s="38">
        <v>0.5</v>
      </c>
      <c r="K10" s="38">
        <v>0</v>
      </c>
      <c r="L10" s="41"/>
      <c r="M10" s="44" t="s">
        <v>153</v>
      </c>
    </row>
    <row r="11" spans="1:14" x14ac:dyDescent="0.25">
      <c r="A11">
        <v>3</v>
      </c>
      <c r="B11" s="1">
        <v>7</v>
      </c>
      <c r="C11" s="1">
        <v>368</v>
      </c>
      <c r="D11" s="84" t="s">
        <v>32</v>
      </c>
      <c r="E11" s="36">
        <v>32</v>
      </c>
      <c r="F11" s="36">
        <v>12</v>
      </c>
      <c r="G11" s="36">
        <v>9</v>
      </c>
      <c r="H11" s="36">
        <v>53</v>
      </c>
      <c r="I11" s="36">
        <v>32</v>
      </c>
      <c r="J11" s="36">
        <v>12</v>
      </c>
      <c r="K11" s="36">
        <v>9</v>
      </c>
      <c r="L11" s="36">
        <v>53</v>
      </c>
      <c r="M11" s="6" t="s">
        <v>151</v>
      </c>
    </row>
    <row r="12" spans="1:14" x14ac:dyDescent="0.25">
      <c r="C12" s="1"/>
      <c r="D12" s="84"/>
      <c r="E12" s="38">
        <v>8</v>
      </c>
      <c r="F12" s="38">
        <v>3</v>
      </c>
      <c r="G12" s="38">
        <v>2.25</v>
      </c>
      <c r="H12" s="42">
        <v>17.666666666666668</v>
      </c>
      <c r="I12" s="38">
        <v>4</v>
      </c>
      <c r="J12" s="38">
        <v>1.5</v>
      </c>
      <c r="K12" s="38">
        <v>1.125</v>
      </c>
      <c r="L12" s="42">
        <v>17.6666666666667</v>
      </c>
      <c r="M12" s="44" t="s">
        <v>152</v>
      </c>
    </row>
    <row r="13" spans="1:14" x14ac:dyDescent="0.25">
      <c r="C13" s="1"/>
      <c r="D13" s="84"/>
      <c r="E13" s="8">
        <v>5.3851648071345037</v>
      </c>
      <c r="F13" s="8">
        <v>3.6742346141747673</v>
      </c>
      <c r="G13" s="8">
        <v>2.8613807855648994</v>
      </c>
      <c r="H13" s="37"/>
      <c r="I13" s="8">
        <v>4.3011626335213098</v>
      </c>
      <c r="J13" s="8">
        <v>2</v>
      </c>
      <c r="K13" s="8">
        <v>1.5360257159305599</v>
      </c>
      <c r="L13" s="37"/>
      <c r="M13" s="6" t="s">
        <v>153</v>
      </c>
    </row>
    <row r="14" spans="1:14" x14ac:dyDescent="0.25">
      <c r="A14">
        <v>4</v>
      </c>
      <c r="B14" s="1">
        <v>5</v>
      </c>
      <c r="C14" s="1">
        <v>370</v>
      </c>
      <c r="D14" s="84" t="s">
        <v>33</v>
      </c>
      <c r="E14" s="40">
        <v>18</v>
      </c>
      <c r="F14" s="40">
        <v>1</v>
      </c>
      <c r="G14" s="40">
        <v>27</v>
      </c>
      <c r="H14" s="40">
        <v>46</v>
      </c>
      <c r="I14" s="40">
        <v>18</v>
      </c>
      <c r="J14" s="40">
        <v>1</v>
      </c>
      <c r="K14" s="40">
        <v>27</v>
      </c>
      <c r="L14" s="40">
        <v>46</v>
      </c>
      <c r="M14" s="44" t="s">
        <v>151</v>
      </c>
    </row>
    <row r="15" spans="1:14" x14ac:dyDescent="0.25">
      <c r="C15" s="1"/>
      <c r="D15" s="84"/>
      <c r="E15" s="8">
        <v>4.5</v>
      </c>
      <c r="F15" s="8">
        <v>0.25</v>
      </c>
      <c r="G15" s="8">
        <v>6.75</v>
      </c>
      <c r="H15" s="9">
        <v>15.333333333333334</v>
      </c>
      <c r="I15" s="8">
        <v>2.25</v>
      </c>
      <c r="J15" s="8">
        <v>0.125</v>
      </c>
      <c r="K15" s="8">
        <v>3.375</v>
      </c>
      <c r="L15" s="9">
        <v>15.3333333333333</v>
      </c>
      <c r="M15" s="6" t="s">
        <v>152</v>
      </c>
    </row>
    <row r="16" spans="1:14" x14ac:dyDescent="0.25">
      <c r="C16" s="1"/>
      <c r="D16" s="84"/>
      <c r="E16" s="38">
        <v>2.0615528128088303</v>
      </c>
      <c r="F16" s="38">
        <v>0.4330127018922193</v>
      </c>
      <c r="G16" s="38">
        <v>6.299801584177076</v>
      </c>
      <c r="H16" s="41"/>
      <c r="I16" s="38">
        <v>2.3318447632721999</v>
      </c>
      <c r="J16" s="38">
        <v>0.33071891388307401</v>
      </c>
      <c r="K16" s="38">
        <v>5.5887722265270403</v>
      </c>
      <c r="L16" s="41"/>
      <c r="M16" s="44" t="s">
        <v>153</v>
      </c>
    </row>
    <row r="17" spans="1:13" x14ac:dyDescent="0.25">
      <c r="A17">
        <v>5</v>
      </c>
      <c r="B17" s="1">
        <v>6</v>
      </c>
      <c r="C17" s="1">
        <v>373</v>
      </c>
      <c r="D17" s="84" t="s">
        <v>34</v>
      </c>
      <c r="E17" s="36">
        <v>13</v>
      </c>
      <c r="F17" s="36">
        <v>2</v>
      </c>
      <c r="G17" s="36">
        <v>0</v>
      </c>
      <c r="H17" s="36">
        <v>15</v>
      </c>
      <c r="I17" s="36">
        <v>13</v>
      </c>
      <c r="J17" s="36">
        <v>2</v>
      </c>
      <c r="K17" s="36">
        <v>0</v>
      </c>
      <c r="L17" s="36">
        <v>15</v>
      </c>
      <c r="M17" s="6" t="s">
        <v>151</v>
      </c>
    </row>
    <row r="18" spans="1:13" x14ac:dyDescent="0.25">
      <c r="C18" s="1"/>
      <c r="D18" s="84"/>
      <c r="E18" s="38">
        <v>3.25</v>
      </c>
      <c r="F18" s="38">
        <v>0.5</v>
      </c>
      <c r="G18" s="38">
        <v>0</v>
      </c>
      <c r="H18" s="42">
        <v>5</v>
      </c>
      <c r="I18" s="38">
        <v>1.625</v>
      </c>
      <c r="J18" s="38">
        <v>0.25</v>
      </c>
      <c r="K18" s="38">
        <v>0</v>
      </c>
      <c r="L18" s="42">
        <v>5</v>
      </c>
      <c r="M18" s="44" t="s">
        <v>152</v>
      </c>
    </row>
    <row r="19" spans="1:13" x14ac:dyDescent="0.25">
      <c r="C19" s="1"/>
      <c r="D19" s="84"/>
      <c r="E19" s="8">
        <v>3.6996621467371855</v>
      </c>
      <c r="F19" s="8">
        <v>0.5</v>
      </c>
      <c r="G19" s="8">
        <v>0</v>
      </c>
      <c r="H19" s="37"/>
      <c r="I19" s="8">
        <v>2.7357585785299099</v>
      </c>
      <c r="J19" s="8">
        <v>0.43301270189221902</v>
      </c>
      <c r="K19" s="8">
        <v>0</v>
      </c>
      <c r="L19" s="37"/>
      <c r="M19" s="6" t="s">
        <v>153</v>
      </c>
    </row>
    <row r="20" spans="1:13" x14ac:dyDescent="0.25">
      <c r="A20">
        <v>6</v>
      </c>
      <c r="B20" s="1">
        <v>9</v>
      </c>
      <c r="C20" s="1">
        <v>376</v>
      </c>
      <c r="D20" s="84" t="s">
        <v>36</v>
      </c>
      <c r="E20" s="40">
        <v>24</v>
      </c>
      <c r="F20" s="40">
        <v>0</v>
      </c>
      <c r="G20" s="40">
        <v>1</v>
      </c>
      <c r="H20" s="40">
        <v>25</v>
      </c>
      <c r="I20" s="40">
        <v>24</v>
      </c>
      <c r="J20" s="40">
        <v>0</v>
      </c>
      <c r="K20" s="40">
        <v>1</v>
      </c>
      <c r="L20" s="40">
        <v>25</v>
      </c>
      <c r="M20" s="44" t="s">
        <v>151</v>
      </c>
    </row>
    <row r="21" spans="1:13" x14ac:dyDescent="0.25">
      <c r="C21" s="1"/>
      <c r="D21" s="84"/>
      <c r="E21" s="8">
        <v>6</v>
      </c>
      <c r="F21" s="8">
        <v>0</v>
      </c>
      <c r="G21" s="8">
        <v>0.25</v>
      </c>
      <c r="H21" s="9">
        <v>8.3333333333333339</v>
      </c>
      <c r="I21" s="8">
        <v>3</v>
      </c>
      <c r="J21" s="8">
        <v>0</v>
      </c>
      <c r="K21" s="8">
        <v>0.125</v>
      </c>
      <c r="L21" s="9">
        <v>8.3333333333333304</v>
      </c>
      <c r="M21" s="6" t="s">
        <v>152</v>
      </c>
    </row>
    <row r="22" spans="1:13" x14ac:dyDescent="0.25">
      <c r="C22" s="1"/>
      <c r="D22" s="84"/>
      <c r="E22" s="38">
        <v>5.0497524691810387</v>
      </c>
      <c r="F22" s="38">
        <v>0</v>
      </c>
      <c r="G22" s="38">
        <v>0.4330127018922193</v>
      </c>
      <c r="H22" s="41"/>
      <c r="I22" s="38">
        <v>3.8729833462074201</v>
      </c>
      <c r="J22" s="38">
        <v>0</v>
      </c>
      <c r="K22" s="38">
        <v>0.33071891388307401</v>
      </c>
      <c r="L22" s="41"/>
      <c r="M22" s="44" t="s">
        <v>153</v>
      </c>
    </row>
    <row r="23" spans="1:13" x14ac:dyDescent="0.25">
      <c r="A23">
        <v>7</v>
      </c>
      <c r="B23" s="1">
        <v>12</v>
      </c>
      <c r="C23" s="1">
        <v>377</v>
      </c>
      <c r="D23" s="84" t="s">
        <v>37</v>
      </c>
      <c r="E23" s="36">
        <v>10</v>
      </c>
      <c r="F23" s="36">
        <v>1</v>
      </c>
      <c r="G23" s="36">
        <v>15</v>
      </c>
      <c r="H23" s="36">
        <v>26</v>
      </c>
      <c r="I23" s="36">
        <v>10</v>
      </c>
      <c r="J23" s="36">
        <v>1</v>
      </c>
      <c r="K23" s="36">
        <v>15</v>
      </c>
      <c r="L23" s="36">
        <v>26</v>
      </c>
      <c r="M23" s="6" t="s">
        <v>151</v>
      </c>
    </row>
    <row r="24" spans="1:13" x14ac:dyDescent="0.25">
      <c r="C24" s="1"/>
      <c r="D24" s="84"/>
      <c r="E24" s="38">
        <v>2.5</v>
      </c>
      <c r="F24" s="38">
        <v>0.25</v>
      </c>
      <c r="G24" s="38">
        <v>3.75</v>
      </c>
      <c r="H24" s="42">
        <v>8.6666666666666661</v>
      </c>
      <c r="I24" s="38">
        <v>1.25</v>
      </c>
      <c r="J24" s="38">
        <v>0.125</v>
      </c>
      <c r="K24" s="38">
        <v>1.875</v>
      </c>
      <c r="L24" s="42">
        <v>8.6666666666666696</v>
      </c>
      <c r="M24" s="44" t="s">
        <v>152</v>
      </c>
    </row>
    <row r="25" spans="1:13" x14ac:dyDescent="0.25">
      <c r="B25" s="1"/>
      <c r="C25" s="1"/>
      <c r="D25" s="84"/>
      <c r="E25" s="8">
        <v>2.0615528128088303</v>
      </c>
      <c r="F25" s="8">
        <v>0.4330127018922193</v>
      </c>
      <c r="G25" s="8">
        <v>5.9319052588523364</v>
      </c>
      <c r="H25" s="37"/>
      <c r="I25" s="8">
        <v>1.92028643696715</v>
      </c>
      <c r="J25" s="8">
        <v>0.33071891388307401</v>
      </c>
      <c r="K25" s="8">
        <v>4.5944939873722799</v>
      </c>
      <c r="L25" s="37"/>
      <c r="M25" s="6" t="s">
        <v>153</v>
      </c>
    </row>
    <row r="26" spans="1:13" x14ac:dyDescent="0.25">
      <c r="A26">
        <v>8</v>
      </c>
      <c r="B26" s="1">
        <v>14</v>
      </c>
      <c r="C26" s="1">
        <v>382</v>
      </c>
      <c r="D26" s="84" t="s">
        <v>11</v>
      </c>
      <c r="E26" s="40">
        <v>11</v>
      </c>
      <c r="F26" s="40">
        <v>0</v>
      </c>
      <c r="G26" s="40">
        <v>6</v>
      </c>
      <c r="H26" s="40">
        <v>17</v>
      </c>
      <c r="I26" s="40">
        <v>11</v>
      </c>
      <c r="J26" s="40">
        <v>0</v>
      </c>
      <c r="K26" s="40">
        <v>6</v>
      </c>
      <c r="L26" s="40">
        <v>17</v>
      </c>
      <c r="M26" s="44" t="s">
        <v>151</v>
      </c>
    </row>
    <row r="27" spans="1:13" x14ac:dyDescent="0.25">
      <c r="C27" s="1"/>
      <c r="D27" s="84"/>
      <c r="E27" s="8">
        <v>2.75</v>
      </c>
      <c r="F27" s="8">
        <v>0</v>
      </c>
      <c r="G27" s="8">
        <v>1.5</v>
      </c>
      <c r="H27" s="9">
        <v>5.666666666666667</v>
      </c>
      <c r="I27" s="8">
        <v>1.375</v>
      </c>
      <c r="J27" s="8">
        <v>0</v>
      </c>
      <c r="K27" s="8">
        <v>0.75</v>
      </c>
      <c r="L27" s="9">
        <v>5.6666666666666696</v>
      </c>
      <c r="M27" s="6" t="s">
        <v>152</v>
      </c>
    </row>
    <row r="28" spans="1:13" x14ac:dyDescent="0.25">
      <c r="C28" s="1"/>
      <c r="D28" s="84"/>
      <c r="E28" s="38">
        <v>2.384848003542364</v>
      </c>
      <c r="F28" s="38">
        <v>0</v>
      </c>
      <c r="G28" s="38">
        <v>1.5</v>
      </c>
      <c r="H28" s="41"/>
      <c r="I28" s="38">
        <v>2.1758618981911502</v>
      </c>
      <c r="J28" s="38">
        <v>0</v>
      </c>
      <c r="K28" s="38">
        <v>1.29903810567666</v>
      </c>
      <c r="L28" s="41"/>
      <c r="M28" s="44" t="s">
        <v>153</v>
      </c>
    </row>
    <row r="29" spans="1:13" x14ac:dyDescent="0.25">
      <c r="A29">
        <v>9</v>
      </c>
    </row>
    <row r="30" spans="1:13" x14ac:dyDescent="0.25">
      <c r="B30" s="1"/>
    </row>
    <row r="31" spans="1:13" x14ac:dyDescent="0.25">
      <c r="B31" s="1"/>
    </row>
    <row r="32" spans="1:13" x14ac:dyDescent="0.25">
      <c r="B32" s="1"/>
    </row>
    <row r="33" spans="1:22" x14ac:dyDescent="0.25">
      <c r="B33" s="1"/>
      <c r="C33" s="1"/>
      <c r="D33" s="1"/>
      <c r="E33" s="1"/>
      <c r="F33" s="1"/>
      <c r="G33" s="1"/>
    </row>
    <row r="35" spans="1:22" x14ac:dyDescent="0.25">
      <c r="A35" s="47" t="s">
        <v>42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7" spans="1:22" ht="15" customHeight="1" x14ac:dyDescent="0.25">
      <c r="D37" s="71" t="s">
        <v>160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</row>
    <row r="38" spans="1:22" x14ac:dyDescent="0.25">
      <c r="B38" s="74" t="s">
        <v>1</v>
      </c>
      <c r="C38" s="74"/>
      <c r="D38" s="7" t="s">
        <v>13</v>
      </c>
      <c r="E38" s="72" t="s">
        <v>16</v>
      </c>
      <c r="F38" s="72"/>
      <c r="G38" s="72"/>
      <c r="H38" s="72"/>
      <c r="I38" s="72"/>
      <c r="J38" s="72"/>
      <c r="K38" s="72"/>
      <c r="L38" s="72"/>
      <c r="M38" s="72"/>
      <c r="N38" s="72"/>
    </row>
    <row r="39" spans="1:22" x14ac:dyDescent="0.25">
      <c r="B39" s="1" t="s">
        <v>4</v>
      </c>
      <c r="C39" s="1" t="s">
        <v>0</v>
      </c>
      <c r="D39" s="12" t="s">
        <v>12</v>
      </c>
      <c r="E39" s="12" t="s">
        <v>140</v>
      </c>
      <c r="F39" s="12" t="s">
        <v>141</v>
      </c>
      <c r="G39" s="12" t="s">
        <v>142</v>
      </c>
      <c r="H39" s="12" t="s">
        <v>143</v>
      </c>
      <c r="I39" s="12" t="s">
        <v>144</v>
      </c>
      <c r="J39" s="12" t="s">
        <v>145</v>
      </c>
      <c r="K39" s="12" t="s">
        <v>146</v>
      </c>
      <c r="L39" s="12" t="s">
        <v>147</v>
      </c>
      <c r="M39" s="33" t="s">
        <v>155</v>
      </c>
      <c r="N39" s="12" t="s">
        <v>154</v>
      </c>
    </row>
    <row r="40" spans="1:22" x14ac:dyDescent="0.25">
      <c r="A40">
        <v>1</v>
      </c>
      <c r="B40" s="1">
        <v>13</v>
      </c>
      <c r="C40" s="1">
        <v>352</v>
      </c>
      <c r="D40" s="85" t="s">
        <v>30</v>
      </c>
      <c r="E40" s="36">
        <v>3</v>
      </c>
      <c r="F40" s="36">
        <v>1</v>
      </c>
      <c r="G40" s="36">
        <v>2</v>
      </c>
      <c r="H40" s="36">
        <v>0</v>
      </c>
      <c r="I40" s="36">
        <v>1</v>
      </c>
      <c r="J40" s="36">
        <v>0</v>
      </c>
      <c r="K40" s="36">
        <v>1</v>
      </c>
      <c r="L40" s="36">
        <v>0</v>
      </c>
      <c r="M40" s="36">
        <v>8</v>
      </c>
      <c r="N40" s="6" t="s">
        <v>151</v>
      </c>
    </row>
    <row r="41" spans="1:22" x14ac:dyDescent="0.25">
      <c r="B41" s="1"/>
      <c r="C41" s="1"/>
      <c r="D41" s="86"/>
      <c r="E41" s="46">
        <v>1</v>
      </c>
      <c r="F41" s="46">
        <v>0.33333333333333331</v>
      </c>
      <c r="G41" s="46">
        <v>0.66666666666666663</v>
      </c>
      <c r="H41" s="39">
        <v>0</v>
      </c>
      <c r="I41" s="46">
        <v>0.33333333333333331</v>
      </c>
      <c r="J41" s="46">
        <v>0</v>
      </c>
      <c r="K41" s="46">
        <v>0.33333333333333331</v>
      </c>
      <c r="L41" s="39">
        <v>0</v>
      </c>
      <c r="M41" s="39">
        <v>1</v>
      </c>
      <c r="N41" s="44" t="s">
        <v>152</v>
      </c>
    </row>
    <row r="42" spans="1:22" x14ac:dyDescent="0.25">
      <c r="B42" s="1"/>
      <c r="C42" s="1"/>
      <c r="D42" s="87"/>
      <c r="E42" s="43">
        <v>1.4142135623730951</v>
      </c>
      <c r="F42" s="43">
        <v>0.47140452079103168</v>
      </c>
      <c r="G42" s="43">
        <v>0.94280904158206336</v>
      </c>
      <c r="H42" s="43">
        <v>0</v>
      </c>
      <c r="I42" s="43">
        <v>0.47140452079103168</v>
      </c>
      <c r="J42" s="43">
        <v>0</v>
      </c>
      <c r="K42" s="43">
        <v>0.47140452079103168</v>
      </c>
      <c r="L42" s="43">
        <v>0</v>
      </c>
      <c r="M42" s="43">
        <v>1</v>
      </c>
      <c r="N42" s="6" t="s">
        <v>153</v>
      </c>
    </row>
    <row r="43" spans="1:22" x14ac:dyDescent="0.25">
      <c r="A43">
        <v>2</v>
      </c>
      <c r="B43" s="1">
        <v>4</v>
      </c>
      <c r="C43" s="1">
        <v>364</v>
      </c>
      <c r="D43" s="85" t="s">
        <v>31</v>
      </c>
      <c r="E43" s="46">
        <v>3</v>
      </c>
      <c r="F43" s="46">
        <v>3</v>
      </c>
      <c r="G43" s="46">
        <v>15</v>
      </c>
      <c r="H43" s="39">
        <v>4</v>
      </c>
      <c r="I43" s="46">
        <v>8</v>
      </c>
      <c r="J43" s="46">
        <v>3</v>
      </c>
      <c r="K43" s="46">
        <v>5</v>
      </c>
      <c r="L43" s="39">
        <v>3</v>
      </c>
      <c r="M43" s="39">
        <v>44</v>
      </c>
      <c r="N43" s="44" t="s">
        <v>151</v>
      </c>
    </row>
    <row r="44" spans="1:22" x14ac:dyDescent="0.25">
      <c r="C44" s="1"/>
      <c r="D44" s="86"/>
      <c r="E44" s="43">
        <v>1</v>
      </c>
      <c r="F44" s="43">
        <v>1</v>
      </c>
      <c r="G44" s="43">
        <v>5</v>
      </c>
      <c r="H44" s="43">
        <v>1.3333333333333333</v>
      </c>
      <c r="I44" s="43">
        <v>2.6666666666666665</v>
      </c>
      <c r="J44" s="43">
        <v>1</v>
      </c>
      <c r="K44" s="43">
        <v>1.6666666666666667</v>
      </c>
      <c r="L44" s="43">
        <v>1</v>
      </c>
      <c r="M44" s="11">
        <v>5.5</v>
      </c>
      <c r="N44" s="6" t="s">
        <v>152</v>
      </c>
    </row>
    <row r="45" spans="1:22" x14ac:dyDescent="0.25">
      <c r="C45" s="1"/>
      <c r="D45" s="87"/>
      <c r="E45" s="46">
        <v>0.81649658092772603</v>
      </c>
      <c r="F45" s="46">
        <v>0</v>
      </c>
      <c r="G45" s="46">
        <v>4.9665548085837798</v>
      </c>
      <c r="H45" s="39">
        <v>0.47140452079103168</v>
      </c>
      <c r="I45" s="46">
        <v>2.3570226039551585</v>
      </c>
      <c r="J45" s="46">
        <v>0</v>
      </c>
      <c r="K45" s="46">
        <v>0.94280904158206336</v>
      </c>
      <c r="L45" s="39">
        <v>0</v>
      </c>
      <c r="M45" s="39">
        <v>3.9370039370059056</v>
      </c>
      <c r="N45" s="44" t="s">
        <v>153</v>
      </c>
    </row>
    <row r="46" spans="1:22" x14ac:dyDescent="0.25">
      <c r="A46">
        <v>3</v>
      </c>
      <c r="B46" s="1">
        <v>7</v>
      </c>
      <c r="C46" s="1">
        <v>368</v>
      </c>
      <c r="D46" s="85" t="s">
        <v>32</v>
      </c>
      <c r="E46" s="36">
        <v>22</v>
      </c>
      <c r="F46" s="36">
        <v>11</v>
      </c>
      <c r="G46" s="36">
        <v>3</v>
      </c>
      <c r="H46" s="36">
        <v>2</v>
      </c>
      <c r="I46" s="36">
        <v>2</v>
      </c>
      <c r="J46" s="36">
        <v>1</v>
      </c>
      <c r="K46" s="36">
        <v>2</v>
      </c>
      <c r="L46" s="36">
        <v>10</v>
      </c>
      <c r="M46" s="36">
        <v>53</v>
      </c>
      <c r="N46" s="6" t="s">
        <v>151</v>
      </c>
    </row>
    <row r="47" spans="1:22" x14ac:dyDescent="0.25">
      <c r="C47" s="1"/>
      <c r="D47" s="86"/>
      <c r="E47" s="46">
        <v>7.333333333333333</v>
      </c>
      <c r="F47" s="46">
        <v>3.6666666666666665</v>
      </c>
      <c r="G47" s="46">
        <v>1</v>
      </c>
      <c r="H47" s="39">
        <v>0.66666666666666663</v>
      </c>
      <c r="I47" s="46">
        <v>0.66666666666666663</v>
      </c>
      <c r="J47" s="46">
        <v>0.33333333333333331</v>
      </c>
      <c r="K47" s="46">
        <v>0.66666666666666663</v>
      </c>
      <c r="L47" s="39">
        <v>3.3333333333333335</v>
      </c>
      <c r="M47" s="39">
        <v>6.625</v>
      </c>
      <c r="N47" s="44" t="s">
        <v>152</v>
      </c>
    </row>
    <row r="48" spans="1:22" x14ac:dyDescent="0.25">
      <c r="C48" s="1"/>
      <c r="D48" s="87"/>
      <c r="E48" s="43">
        <v>5.4365021434333638</v>
      </c>
      <c r="F48" s="43">
        <v>1.247219128924647</v>
      </c>
      <c r="G48" s="43">
        <v>1.4142135623730951</v>
      </c>
      <c r="H48" s="43">
        <v>0.94280904158206336</v>
      </c>
      <c r="I48" s="43">
        <v>0.94280904158206336</v>
      </c>
      <c r="J48" s="43">
        <v>0.47140452079103168</v>
      </c>
      <c r="K48" s="43">
        <v>0.94280904158206336</v>
      </c>
      <c r="L48" s="43">
        <v>1.247219128924647</v>
      </c>
      <c r="M48" s="43">
        <v>6.8545149354275976</v>
      </c>
      <c r="N48" s="45" t="s">
        <v>153</v>
      </c>
    </row>
    <row r="49" spans="1:14" x14ac:dyDescent="0.25">
      <c r="A49">
        <v>4</v>
      </c>
      <c r="B49" s="1">
        <v>5</v>
      </c>
      <c r="C49" s="1">
        <v>370</v>
      </c>
      <c r="D49" s="85" t="s">
        <v>33</v>
      </c>
      <c r="E49" s="46">
        <v>0</v>
      </c>
      <c r="F49" s="46">
        <v>12</v>
      </c>
      <c r="G49" s="46">
        <v>5</v>
      </c>
      <c r="H49" s="39">
        <v>0</v>
      </c>
      <c r="I49" s="46">
        <v>1</v>
      </c>
      <c r="J49" s="46">
        <v>23</v>
      </c>
      <c r="K49" s="46">
        <v>5</v>
      </c>
      <c r="L49" s="39">
        <v>0</v>
      </c>
      <c r="M49" s="39">
        <v>46</v>
      </c>
      <c r="N49" s="44" t="s">
        <v>151</v>
      </c>
    </row>
    <row r="50" spans="1:14" x14ac:dyDescent="0.25">
      <c r="C50" s="1"/>
      <c r="D50" s="86"/>
      <c r="E50" s="43">
        <v>0</v>
      </c>
      <c r="F50" s="43">
        <v>4</v>
      </c>
      <c r="G50" s="43">
        <v>1.6666666666666667</v>
      </c>
      <c r="H50" s="43">
        <v>0</v>
      </c>
      <c r="I50" s="43">
        <v>0.33333333333333331</v>
      </c>
      <c r="J50" s="43">
        <v>7.666666666666667</v>
      </c>
      <c r="K50" s="43">
        <v>1.6666666666666667</v>
      </c>
      <c r="L50" s="43">
        <v>0</v>
      </c>
      <c r="M50" s="11">
        <v>5.75</v>
      </c>
      <c r="N50" s="6" t="s">
        <v>152</v>
      </c>
    </row>
    <row r="51" spans="1:14" x14ac:dyDescent="0.25">
      <c r="C51" s="1"/>
      <c r="D51" s="87"/>
      <c r="E51" s="46">
        <v>0</v>
      </c>
      <c r="F51" s="46">
        <v>3.7416573867739413</v>
      </c>
      <c r="G51" s="46">
        <v>1.699673171197595</v>
      </c>
      <c r="H51" s="39">
        <v>0</v>
      </c>
      <c r="I51" s="46">
        <v>0.47140452079103168</v>
      </c>
      <c r="J51" s="46">
        <v>6.5489609014628334</v>
      </c>
      <c r="K51" s="46">
        <v>1.247219128924647</v>
      </c>
      <c r="L51" s="39">
        <v>0</v>
      </c>
      <c r="M51" s="39">
        <v>7.5787531956120588</v>
      </c>
      <c r="N51" s="44" t="s">
        <v>153</v>
      </c>
    </row>
    <row r="52" spans="1:14" x14ac:dyDescent="0.25">
      <c r="A52">
        <v>5</v>
      </c>
      <c r="B52" s="1">
        <v>6</v>
      </c>
      <c r="C52" s="1">
        <v>373</v>
      </c>
      <c r="D52" s="85" t="s">
        <v>34</v>
      </c>
      <c r="E52" s="36">
        <v>1</v>
      </c>
      <c r="F52" s="36">
        <v>9</v>
      </c>
      <c r="G52" s="36">
        <v>0</v>
      </c>
      <c r="H52" s="36">
        <v>0</v>
      </c>
      <c r="I52" s="36">
        <v>0</v>
      </c>
      <c r="J52" s="36">
        <v>1</v>
      </c>
      <c r="K52" s="36">
        <v>4</v>
      </c>
      <c r="L52" s="36">
        <v>0</v>
      </c>
      <c r="M52" s="36">
        <v>15</v>
      </c>
      <c r="N52" s="6" t="s">
        <v>151</v>
      </c>
    </row>
    <row r="53" spans="1:14" x14ac:dyDescent="0.25">
      <c r="C53" s="1"/>
      <c r="D53" s="86"/>
      <c r="E53" s="46">
        <v>0.33333333333333331</v>
      </c>
      <c r="F53" s="46">
        <v>3</v>
      </c>
      <c r="G53" s="46">
        <v>0</v>
      </c>
      <c r="H53" s="39">
        <v>0</v>
      </c>
      <c r="I53" s="46">
        <v>0</v>
      </c>
      <c r="J53" s="46">
        <v>0.33333333333333331</v>
      </c>
      <c r="K53" s="46">
        <v>1.3333333333333333</v>
      </c>
      <c r="L53" s="39">
        <v>0</v>
      </c>
      <c r="M53" s="39">
        <v>1.875</v>
      </c>
      <c r="N53" s="44" t="s">
        <v>152</v>
      </c>
    </row>
    <row r="54" spans="1:14" x14ac:dyDescent="0.25">
      <c r="C54" s="1"/>
      <c r="D54" s="87"/>
      <c r="E54" s="43">
        <v>0.47140452079103168</v>
      </c>
      <c r="F54" s="43">
        <v>3.5590260840104371</v>
      </c>
      <c r="G54" s="43">
        <v>0</v>
      </c>
      <c r="H54" s="43">
        <v>0</v>
      </c>
      <c r="I54" s="43">
        <v>0</v>
      </c>
      <c r="J54" s="43">
        <v>0.47140452079103168</v>
      </c>
      <c r="K54" s="43">
        <v>1.8856180831641267</v>
      </c>
      <c r="L54" s="43">
        <v>0</v>
      </c>
      <c r="M54" s="43">
        <v>2.9764702249476644</v>
      </c>
      <c r="N54" s="6" t="s">
        <v>153</v>
      </c>
    </row>
    <row r="55" spans="1:14" x14ac:dyDescent="0.25">
      <c r="A55">
        <v>6</v>
      </c>
      <c r="B55" s="1">
        <v>9</v>
      </c>
      <c r="C55" s="1">
        <v>376</v>
      </c>
      <c r="D55" s="85" t="s">
        <v>36</v>
      </c>
      <c r="E55" s="46">
        <v>9</v>
      </c>
      <c r="F55" s="46">
        <v>3</v>
      </c>
      <c r="G55" s="46">
        <v>10</v>
      </c>
      <c r="H55" s="39">
        <v>0</v>
      </c>
      <c r="I55" s="46">
        <v>1</v>
      </c>
      <c r="J55" s="46">
        <v>1</v>
      </c>
      <c r="K55" s="46">
        <v>1</v>
      </c>
      <c r="L55" s="39">
        <v>0</v>
      </c>
      <c r="M55" s="39">
        <v>25</v>
      </c>
      <c r="N55" s="44" t="s">
        <v>151</v>
      </c>
    </row>
    <row r="56" spans="1:14" x14ac:dyDescent="0.25">
      <c r="C56" s="1"/>
      <c r="D56" s="86"/>
      <c r="E56" s="43">
        <v>3</v>
      </c>
      <c r="F56" s="43">
        <v>1</v>
      </c>
      <c r="G56" s="43">
        <v>3.3333333333333335</v>
      </c>
      <c r="H56" s="43">
        <v>0</v>
      </c>
      <c r="I56" s="43">
        <v>0.33333333333333331</v>
      </c>
      <c r="J56" s="43">
        <v>0.33333333333333331</v>
      </c>
      <c r="K56" s="43">
        <v>0.33333333333333331</v>
      </c>
      <c r="L56" s="43">
        <v>0</v>
      </c>
      <c r="M56" s="11">
        <v>3.125</v>
      </c>
      <c r="N56" s="6" t="s">
        <v>152</v>
      </c>
    </row>
    <row r="57" spans="1:14" x14ac:dyDescent="0.25">
      <c r="C57" s="1"/>
      <c r="D57" s="87"/>
      <c r="E57" s="46">
        <v>4.2426406871192848</v>
      </c>
      <c r="F57" s="46">
        <v>1.4142135623730951</v>
      </c>
      <c r="G57" s="46">
        <v>4.7140452079103161</v>
      </c>
      <c r="H57" s="39">
        <v>0</v>
      </c>
      <c r="I57" s="46">
        <v>0.47140452079103168</v>
      </c>
      <c r="J57" s="46">
        <v>0.47140452079103168</v>
      </c>
      <c r="K57" s="46">
        <v>0.47140452079103168</v>
      </c>
      <c r="L57" s="39">
        <v>0</v>
      </c>
      <c r="M57" s="39">
        <v>3.7893765978060294</v>
      </c>
      <c r="N57" s="44" t="s">
        <v>153</v>
      </c>
    </row>
    <row r="58" spans="1:14" x14ac:dyDescent="0.25">
      <c r="A58">
        <v>7</v>
      </c>
      <c r="B58" s="1">
        <v>12</v>
      </c>
      <c r="C58" s="1">
        <v>377</v>
      </c>
      <c r="D58" s="85" t="s">
        <v>37</v>
      </c>
      <c r="E58" s="36">
        <v>14</v>
      </c>
      <c r="F58" s="36">
        <v>0</v>
      </c>
      <c r="G58" s="36">
        <v>7</v>
      </c>
      <c r="H58" s="36">
        <v>0</v>
      </c>
      <c r="I58" s="36">
        <v>1</v>
      </c>
      <c r="J58" s="36">
        <v>0</v>
      </c>
      <c r="K58" s="36">
        <v>4</v>
      </c>
      <c r="L58" s="36">
        <v>0</v>
      </c>
      <c r="M58" s="36">
        <v>26</v>
      </c>
      <c r="N58" s="6" t="s">
        <v>151</v>
      </c>
    </row>
    <row r="59" spans="1:14" x14ac:dyDescent="0.25">
      <c r="C59" s="1"/>
      <c r="D59" s="86"/>
      <c r="E59" s="46">
        <v>4.666666666666667</v>
      </c>
      <c r="F59" s="46">
        <v>0</v>
      </c>
      <c r="G59" s="46">
        <v>2.3333333333333335</v>
      </c>
      <c r="H59" s="39">
        <v>0</v>
      </c>
      <c r="I59" s="46">
        <v>0.33333333333333331</v>
      </c>
      <c r="J59" s="46">
        <v>0</v>
      </c>
      <c r="K59" s="46">
        <v>1.3333333333333333</v>
      </c>
      <c r="L59" s="39">
        <v>0</v>
      </c>
      <c r="M59" s="39">
        <v>3.25</v>
      </c>
      <c r="N59" s="44" t="s">
        <v>152</v>
      </c>
    </row>
    <row r="60" spans="1:14" x14ac:dyDescent="0.25">
      <c r="B60" s="1"/>
      <c r="C60" s="1"/>
      <c r="D60" s="87"/>
      <c r="E60" s="43">
        <v>6.5996632910744433</v>
      </c>
      <c r="F60" s="43">
        <v>0</v>
      </c>
      <c r="G60" s="43">
        <v>1.8856180831641267</v>
      </c>
      <c r="H60" s="43">
        <v>0</v>
      </c>
      <c r="I60" s="43">
        <v>0.47140452079103168</v>
      </c>
      <c r="J60" s="43">
        <v>0</v>
      </c>
      <c r="K60" s="43">
        <v>1.8856180831641267</v>
      </c>
      <c r="L60" s="43">
        <v>0</v>
      </c>
      <c r="M60" s="43">
        <v>4.7103609203541934</v>
      </c>
      <c r="N60" s="45" t="s">
        <v>153</v>
      </c>
    </row>
    <row r="61" spans="1:14" x14ac:dyDescent="0.25">
      <c r="A61">
        <v>8</v>
      </c>
      <c r="B61" s="1">
        <v>14</v>
      </c>
      <c r="C61" s="1">
        <v>382</v>
      </c>
      <c r="D61" s="85" t="s">
        <v>11</v>
      </c>
      <c r="E61" s="46">
        <v>1</v>
      </c>
      <c r="F61" s="46">
        <v>0</v>
      </c>
      <c r="G61" s="46">
        <v>4</v>
      </c>
      <c r="H61" s="39">
        <v>1</v>
      </c>
      <c r="I61" s="46">
        <v>6</v>
      </c>
      <c r="J61" s="46">
        <v>0</v>
      </c>
      <c r="K61" s="46">
        <v>0</v>
      </c>
      <c r="L61" s="39">
        <v>5</v>
      </c>
      <c r="M61" s="39">
        <v>17</v>
      </c>
      <c r="N61" s="44" t="s">
        <v>151</v>
      </c>
    </row>
    <row r="62" spans="1:14" x14ac:dyDescent="0.25">
      <c r="C62" s="1"/>
      <c r="D62" s="86"/>
      <c r="E62" s="43">
        <v>0.33333333333333331</v>
      </c>
      <c r="F62" s="43">
        <v>0</v>
      </c>
      <c r="G62" s="43">
        <v>1.3333333333333333</v>
      </c>
      <c r="H62" s="43">
        <v>0.33333333333333331</v>
      </c>
      <c r="I62" s="43">
        <v>2</v>
      </c>
      <c r="J62" s="43">
        <v>0</v>
      </c>
      <c r="K62" s="43">
        <v>0</v>
      </c>
      <c r="L62" s="43">
        <v>1.6666666666666667</v>
      </c>
      <c r="M62" s="11">
        <v>2.125</v>
      </c>
      <c r="N62" s="6" t="s">
        <v>152</v>
      </c>
    </row>
    <row r="63" spans="1:14" x14ac:dyDescent="0.25">
      <c r="C63" s="1"/>
      <c r="D63" s="87"/>
      <c r="E63" s="46">
        <v>0.47140452079103168</v>
      </c>
      <c r="F63" s="46">
        <v>0</v>
      </c>
      <c r="G63" s="46">
        <v>1.8856180831641267</v>
      </c>
      <c r="H63" s="39">
        <v>0.47140452079103168</v>
      </c>
      <c r="I63" s="46">
        <v>2.8284271247461903</v>
      </c>
      <c r="J63" s="46">
        <v>0</v>
      </c>
      <c r="K63" s="46">
        <v>0</v>
      </c>
      <c r="L63" s="39">
        <v>1.699673171197595</v>
      </c>
      <c r="M63" s="39">
        <v>2.315032397181517</v>
      </c>
      <c r="N63" s="44" t="s">
        <v>153</v>
      </c>
    </row>
    <row r="66" spans="1:10" ht="15" customHeight="1" x14ac:dyDescent="0.25">
      <c r="D66" s="75" t="s">
        <v>160</v>
      </c>
      <c r="E66" s="88"/>
      <c r="F66" s="88"/>
      <c r="G66" s="88"/>
      <c r="H66" s="88"/>
      <c r="I66" s="88"/>
      <c r="J66" s="76"/>
    </row>
    <row r="67" spans="1:10" x14ac:dyDescent="0.25">
      <c r="B67" s="74" t="s">
        <v>1</v>
      </c>
      <c r="C67" s="74"/>
      <c r="D67" s="48" t="s">
        <v>13</v>
      </c>
      <c r="E67" s="84" t="s">
        <v>14</v>
      </c>
      <c r="F67" s="84"/>
      <c r="G67" s="84"/>
      <c r="H67" s="84"/>
      <c r="I67" s="84"/>
      <c r="J67" s="84"/>
    </row>
    <row r="68" spans="1:10" x14ac:dyDescent="0.25">
      <c r="B68" s="1" t="s">
        <v>4</v>
      </c>
      <c r="C68" s="1" t="s">
        <v>0</v>
      </c>
      <c r="D68" s="12" t="s">
        <v>12</v>
      </c>
      <c r="E68" s="12">
        <v>1</v>
      </c>
      <c r="F68" s="12">
        <v>2</v>
      </c>
      <c r="G68" s="12">
        <v>3</v>
      </c>
      <c r="H68" s="12">
        <v>4</v>
      </c>
      <c r="I68" s="33" t="s">
        <v>155</v>
      </c>
      <c r="J68" s="12" t="s">
        <v>154</v>
      </c>
    </row>
    <row r="69" spans="1:10" x14ac:dyDescent="0.25">
      <c r="A69">
        <v>1</v>
      </c>
      <c r="B69" s="1">
        <v>13</v>
      </c>
      <c r="C69" s="1">
        <v>352</v>
      </c>
      <c r="D69" s="85" t="s">
        <v>30</v>
      </c>
      <c r="E69" s="36">
        <v>4</v>
      </c>
      <c r="F69" s="36">
        <v>2</v>
      </c>
      <c r="G69" s="36">
        <v>1</v>
      </c>
      <c r="H69" s="36">
        <v>1</v>
      </c>
      <c r="I69" s="36">
        <v>8</v>
      </c>
      <c r="J69" s="6" t="s">
        <v>151</v>
      </c>
    </row>
    <row r="70" spans="1:10" x14ac:dyDescent="0.25">
      <c r="B70" s="1"/>
      <c r="C70" s="1"/>
      <c r="D70" s="86"/>
      <c r="E70" s="46">
        <v>2</v>
      </c>
      <c r="F70" s="46">
        <v>1</v>
      </c>
      <c r="G70" s="46">
        <v>0.5</v>
      </c>
      <c r="H70" s="39">
        <v>0.5</v>
      </c>
      <c r="I70" s="39">
        <v>2</v>
      </c>
      <c r="J70" s="44" t="s">
        <v>152</v>
      </c>
    </row>
    <row r="71" spans="1:10" x14ac:dyDescent="0.25">
      <c r="B71" s="1"/>
      <c r="C71" s="1"/>
      <c r="D71" s="87"/>
      <c r="E71" s="43">
        <v>1</v>
      </c>
      <c r="F71" s="43">
        <v>1</v>
      </c>
      <c r="G71" s="43">
        <v>0.5</v>
      </c>
      <c r="H71" s="43">
        <v>0.5</v>
      </c>
      <c r="I71" s="43">
        <v>1.2247448713915889</v>
      </c>
      <c r="J71" s="6" t="s">
        <v>153</v>
      </c>
    </row>
    <row r="72" spans="1:10" x14ac:dyDescent="0.25">
      <c r="A72">
        <v>2</v>
      </c>
      <c r="B72" s="1">
        <v>4</v>
      </c>
      <c r="C72" s="1">
        <v>364</v>
      </c>
      <c r="D72" s="85" t="s">
        <v>31</v>
      </c>
      <c r="E72" s="46">
        <v>6</v>
      </c>
      <c r="F72" s="46">
        <v>19</v>
      </c>
      <c r="G72" s="46">
        <v>11</v>
      </c>
      <c r="H72" s="39">
        <v>8</v>
      </c>
      <c r="I72" s="39">
        <v>44</v>
      </c>
      <c r="J72" s="44" t="s">
        <v>151</v>
      </c>
    </row>
    <row r="73" spans="1:10" x14ac:dyDescent="0.25">
      <c r="C73" s="1"/>
      <c r="D73" s="86"/>
      <c r="E73" s="43">
        <v>3</v>
      </c>
      <c r="F73" s="43">
        <v>9.5</v>
      </c>
      <c r="G73" s="43">
        <v>5.5</v>
      </c>
      <c r="H73" s="43">
        <v>4</v>
      </c>
      <c r="I73" s="11">
        <v>11</v>
      </c>
      <c r="J73" s="6" t="s">
        <v>152</v>
      </c>
    </row>
    <row r="74" spans="1:10" x14ac:dyDescent="0.25">
      <c r="C74" s="1"/>
      <c r="D74" s="87"/>
      <c r="E74" s="46">
        <v>0</v>
      </c>
      <c r="F74" s="46">
        <v>5.5</v>
      </c>
      <c r="G74" s="46">
        <v>2.5</v>
      </c>
      <c r="H74" s="39">
        <v>1</v>
      </c>
      <c r="I74" s="39">
        <v>4.9497474683058327</v>
      </c>
      <c r="J74" s="44" t="s">
        <v>153</v>
      </c>
    </row>
    <row r="75" spans="1:10" x14ac:dyDescent="0.25">
      <c r="A75">
        <v>3</v>
      </c>
      <c r="B75" s="1">
        <v>7</v>
      </c>
      <c r="C75" s="1">
        <v>368</v>
      </c>
      <c r="D75" s="85" t="s">
        <v>32</v>
      </c>
      <c r="E75" s="36">
        <v>33</v>
      </c>
      <c r="F75" s="36">
        <v>5</v>
      </c>
      <c r="G75" s="36">
        <v>3</v>
      </c>
      <c r="H75" s="36">
        <v>12</v>
      </c>
      <c r="I75" s="36">
        <v>53</v>
      </c>
      <c r="J75" s="6" t="s">
        <v>151</v>
      </c>
    </row>
    <row r="76" spans="1:10" x14ac:dyDescent="0.25">
      <c r="C76" s="1"/>
      <c r="D76" s="86"/>
      <c r="E76" s="46">
        <v>16.5</v>
      </c>
      <c r="F76" s="46">
        <v>2.5</v>
      </c>
      <c r="G76" s="46">
        <v>1.5</v>
      </c>
      <c r="H76" s="39">
        <v>6</v>
      </c>
      <c r="I76" s="39">
        <v>13.25</v>
      </c>
      <c r="J76" s="44" t="s">
        <v>152</v>
      </c>
    </row>
    <row r="77" spans="1:10" x14ac:dyDescent="0.25">
      <c r="C77" s="1"/>
      <c r="D77" s="87"/>
      <c r="E77" s="43">
        <v>5.5</v>
      </c>
      <c r="F77" s="43">
        <v>0.5</v>
      </c>
      <c r="G77" s="43">
        <v>0.5</v>
      </c>
      <c r="H77" s="43">
        <v>4</v>
      </c>
      <c r="I77" s="43">
        <v>11.882234638316145</v>
      </c>
      <c r="J77" s="45" t="s">
        <v>153</v>
      </c>
    </row>
    <row r="78" spans="1:10" x14ac:dyDescent="0.25">
      <c r="A78">
        <v>4</v>
      </c>
      <c r="B78" s="1">
        <v>5</v>
      </c>
      <c r="C78" s="1">
        <v>370</v>
      </c>
      <c r="D78" s="85" t="s">
        <v>33</v>
      </c>
      <c r="E78" s="46">
        <v>12</v>
      </c>
      <c r="F78" s="46">
        <v>5</v>
      </c>
      <c r="G78" s="46">
        <v>24</v>
      </c>
      <c r="H78" s="39">
        <v>5</v>
      </c>
      <c r="I78" s="39">
        <v>46</v>
      </c>
      <c r="J78" s="44" t="s">
        <v>151</v>
      </c>
    </row>
    <row r="79" spans="1:10" x14ac:dyDescent="0.25">
      <c r="C79" s="1"/>
      <c r="D79" s="86"/>
      <c r="E79" s="43">
        <v>6</v>
      </c>
      <c r="F79" s="43">
        <v>2.5</v>
      </c>
      <c r="G79" s="43">
        <v>12</v>
      </c>
      <c r="H79" s="43">
        <v>2.5</v>
      </c>
      <c r="I79" s="11">
        <v>11.5</v>
      </c>
      <c r="J79" s="6" t="s">
        <v>152</v>
      </c>
    </row>
    <row r="80" spans="1:10" x14ac:dyDescent="0.25">
      <c r="C80" s="1"/>
      <c r="D80" s="87"/>
      <c r="E80" s="46">
        <v>6</v>
      </c>
      <c r="F80" s="46">
        <v>2.5</v>
      </c>
      <c r="G80" s="46">
        <v>11</v>
      </c>
      <c r="H80" s="39">
        <v>2.5</v>
      </c>
      <c r="I80" s="39">
        <v>7.7620873481300121</v>
      </c>
      <c r="J80" s="44" t="s">
        <v>153</v>
      </c>
    </row>
    <row r="81" spans="1:10" x14ac:dyDescent="0.25">
      <c r="A81">
        <v>5</v>
      </c>
      <c r="B81" s="1">
        <v>6</v>
      </c>
      <c r="C81" s="1">
        <v>373</v>
      </c>
      <c r="D81" s="85" t="s">
        <v>34</v>
      </c>
      <c r="E81" s="36">
        <v>10</v>
      </c>
      <c r="F81" s="36">
        <v>0</v>
      </c>
      <c r="G81" s="36">
        <v>1</v>
      </c>
      <c r="H81" s="36">
        <v>4</v>
      </c>
      <c r="I81" s="36">
        <v>15</v>
      </c>
      <c r="J81" s="6" t="s">
        <v>151</v>
      </c>
    </row>
    <row r="82" spans="1:10" x14ac:dyDescent="0.25">
      <c r="C82" s="1"/>
      <c r="D82" s="86"/>
      <c r="E82" s="46">
        <v>5</v>
      </c>
      <c r="F82" s="46">
        <v>0</v>
      </c>
      <c r="G82" s="46">
        <v>0.5</v>
      </c>
      <c r="H82" s="39">
        <v>2</v>
      </c>
      <c r="I82" s="39">
        <v>3.75</v>
      </c>
      <c r="J82" s="44" t="s">
        <v>152</v>
      </c>
    </row>
    <row r="83" spans="1:10" x14ac:dyDescent="0.25">
      <c r="C83" s="1"/>
      <c r="D83" s="87"/>
      <c r="E83" s="43">
        <v>4</v>
      </c>
      <c r="F83" s="43">
        <v>0</v>
      </c>
      <c r="G83" s="43">
        <v>0.5</v>
      </c>
      <c r="H83" s="43">
        <v>2</v>
      </c>
      <c r="I83" s="43">
        <v>3.897114317029974</v>
      </c>
      <c r="J83" s="6" t="s">
        <v>153</v>
      </c>
    </row>
    <row r="84" spans="1:10" x14ac:dyDescent="0.25">
      <c r="A84">
        <v>6</v>
      </c>
      <c r="B84" s="1">
        <v>9</v>
      </c>
      <c r="C84" s="1">
        <v>376</v>
      </c>
      <c r="D84" s="85" t="s">
        <v>36</v>
      </c>
      <c r="E84" s="46">
        <v>12</v>
      </c>
      <c r="F84" s="46">
        <v>10</v>
      </c>
      <c r="G84" s="46">
        <v>2</v>
      </c>
      <c r="H84" s="39">
        <v>1</v>
      </c>
      <c r="I84" s="39">
        <v>25</v>
      </c>
      <c r="J84" s="44" t="s">
        <v>151</v>
      </c>
    </row>
    <row r="85" spans="1:10" x14ac:dyDescent="0.25">
      <c r="C85" s="1"/>
      <c r="D85" s="86"/>
      <c r="E85" s="43">
        <v>6</v>
      </c>
      <c r="F85" s="43">
        <v>5</v>
      </c>
      <c r="G85" s="43">
        <v>1</v>
      </c>
      <c r="H85" s="43">
        <v>0.5</v>
      </c>
      <c r="I85" s="11">
        <v>6.25</v>
      </c>
      <c r="J85" s="6" t="s">
        <v>152</v>
      </c>
    </row>
    <row r="86" spans="1:10" x14ac:dyDescent="0.25">
      <c r="C86" s="1"/>
      <c r="D86" s="87"/>
      <c r="E86" s="46">
        <v>3</v>
      </c>
      <c r="F86" s="46">
        <v>5</v>
      </c>
      <c r="G86" s="46">
        <v>0</v>
      </c>
      <c r="H86" s="39">
        <v>0.5</v>
      </c>
      <c r="I86" s="39">
        <v>4.815340071064556</v>
      </c>
      <c r="J86" s="44" t="s">
        <v>153</v>
      </c>
    </row>
    <row r="87" spans="1:10" x14ac:dyDescent="0.25">
      <c r="A87">
        <v>7</v>
      </c>
      <c r="B87" s="1">
        <v>12</v>
      </c>
      <c r="C87" s="1">
        <v>377</v>
      </c>
      <c r="D87" s="85" t="s">
        <v>37</v>
      </c>
      <c r="E87" s="36">
        <v>14</v>
      </c>
      <c r="F87" s="36">
        <v>7</v>
      </c>
      <c r="G87" s="36">
        <v>1</v>
      </c>
      <c r="H87" s="36">
        <v>4</v>
      </c>
      <c r="I87" s="36">
        <v>26</v>
      </c>
      <c r="J87" s="6" t="s">
        <v>151</v>
      </c>
    </row>
    <row r="88" spans="1:10" x14ac:dyDescent="0.25">
      <c r="C88" s="1"/>
      <c r="D88" s="86"/>
      <c r="E88" s="46">
        <v>7</v>
      </c>
      <c r="F88" s="46">
        <v>3.5</v>
      </c>
      <c r="G88" s="46">
        <v>0.5</v>
      </c>
      <c r="H88" s="39">
        <v>2</v>
      </c>
      <c r="I88" s="39">
        <v>6.5</v>
      </c>
      <c r="J88" s="44" t="s">
        <v>152</v>
      </c>
    </row>
    <row r="89" spans="1:10" x14ac:dyDescent="0.25">
      <c r="B89" s="1"/>
      <c r="C89" s="1"/>
      <c r="D89" s="87"/>
      <c r="E89" s="43">
        <v>7</v>
      </c>
      <c r="F89" s="43">
        <v>3.5</v>
      </c>
      <c r="G89" s="43">
        <v>0.5</v>
      </c>
      <c r="H89" s="43">
        <v>2</v>
      </c>
      <c r="I89" s="43">
        <v>4.8218253804964775</v>
      </c>
      <c r="J89" s="45" t="s">
        <v>153</v>
      </c>
    </row>
    <row r="90" spans="1:10" x14ac:dyDescent="0.25">
      <c r="A90">
        <v>8</v>
      </c>
      <c r="B90" s="1">
        <v>14</v>
      </c>
      <c r="C90" s="1">
        <v>382</v>
      </c>
      <c r="D90" s="85" t="s">
        <v>11</v>
      </c>
      <c r="E90" s="46">
        <v>1</v>
      </c>
      <c r="F90" s="46">
        <v>5</v>
      </c>
      <c r="G90" s="46">
        <v>6</v>
      </c>
      <c r="H90" s="39">
        <v>5</v>
      </c>
      <c r="I90" s="39">
        <v>17</v>
      </c>
      <c r="J90" s="44" t="s">
        <v>151</v>
      </c>
    </row>
    <row r="91" spans="1:10" x14ac:dyDescent="0.25">
      <c r="C91" s="1"/>
      <c r="D91" s="86"/>
      <c r="E91" s="43">
        <v>0.5</v>
      </c>
      <c r="F91" s="43">
        <v>2.5</v>
      </c>
      <c r="G91" s="43">
        <v>3</v>
      </c>
      <c r="H91" s="43">
        <v>2.5</v>
      </c>
      <c r="I91" s="11">
        <v>4.25</v>
      </c>
      <c r="J91" s="6" t="s">
        <v>152</v>
      </c>
    </row>
    <row r="92" spans="1:10" x14ac:dyDescent="0.25">
      <c r="C92" s="1"/>
      <c r="D92" s="87"/>
      <c r="E92" s="46">
        <v>0.5</v>
      </c>
      <c r="F92" s="46">
        <v>1.5</v>
      </c>
      <c r="G92" s="46">
        <v>3</v>
      </c>
      <c r="H92" s="39">
        <v>2.5</v>
      </c>
      <c r="I92" s="39">
        <v>1.920286436967152</v>
      </c>
      <c r="J92" s="44" t="s">
        <v>153</v>
      </c>
    </row>
  </sheetData>
  <mergeCells count="34">
    <mergeCell ref="B67:C67"/>
    <mergeCell ref="D69:D71"/>
    <mergeCell ref="D72:D74"/>
    <mergeCell ref="D75:D77"/>
    <mergeCell ref="D78:D80"/>
    <mergeCell ref="E67:J67"/>
    <mergeCell ref="D66:J66"/>
    <mergeCell ref="D40:D42"/>
    <mergeCell ref="D43:D45"/>
    <mergeCell ref="D46:D48"/>
    <mergeCell ref="D49:D51"/>
    <mergeCell ref="D52:D54"/>
    <mergeCell ref="D55:D57"/>
    <mergeCell ref="D87:D89"/>
    <mergeCell ref="D90:D92"/>
    <mergeCell ref="D81:D83"/>
    <mergeCell ref="D84:D86"/>
    <mergeCell ref="D58:D60"/>
    <mergeCell ref="D61:D63"/>
    <mergeCell ref="D2:M2"/>
    <mergeCell ref="B38:C38"/>
    <mergeCell ref="D37:N37"/>
    <mergeCell ref="E38:N38"/>
    <mergeCell ref="B3:C3"/>
    <mergeCell ref="D23:D25"/>
    <mergeCell ref="D26:D28"/>
    <mergeCell ref="D14:D16"/>
    <mergeCell ref="D17:D19"/>
    <mergeCell ref="D20:D22"/>
    <mergeCell ref="D5:D7"/>
    <mergeCell ref="E3:H3"/>
    <mergeCell ref="I3:L3"/>
    <mergeCell ref="D8:D10"/>
    <mergeCell ref="D11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X39"/>
  <sheetViews>
    <sheetView topLeftCell="C1" workbookViewId="0">
      <selection activeCell="J35" sqref="J35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8" width="5.5703125" bestFit="1" customWidth="1"/>
    <col min="9" max="9" width="6.5703125" bestFit="1" customWidth="1"/>
    <col min="10" max="10" width="14" bestFit="1" customWidth="1"/>
    <col min="11" max="13" width="5.5703125" bestFit="1" customWidth="1"/>
    <col min="14" max="14" width="13.7109375" bestFit="1" customWidth="1"/>
    <col min="15" max="15" width="14.140625" bestFit="1" customWidth="1"/>
    <col min="16" max="16" width="12.7109375" bestFit="1" customWidth="1"/>
    <col min="17" max="17" width="8.5703125" bestFit="1" customWidth="1"/>
    <col min="18" max="18" width="12.85546875" bestFit="1" customWidth="1"/>
    <col min="19" max="19" width="7" bestFit="1" customWidth="1"/>
    <col min="20" max="20" width="13.7109375" bestFit="1" customWidth="1"/>
    <col min="21" max="21" width="14.140625" bestFit="1" customWidth="1"/>
    <col min="22" max="22" width="4.5703125" bestFit="1" customWidth="1"/>
    <col min="23" max="23" width="13.710937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9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15" customHeight="1" x14ac:dyDescent="0.25">
      <c r="D2" s="71" t="s">
        <v>158</v>
      </c>
      <c r="E2" s="71"/>
      <c r="F2" s="71"/>
      <c r="G2" s="71"/>
      <c r="H2" s="71"/>
      <c r="I2" s="71"/>
      <c r="J2" s="71"/>
      <c r="K2" s="71"/>
      <c r="L2" s="71"/>
    </row>
    <row r="3" spans="1:19" x14ac:dyDescent="0.25">
      <c r="B3" s="74" t="s">
        <v>1</v>
      </c>
      <c r="C3" s="74"/>
      <c r="D3" s="7" t="s">
        <v>13</v>
      </c>
      <c r="E3" s="72" t="s">
        <v>14</v>
      </c>
      <c r="F3" s="72"/>
      <c r="G3" s="72"/>
      <c r="H3" s="72"/>
      <c r="I3" s="73" t="s">
        <v>16</v>
      </c>
      <c r="J3" s="73"/>
      <c r="K3" s="73"/>
      <c r="L3" s="73"/>
      <c r="O3" s="57" t="s">
        <v>181</v>
      </c>
      <c r="P3" s="62">
        <v>1</v>
      </c>
      <c r="Q3" s="61">
        <v>1</v>
      </c>
      <c r="R3" s="62">
        <v>0.66666666666666663</v>
      </c>
      <c r="S3" s="61">
        <v>0.88888888888888884</v>
      </c>
    </row>
    <row r="4" spans="1:19" x14ac:dyDescent="0.25">
      <c r="B4" s="1" t="s">
        <v>4</v>
      </c>
      <c r="C4" s="1" t="s">
        <v>0</v>
      </c>
      <c r="D4" s="12" t="s">
        <v>12</v>
      </c>
      <c r="E4" s="12" t="s">
        <v>5</v>
      </c>
      <c r="F4" s="12" t="s">
        <v>6</v>
      </c>
      <c r="G4" s="12" t="s">
        <v>7</v>
      </c>
      <c r="H4" s="12" t="s">
        <v>157</v>
      </c>
      <c r="I4" s="12" t="s">
        <v>5</v>
      </c>
      <c r="J4" s="12" t="s">
        <v>6</v>
      </c>
      <c r="K4" s="12" t="s">
        <v>7</v>
      </c>
      <c r="L4" s="12" t="s">
        <v>157</v>
      </c>
      <c r="O4" s="57" t="s">
        <v>46</v>
      </c>
      <c r="P4" s="62">
        <v>14</v>
      </c>
      <c r="Q4" s="61">
        <v>14</v>
      </c>
      <c r="R4" s="62">
        <v>14</v>
      </c>
      <c r="S4" s="61">
        <v>14</v>
      </c>
    </row>
    <row r="5" spans="1:19" x14ac:dyDescent="0.25">
      <c r="A5">
        <v>1</v>
      </c>
      <c r="B5" s="1">
        <v>13</v>
      </c>
      <c r="C5" s="1">
        <v>352</v>
      </c>
      <c r="D5" s="31" t="s">
        <v>30</v>
      </c>
      <c r="E5" s="9">
        <v>0.9375</v>
      </c>
      <c r="F5" s="9">
        <v>1</v>
      </c>
      <c r="G5" s="9">
        <v>1</v>
      </c>
      <c r="H5" s="9">
        <v>0.97916666666666663</v>
      </c>
      <c r="I5" s="9">
        <v>0.9</v>
      </c>
      <c r="J5" s="9">
        <v>1</v>
      </c>
      <c r="K5" s="9">
        <v>1</v>
      </c>
      <c r="L5" s="9">
        <v>0.96666666666666667</v>
      </c>
      <c r="O5" s="57" t="s">
        <v>47</v>
      </c>
      <c r="P5" s="62" t="s">
        <v>5</v>
      </c>
      <c r="Q5" s="61" t="s">
        <v>6</v>
      </c>
      <c r="R5" s="62" t="s">
        <v>7</v>
      </c>
      <c r="S5" s="61" t="s">
        <v>9</v>
      </c>
    </row>
    <row r="6" spans="1:19" x14ac:dyDescent="0.25">
      <c r="A6">
        <v>2</v>
      </c>
      <c r="B6" s="1">
        <v>4</v>
      </c>
      <c r="C6" s="1">
        <v>364</v>
      </c>
      <c r="D6" s="7" t="s">
        <v>31</v>
      </c>
      <c r="E6" s="10">
        <v>0.79166666666666663</v>
      </c>
      <c r="F6" s="10">
        <v>0.91666666666666663</v>
      </c>
      <c r="G6" s="10">
        <v>1</v>
      </c>
      <c r="H6" s="10">
        <v>0.90277777777777768</v>
      </c>
      <c r="I6" s="10">
        <v>0.72727272727272729</v>
      </c>
      <c r="J6" s="10">
        <v>0.88888888888888884</v>
      </c>
      <c r="K6" s="10">
        <v>1</v>
      </c>
      <c r="L6" s="10">
        <v>0.87205387205387197</v>
      </c>
    </row>
    <row r="7" spans="1:19" x14ac:dyDescent="0.25">
      <c r="A7">
        <v>3</v>
      </c>
      <c r="B7" s="1">
        <v>7</v>
      </c>
      <c r="C7" s="1">
        <v>368</v>
      </c>
      <c r="D7" s="31" t="s">
        <v>32</v>
      </c>
      <c r="E7" s="9">
        <v>0.46111111111111114</v>
      </c>
      <c r="F7" s="9">
        <v>0.91666666666666663</v>
      </c>
      <c r="G7" s="9">
        <v>0.83333333333333326</v>
      </c>
      <c r="H7" s="9">
        <v>0.73703703703703705</v>
      </c>
      <c r="I7" s="9">
        <v>0.45833333333333331</v>
      </c>
      <c r="J7" s="9">
        <v>0.88888888888888884</v>
      </c>
      <c r="K7" s="9">
        <v>0.66666666666666663</v>
      </c>
      <c r="L7" s="9">
        <v>0.67129629629629628</v>
      </c>
      <c r="O7" s="57" t="s">
        <v>181</v>
      </c>
      <c r="P7" s="62">
        <v>1</v>
      </c>
      <c r="Q7" s="61">
        <v>1</v>
      </c>
      <c r="R7" s="62">
        <v>0.5714285714285714</v>
      </c>
      <c r="S7" s="61">
        <v>0.8571428571428571</v>
      </c>
    </row>
    <row r="8" spans="1:19" x14ac:dyDescent="0.25">
      <c r="A8">
        <v>4</v>
      </c>
      <c r="B8" s="1">
        <v>5</v>
      </c>
      <c r="C8" s="1">
        <v>370</v>
      </c>
      <c r="D8" s="7" t="s">
        <v>33</v>
      </c>
      <c r="E8" s="10">
        <v>0.77500000000000002</v>
      </c>
      <c r="F8" s="10">
        <v>0.91666666666666663</v>
      </c>
      <c r="G8" s="10">
        <v>0.4916666666666667</v>
      </c>
      <c r="H8" s="10">
        <v>0.72777777777777786</v>
      </c>
      <c r="I8" s="10">
        <v>0.73333333333333328</v>
      </c>
      <c r="J8" s="10">
        <v>0.88888888888888884</v>
      </c>
      <c r="K8" s="10">
        <v>0.32142857142857145</v>
      </c>
      <c r="L8" s="10">
        <v>0.64788359788359784</v>
      </c>
      <c r="O8" s="57" t="s">
        <v>47</v>
      </c>
      <c r="P8" s="62" t="s">
        <v>5</v>
      </c>
      <c r="Q8" s="61" t="s">
        <v>6</v>
      </c>
      <c r="R8" s="62" t="s">
        <v>7</v>
      </c>
      <c r="S8" s="61" t="s">
        <v>9</v>
      </c>
    </row>
    <row r="9" spans="1:19" x14ac:dyDescent="0.25">
      <c r="A9">
        <v>5</v>
      </c>
      <c r="B9" s="1">
        <v>6</v>
      </c>
      <c r="C9" s="1">
        <v>373</v>
      </c>
      <c r="D9" s="31" t="s">
        <v>34</v>
      </c>
      <c r="E9" s="9">
        <v>0.77500000000000002</v>
      </c>
      <c r="F9" s="9">
        <v>0.83333333333333326</v>
      </c>
      <c r="G9" s="9">
        <v>1</v>
      </c>
      <c r="H9" s="9">
        <v>0.86944444444444446</v>
      </c>
      <c r="I9" s="9">
        <v>0.69230769230769229</v>
      </c>
      <c r="J9" s="9">
        <v>0.8</v>
      </c>
      <c r="K9" s="9">
        <v>1</v>
      </c>
      <c r="L9" s="9">
        <v>0.83076923076923082</v>
      </c>
    </row>
    <row r="10" spans="1:19" x14ac:dyDescent="0.25">
      <c r="A10">
        <v>6</v>
      </c>
      <c r="B10" s="1">
        <v>9</v>
      </c>
      <c r="C10" s="1">
        <v>377</v>
      </c>
      <c r="D10" s="7" t="s">
        <v>36</v>
      </c>
      <c r="E10" s="10">
        <v>0.83750000000000002</v>
      </c>
      <c r="F10" s="10">
        <v>1</v>
      </c>
      <c r="G10" s="10">
        <v>0.91666666666666663</v>
      </c>
      <c r="H10" s="10">
        <v>0.91805555555555551</v>
      </c>
      <c r="I10" s="10">
        <v>0.76923076923076927</v>
      </c>
      <c r="J10" s="10">
        <v>1</v>
      </c>
      <c r="K10" s="10">
        <v>0.88888888888888884</v>
      </c>
      <c r="L10" s="10">
        <v>0.88603988603988604</v>
      </c>
    </row>
    <row r="11" spans="1:19" x14ac:dyDescent="0.25">
      <c r="A11">
        <v>7</v>
      </c>
      <c r="B11" s="1">
        <v>12</v>
      </c>
      <c r="C11" s="1">
        <v>382</v>
      </c>
      <c r="D11" s="31" t="s">
        <v>37</v>
      </c>
      <c r="E11" s="9">
        <v>0.83750000000000002</v>
      </c>
      <c r="F11" s="9">
        <v>0.91666666666666663</v>
      </c>
      <c r="G11" s="9">
        <v>0.7</v>
      </c>
      <c r="H11" s="9">
        <v>0.81805555555555554</v>
      </c>
      <c r="I11" s="9">
        <v>0.76923076923076927</v>
      </c>
      <c r="J11" s="9">
        <v>0.88888888888888884</v>
      </c>
      <c r="K11" s="9">
        <v>0.36363636363636365</v>
      </c>
      <c r="L11" s="9">
        <v>0.67391867391867388</v>
      </c>
    </row>
    <row r="12" spans="1:19" x14ac:dyDescent="0.25">
      <c r="A12">
        <v>8</v>
      </c>
      <c r="B12" s="1">
        <v>14</v>
      </c>
      <c r="C12" s="1">
        <v>383</v>
      </c>
      <c r="D12" s="7" t="s">
        <v>11</v>
      </c>
      <c r="E12" s="10">
        <v>1</v>
      </c>
      <c r="F12" s="10">
        <v>1</v>
      </c>
      <c r="G12" s="65">
        <v>0.66666666666666663</v>
      </c>
      <c r="H12" s="65">
        <v>0.88888888888888884</v>
      </c>
      <c r="I12" s="10">
        <v>1</v>
      </c>
      <c r="J12" s="10">
        <v>1</v>
      </c>
      <c r="K12" s="65">
        <v>0.5714285714285714</v>
      </c>
      <c r="L12" s="65">
        <v>0.8571428571428571</v>
      </c>
    </row>
    <row r="16" spans="1:19" ht="15" customHeight="1" x14ac:dyDescent="0.25">
      <c r="D16" s="71" t="s">
        <v>159</v>
      </c>
      <c r="E16" s="71"/>
      <c r="F16" s="71"/>
      <c r="G16" s="71"/>
      <c r="H16" s="71"/>
      <c r="I16" s="71"/>
      <c r="J16" s="71"/>
      <c r="K16" s="71"/>
      <c r="L16" s="71"/>
      <c r="M16" s="71"/>
    </row>
    <row r="17" spans="1:24" x14ac:dyDescent="0.25">
      <c r="B17" s="74" t="s">
        <v>1</v>
      </c>
      <c r="C17" s="74"/>
      <c r="D17" s="7" t="s">
        <v>13</v>
      </c>
      <c r="E17" s="72" t="s">
        <v>16</v>
      </c>
      <c r="F17" s="72"/>
      <c r="G17" s="72"/>
      <c r="H17" s="72"/>
      <c r="I17" s="72"/>
      <c r="J17" s="72"/>
      <c r="K17" s="72"/>
      <c r="L17" s="72"/>
      <c r="M17" s="72"/>
    </row>
    <row r="18" spans="1:24" x14ac:dyDescent="0.25">
      <c r="B18" s="1" t="s">
        <v>4</v>
      </c>
      <c r="C18" s="1" t="s">
        <v>0</v>
      </c>
      <c r="D18" s="12" t="s">
        <v>12</v>
      </c>
      <c r="E18" s="12" t="s">
        <v>140</v>
      </c>
      <c r="F18" s="12" t="s">
        <v>141</v>
      </c>
      <c r="G18" s="12" t="s">
        <v>142</v>
      </c>
      <c r="H18" s="12" t="s">
        <v>143</v>
      </c>
      <c r="I18" s="12" t="s">
        <v>144</v>
      </c>
      <c r="J18" s="12" t="s">
        <v>145</v>
      </c>
      <c r="K18" s="12" t="s">
        <v>146</v>
      </c>
      <c r="L18" s="12" t="s">
        <v>147</v>
      </c>
      <c r="M18" s="12" t="s">
        <v>157</v>
      </c>
    </row>
    <row r="19" spans="1:24" x14ac:dyDescent="0.25">
      <c r="A19">
        <v>1</v>
      </c>
      <c r="B19" s="1">
        <v>13</v>
      </c>
      <c r="C19" s="1">
        <v>352</v>
      </c>
      <c r="D19" s="31" t="s">
        <v>30</v>
      </c>
      <c r="E19" s="9">
        <v>1</v>
      </c>
      <c r="F19" s="9">
        <v>1</v>
      </c>
      <c r="G19" s="9">
        <v>0.8</v>
      </c>
      <c r="H19" s="9">
        <v>1</v>
      </c>
      <c r="I19" s="9">
        <v>1</v>
      </c>
      <c r="J19" s="9">
        <v>1</v>
      </c>
      <c r="K19" s="9">
        <v>1</v>
      </c>
      <c r="L19" s="9">
        <v>0.66666666666666663</v>
      </c>
      <c r="M19" s="9">
        <v>0.93333333333333335</v>
      </c>
    </row>
    <row r="20" spans="1:24" x14ac:dyDescent="0.25">
      <c r="A20">
        <v>2</v>
      </c>
      <c r="B20" s="1">
        <v>4</v>
      </c>
      <c r="C20" s="1">
        <v>364</v>
      </c>
      <c r="D20" s="7" t="s">
        <v>31</v>
      </c>
      <c r="E20" s="10">
        <v>0.75</v>
      </c>
      <c r="F20" s="10">
        <v>1</v>
      </c>
      <c r="G20" s="10">
        <v>0.5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0.90625</v>
      </c>
    </row>
    <row r="21" spans="1:24" x14ac:dyDescent="0.25">
      <c r="A21">
        <v>3</v>
      </c>
      <c r="B21" s="1">
        <v>7</v>
      </c>
      <c r="C21" s="1">
        <v>368</v>
      </c>
      <c r="D21" s="31" t="s">
        <v>32</v>
      </c>
      <c r="E21" s="9">
        <v>0.55555555555555558</v>
      </c>
      <c r="F21" s="9">
        <v>0.33333333333333331</v>
      </c>
      <c r="G21" s="9">
        <v>0.75</v>
      </c>
      <c r="H21" s="9">
        <v>0.6</v>
      </c>
      <c r="I21" s="9">
        <v>0.75</v>
      </c>
      <c r="J21" s="9">
        <v>0.75</v>
      </c>
      <c r="K21" s="9">
        <v>0.75</v>
      </c>
      <c r="L21" s="9">
        <v>0.66666666666666663</v>
      </c>
      <c r="M21" s="9">
        <v>0.64444444444444438</v>
      </c>
    </row>
    <row r="22" spans="1:24" x14ac:dyDescent="0.25">
      <c r="A22">
        <v>4</v>
      </c>
      <c r="B22" s="1">
        <v>5</v>
      </c>
      <c r="C22" s="1">
        <v>370</v>
      </c>
      <c r="D22" s="7" t="s">
        <v>33</v>
      </c>
      <c r="E22" s="10">
        <v>1</v>
      </c>
      <c r="F22" s="10">
        <v>0.36363636363636365</v>
      </c>
      <c r="G22" s="10">
        <v>0.66666666666666663</v>
      </c>
      <c r="H22" s="10">
        <v>1</v>
      </c>
      <c r="I22" s="10">
        <v>1</v>
      </c>
      <c r="J22" s="10">
        <v>0.26666666666666666</v>
      </c>
      <c r="K22" s="10">
        <v>0.5</v>
      </c>
      <c r="L22" s="10">
        <v>1</v>
      </c>
      <c r="M22" s="10">
        <v>0.72462121212121211</v>
      </c>
    </row>
    <row r="23" spans="1:24" x14ac:dyDescent="0.25">
      <c r="A23">
        <v>5</v>
      </c>
      <c r="B23" s="1">
        <v>6</v>
      </c>
      <c r="C23" s="1">
        <v>373</v>
      </c>
      <c r="D23" s="31" t="s">
        <v>34</v>
      </c>
      <c r="E23" s="9">
        <v>1</v>
      </c>
      <c r="F23" s="9">
        <v>0.5</v>
      </c>
      <c r="G23" s="9">
        <v>1</v>
      </c>
      <c r="H23" s="9">
        <v>1</v>
      </c>
      <c r="I23" s="9">
        <v>1</v>
      </c>
      <c r="J23" s="9">
        <v>0.75</v>
      </c>
      <c r="K23" s="9">
        <v>0.66666666666666663</v>
      </c>
      <c r="L23" s="9">
        <v>1</v>
      </c>
      <c r="M23" s="9">
        <v>0.86458333333333326</v>
      </c>
    </row>
    <row r="24" spans="1:24" x14ac:dyDescent="0.25">
      <c r="A24">
        <v>6</v>
      </c>
      <c r="B24" s="1">
        <v>9</v>
      </c>
      <c r="C24" s="1">
        <v>377</v>
      </c>
      <c r="D24" s="7" t="s">
        <v>36</v>
      </c>
      <c r="E24" s="10">
        <v>0.8</v>
      </c>
      <c r="F24" s="10">
        <v>0.75</v>
      </c>
      <c r="G24" s="10">
        <v>0.8</v>
      </c>
      <c r="H24" s="10">
        <v>1</v>
      </c>
      <c r="I24" s="10">
        <v>1</v>
      </c>
      <c r="J24" s="10">
        <v>0.75</v>
      </c>
      <c r="K24" s="10">
        <v>1</v>
      </c>
      <c r="L24" s="10">
        <v>1</v>
      </c>
      <c r="M24" s="10">
        <v>0.88749999999999996</v>
      </c>
    </row>
    <row r="25" spans="1:24" x14ac:dyDescent="0.25">
      <c r="A25">
        <v>7</v>
      </c>
      <c r="B25" s="1">
        <v>12</v>
      </c>
      <c r="C25" s="1">
        <v>382</v>
      </c>
      <c r="D25" s="31" t="s">
        <v>37</v>
      </c>
      <c r="E25" s="9">
        <v>0.1875</v>
      </c>
      <c r="F25" s="9">
        <v>1</v>
      </c>
      <c r="G25" s="9">
        <v>0.5</v>
      </c>
      <c r="H25" s="9">
        <v>1</v>
      </c>
      <c r="I25" s="9">
        <v>1</v>
      </c>
      <c r="J25" s="9">
        <v>1</v>
      </c>
      <c r="K25" s="9">
        <v>0.8</v>
      </c>
      <c r="L25" s="9">
        <v>1</v>
      </c>
      <c r="M25" s="9">
        <v>0.81093749999999998</v>
      </c>
      <c r="O25" s="57" t="s">
        <v>181</v>
      </c>
      <c r="P25" s="62">
        <v>0.75</v>
      </c>
      <c r="Q25" s="61">
        <v>1</v>
      </c>
      <c r="R25" s="62">
        <v>1</v>
      </c>
      <c r="S25" s="61">
        <v>0.75</v>
      </c>
      <c r="T25" s="62">
        <v>1</v>
      </c>
      <c r="U25" s="61">
        <v>1</v>
      </c>
      <c r="V25" s="62">
        <v>1</v>
      </c>
      <c r="W25" s="61">
        <v>0.42857142857142855</v>
      </c>
      <c r="X25" s="62">
        <v>0.8660714285714286</v>
      </c>
    </row>
    <row r="26" spans="1:24" x14ac:dyDescent="0.25">
      <c r="A26">
        <v>8</v>
      </c>
      <c r="B26" s="1">
        <v>14</v>
      </c>
      <c r="C26" s="1">
        <v>383</v>
      </c>
      <c r="D26" s="7" t="s">
        <v>11</v>
      </c>
      <c r="E26" s="10">
        <v>0.75</v>
      </c>
      <c r="F26" s="10">
        <v>1</v>
      </c>
      <c r="G26" s="10">
        <v>1</v>
      </c>
      <c r="H26" s="10">
        <v>0.75</v>
      </c>
      <c r="I26" s="10">
        <v>1</v>
      </c>
      <c r="J26" s="10">
        <v>1</v>
      </c>
      <c r="K26" s="10">
        <v>1</v>
      </c>
      <c r="L26" s="65">
        <v>0.42857142857142855</v>
      </c>
      <c r="M26" s="65">
        <v>0.8660714285714286</v>
      </c>
      <c r="O26" s="57" t="s">
        <v>47</v>
      </c>
      <c r="P26" s="62" t="s">
        <v>168</v>
      </c>
      <c r="Q26" s="61" t="s">
        <v>169</v>
      </c>
      <c r="R26" s="62" t="s">
        <v>170</v>
      </c>
      <c r="S26" s="61" t="s">
        <v>171</v>
      </c>
      <c r="T26" s="62" t="s">
        <v>173</v>
      </c>
      <c r="U26" s="61" t="s">
        <v>174</v>
      </c>
      <c r="V26" s="62" t="s">
        <v>175</v>
      </c>
      <c r="W26" s="61" t="s">
        <v>176</v>
      </c>
      <c r="X26" s="62" t="s">
        <v>9</v>
      </c>
    </row>
    <row r="28" spans="1:24" ht="15" customHeight="1" x14ac:dyDescent="0.25">
      <c r="D28" s="75" t="s">
        <v>159</v>
      </c>
      <c r="E28" s="88"/>
      <c r="F28" s="88"/>
      <c r="G28" s="88"/>
      <c r="H28" s="88"/>
      <c r="I28" s="76"/>
    </row>
    <row r="29" spans="1:24" x14ac:dyDescent="0.25">
      <c r="B29" s="1"/>
      <c r="C29" s="1"/>
      <c r="D29" s="7" t="s">
        <v>13</v>
      </c>
      <c r="E29" s="78" t="s">
        <v>14</v>
      </c>
      <c r="F29" s="79"/>
      <c r="G29" s="79"/>
      <c r="H29" s="79"/>
      <c r="I29" s="80"/>
    </row>
    <row r="30" spans="1:24" x14ac:dyDescent="0.25">
      <c r="B30" s="1" t="s">
        <v>4</v>
      </c>
      <c r="C30" s="1" t="s">
        <v>0</v>
      </c>
      <c r="D30" s="12" t="s">
        <v>12</v>
      </c>
      <c r="E30" s="12">
        <v>1</v>
      </c>
      <c r="F30" s="12">
        <v>2</v>
      </c>
      <c r="G30" s="12">
        <v>3</v>
      </c>
      <c r="H30" s="12">
        <v>4</v>
      </c>
      <c r="I30" s="12" t="s">
        <v>157</v>
      </c>
    </row>
    <row r="31" spans="1:24" x14ac:dyDescent="0.25">
      <c r="B31" s="1">
        <v>13</v>
      </c>
      <c r="C31" s="1">
        <v>352</v>
      </c>
      <c r="D31" s="31" t="s">
        <v>30</v>
      </c>
      <c r="E31" s="9">
        <v>1</v>
      </c>
      <c r="F31" s="9">
        <v>0.875</v>
      </c>
      <c r="G31" s="9">
        <v>1</v>
      </c>
      <c r="H31" s="9">
        <v>1</v>
      </c>
      <c r="I31" s="9">
        <v>0.96875</v>
      </c>
    </row>
    <row r="32" spans="1:24" x14ac:dyDescent="0.25">
      <c r="B32" s="1">
        <v>4</v>
      </c>
      <c r="C32" s="1">
        <v>364</v>
      </c>
      <c r="D32" s="7" t="s">
        <v>31</v>
      </c>
      <c r="E32" s="10">
        <v>0.8571428571428571</v>
      </c>
      <c r="F32" s="10">
        <v>0.66666666666666663</v>
      </c>
      <c r="G32" s="10">
        <v>1</v>
      </c>
      <c r="H32" s="10">
        <v>1</v>
      </c>
      <c r="I32" s="10">
        <v>0.88095238095238093</v>
      </c>
    </row>
    <row r="33" spans="2:20" x14ac:dyDescent="0.25">
      <c r="B33" s="1">
        <v>7</v>
      </c>
      <c r="C33" s="1">
        <v>368</v>
      </c>
      <c r="D33" s="31" t="s">
        <v>32</v>
      </c>
      <c r="E33" s="9">
        <v>0.44444444444444442</v>
      </c>
      <c r="F33" s="9">
        <v>0.66666666666666663</v>
      </c>
      <c r="G33" s="9">
        <v>0.75</v>
      </c>
      <c r="H33" s="9">
        <v>0.7</v>
      </c>
      <c r="I33" s="9">
        <v>0.64027777777777772</v>
      </c>
    </row>
    <row r="34" spans="2:20" x14ac:dyDescent="0.25">
      <c r="B34" s="1">
        <v>5</v>
      </c>
      <c r="C34" s="1">
        <v>370</v>
      </c>
      <c r="D34" s="7" t="s">
        <v>33</v>
      </c>
      <c r="E34" s="10">
        <v>0.5</v>
      </c>
      <c r="F34" s="10">
        <v>0.77777777777777779</v>
      </c>
      <c r="G34" s="10">
        <v>0.3888888888888889</v>
      </c>
      <c r="H34" s="10">
        <v>0.63636363636363635</v>
      </c>
      <c r="I34" s="10">
        <v>0.57575757575757569</v>
      </c>
    </row>
    <row r="35" spans="2:20" x14ac:dyDescent="0.25">
      <c r="B35" s="1">
        <v>6</v>
      </c>
      <c r="C35" s="1">
        <v>373</v>
      </c>
      <c r="D35" s="31" t="s">
        <v>34</v>
      </c>
      <c r="E35" s="9">
        <v>0.66666666666666663</v>
      </c>
      <c r="F35" s="9">
        <v>1</v>
      </c>
      <c r="G35" s="9">
        <v>0.8571428571428571</v>
      </c>
      <c r="H35" s="9">
        <v>0.77777777777777779</v>
      </c>
      <c r="I35" s="9">
        <v>0.82539682539682535</v>
      </c>
    </row>
    <row r="36" spans="2:20" x14ac:dyDescent="0.25">
      <c r="B36" s="1">
        <v>9</v>
      </c>
      <c r="C36" s="1">
        <v>377</v>
      </c>
      <c r="D36" s="7" t="s">
        <v>36</v>
      </c>
      <c r="E36" s="10">
        <v>0.77777777777777779</v>
      </c>
      <c r="F36" s="10">
        <v>0.875</v>
      </c>
      <c r="G36" s="10">
        <v>0.8571428571428571</v>
      </c>
      <c r="H36" s="10">
        <v>1</v>
      </c>
      <c r="I36" s="10">
        <v>0.87748015873015872</v>
      </c>
    </row>
    <row r="37" spans="2:20" x14ac:dyDescent="0.25">
      <c r="B37" s="1">
        <v>12</v>
      </c>
      <c r="C37" s="1">
        <v>382</v>
      </c>
      <c r="D37" s="31" t="s">
        <v>37</v>
      </c>
      <c r="E37" s="9">
        <v>0.31578947368421051</v>
      </c>
      <c r="F37" s="9">
        <v>0.63636363636363635</v>
      </c>
      <c r="G37" s="9">
        <v>1</v>
      </c>
      <c r="H37" s="9">
        <v>0.875</v>
      </c>
      <c r="I37" s="9">
        <v>0.70678827751196172</v>
      </c>
    </row>
    <row r="38" spans="2:20" x14ac:dyDescent="0.25">
      <c r="B38" s="1">
        <v>14</v>
      </c>
      <c r="C38" s="1">
        <v>383</v>
      </c>
      <c r="D38" s="7" t="s">
        <v>11</v>
      </c>
      <c r="E38" s="10">
        <v>0.8571428571428571</v>
      </c>
      <c r="F38" s="10">
        <v>0.8571428571428571</v>
      </c>
      <c r="G38" s="10">
        <v>1</v>
      </c>
      <c r="H38" s="65">
        <v>0.6</v>
      </c>
      <c r="I38" s="65">
        <v>0.82857142857142863</v>
      </c>
      <c r="O38" s="57" t="s">
        <v>181</v>
      </c>
      <c r="P38" s="62">
        <v>0.8571428571428571</v>
      </c>
      <c r="Q38" s="61">
        <v>0.8571428571428571</v>
      </c>
      <c r="R38" s="62">
        <v>1</v>
      </c>
      <c r="S38" s="61">
        <v>0.6</v>
      </c>
      <c r="T38" s="62">
        <v>0.82857142857142863</v>
      </c>
    </row>
    <row r="39" spans="2:20" x14ac:dyDescent="0.25">
      <c r="O39" s="57" t="s">
        <v>47</v>
      </c>
      <c r="P39" s="62" t="s">
        <v>178</v>
      </c>
      <c r="Q39" s="61" t="s">
        <v>179</v>
      </c>
      <c r="R39" s="62" t="s">
        <v>180</v>
      </c>
      <c r="S39" s="61" t="s">
        <v>172</v>
      </c>
      <c r="T39" s="62" t="s">
        <v>9</v>
      </c>
    </row>
  </sheetData>
  <mergeCells count="9">
    <mergeCell ref="D2:L2"/>
    <mergeCell ref="D16:M16"/>
    <mergeCell ref="E29:I29"/>
    <mergeCell ref="D28:I28"/>
    <mergeCell ref="B17:C17"/>
    <mergeCell ref="E17:M17"/>
    <mergeCell ref="B3:C3"/>
    <mergeCell ref="E3:H3"/>
    <mergeCell ref="I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Y46"/>
  <sheetViews>
    <sheetView zoomScaleNormal="100" workbookViewId="0">
      <selection activeCell="Y29" sqref="Y29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28515625" customWidth="1"/>
    <col min="5" max="14" width="5.5703125" bestFit="1" customWidth="1"/>
    <col min="16" max="16" width="8.42578125" customWidth="1"/>
    <col min="17" max="17" width="12" bestFit="1" customWidth="1"/>
    <col min="18" max="18" width="10.5703125" customWidth="1"/>
    <col min="19" max="19" width="13.28515625" customWidth="1"/>
    <col min="20" max="25" width="5.5703125" bestFit="1" customWidth="1"/>
  </cols>
  <sheetData>
    <row r="1" spans="1:25" x14ac:dyDescent="0.25">
      <c r="A1" s="92" t="s">
        <v>41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x14ac:dyDescent="0.25">
      <c r="D2" s="71" t="s">
        <v>167</v>
      </c>
      <c r="E2" s="71"/>
      <c r="F2" s="71"/>
      <c r="G2" s="71"/>
      <c r="H2" s="71"/>
      <c r="I2" s="71"/>
      <c r="J2" s="71"/>
      <c r="K2" s="71"/>
      <c r="L2" s="71"/>
      <c r="M2" s="71"/>
      <c r="N2" s="71"/>
      <c r="S2" s="75" t="s">
        <v>167</v>
      </c>
      <c r="T2" s="88"/>
      <c r="U2" s="88"/>
      <c r="V2" s="88"/>
      <c r="W2" s="88"/>
      <c r="X2" s="88"/>
      <c r="Y2" s="76"/>
    </row>
    <row r="3" spans="1:25" x14ac:dyDescent="0.25">
      <c r="B3" s="74" t="s">
        <v>1</v>
      </c>
      <c r="C3" s="74"/>
      <c r="D3" s="7" t="s">
        <v>13</v>
      </c>
      <c r="E3" s="78" t="s">
        <v>16</v>
      </c>
      <c r="F3" s="79"/>
      <c r="G3" s="79"/>
      <c r="H3" s="79"/>
      <c r="I3" s="79"/>
      <c r="J3" s="79"/>
      <c r="K3" s="79"/>
      <c r="L3" s="79"/>
      <c r="M3" s="79"/>
      <c r="N3" s="80"/>
      <c r="Q3" s="74" t="s">
        <v>1</v>
      </c>
      <c r="R3" s="74"/>
      <c r="S3" s="7" t="s">
        <v>13</v>
      </c>
      <c r="T3" s="72" t="s">
        <v>14</v>
      </c>
      <c r="U3" s="72"/>
      <c r="V3" s="72"/>
      <c r="W3" s="72"/>
      <c r="X3" s="72"/>
      <c r="Y3" s="72"/>
    </row>
    <row r="4" spans="1:25" x14ac:dyDescent="0.25">
      <c r="B4" s="5"/>
      <c r="C4" s="5"/>
      <c r="D4" s="93" t="s">
        <v>12</v>
      </c>
      <c r="E4" s="90" t="s">
        <v>163</v>
      </c>
      <c r="F4" s="91"/>
      <c r="G4" s="91"/>
      <c r="H4" s="91"/>
      <c r="I4" s="91"/>
      <c r="J4" s="91"/>
      <c r="K4" s="91"/>
      <c r="L4" s="91"/>
      <c r="M4" s="95"/>
      <c r="N4" s="93" t="s">
        <v>165</v>
      </c>
      <c r="Q4" s="5"/>
      <c r="R4" s="5"/>
      <c r="S4" s="93" t="s">
        <v>12</v>
      </c>
      <c r="T4" s="90" t="s">
        <v>163</v>
      </c>
      <c r="U4" s="91"/>
      <c r="V4" s="91"/>
      <c r="W4" s="91"/>
      <c r="X4" s="91"/>
      <c r="Y4" s="93" t="s">
        <v>165</v>
      </c>
    </row>
    <row r="5" spans="1:25" x14ac:dyDescent="0.25">
      <c r="B5" s="1" t="s">
        <v>4</v>
      </c>
      <c r="C5" s="1" t="s">
        <v>0</v>
      </c>
      <c r="D5" s="94"/>
      <c r="E5" s="12" t="s">
        <v>164</v>
      </c>
      <c r="F5" s="12" t="s">
        <v>140</v>
      </c>
      <c r="G5" s="12" t="s">
        <v>141</v>
      </c>
      <c r="H5" s="12" t="s">
        <v>142</v>
      </c>
      <c r="I5" s="12" t="s">
        <v>143</v>
      </c>
      <c r="J5" s="12" t="s">
        <v>144</v>
      </c>
      <c r="K5" s="12" t="s">
        <v>145</v>
      </c>
      <c r="L5" s="12" t="s">
        <v>146</v>
      </c>
      <c r="M5" s="12" t="s">
        <v>147</v>
      </c>
      <c r="N5" s="94"/>
      <c r="Q5" s="1" t="s">
        <v>4</v>
      </c>
      <c r="R5" s="1" t="s">
        <v>0</v>
      </c>
      <c r="S5" s="94"/>
      <c r="T5" s="12" t="s">
        <v>164</v>
      </c>
      <c r="U5" s="12">
        <v>1</v>
      </c>
      <c r="V5" s="12">
        <v>2</v>
      </c>
      <c r="W5" s="12">
        <v>3</v>
      </c>
      <c r="X5" s="12">
        <v>4</v>
      </c>
      <c r="Y5" s="94"/>
    </row>
    <row r="6" spans="1:25" x14ac:dyDescent="0.25">
      <c r="A6">
        <v>1</v>
      </c>
      <c r="B6" s="1">
        <v>13</v>
      </c>
      <c r="C6" s="1">
        <v>352</v>
      </c>
      <c r="D6" s="85" t="s">
        <v>30</v>
      </c>
      <c r="E6" s="31" t="s">
        <v>5</v>
      </c>
      <c r="F6" s="50">
        <v>0.41450777202072536</v>
      </c>
      <c r="G6" s="50">
        <v>0.2510460251046025</v>
      </c>
      <c r="H6" s="50">
        <v>0.29850746268656714</v>
      </c>
      <c r="I6" s="50">
        <v>1</v>
      </c>
      <c r="J6" s="50">
        <v>0.89552238805970152</v>
      </c>
      <c r="K6" s="50">
        <v>0.898876404494382</v>
      </c>
      <c r="L6" s="50">
        <v>0.7142857142857143</v>
      </c>
      <c r="M6" s="50">
        <v>0.97560975609756106</v>
      </c>
      <c r="N6" s="50">
        <v>0.67263648429003142</v>
      </c>
      <c r="Q6" s="1">
        <v>13</v>
      </c>
      <c r="R6" s="1">
        <v>352</v>
      </c>
      <c r="S6" s="85" t="s">
        <v>30</v>
      </c>
      <c r="T6" s="31" t="s">
        <v>5</v>
      </c>
      <c r="U6" s="54">
        <v>0.32407407407407407</v>
      </c>
      <c r="V6" s="54">
        <v>0.80299785867237694</v>
      </c>
      <c r="W6" s="54">
        <v>0.89743589743589736</v>
      </c>
      <c r="X6" s="54">
        <v>0.80924855491329473</v>
      </c>
      <c r="Y6" s="54">
        <v>0.69754003325431213</v>
      </c>
    </row>
    <row r="7" spans="1:25" x14ac:dyDescent="0.25">
      <c r="B7" s="1"/>
      <c r="C7" s="1"/>
      <c r="D7" s="86"/>
      <c r="E7" s="7" t="s">
        <v>6</v>
      </c>
      <c r="F7" s="51">
        <v>1</v>
      </c>
      <c r="G7" s="52">
        <v>0.72727272727272729</v>
      </c>
      <c r="H7" s="51">
        <v>0.85106382978723405</v>
      </c>
      <c r="I7" s="52">
        <v>0.88888888888888884</v>
      </c>
      <c r="J7" s="51">
        <v>0.72727272727272729</v>
      </c>
      <c r="K7" s="52">
        <v>1</v>
      </c>
      <c r="L7" s="51">
        <v>0.86956521739130443</v>
      </c>
      <c r="M7" s="52">
        <v>1</v>
      </c>
      <c r="N7" s="52">
        <v>0.88300792382661031</v>
      </c>
      <c r="Q7" s="1"/>
      <c r="R7" s="1"/>
      <c r="S7" s="86"/>
      <c r="T7" s="7" t="s">
        <v>6</v>
      </c>
      <c r="U7" s="55">
        <v>0.88888888888888884</v>
      </c>
      <c r="V7" s="56">
        <v>0.86956521739130443</v>
      </c>
      <c r="W7" s="55">
        <v>0.84210526315789469</v>
      </c>
      <c r="X7" s="56">
        <v>1</v>
      </c>
      <c r="Y7" s="55">
        <v>0.90013984235952194</v>
      </c>
    </row>
    <row r="8" spans="1:25" x14ac:dyDescent="0.25">
      <c r="B8" s="1"/>
      <c r="C8" s="1"/>
      <c r="D8" s="87"/>
      <c r="E8" s="31" t="s">
        <v>7</v>
      </c>
      <c r="F8" s="50">
        <v>1</v>
      </c>
      <c r="G8" s="50">
        <v>1</v>
      </c>
      <c r="H8" s="50">
        <v>0.99173553719008267</v>
      </c>
      <c r="I8" s="50">
        <v>0.99173553719008267</v>
      </c>
      <c r="J8" s="50">
        <v>0.97826086956521752</v>
      </c>
      <c r="K8" s="50">
        <v>0.25</v>
      </c>
      <c r="L8" s="50">
        <v>0.99173553719008267</v>
      </c>
      <c r="M8" s="50">
        <v>0</v>
      </c>
      <c r="N8" s="50">
        <v>0.7754334351419333</v>
      </c>
      <c r="Q8" s="1"/>
      <c r="R8" s="1"/>
      <c r="S8" s="87"/>
      <c r="T8" s="31" t="s">
        <v>7</v>
      </c>
      <c r="U8" s="54">
        <v>1</v>
      </c>
      <c r="V8" s="54">
        <v>0.99173553719008267</v>
      </c>
      <c r="W8" s="54">
        <v>1</v>
      </c>
      <c r="X8" s="54">
        <v>0</v>
      </c>
      <c r="Y8" s="54">
        <v>0.74793388429752072</v>
      </c>
    </row>
    <row r="9" spans="1:25" x14ac:dyDescent="0.25">
      <c r="A9">
        <v>2</v>
      </c>
      <c r="B9" s="1">
        <v>4</v>
      </c>
      <c r="C9" s="1">
        <v>364</v>
      </c>
      <c r="D9" s="85" t="s">
        <v>31</v>
      </c>
      <c r="E9" s="7" t="s">
        <v>5</v>
      </c>
      <c r="F9" s="51">
        <v>8.8888888888888892E-2</v>
      </c>
      <c r="G9" s="52">
        <v>0.5357142857142857</v>
      </c>
      <c r="H9" s="51">
        <v>5.6338028169014079E-2</v>
      </c>
      <c r="I9" s="52">
        <v>1</v>
      </c>
      <c r="J9" s="51">
        <v>0.33149171270718231</v>
      </c>
      <c r="K9" s="52">
        <v>0.51948051948051943</v>
      </c>
      <c r="L9" s="51">
        <v>0.3428571428571428</v>
      </c>
      <c r="M9" s="52">
        <v>0.31620553359683795</v>
      </c>
      <c r="N9" s="52">
        <v>0.38572238709398443</v>
      </c>
      <c r="Q9" s="1">
        <v>4</v>
      </c>
      <c r="R9" s="1">
        <v>364</v>
      </c>
      <c r="S9" s="85" t="s">
        <v>31</v>
      </c>
      <c r="T9" s="7" t="s">
        <v>5</v>
      </c>
      <c r="U9" s="55">
        <v>0.18683274021352314</v>
      </c>
      <c r="V9" s="56">
        <v>0.50420168067226889</v>
      </c>
      <c r="W9" s="55">
        <v>0.41791044776119401</v>
      </c>
      <c r="X9" s="56">
        <v>0.32710280373831779</v>
      </c>
      <c r="Y9" s="55">
        <v>0.34123905086383455</v>
      </c>
    </row>
    <row r="10" spans="1:25" x14ac:dyDescent="0.25">
      <c r="C10" s="1"/>
      <c r="D10" s="86"/>
      <c r="E10" s="31" t="s">
        <v>6</v>
      </c>
      <c r="F10" s="50">
        <v>0.7142857142857143</v>
      </c>
      <c r="G10" s="50">
        <v>0.63492063492063489</v>
      </c>
      <c r="H10" s="50">
        <v>0.23529411764705882</v>
      </c>
      <c r="I10" s="50">
        <v>0.25641025641025644</v>
      </c>
      <c r="J10" s="50">
        <v>0.43010752688172038</v>
      </c>
      <c r="K10" s="50">
        <v>9.9009900990099015E-2</v>
      </c>
      <c r="L10" s="50">
        <v>0.5</v>
      </c>
      <c r="M10" s="50">
        <v>0.26200873362445415</v>
      </c>
      <c r="N10" s="50">
        <v>0.38614153373752669</v>
      </c>
      <c r="R10" s="1"/>
      <c r="S10" s="86"/>
      <c r="T10" s="31" t="s">
        <v>6</v>
      </c>
      <c r="U10" s="54">
        <v>0.67226890756302515</v>
      </c>
      <c r="V10" s="54">
        <v>0.24896265560165973</v>
      </c>
      <c r="W10" s="54">
        <v>0.16096579476861167</v>
      </c>
      <c r="X10" s="54">
        <v>0.3236245954692557</v>
      </c>
      <c r="Y10" s="54">
        <v>0.34428292736389043</v>
      </c>
    </row>
    <row r="11" spans="1:25" x14ac:dyDescent="0.25">
      <c r="C11" s="1"/>
      <c r="D11" s="87"/>
      <c r="E11" s="7" t="s">
        <v>7</v>
      </c>
      <c r="F11" s="51">
        <v>0.97826086956521752</v>
      </c>
      <c r="G11" s="52">
        <v>1</v>
      </c>
      <c r="H11" s="51">
        <v>0.88452088452088451</v>
      </c>
      <c r="I11" s="52">
        <v>0.75471698113207542</v>
      </c>
      <c r="J11" s="51">
        <v>0.94488188976377951</v>
      </c>
      <c r="K11" s="52">
        <v>0.9400705052878966</v>
      </c>
      <c r="L11" s="51">
        <v>0.96514745308311001</v>
      </c>
      <c r="M11" s="52">
        <v>0.95914742451154533</v>
      </c>
      <c r="N11" s="52">
        <v>0.92834325098306358</v>
      </c>
      <c r="R11" s="1"/>
      <c r="S11" s="87"/>
      <c r="T11" s="7" t="s">
        <v>7</v>
      </c>
      <c r="U11" s="55">
        <v>1</v>
      </c>
      <c r="V11" s="56">
        <v>0.81447963800904977</v>
      </c>
      <c r="W11" s="55">
        <v>0.9083263246425568</v>
      </c>
      <c r="X11" s="56">
        <v>0.96153846153846156</v>
      </c>
      <c r="Y11" s="55">
        <v>0.92108610604751706</v>
      </c>
    </row>
    <row r="12" spans="1:25" x14ac:dyDescent="0.25">
      <c r="A12">
        <v>3</v>
      </c>
      <c r="B12" s="1">
        <v>7</v>
      </c>
      <c r="C12" s="1">
        <v>368</v>
      </c>
      <c r="D12" s="85" t="s">
        <v>32</v>
      </c>
      <c r="E12" s="31" t="s">
        <v>5</v>
      </c>
      <c r="F12" s="50">
        <v>6.7409904070521137E-2</v>
      </c>
      <c r="G12" s="50">
        <v>0.2040816326530612</v>
      </c>
      <c r="H12" s="50">
        <v>0.18518518518518517</v>
      </c>
      <c r="I12" s="50">
        <v>0.36363636363636365</v>
      </c>
      <c r="J12" s="50">
        <v>0.35714285714285715</v>
      </c>
      <c r="K12" s="50">
        <v>0.46511627906976744</v>
      </c>
      <c r="L12" s="50">
        <v>0.28846153846153844</v>
      </c>
      <c r="M12" s="50">
        <v>0.20512820512820512</v>
      </c>
      <c r="N12" s="50">
        <v>0.25008725447970725</v>
      </c>
      <c r="Q12" s="1">
        <v>7</v>
      </c>
      <c r="R12" s="1">
        <v>368</v>
      </c>
      <c r="S12" s="85" t="s">
        <v>32</v>
      </c>
      <c r="T12" s="31" t="s">
        <v>5</v>
      </c>
      <c r="U12" s="54">
        <v>9.6704871060171921E-2</v>
      </c>
      <c r="V12" s="54">
        <v>0.35377358490566035</v>
      </c>
      <c r="W12" s="54">
        <v>0.41176470588235298</v>
      </c>
      <c r="X12" s="54">
        <v>0.23411371237458195</v>
      </c>
      <c r="Y12" s="54">
        <v>0.24154741414944689</v>
      </c>
    </row>
    <row r="13" spans="1:25" x14ac:dyDescent="0.25">
      <c r="C13" s="1"/>
      <c r="D13" s="86"/>
      <c r="E13" s="7" t="s">
        <v>6</v>
      </c>
      <c r="F13" s="51">
        <v>0.3007518796992481</v>
      </c>
      <c r="G13" s="52">
        <v>0.15873015873015872</v>
      </c>
      <c r="H13" s="51">
        <v>0.86956521739130443</v>
      </c>
      <c r="I13" s="52">
        <v>0.90909090909090906</v>
      </c>
      <c r="J13" s="51">
        <v>1</v>
      </c>
      <c r="K13" s="52">
        <v>0.8</v>
      </c>
      <c r="L13" s="51">
        <v>0.90909090909090906</v>
      </c>
      <c r="M13" s="52">
        <v>0.759493670886076</v>
      </c>
      <c r="N13" s="52">
        <v>0.70356855758900616</v>
      </c>
      <c r="R13" s="1"/>
      <c r="S13" s="86"/>
      <c r="T13" s="7" t="s">
        <v>6</v>
      </c>
      <c r="U13" s="55">
        <v>0.23166023166023167</v>
      </c>
      <c r="V13" s="56">
        <v>0.88888888888888884</v>
      </c>
      <c r="W13" s="55">
        <v>0.96385542168674687</v>
      </c>
      <c r="X13" s="56">
        <v>0.81300813008130079</v>
      </c>
      <c r="Y13" s="55">
        <v>0.70957045036338817</v>
      </c>
    </row>
    <row r="14" spans="1:25" x14ac:dyDescent="0.25">
      <c r="C14" s="1"/>
      <c r="D14" s="87"/>
      <c r="E14" s="31" t="s">
        <v>7</v>
      </c>
      <c r="F14" s="50">
        <v>0.98092643051771111</v>
      </c>
      <c r="G14" s="50">
        <v>0.19662363455809337</v>
      </c>
      <c r="H14" s="50">
        <v>0.98901098901098905</v>
      </c>
      <c r="I14" s="50">
        <v>1</v>
      </c>
      <c r="J14" s="50">
        <v>1</v>
      </c>
      <c r="K14" s="50">
        <v>0.25</v>
      </c>
      <c r="L14" s="50">
        <v>1</v>
      </c>
      <c r="M14" s="50">
        <v>0.98720292504570384</v>
      </c>
      <c r="N14" s="50">
        <v>0.7684516774958996</v>
      </c>
      <c r="R14" s="1"/>
      <c r="S14" s="87"/>
      <c r="T14" s="31" t="s">
        <v>7</v>
      </c>
      <c r="U14" s="54">
        <v>0.58966820663586716</v>
      </c>
      <c r="V14" s="54">
        <v>0.99585062240663902</v>
      </c>
      <c r="W14" s="54">
        <v>0.25</v>
      </c>
      <c r="X14" s="54">
        <v>0.99228224917309804</v>
      </c>
      <c r="Y14" s="54">
        <v>0.67867225877174497</v>
      </c>
    </row>
    <row r="15" spans="1:25" x14ac:dyDescent="0.25">
      <c r="A15">
        <v>4</v>
      </c>
      <c r="B15" s="1">
        <v>5</v>
      </c>
      <c r="C15" s="1">
        <v>370</v>
      </c>
      <c r="D15" s="85" t="s">
        <v>33</v>
      </c>
      <c r="E15" s="7" t="s">
        <v>5</v>
      </c>
      <c r="F15" s="51">
        <v>0.76923076923076916</v>
      </c>
      <c r="G15" s="52">
        <v>0.21505376344086019</v>
      </c>
      <c r="H15" s="51">
        <v>0.29411764705882354</v>
      </c>
      <c r="I15" s="52">
        <v>1</v>
      </c>
      <c r="J15" s="51">
        <v>0.5714285714285714</v>
      </c>
      <c r="K15" s="52">
        <v>0.22038567493112948</v>
      </c>
      <c r="L15" s="51">
        <v>9.2307692307692299E-2</v>
      </c>
      <c r="M15" s="52">
        <v>0.30303030303030304</v>
      </c>
      <c r="N15" s="52">
        <v>0.41922029291469548</v>
      </c>
      <c r="Q15" s="1">
        <v>5</v>
      </c>
      <c r="R15" s="1">
        <v>370</v>
      </c>
      <c r="S15" s="85" t="s">
        <v>33</v>
      </c>
      <c r="T15" s="7" t="s">
        <v>5</v>
      </c>
      <c r="U15" s="55">
        <v>0.36553524804177545</v>
      </c>
      <c r="V15" s="56">
        <v>0.78698845750262325</v>
      </c>
      <c r="W15" s="55">
        <v>0.33621517771373677</v>
      </c>
      <c r="X15" s="56">
        <v>0.17826825127334464</v>
      </c>
      <c r="Y15" s="55">
        <v>0.39455790166425569</v>
      </c>
    </row>
    <row r="16" spans="1:25" x14ac:dyDescent="0.25">
      <c r="C16" s="1"/>
      <c r="D16" s="86"/>
      <c r="E16" s="31" t="s">
        <v>6</v>
      </c>
      <c r="F16" s="50">
        <v>0.68965517241379315</v>
      </c>
      <c r="G16" s="50">
        <v>0.67796610169491522</v>
      </c>
      <c r="H16" s="50">
        <v>0.30769230769230771</v>
      </c>
      <c r="I16" s="50">
        <v>0.54794520547945202</v>
      </c>
      <c r="J16" s="50">
        <v>0.97560975609756106</v>
      </c>
      <c r="K16" s="50">
        <v>0.35714285714285715</v>
      </c>
      <c r="L16" s="50">
        <v>0.86956521739130443</v>
      </c>
      <c r="M16" s="50">
        <v>0.43478260869565222</v>
      </c>
      <c r="N16" s="50">
        <v>0.59922237040370663</v>
      </c>
      <c r="R16" s="1"/>
      <c r="S16" s="86"/>
      <c r="T16" s="31" t="s">
        <v>6</v>
      </c>
      <c r="U16" s="54">
        <v>0.68376068376068377</v>
      </c>
      <c r="V16" s="54">
        <v>0.43478260869565216</v>
      </c>
      <c r="W16" s="54">
        <v>0.52287581699346408</v>
      </c>
      <c r="X16" s="54">
        <v>0.5434782608695653</v>
      </c>
      <c r="Y16" s="54">
        <v>0.5350769070169874</v>
      </c>
    </row>
    <row r="17" spans="1:25" x14ac:dyDescent="0.25">
      <c r="C17" s="1"/>
      <c r="D17" s="87"/>
      <c r="E17" s="7" t="s">
        <v>7</v>
      </c>
      <c r="F17" s="51">
        <v>0.98092643051771111</v>
      </c>
      <c r="G17" s="52">
        <v>0.20903716216216217</v>
      </c>
      <c r="H17" s="51">
        <v>0.96</v>
      </c>
      <c r="I17" s="52">
        <v>0.92783505154639179</v>
      </c>
      <c r="J17" s="51">
        <v>1</v>
      </c>
      <c r="K17" s="52">
        <v>8.7870244938307765E-2</v>
      </c>
      <c r="L17" s="51">
        <v>0.28846153846153844</v>
      </c>
      <c r="M17" s="52">
        <v>0.88235294117647067</v>
      </c>
      <c r="N17" s="52">
        <v>0.61490343344227272</v>
      </c>
      <c r="R17" s="1"/>
      <c r="S17" s="87"/>
      <c r="T17" s="7" t="s">
        <v>7</v>
      </c>
      <c r="U17" s="55">
        <v>0.53473491773308957</v>
      </c>
      <c r="V17" s="56">
        <v>0.94364351245085198</v>
      </c>
      <c r="W17" s="55">
        <v>0.51917530178399729</v>
      </c>
      <c r="X17" s="56">
        <v>0.58365758754863817</v>
      </c>
      <c r="Y17" s="55">
        <v>0.57254225201846443</v>
      </c>
    </row>
    <row r="18" spans="1:25" x14ac:dyDescent="0.25">
      <c r="A18">
        <v>5</v>
      </c>
      <c r="B18" s="1">
        <v>6</v>
      </c>
      <c r="C18" s="1">
        <v>373</v>
      </c>
      <c r="D18" s="85" t="s">
        <v>34</v>
      </c>
      <c r="E18" s="31" t="s">
        <v>5</v>
      </c>
      <c r="F18" s="50">
        <v>0.5298013245033113</v>
      </c>
      <c r="G18" s="50">
        <v>9.3896713615023469E-2</v>
      </c>
      <c r="H18" s="50">
        <v>0.28846153846153844</v>
      </c>
      <c r="I18" s="50">
        <v>1</v>
      </c>
      <c r="J18" s="50">
        <v>0.81081081081081074</v>
      </c>
      <c r="K18" s="50">
        <v>0.93023255813953487</v>
      </c>
      <c r="L18" s="50">
        <v>8.4269662921348312E-2</v>
      </c>
      <c r="M18" s="50">
        <v>0.76190476190476186</v>
      </c>
      <c r="N18" s="50">
        <v>0.54159172050585447</v>
      </c>
      <c r="Q18" s="1">
        <v>6</v>
      </c>
      <c r="R18" s="1">
        <v>373</v>
      </c>
      <c r="S18" s="85" t="s">
        <v>34</v>
      </c>
      <c r="T18" s="31" t="s">
        <v>5</v>
      </c>
      <c r="U18" s="54">
        <v>0.25641025641025639</v>
      </c>
      <c r="V18" s="54">
        <v>0.85877862595419852</v>
      </c>
      <c r="W18" s="54">
        <v>0.875</v>
      </c>
      <c r="X18" s="54">
        <v>0.22776572668112799</v>
      </c>
      <c r="Y18" s="54">
        <v>0.5249596707800197</v>
      </c>
    </row>
    <row r="19" spans="1:25" x14ac:dyDescent="0.25">
      <c r="C19" s="1"/>
      <c r="D19" s="86"/>
      <c r="E19" s="7" t="s">
        <v>6</v>
      </c>
      <c r="F19" s="51">
        <v>0.59701492537313428</v>
      </c>
      <c r="G19" s="52">
        <v>0.1801801801801802</v>
      </c>
      <c r="H19" s="51">
        <v>0.60606060606060608</v>
      </c>
      <c r="I19" s="52">
        <v>0.93023255813953487</v>
      </c>
      <c r="J19" s="51">
        <v>1</v>
      </c>
      <c r="K19" s="52">
        <v>0.39215686274509809</v>
      </c>
      <c r="L19" s="51">
        <v>0.75471698113207553</v>
      </c>
      <c r="M19" s="52">
        <v>1</v>
      </c>
      <c r="N19" s="52">
        <v>0.66589781873544263</v>
      </c>
      <c r="R19" s="1"/>
      <c r="S19" s="86"/>
      <c r="T19" s="7" t="s">
        <v>6</v>
      </c>
      <c r="U19" s="55">
        <v>0.33707865168539325</v>
      </c>
      <c r="V19" s="56">
        <v>0.7339449541284403</v>
      </c>
      <c r="W19" s="55">
        <v>0.66666666666666663</v>
      </c>
      <c r="X19" s="56">
        <v>0.90909090909090906</v>
      </c>
      <c r="Y19" s="55">
        <v>0.63522748357713821</v>
      </c>
    </row>
    <row r="20" spans="1:25" x14ac:dyDescent="0.25">
      <c r="C20" s="1"/>
      <c r="D20" s="87"/>
      <c r="E20" s="31" t="s">
        <v>7</v>
      </c>
      <c r="F20" s="50">
        <v>0.75789473684210529</v>
      </c>
      <c r="G20" s="50">
        <v>1</v>
      </c>
      <c r="H20" s="50">
        <v>0.95490716180371349</v>
      </c>
      <c r="I20" s="50">
        <v>1</v>
      </c>
      <c r="J20" s="50">
        <v>1</v>
      </c>
      <c r="K20" s="50">
        <v>0.25</v>
      </c>
      <c r="L20" s="50">
        <v>0.85510688836104509</v>
      </c>
      <c r="M20" s="50">
        <v>1</v>
      </c>
      <c r="N20" s="50">
        <v>0.85223859837585803</v>
      </c>
      <c r="R20" s="1"/>
      <c r="S20" s="87"/>
      <c r="T20" s="31" t="s">
        <v>7</v>
      </c>
      <c r="U20" s="54">
        <v>0.95354523227383858</v>
      </c>
      <c r="V20" s="54">
        <v>0.98360655737704916</v>
      </c>
      <c r="W20" s="54">
        <v>0.25</v>
      </c>
      <c r="X20" s="54">
        <v>0.94438614900314799</v>
      </c>
      <c r="Y20" s="54">
        <v>0.78288448466350902</v>
      </c>
    </row>
    <row r="21" spans="1:25" x14ac:dyDescent="0.25">
      <c r="A21">
        <v>6</v>
      </c>
      <c r="B21" s="1">
        <v>9</v>
      </c>
      <c r="C21" s="1">
        <v>376</v>
      </c>
      <c r="D21" s="85" t="s">
        <v>36</v>
      </c>
      <c r="E21" s="7" t="s">
        <v>5</v>
      </c>
      <c r="F21" s="51">
        <v>0.31189083820662766</v>
      </c>
      <c r="G21" s="52">
        <v>0.30927835051546393</v>
      </c>
      <c r="H21" s="51">
        <v>0.39007092198581556</v>
      </c>
      <c r="I21" s="52">
        <v>0.97560975609756095</v>
      </c>
      <c r="J21" s="51">
        <v>0.65934065934065933</v>
      </c>
      <c r="K21" s="52">
        <v>0.37037037037037035</v>
      </c>
      <c r="L21" s="51">
        <v>0.76923076923076916</v>
      </c>
      <c r="M21" s="52">
        <v>0.97560975609756106</v>
      </c>
      <c r="N21" s="52">
        <v>0.5784880232147922</v>
      </c>
      <c r="Q21" s="1">
        <v>9</v>
      </c>
      <c r="R21" s="1">
        <v>376</v>
      </c>
      <c r="S21" s="85" t="s">
        <v>36</v>
      </c>
      <c r="T21" s="7" t="s">
        <v>5</v>
      </c>
      <c r="U21" s="55">
        <v>0.30472636815920395</v>
      </c>
      <c r="V21" s="56">
        <v>0.86336336336336339</v>
      </c>
      <c r="W21" s="55">
        <v>0.4560260586319218</v>
      </c>
      <c r="X21" s="56">
        <v>0.875</v>
      </c>
      <c r="Y21" s="55">
        <v>0.60038817781489229</v>
      </c>
    </row>
    <row r="22" spans="1:25" x14ac:dyDescent="0.25">
      <c r="C22" s="1"/>
      <c r="D22" s="86"/>
      <c r="E22" s="31" t="s">
        <v>6</v>
      </c>
      <c r="F22" s="50">
        <v>0.83333333333333337</v>
      </c>
      <c r="G22" s="50">
        <v>0.1606425702811245</v>
      </c>
      <c r="H22" s="50">
        <v>1</v>
      </c>
      <c r="I22" s="50">
        <v>0.95238095238095233</v>
      </c>
      <c r="J22" s="50">
        <v>0.86956521739130443</v>
      </c>
      <c r="K22" s="50">
        <v>0.47619047619047616</v>
      </c>
      <c r="L22" s="50">
        <v>0.85106382978723405</v>
      </c>
      <c r="M22" s="50">
        <v>1</v>
      </c>
      <c r="N22" s="50">
        <v>0.7678970474205532</v>
      </c>
      <c r="R22" s="1"/>
      <c r="S22" s="86"/>
      <c r="T22" s="31" t="s">
        <v>6</v>
      </c>
      <c r="U22" s="54">
        <v>0.26936026936026936</v>
      </c>
      <c r="V22" s="54">
        <v>0.98765432098765438</v>
      </c>
      <c r="W22" s="54">
        <v>0.61538461538461542</v>
      </c>
      <c r="X22" s="54">
        <v>0.970873786407767</v>
      </c>
      <c r="Y22" s="54">
        <v>0.71081824803507654</v>
      </c>
    </row>
    <row r="23" spans="1:25" x14ac:dyDescent="0.25">
      <c r="C23" s="1"/>
      <c r="D23" s="87"/>
      <c r="E23" s="7" t="s">
        <v>7</v>
      </c>
      <c r="F23" s="51">
        <v>0.82949308755760376</v>
      </c>
      <c r="G23" s="52">
        <v>0.91370558375634525</v>
      </c>
      <c r="H23" s="51">
        <v>1</v>
      </c>
      <c r="I23" s="52">
        <v>1</v>
      </c>
      <c r="J23" s="51">
        <v>1</v>
      </c>
      <c r="K23" s="52">
        <v>0.49150112635674786</v>
      </c>
      <c r="L23" s="51">
        <v>0.98630136986301364</v>
      </c>
      <c r="M23" s="52">
        <v>1</v>
      </c>
      <c r="N23" s="52">
        <v>0.89026041791511501</v>
      </c>
      <c r="R23" s="1"/>
      <c r="S23" s="87"/>
      <c r="T23" s="7" t="s">
        <v>7</v>
      </c>
      <c r="U23" s="55">
        <v>0.89965397923875423</v>
      </c>
      <c r="V23" s="56">
        <v>1</v>
      </c>
      <c r="W23" s="55">
        <v>0.73214823742090984</v>
      </c>
      <c r="X23" s="56">
        <v>1</v>
      </c>
      <c r="Y23" s="55">
        <v>0.88942095101869323</v>
      </c>
    </row>
    <row r="24" spans="1:25" x14ac:dyDescent="0.25">
      <c r="A24">
        <v>7</v>
      </c>
      <c r="B24" s="1">
        <v>12</v>
      </c>
      <c r="C24" s="1">
        <v>377</v>
      </c>
      <c r="D24" s="85" t="s">
        <v>37</v>
      </c>
      <c r="E24" s="31" t="s">
        <v>5</v>
      </c>
      <c r="F24" s="50">
        <v>0.54421768707482998</v>
      </c>
      <c r="G24" s="50">
        <v>0.76923076923076916</v>
      </c>
      <c r="H24" s="50">
        <v>0.26107594936708861</v>
      </c>
      <c r="I24" s="50">
        <v>1</v>
      </c>
      <c r="J24" s="50">
        <v>0.69767441860465118</v>
      </c>
      <c r="K24" s="50">
        <v>0.90909090909090906</v>
      </c>
      <c r="L24" s="50">
        <v>0.70512820512820507</v>
      </c>
      <c r="M24" s="50">
        <v>1</v>
      </c>
      <c r="N24" s="50">
        <v>0.71517227290143826</v>
      </c>
      <c r="Q24" s="1">
        <v>12</v>
      </c>
      <c r="R24" s="1">
        <v>377</v>
      </c>
      <c r="S24" s="85" t="s">
        <v>37</v>
      </c>
      <c r="T24" s="31" t="s">
        <v>5</v>
      </c>
      <c r="U24" s="54">
        <v>0.62222222222222223</v>
      </c>
      <c r="V24" s="54">
        <v>0.78610248447204967</v>
      </c>
      <c r="W24" s="54">
        <v>0.8045977011494253</v>
      </c>
      <c r="X24" s="54">
        <v>0.85456475583864111</v>
      </c>
      <c r="Y24" s="54">
        <v>0.73693385313689819</v>
      </c>
    </row>
    <row r="25" spans="1:25" x14ac:dyDescent="0.25">
      <c r="C25" s="1"/>
      <c r="D25" s="86"/>
      <c r="E25" s="7" t="s">
        <v>6</v>
      </c>
      <c r="F25" s="51">
        <v>0.97560975609756106</v>
      </c>
      <c r="G25" s="52">
        <v>0.88888888888888884</v>
      </c>
      <c r="H25" s="51">
        <v>0.34482758620689657</v>
      </c>
      <c r="I25" s="52">
        <v>0.97560975609756106</v>
      </c>
      <c r="J25" s="51">
        <v>1</v>
      </c>
      <c r="K25" s="52">
        <v>0.85106382978723405</v>
      </c>
      <c r="L25" s="51">
        <v>0.95238095238095233</v>
      </c>
      <c r="M25" s="52">
        <v>1</v>
      </c>
      <c r="N25" s="52">
        <v>0.86158119075523076</v>
      </c>
      <c r="R25" s="1"/>
      <c r="S25" s="86"/>
      <c r="T25" s="7" t="s">
        <v>6</v>
      </c>
      <c r="U25" s="55">
        <v>0.93023255813953487</v>
      </c>
      <c r="V25" s="56">
        <v>0.60606060606060608</v>
      </c>
      <c r="W25" s="55">
        <v>0.94117647058823528</v>
      </c>
      <c r="X25" s="56">
        <v>1</v>
      </c>
      <c r="Y25" s="55">
        <v>0.85162521668286773</v>
      </c>
    </row>
    <row r="26" spans="1:25" x14ac:dyDescent="0.25">
      <c r="B26" s="1"/>
      <c r="C26" s="1"/>
      <c r="D26" s="87"/>
      <c r="E26" s="31" t="s">
        <v>7</v>
      </c>
      <c r="F26" s="50">
        <v>0.12844298558584274</v>
      </c>
      <c r="G26" s="50">
        <v>1</v>
      </c>
      <c r="H26" s="50">
        <v>0.46035805626598464</v>
      </c>
      <c r="I26" s="50">
        <v>0.97826086956521752</v>
      </c>
      <c r="J26" s="50">
        <v>1</v>
      </c>
      <c r="K26" s="50">
        <v>0.25</v>
      </c>
      <c r="L26" s="50">
        <v>1</v>
      </c>
      <c r="M26" s="50">
        <v>1</v>
      </c>
      <c r="N26" s="50">
        <v>0.6735545371114473</v>
      </c>
      <c r="Q26" s="1"/>
      <c r="R26" s="1"/>
      <c r="S26" s="87"/>
      <c r="T26" s="31" t="s">
        <v>7</v>
      </c>
      <c r="U26" s="54">
        <v>0.53990382280079663</v>
      </c>
      <c r="V26" s="54">
        <v>0.71146245059288538</v>
      </c>
      <c r="W26" s="54">
        <v>0.25</v>
      </c>
      <c r="X26" s="54">
        <v>1</v>
      </c>
      <c r="Y26" s="54">
        <v>0.58171308683573997</v>
      </c>
    </row>
    <row r="27" spans="1:25" x14ac:dyDescent="0.25">
      <c r="A27">
        <v>8</v>
      </c>
      <c r="B27" s="1">
        <v>14</v>
      </c>
      <c r="C27" s="1">
        <v>382</v>
      </c>
      <c r="D27" s="85" t="s">
        <v>11</v>
      </c>
      <c r="E27" s="7" t="s">
        <v>5</v>
      </c>
      <c r="F27" s="51">
        <v>0.63492063492063489</v>
      </c>
      <c r="G27" s="52">
        <v>0.61855670103092786</v>
      </c>
      <c r="H27" s="51">
        <v>0.40268456375838924</v>
      </c>
      <c r="I27" s="52">
        <v>1</v>
      </c>
      <c r="J27" s="51">
        <v>0.27397260273972601</v>
      </c>
      <c r="K27" s="52">
        <v>0.79207920792079212</v>
      </c>
      <c r="L27" s="51">
        <v>0.7407407407407407</v>
      </c>
      <c r="M27" s="52">
        <v>0.70175438596491224</v>
      </c>
      <c r="N27" s="52">
        <v>0.6455886046345154</v>
      </c>
      <c r="Q27" s="1">
        <v>14</v>
      </c>
      <c r="R27" s="1">
        <v>382</v>
      </c>
      <c r="S27" s="85" t="s">
        <v>11</v>
      </c>
      <c r="T27" s="7" t="s">
        <v>5</v>
      </c>
      <c r="U27" s="55">
        <v>0.62780269058295957</v>
      </c>
      <c r="V27" s="56">
        <v>0.91185410334346506</v>
      </c>
      <c r="W27" s="55">
        <v>0.4375</v>
      </c>
      <c r="X27" s="56">
        <v>0.71794871794871795</v>
      </c>
      <c r="Y27" s="55">
        <v>0.67377637796878564</v>
      </c>
    </row>
    <row r="28" spans="1:25" x14ac:dyDescent="0.25">
      <c r="C28" s="1"/>
      <c r="D28" s="86"/>
      <c r="E28" s="31" t="s">
        <v>6</v>
      </c>
      <c r="F28" s="50">
        <v>0.41666666666666669</v>
      </c>
      <c r="G28" s="50">
        <v>0.8</v>
      </c>
      <c r="H28" s="50">
        <v>0.93023255813953487</v>
      </c>
      <c r="I28" s="50">
        <v>0.51948051948051943</v>
      </c>
      <c r="J28" s="50">
        <v>0.76923076923076916</v>
      </c>
      <c r="K28" s="50">
        <v>1</v>
      </c>
      <c r="L28" s="50">
        <v>1</v>
      </c>
      <c r="M28" s="50">
        <v>0.90909090909090906</v>
      </c>
      <c r="N28" s="50">
        <v>0.79308767782604994</v>
      </c>
      <c r="R28" s="1"/>
      <c r="S28" s="86"/>
      <c r="T28" s="31" t="s">
        <v>6</v>
      </c>
      <c r="U28" s="54">
        <v>0.54794520547945202</v>
      </c>
      <c r="V28" s="54">
        <v>0.66666666666666663</v>
      </c>
      <c r="W28" s="54">
        <v>0.87912087912087911</v>
      </c>
      <c r="X28" s="54">
        <v>0.94339622641509424</v>
      </c>
      <c r="Y28" s="54">
        <v>0.75928224442052294</v>
      </c>
    </row>
    <row r="29" spans="1:25" x14ac:dyDescent="0.25">
      <c r="C29" s="1"/>
      <c r="D29" s="87"/>
      <c r="E29" s="7" t="s">
        <v>7</v>
      </c>
      <c r="F29" s="51">
        <v>0.43795620437956201</v>
      </c>
      <c r="G29" s="52">
        <v>1</v>
      </c>
      <c r="H29" s="51">
        <v>1</v>
      </c>
      <c r="I29" s="52">
        <v>0.48387096774193544</v>
      </c>
      <c r="J29" s="51">
        <v>1</v>
      </c>
      <c r="K29" s="52">
        <v>0.25</v>
      </c>
      <c r="L29" s="51">
        <v>1</v>
      </c>
      <c r="M29" s="52">
        <v>0</v>
      </c>
      <c r="N29" s="67">
        <v>0.63407555824542161</v>
      </c>
      <c r="R29" s="1"/>
      <c r="S29" s="87"/>
      <c r="T29" s="7" t="s">
        <v>7</v>
      </c>
      <c r="U29" s="55">
        <v>0.7468085106382979</v>
      </c>
      <c r="V29" s="56">
        <v>0.74175824175824179</v>
      </c>
      <c r="W29" s="55">
        <v>1</v>
      </c>
      <c r="X29" s="66">
        <v>0.54989816700610994</v>
      </c>
      <c r="Y29" s="69">
        <v>0.70118421216984228</v>
      </c>
    </row>
    <row r="33" spans="1:25" x14ac:dyDescent="0.25">
      <c r="A33" s="92" t="s">
        <v>42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5" spans="1:25" ht="15" customHeight="1" x14ac:dyDescent="0.25">
      <c r="D35" s="71" t="s">
        <v>166</v>
      </c>
      <c r="E35" s="71"/>
      <c r="F35" s="71"/>
      <c r="G35" s="71"/>
      <c r="H35" s="71"/>
      <c r="I35" s="71"/>
      <c r="J35" s="71"/>
      <c r="K35" s="71"/>
      <c r="L35" s="71"/>
      <c r="M35" s="71"/>
      <c r="S35" s="75" t="s">
        <v>166</v>
      </c>
      <c r="T35" s="88"/>
      <c r="U35" s="88"/>
      <c r="V35" s="88"/>
      <c r="W35" s="88"/>
      <c r="X35" s="76"/>
    </row>
    <row r="36" spans="1:25" x14ac:dyDescent="0.25">
      <c r="B36" s="74" t="s">
        <v>1</v>
      </c>
      <c r="C36" s="74"/>
      <c r="D36" s="7" t="s">
        <v>13</v>
      </c>
      <c r="E36" s="72" t="s">
        <v>16</v>
      </c>
      <c r="F36" s="72"/>
      <c r="G36" s="72"/>
      <c r="H36" s="72"/>
      <c r="I36" s="72"/>
      <c r="J36" s="72"/>
      <c r="K36" s="72"/>
      <c r="L36" s="72"/>
      <c r="M36" s="72"/>
      <c r="Q36" s="74" t="s">
        <v>1</v>
      </c>
      <c r="R36" s="74"/>
      <c r="S36" s="7" t="s">
        <v>13</v>
      </c>
      <c r="T36" s="78" t="s">
        <v>14</v>
      </c>
      <c r="U36" s="79"/>
      <c r="V36" s="79"/>
      <c r="W36" s="79"/>
      <c r="X36" s="80"/>
    </row>
    <row r="37" spans="1:25" x14ac:dyDescent="0.25">
      <c r="B37" s="5"/>
      <c r="C37" s="5"/>
      <c r="D37" s="89" t="s">
        <v>12</v>
      </c>
      <c r="E37" s="89" t="s">
        <v>163</v>
      </c>
      <c r="F37" s="89"/>
      <c r="G37" s="89"/>
      <c r="H37" s="89"/>
      <c r="I37" s="89"/>
      <c r="J37" s="89"/>
      <c r="K37" s="89"/>
      <c r="L37" s="89"/>
      <c r="M37" s="89" t="s">
        <v>165</v>
      </c>
      <c r="Q37" s="5"/>
      <c r="R37" s="5"/>
      <c r="S37" s="89" t="s">
        <v>12</v>
      </c>
      <c r="T37" s="90" t="s">
        <v>163</v>
      </c>
      <c r="U37" s="91"/>
      <c r="V37" s="91"/>
      <c r="W37" s="91"/>
      <c r="X37" s="89" t="s">
        <v>165</v>
      </c>
    </row>
    <row r="38" spans="1:25" x14ac:dyDescent="0.25">
      <c r="B38" s="1" t="s">
        <v>4</v>
      </c>
      <c r="C38" s="1" t="s">
        <v>0</v>
      </c>
      <c r="D38" s="89"/>
      <c r="E38" s="12" t="s">
        <v>140</v>
      </c>
      <c r="F38" s="12" t="s">
        <v>141</v>
      </c>
      <c r="G38" s="12" t="s">
        <v>142</v>
      </c>
      <c r="H38" s="12" t="s">
        <v>143</v>
      </c>
      <c r="I38" s="12" t="s">
        <v>144</v>
      </c>
      <c r="J38" s="12" t="s">
        <v>145</v>
      </c>
      <c r="K38" s="12" t="s">
        <v>146</v>
      </c>
      <c r="L38" s="12" t="s">
        <v>147</v>
      </c>
      <c r="M38" s="89"/>
      <c r="Q38" s="1" t="s">
        <v>4</v>
      </c>
      <c r="R38" s="1" t="s">
        <v>0</v>
      </c>
      <c r="S38" s="89"/>
      <c r="T38" s="12" t="s">
        <v>140</v>
      </c>
      <c r="U38" s="12" t="s">
        <v>141</v>
      </c>
      <c r="V38" s="12" t="s">
        <v>142</v>
      </c>
      <c r="W38" s="12" t="s">
        <v>143</v>
      </c>
      <c r="X38" s="89"/>
    </row>
    <row r="39" spans="1:25" x14ac:dyDescent="0.25">
      <c r="A39">
        <v>1</v>
      </c>
      <c r="B39" s="1">
        <v>13</v>
      </c>
      <c r="C39" s="1">
        <v>352</v>
      </c>
      <c r="D39" s="53" t="s">
        <v>30</v>
      </c>
      <c r="E39" s="54">
        <v>0.60606060606060608</v>
      </c>
      <c r="F39" s="54">
        <v>0.66115702479338845</v>
      </c>
      <c r="G39" s="54">
        <v>0.55555555555555547</v>
      </c>
      <c r="H39" s="54">
        <v>1</v>
      </c>
      <c r="I39" s="54">
        <v>0.82352941176470595</v>
      </c>
      <c r="J39" s="54">
        <v>1</v>
      </c>
      <c r="K39" s="54">
        <v>0.80924855491329473</v>
      </c>
      <c r="L39" s="54">
        <v>0.66666666666666663</v>
      </c>
      <c r="M39" s="54">
        <v>0.75895262228358074</v>
      </c>
      <c r="Q39" s="1">
        <v>13</v>
      </c>
      <c r="R39" s="1">
        <v>352</v>
      </c>
      <c r="S39" s="53" t="s">
        <v>30</v>
      </c>
      <c r="T39" s="50">
        <v>0.64171122994652408</v>
      </c>
      <c r="U39" s="50">
        <v>0.91014897579143383</v>
      </c>
      <c r="V39" s="50">
        <v>1</v>
      </c>
      <c r="W39" s="50">
        <v>0.75026795284030012</v>
      </c>
      <c r="X39" s="50">
        <v>0.81913256646902521</v>
      </c>
    </row>
    <row r="40" spans="1:25" x14ac:dyDescent="0.25">
      <c r="A40">
        <v>2</v>
      </c>
      <c r="B40" s="1">
        <v>4</v>
      </c>
      <c r="C40" s="1">
        <v>364</v>
      </c>
      <c r="D40" s="35" t="s">
        <v>31</v>
      </c>
      <c r="E40" s="55">
        <v>0.24067388688327318</v>
      </c>
      <c r="F40" s="56">
        <v>0.84656084656084662</v>
      </c>
      <c r="G40" s="55">
        <v>0.16234450769555134</v>
      </c>
      <c r="H40" s="56">
        <v>0.80808080808080807</v>
      </c>
      <c r="I40" s="55">
        <v>0.41791044776119401</v>
      </c>
      <c r="J40" s="56">
        <v>0.63953488372093015</v>
      </c>
      <c r="K40" s="55">
        <v>0.45454545454545453</v>
      </c>
      <c r="L40" s="56">
        <v>0.35398230088495575</v>
      </c>
      <c r="M40" s="56">
        <v>0.4847732060087121</v>
      </c>
      <c r="Q40" s="1">
        <v>4</v>
      </c>
      <c r="R40" s="1">
        <v>364</v>
      </c>
      <c r="S40" s="35" t="s">
        <v>31</v>
      </c>
      <c r="T40" s="51">
        <v>0.47210300429184548</v>
      </c>
      <c r="U40" s="52">
        <v>0.5572263993316624</v>
      </c>
      <c r="V40" s="51">
        <v>0.64949608062709963</v>
      </c>
      <c r="W40" s="52">
        <v>0.3894616265750287</v>
      </c>
      <c r="X40" s="51">
        <v>0.50212750667443196</v>
      </c>
    </row>
    <row r="41" spans="1:25" x14ac:dyDescent="0.25">
      <c r="A41">
        <v>3</v>
      </c>
      <c r="B41" s="1">
        <v>7</v>
      </c>
      <c r="C41" s="1">
        <v>368</v>
      </c>
      <c r="D41" s="53" t="s">
        <v>32</v>
      </c>
      <c r="E41" s="54">
        <v>0.17979284737150678</v>
      </c>
      <c r="F41" s="54">
        <v>0.24288425047438328</v>
      </c>
      <c r="G41" s="54">
        <v>0.46296296296296297</v>
      </c>
      <c r="H41" s="54">
        <v>0.64882400648824012</v>
      </c>
      <c r="I41" s="54">
        <v>0.77777777777777779</v>
      </c>
      <c r="J41" s="54">
        <v>0.83333333333333337</v>
      </c>
      <c r="K41" s="54">
        <v>0.62056737588652477</v>
      </c>
      <c r="L41" s="54">
        <v>0.48875855327468232</v>
      </c>
      <c r="M41" s="54">
        <v>0.50923018574633905</v>
      </c>
      <c r="Q41" s="1">
        <v>7</v>
      </c>
      <c r="R41" s="1">
        <v>368</v>
      </c>
      <c r="S41" s="53" t="s">
        <v>32</v>
      </c>
      <c r="T41" s="50">
        <v>0.23302293890529185</v>
      </c>
      <c r="U41" s="50">
        <v>0.65155807365439089</v>
      </c>
      <c r="V41" s="50">
        <v>0.83333333333333337</v>
      </c>
      <c r="W41" s="50">
        <v>0.53560176433522366</v>
      </c>
      <c r="X41" s="50">
        <v>0.5168944247736007</v>
      </c>
    </row>
    <row r="42" spans="1:25" x14ac:dyDescent="0.25">
      <c r="A42">
        <v>4</v>
      </c>
      <c r="B42" s="1">
        <v>5</v>
      </c>
      <c r="C42" s="1">
        <v>370</v>
      </c>
      <c r="D42" s="35" t="s">
        <v>33</v>
      </c>
      <c r="E42" s="55">
        <v>0.76555023923444976</v>
      </c>
      <c r="F42" s="56">
        <v>0.25369978858350956</v>
      </c>
      <c r="G42" s="55">
        <v>0.39496527777777773</v>
      </c>
      <c r="H42" s="56">
        <v>0.96192384769539085</v>
      </c>
      <c r="I42" s="55">
        <v>0.76086956521739135</v>
      </c>
      <c r="J42" s="56">
        <v>0.4496124031007751</v>
      </c>
      <c r="K42" s="55">
        <v>0.18320247442303114</v>
      </c>
      <c r="L42" s="56">
        <v>0.37453183520599254</v>
      </c>
      <c r="M42" s="56">
        <v>0.50080552654685584</v>
      </c>
      <c r="Q42" s="1">
        <v>5</v>
      </c>
      <c r="R42" s="1">
        <v>370</v>
      </c>
      <c r="S42" s="35" t="s">
        <v>33</v>
      </c>
      <c r="T42" s="51">
        <v>0.36363636363636365</v>
      </c>
      <c r="U42" s="52">
        <v>0.77466318991742711</v>
      </c>
      <c r="V42" s="51">
        <v>0.63172938172938164</v>
      </c>
      <c r="W42" s="52">
        <v>0.27361527361527355</v>
      </c>
      <c r="X42" s="51">
        <v>0.46191958146334744</v>
      </c>
    </row>
    <row r="43" spans="1:25" x14ac:dyDescent="0.25">
      <c r="A43">
        <v>5</v>
      </c>
      <c r="B43" s="1">
        <v>6</v>
      </c>
      <c r="C43" s="1">
        <v>373</v>
      </c>
      <c r="D43" s="53" t="s">
        <v>34</v>
      </c>
      <c r="E43" s="54">
        <v>0.42895442359249331</v>
      </c>
      <c r="F43" s="54">
        <v>0.3601391446695314</v>
      </c>
      <c r="G43" s="54">
        <v>0.42296072507552868</v>
      </c>
      <c r="H43" s="54">
        <v>1</v>
      </c>
      <c r="I43" s="54">
        <v>0.93333333333333335</v>
      </c>
      <c r="J43" s="54">
        <v>0.83333333333333337</v>
      </c>
      <c r="K43" s="54">
        <v>0.22875816993464054</v>
      </c>
      <c r="L43" s="54">
        <v>0.93457943925233644</v>
      </c>
      <c r="M43" s="54">
        <v>0.63205841567523036</v>
      </c>
      <c r="Q43" s="1">
        <v>6</v>
      </c>
      <c r="R43" s="1">
        <v>373</v>
      </c>
      <c r="S43" s="53" t="s">
        <v>34</v>
      </c>
      <c r="T43" s="50">
        <v>0.42212518195050958</v>
      </c>
      <c r="U43" s="50">
        <v>0.87954110898661564</v>
      </c>
      <c r="V43" s="50">
        <v>0.91666666666666663</v>
      </c>
      <c r="W43" s="50">
        <v>0.43047882136279925</v>
      </c>
      <c r="X43" s="50">
        <v>0.63450624363078034</v>
      </c>
    </row>
    <row r="44" spans="1:25" x14ac:dyDescent="0.25">
      <c r="A44">
        <v>6</v>
      </c>
      <c r="B44" s="1">
        <v>9</v>
      </c>
      <c r="C44" s="1">
        <v>376</v>
      </c>
      <c r="D44" s="35" t="s">
        <v>36</v>
      </c>
      <c r="E44" s="55">
        <v>0.42709376042709379</v>
      </c>
      <c r="F44" s="56">
        <v>0.35413899955732631</v>
      </c>
      <c r="G44" s="55">
        <v>0.63014403292181076</v>
      </c>
      <c r="H44" s="56">
        <v>0.97959183673469385</v>
      </c>
      <c r="I44" s="55">
        <v>0.80924855491329473</v>
      </c>
      <c r="J44" s="56">
        <v>0.6948831332912192</v>
      </c>
      <c r="K44" s="55">
        <v>0.82352941176470595</v>
      </c>
      <c r="L44" s="56">
        <v>1</v>
      </c>
      <c r="M44" s="56">
        <v>0.70491583724007945</v>
      </c>
      <c r="Q44" s="1">
        <v>9</v>
      </c>
      <c r="R44" s="1">
        <v>376</v>
      </c>
      <c r="S44" s="35" t="s">
        <v>36</v>
      </c>
      <c r="T44" s="51">
        <v>0.38060159607120925</v>
      </c>
      <c r="U44" s="52">
        <v>0.9219738030713639</v>
      </c>
      <c r="V44" s="51">
        <v>0.78339882121807458</v>
      </c>
      <c r="W44" s="52">
        <v>0.94707520891364905</v>
      </c>
      <c r="X44" s="51">
        <v>0.73572706646817265</v>
      </c>
    </row>
    <row r="45" spans="1:25" x14ac:dyDescent="0.25">
      <c r="A45">
        <v>7</v>
      </c>
      <c r="B45" s="1">
        <v>12</v>
      </c>
      <c r="C45" s="1">
        <v>377</v>
      </c>
      <c r="D45" s="53" t="s">
        <v>37</v>
      </c>
      <c r="E45" s="54">
        <v>0.1446654611211573</v>
      </c>
      <c r="F45" s="54">
        <v>1</v>
      </c>
      <c r="G45" s="54">
        <v>0.27439024390243905</v>
      </c>
      <c r="H45" s="54">
        <v>1</v>
      </c>
      <c r="I45" s="54">
        <v>0.88050314465408808</v>
      </c>
      <c r="J45" s="54">
        <v>1</v>
      </c>
      <c r="K45" s="54">
        <v>0.85069444444444453</v>
      </c>
      <c r="L45" s="54">
        <v>1</v>
      </c>
      <c r="M45" s="54">
        <v>0.75103264801338721</v>
      </c>
      <c r="Q45" s="1">
        <v>12</v>
      </c>
      <c r="R45" s="1">
        <v>377</v>
      </c>
      <c r="S45" s="53" t="s">
        <v>37</v>
      </c>
      <c r="T45" s="50">
        <v>0.36567528035104835</v>
      </c>
      <c r="U45" s="50">
        <v>0.71683843085106391</v>
      </c>
      <c r="V45" s="50">
        <v>1</v>
      </c>
      <c r="W45" s="50">
        <v>0.96901091843288378</v>
      </c>
      <c r="X45" s="50">
        <v>0.7107789754814493</v>
      </c>
    </row>
    <row r="46" spans="1:25" x14ac:dyDescent="0.25">
      <c r="A46">
        <v>8</v>
      </c>
      <c r="B46" s="1">
        <v>14</v>
      </c>
      <c r="C46" s="1">
        <v>382</v>
      </c>
      <c r="D46" s="7" t="s">
        <v>11</v>
      </c>
      <c r="E46" s="55">
        <v>0.42598509052183176</v>
      </c>
      <c r="F46" s="56">
        <v>0.98159509202453987</v>
      </c>
      <c r="G46" s="55">
        <v>0.61403508771929827</v>
      </c>
      <c r="H46" s="56">
        <v>0.79443892750744782</v>
      </c>
      <c r="I46" s="55">
        <v>0.45307443365695788</v>
      </c>
      <c r="J46" s="56">
        <v>1</v>
      </c>
      <c r="K46" s="55">
        <v>0.89171974522292996</v>
      </c>
      <c r="L46" s="66">
        <v>0.44989775051124753</v>
      </c>
      <c r="M46" s="66">
        <v>0.68979535262612113</v>
      </c>
      <c r="Q46" s="1">
        <v>14</v>
      </c>
      <c r="R46" s="1">
        <v>382</v>
      </c>
      <c r="S46" s="7" t="s">
        <v>11</v>
      </c>
      <c r="T46" s="51">
        <v>0.68857589984350542</v>
      </c>
      <c r="U46" s="52">
        <v>0.83498349834983498</v>
      </c>
      <c r="V46" s="51">
        <v>0.93197643277986075</v>
      </c>
      <c r="W46" s="67">
        <v>0.61007591442374054</v>
      </c>
      <c r="X46" s="68">
        <v>0.73490692526639001</v>
      </c>
    </row>
  </sheetData>
  <mergeCells count="42">
    <mergeCell ref="D2:N2"/>
    <mergeCell ref="E3:N3"/>
    <mergeCell ref="D21:D23"/>
    <mergeCell ref="D24:D26"/>
    <mergeCell ref="D27:D29"/>
    <mergeCell ref="B3:C3"/>
    <mergeCell ref="D6:D8"/>
    <mergeCell ref="D9:D11"/>
    <mergeCell ref="S18:S20"/>
    <mergeCell ref="E4:M4"/>
    <mergeCell ref="D4:D5"/>
    <mergeCell ref="N4:N5"/>
    <mergeCell ref="Q3:R3"/>
    <mergeCell ref="S4:S5"/>
    <mergeCell ref="D12:D14"/>
    <mergeCell ref="D15:D17"/>
    <mergeCell ref="D18:D20"/>
    <mergeCell ref="A1:Y1"/>
    <mergeCell ref="A33:Y33"/>
    <mergeCell ref="B36:C36"/>
    <mergeCell ref="D37:D38"/>
    <mergeCell ref="M37:M38"/>
    <mergeCell ref="S21:S23"/>
    <mergeCell ref="S24:S26"/>
    <mergeCell ref="S27:S29"/>
    <mergeCell ref="T4:X4"/>
    <mergeCell ref="T3:Y3"/>
    <mergeCell ref="S2:Y2"/>
    <mergeCell ref="Y4:Y5"/>
    <mergeCell ref="S6:S8"/>
    <mergeCell ref="S9:S11"/>
    <mergeCell ref="S12:S14"/>
    <mergeCell ref="S15:S17"/>
    <mergeCell ref="X37:X38"/>
    <mergeCell ref="T36:X36"/>
    <mergeCell ref="S35:X35"/>
    <mergeCell ref="T37:W37"/>
    <mergeCell ref="E37:L37"/>
    <mergeCell ref="E36:M36"/>
    <mergeCell ref="D35:M35"/>
    <mergeCell ref="Q36:R36"/>
    <mergeCell ref="S37:S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R W L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x R W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U V i 1 V t m K U Y 6 Q E A A P o J A A A T A B w A R m 9 y b X V s Y X M v U 2 V j d G l v b j E u b S C i G A A o o B Q A A A A A A A A A A A A A A A A A A A A A A A A A A A D l l c F u 2 k A Q h u + W e I e V e w H J Q k F p 0 6 a R D 5 Y p a g 4 l R H C L K 7 T Y E 1 h p v U N 3 x l Y j l O e p + h x 5 s a 5 N U S C Q k g O i V e q L r R n P z v + P P o 8 J U l Z o x H B 5 7 1 x 4 H s 2 k h U x E n X F E B J Z V q T K Z w b g 8 F a H Q w A 1 P u K u H h s E F Y i r b X U y L H A w 3 e 0 p D O 6 4 y h q n p d z 8 m V w a 6 V p W Q d L F g t D L D y / j q y y A Z z Y A U J e l M z h k s J R a o 0 E x J T x K I 0 y T q J D v 6 t 1 M q / V Z w 0 w W t c u X q Q v / C D 0 S M u s g N h R 8 C 8 c m k m C k z D c / e n Z x 0 A n F d I M O Q 7 z S E j 4 / t P h r 4 2 g q W R t 7 4 s Z z A w w + p Z 0 h i Y D F H 1 x D J d + Z G c u J e r 2 M M n 8 G p s N S s n Q f i 5 n c 4 0 n q Y S i 0 t h W y L 9 X N H a o 4 i 0 k 6 n s / 1 4 3 M h K Q 7 d o 8 6 X u 0 d 0 c q P m s i m C x 8 M c q c z b Z v S g Y v v N 9 I B a + n N p i L q u p 4 3 Z u f W 6 r r C n y C d g 6 f 1 s 5 c P F L w 2 d v 2 5 W A O q y y M R A X m X w u u 6 r b 7 O Y S 3 w p X 6 P C R V u F 2 Z f 7 w k z H b l H n f a n j K 7 J 7 U B o P 9 + P o v k L f s u o e 3 8 9 f K m 3 O / g 5 o X U q h x q p y + f a B p W F X 9 8 x T 2 4 2 M T W H f c Q 9 / 7 1 0 v f Y e D b p G y L l j 9 D d m C W G l 5 j b a c N 3 K F 2 9 V M b d 4 6 9 3 J 6 0 / 1 + 3 3 G H 3 2 b F W V h U 3 y H L H N 8 J u M i 9 H 8 h d Q S w E C L Q A U A A I A C A D F F Y t V + b 4 U X 6 c A A A D 4 A A A A E g A A A A A A A A A A A A A A A A A A A A A A Q 2 9 u Z m l n L 1 B h Y 2 t h Z 2 U u e G 1 s U E s B A i 0 A F A A C A A g A x R W L V V N y O C y b A A A A 4 Q A A A B M A A A A A A A A A A A A A A A A A 8 w A A A F t D b 2 5 0 Z W 5 0 X 1 R 5 c G V z X S 5 4 b W x Q S w E C L Q A U A A I A C A D F F Y t V b Z i l G O k B A A D 6 C Q A A E w A A A A A A A A A A A A A A A A D b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L w A A A A A A A C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M V 9 B c 3 N l c n R p d m l k Y W R l X 3 Y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2 O j E 2 O j I 1 L j Y 5 N z U 1 N D R a I i A v P j x F b n R y e S B U e X B l P S J G a W x s Q 2 9 s d W 1 u V H l w Z X M i I F Z h b H V l P S J z Q m d Z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Q X N z Z X J 0 a X Z p Z G F k Z V 9 2 M y 9 B d X R v U m V t b 3 Z l Z E N v b H V t b n M x L n t f a W Q s M H 0 m c X V v d D s s J n F 1 b 3 Q 7 U 2 V j d G l v b j E v Q T F f Q X N z Z X J 0 a X Z p Z G F k Z V 9 2 M y 9 B d X R v U m V t b 3 Z l Z E N v b H V t b n M x L n t h Z 3 J 1 c G F t Z W 5 0 b y w x f S Z x d W 9 0 O y w m c X V v d D t T Z W N 0 a W 9 u M S 9 B M V 9 B c 3 N l c n R p d m l k Y W R l X 3 Y z L 0 F 1 d G 9 S Z W 1 v d m V k Q 2 9 s d W 1 u c z E u e 2 F z c 2 V y d G l 2 a W R h Z G U s M n 0 m c X V v d D s s J n F 1 b 3 Q 7 U 2 V j d G l v b j E v Q T F f Q X N z Z X J 0 a X Z p Z G F k Z V 9 2 M y 9 B d X R v U m V t b 3 Z l Z E N v b H V t b n M x L n t m b 2 5 0 Z S w z f S Z x d W 9 0 O y w m c X V v d D t T Z W N 0 a W 9 u M S 9 B M V 9 B c 3 N l c n R p d m l k Y W R l X 3 Y z L 0 F 1 d G 9 S Z W 1 v d m V k Q 2 9 s d W 1 u c z E u e 2 l k X 2 V z d H V k Y W 5 0 Z S w 0 f S Z x d W 9 0 O y w m c X V v d D t T Z W N 0 a W 9 u M S 9 B M V 9 B c 3 N l c n R p d m l k Y W R l X 3 Y z L 0 F 1 d G 9 S Z W 1 v d m V k Q 2 9 s d W 1 u c z E u e 2 l k X 2 Z v b n R l L D V 9 J n F 1 b 3 Q 7 L C Z x d W 9 0 O 1 N l Y 3 R p b 2 4 x L 0 E x X 0 F z c 2 V y d G l 2 a W R h Z G V f d j M v Q X V 0 b 1 J l b W 9 2 Z W R D b 2 x 1 b W 5 z M S 5 7 a W R f c X V l c 3 R p b 2 5 h c m l v L D Z 9 J n F 1 b 3 Q 7 L C Z x d W 9 0 O 1 N l Y 3 R p b 2 4 x L 0 E x X 0 F z c 2 V y d G l 2 a W R h Z G V f d j M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M V 9 B c 3 N l c n R p d m l k Y W R l X 3 Y z L 0 F 1 d G 9 S Z W 1 v d m V k Q 2 9 s d W 1 u c z E u e 1 9 p Z C w w f S Z x d W 9 0 O y w m c X V v d D t T Z W N 0 a W 9 u M S 9 B M V 9 B c 3 N l c n R p d m l k Y W R l X 3 Y z L 0 F 1 d G 9 S Z W 1 v d m V k Q 2 9 s d W 1 u c z E u e 2 F n c n V w Y W 1 l b n R v L D F 9 J n F 1 b 3 Q 7 L C Z x d W 9 0 O 1 N l Y 3 R p b 2 4 x L 0 E x X 0 F z c 2 V y d G l 2 a W R h Z G V f d j M v Q X V 0 b 1 J l b W 9 2 Z W R D b 2 x 1 b W 5 z M S 5 7 Y X N z Z X J 0 a X Z p Z G F k Z S w y f S Z x d W 9 0 O y w m c X V v d D t T Z W N 0 a W 9 u M S 9 B M V 9 B c 3 N l c n R p d m l k Y W R l X 3 Y z L 0 F 1 d G 9 S Z W 1 v d m V k Q 2 9 s d W 1 u c z E u e 2 Z v b n R l L D N 9 J n F 1 b 3 Q 7 L C Z x d W 9 0 O 1 N l Y 3 R p b 2 4 x L 0 E x X 0 F z c 2 V y d G l 2 a W R h Z G V f d j M v Q X V 0 b 1 J l b W 9 2 Z W R D b 2 x 1 b W 5 z M S 5 7 a W R f Z X N 0 d W R h b n R l L D R 9 J n F 1 b 3 Q 7 L C Z x d W 9 0 O 1 N l Y 3 R p b 2 4 x L 0 E x X 0 F z c 2 V y d G l 2 a W R h Z G V f d j M v Q X V 0 b 1 J l b W 9 2 Z W R D b 2 x 1 b W 5 z M S 5 7 a W R f Z m 9 u d G U s N X 0 m c X V v d D s s J n F 1 b 3 Q 7 U 2 V j d G l v b j E v Q T F f Q X N z Z X J 0 a X Z p Z G F k Z V 9 2 M y 9 B d X R v U m V t b 3 Z l Z E N v b H V t b n M x L n t p Z F 9 x d W V z d G l v b m F y a W 8 s N n 0 m c X V v d D s s J n F 1 b 3 Q 7 U 2 V j d G l v b j E v Q T F f Q X N z Z X J 0 a X Z p Z G F k Z V 9 2 M y 9 B d X R v U m V t b 3 Z l Z E N v b H V t b n M x L n t t w 6 l 0 b 2 R v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F f T k N R X 3 Y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2 O j I z O j A 3 L j Y z M T E w O D h a I i A v P j x F b n R y e S B U e X B l P S J G a W x s Q 2 9 s d W 1 u V H l w Z X M i I F Z h b H V l P S J z Q l F Z Q k F 3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V 9 O Q 1 F f d j M v Q X V 0 b 1 J l b W 9 2 Z W R D b 2 x 1 b W 5 z M S 5 7 T k N R L D B 9 J n F 1 b 3 Q 7 L C Z x d W 9 0 O 1 N l Y 3 R p b 2 4 x L 0 E x X 0 5 D U V 9 2 M y 9 B d X R v U m V t b 3 Z l Z E N v b H V t b n M x L n t f a W Q s M X 0 m c X V v d D s s J n F 1 b 3 Q 7 U 2 V j d G l v b j E v Q T F f T k N R X 3 Y z L 0 F 1 d G 9 S Z W 1 v d m V k Q 2 9 s d W 1 u c z E u e 2 F n c n V w Y W 1 l b n R v L D J 9 J n F 1 b 3 Q 7 L C Z x d W 9 0 O 1 N l Y 3 R p b 2 4 x L 0 E x X 0 5 D U V 9 2 M y 9 B d X R v U m V t b 3 Z l Z E N v b H V t b n M x L n t m b 2 5 0 Z S w z f S Z x d W 9 0 O y w m c X V v d D t T Z W N 0 a W 9 u M S 9 B M V 9 O Q 1 F f d j M v Q X V 0 b 1 J l b W 9 2 Z W R D b 2 x 1 b W 5 z M S 5 7 a W R f Z W x l b W V u d G 8 s N H 0 m c X V v d D s s J n F 1 b 3 Q 7 U 2 V j d G l v b j E v Q T F f T k N R X 3 Y z L 0 F 1 d G 9 S Z W 1 v d m V k Q 2 9 s d W 1 u c z E u e 2 l k X 2 V z d H V k Y W 5 0 Z S w 1 f S Z x d W 9 0 O y w m c X V v d D t T Z W N 0 a W 9 u M S 9 B M V 9 O Q 1 F f d j M v Q X V 0 b 1 J l b W 9 2 Z W R D b 2 x 1 b W 5 z M S 5 7 a W R f Z m 9 u d G U s N n 0 m c X V v d D s s J n F 1 b 3 Q 7 U 2 V j d G l v b j E v Q T F f T k N R X 3 Y z L 0 F 1 d G 9 S Z W 1 v d m V k Q 2 9 s d W 1 u c z E u e 2 l k X 3 F 1 Z X N 0 a W 9 u Y X J p b y w 3 f S Z x d W 9 0 O y w m c X V v d D t T Z W N 0 a W 9 u M S 9 B M V 9 O Q 1 F f d j M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V 9 O Q 1 F f d j M v Q X V 0 b 1 J l b W 9 2 Z W R D b 2 x 1 b W 5 z M S 5 7 T k N R L D B 9 J n F 1 b 3 Q 7 L C Z x d W 9 0 O 1 N l Y 3 R p b 2 4 x L 0 E x X 0 5 D U V 9 2 M y 9 B d X R v U m V t b 3 Z l Z E N v b H V t b n M x L n t f a W Q s M X 0 m c X V v d D s s J n F 1 b 3 Q 7 U 2 V j d G l v b j E v Q T F f T k N R X 3 Y z L 0 F 1 d G 9 S Z W 1 v d m V k Q 2 9 s d W 1 u c z E u e 2 F n c n V w Y W 1 l b n R v L D J 9 J n F 1 b 3 Q 7 L C Z x d W 9 0 O 1 N l Y 3 R p b 2 4 x L 0 E x X 0 5 D U V 9 2 M y 9 B d X R v U m V t b 3 Z l Z E N v b H V t b n M x L n t m b 2 5 0 Z S w z f S Z x d W 9 0 O y w m c X V v d D t T Z W N 0 a W 9 u M S 9 B M V 9 O Q 1 F f d j M v Q X V 0 b 1 J l b W 9 2 Z W R D b 2 x 1 b W 5 z M S 5 7 a W R f Z W x l b W V u d G 8 s N H 0 m c X V v d D s s J n F 1 b 3 Q 7 U 2 V j d G l v b j E v Q T F f T k N R X 3 Y z L 0 F 1 d G 9 S Z W 1 v d m V k Q 2 9 s d W 1 u c z E u e 2 l k X 2 V z d H V k Y W 5 0 Z S w 1 f S Z x d W 9 0 O y w m c X V v d D t T Z W N 0 a W 9 u M S 9 B M V 9 O Q 1 F f d j M v Q X V 0 b 1 J l b W 9 2 Z W R D b 2 x 1 b W 5 z M S 5 7 a W R f Z m 9 u d G U s N n 0 m c X V v d D s s J n F 1 b 3 Q 7 U 2 V j d G l v b j E v Q T F f T k N R X 3 Y z L 0 F 1 d G 9 S Z W 1 v d m V k Q 2 9 s d W 1 u c z E u e 2 l k X 3 F 1 Z X N 0 a W 9 u Y X J p b y w 3 f S Z x d W 9 0 O y w m c X V v d D t T Z W N 0 a W 9 u M S 9 B M V 9 O Q 1 F f d j M v Q X V 0 b 1 J l b W 9 2 Z W R D b 2 x 1 b W 5 z M S 5 7 b c O p d G 9 k b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D X 3 Y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2 O j M w O j M 2 L j g 0 O T M 1 O T N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D X 3 Y z L 0 F 1 d G 9 S Z W 1 v d m V k Q 2 9 s d W 1 u c z E u e 0 5 D L D B 9 J n F 1 b 3 Q 7 L C Z x d W 9 0 O 1 N l Y 3 R p b 2 4 x L 0 5 D X 3 Y z L 0 F 1 d G 9 S Z W 1 v d m V k Q 2 9 s d W 1 u c z E u e 1 9 p Z C w x f S Z x d W 9 0 O y w m c X V v d D t T Z W N 0 a W 9 u M S 9 O Q 1 9 2 M y 9 B d X R v U m V t b 3 Z l Z E N v b H V t b n M x L n t h Z 3 J 1 c G F t Z W 5 0 b y w y f S Z x d W 9 0 O y w m c X V v d D t T Z W N 0 a W 9 u M S 9 O Q 1 9 2 M y 9 B d X R v U m V t b 3 Z l Z E N v b H V t b n M x L n t p Z F 9 l b G V t Z W 5 0 b y w z f S Z x d W 9 0 O y w m c X V v d D t T Z W N 0 a W 9 u M S 9 O Q 1 9 2 M y 9 B d X R v U m V t b 3 Z l Z E N v b H V t b n M x L n t p Z F 9 l c 3 R 1 Z G F u d G U s N H 0 m c X V v d D s s J n F 1 b 3 Q 7 U 2 V j d G l v b j E v T k N f d j M v Q X V 0 b 1 J l b W 9 2 Z W R D b 2 x 1 b W 5 z M S 5 7 a W R f c X V l c 3 R p b 2 5 h c m l v L D V 9 J n F 1 b 3 Q 7 L C Z x d W 9 0 O 1 N l Y 3 R p b 2 4 x L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N f d j M v Q X V 0 b 1 J l b W 9 2 Z W R D b 2 x 1 b W 5 z M S 5 7 T k M s M H 0 m c X V v d D s s J n F 1 b 3 Q 7 U 2 V j d G l v b j E v T k N f d j M v Q X V 0 b 1 J l b W 9 2 Z W R D b 2 x 1 b W 5 z M S 5 7 X 2 l k L D F 9 J n F 1 b 3 Q 7 L C Z x d W 9 0 O 1 N l Y 3 R p b 2 4 x L 0 5 D X 3 Y z L 0 F 1 d G 9 S Z W 1 v d m V k Q 2 9 s d W 1 u c z E u e 2 F n c n V w Y W 1 l b n R v L D J 9 J n F 1 b 3 Q 7 L C Z x d W 9 0 O 1 N l Y 3 R p b 2 4 x L 0 5 D X 3 Y z L 0 F 1 d G 9 S Z W 1 v d m V k Q 2 9 s d W 1 u c z E u e 2 l k X 2 V s Z W 1 l b n R v L D N 9 J n F 1 b 3 Q 7 L C Z x d W 9 0 O 1 N l Y 3 R p b 2 4 x L 0 5 D X 3 Y z L 0 F 1 d G 9 S Z W 1 v d m V k Q 2 9 s d W 1 u c z E u e 2 l k X 2 V z d H V k Y W 5 0 Z S w 0 f S Z x d W 9 0 O y w m c X V v d D t T Z W N 0 a W 9 u M S 9 O Q 1 9 2 M y 9 B d X R v U m V t b 3 Z l Z E N v b H V t b n M x L n t p Z F 9 x d W V z d G l v b m F y a W 8 s N X 0 m c X V v d D s s J n F 1 b 3 Q 7 U 2 V j d G l v b j E v T k N f d j M v Q X V 0 b 1 J l b W 9 2 Z W R D b 2 x 1 b W 5 z M S 5 7 b c O p d G 9 k b y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x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5 D U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5 D U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T k N R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N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X 3 Y z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V 9 Q c m l v c m l k Y W R l X 3 Y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Y i I C 8 + P E V u d H J 5 I F R 5 c G U 9 I k Z p b G x F c n J v c k N v Z G U i I F Z h b H V l P S J z V W 5 r b m 9 3 b i I g L z 4 8 R W 5 0 c n k g V H l w Z T 0 i R m l s b E V y c m 9 y Q 2 9 1 b n Q i I F Z h b H V l P S J s M T Y 4 I i A v P j x F b n R y e S B U e X B l P S J G a W x s T G F z d F V w Z G F 0 Z W Q i I F Z h b H V l P S J k M j A y M i 0 x M i 0 x M V Q w N j o 0 N T o z M i 4 0 M T A 2 M D A x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X 1 B y a W 9 y a W R h Z G V f d j N f M S 9 B d X R v U m V t b 3 Z l Z E N v b H V t b n M x L n t f a W Q s M H 0 m c X V v d D s s J n F 1 b 3 Q 7 U 2 V j d G l v b j E v Q T F f U H J p b 3 J p Z G F k Z V 9 2 M 1 8 x L 0 F 1 d G 9 S Z W 1 v d m V k Q 2 9 s d W 1 u c z E u e 2 F n c n V w Y W 1 l b n R v L D F 9 J n F 1 b 3 Q 7 L C Z x d W 9 0 O 1 N l Y 3 R p b 2 4 x L 0 E x X 1 B y a W 9 y a W R h Z G V f d j N f M S 9 B d X R v U m V t b 3 Z l Z E N v b H V t b n M x L n t m b 2 5 0 Z S w y f S Z x d W 9 0 O y w m c X V v d D t T Z W N 0 a W 9 u M S 9 B M V 9 Q c m l v c m l k Y W R l X 3 Y z X z E v Q X V 0 b 1 J l b W 9 2 Z W R D b 2 x 1 b W 5 z M S 5 7 a W R f Z X N 0 d W R h b n R l L D N 9 J n F 1 b 3 Q 7 L C Z x d W 9 0 O 1 N l Y 3 R p b 2 4 x L 0 E x X 1 B y a W 9 y a W R h Z G V f d j N f M S 9 B d X R v U m V t b 3 Z l Z E N v b H V t b n M x L n t p Z F 9 m b 2 5 0 Z S w 0 f S Z x d W 9 0 O y w m c X V v d D t T Z W N 0 a W 9 u M S 9 B M V 9 Q c m l v c m l k Y W R l X 3 Y z X z E v Q X V 0 b 1 J l b W 9 2 Z W R D b 2 x 1 b W 5 z M S 5 7 a W R f c X V l c 3 R p b 2 5 h c m l v L D V 9 J n F 1 b 3 Q 7 L C Z x d W 9 0 O 1 N l Y 3 R p b 2 4 x L 0 E x X 1 B y a W 9 y a W R h Z G V f d j N f M S 9 B d X R v U m V t b 3 Z l Z E N v b H V t b n M x L n t t w 6 l 0 b 2 R v L D Z 9 J n F 1 b 3 Q 7 L C Z x d W 9 0 O 1 N l Y 3 R p b 2 4 x L 0 E x X 1 B y a W 9 y a W R h Z G V f d j N f M S 9 B d X R v U m V t b 3 Z l Z E N v b H V t b n M x L n t u b 3 R h L D d 9 J n F 1 b 3 Q 7 L C Z x d W 9 0 O 1 N l Y 3 R p b 2 4 x L 0 E x X 1 B y a W 9 y a W R h Z G V f d j N f M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x X 1 B y a W 9 y a W R h Z G V f d j N f M S 9 B d X R v U m V t b 3 Z l Z E N v b H V t b n M x L n t f a W Q s M H 0 m c X V v d D s s J n F 1 b 3 Q 7 U 2 V j d G l v b j E v Q T F f U H J p b 3 J p Z G F k Z V 9 2 M 1 8 x L 0 F 1 d G 9 S Z W 1 v d m V k Q 2 9 s d W 1 u c z E u e 2 F n c n V w Y W 1 l b n R v L D F 9 J n F 1 b 3 Q 7 L C Z x d W 9 0 O 1 N l Y 3 R p b 2 4 x L 0 E x X 1 B y a W 9 y a W R h Z G V f d j N f M S 9 B d X R v U m V t b 3 Z l Z E N v b H V t b n M x L n t m b 2 5 0 Z S w y f S Z x d W 9 0 O y w m c X V v d D t T Z W N 0 a W 9 u M S 9 B M V 9 Q c m l v c m l k Y W R l X 3 Y z X z E v Q X V 0 b 1 J l b W 9 2 Z W R D b 2 x 1 b W 5 z M S 5 7 a W R f Z X N 0 d W R h b n R l L D N 9 J n F 1 b 3 Q 7 L C Z x d W 9 0 O 1 N l Y 3 R p b 2 4 x L 0 E x X 1 B y a W 9 y a W R h Z G V f d j N f M S 9 B d X R v U m V t b 3 Z l Z E N v b H V t b n M x L n t p Z F 9 m b 2 5 0 Z S w 0 f S Z x d W 9 0 O y w m c X V v d D t T Z W N 0 a W 9 u M S 9 B M V 9 Q c m l v c m l k Y W R l X 3 Y z X z E v Q X V 0 b 1 J l b W 9 2 Z W R D b 2 x 1 b W 5 z M S 5 7 a W R f c X V l c 3 R p b 2 5 h c m l v L D V 9 J n F 1 b 3 Q 7 L C Z x d W 9 0 O 1 N l Y 3 R p b 2 4 x L 0 E x X 1 B y a W 9 y a W R h Z G V f d j N f M S 9 B d X R v U m V t b 3 Z l Z E N v b H V t b n M x L n t t w 6 l 0 b 2 R v L D Z 9 J n F 1 b 3 Q 7 L C Z x d W 9 0 O 1 N l Y 3 R p b 2 4 x L 0 E x X 1 B y a W 9 y a W R h Z G V f d j N f M S 9 B d X R v U m V t b 3 Z l Z E N v b H V t b n M x L n t u b 3 R h L D d 9 J n F 1 b 3 Q 7 L C Z x d W 9 0 O 1 N l Y 3 R p b 2 4 x L 0 E x X 1 B y a W 9 y a W R h Z G V f d j N f M S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V 9 Q c m l v c m l k Y W R l X 3 Y z X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3 Y z X z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d j N f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o p c v j F 7 k C W x 8 f D O h S R T A A A A A A C A A A A A A A Q Z g A A A A E A A C A A A A B r g / h + K w T r Z G X s I N E 1 z 9 r 8 A k G x C w m c 0 u U d 5 i 4 / H O G D e g A A A A A O g A A A A A I A A C A A A A B O Y 7 E Z y F u 4 B 3 p D N w t O Q F B U 2 w f 0 m y 6 H H C 5 V x B R j e G q n x F A A A A A p J c F 7 s V 2 R O M p f r t r o T p M C e 6 B q c a 5 C f 8 V K e w l R 7 t / c M Y x 4 R B 0 v j W c Y S g U L N u 5 g p U r z 3 H C E S l g 2 f H 2 Z Q y J g S i W Q C a W S G I U 1 m k 2 g W v R Z s v 1 h 7 k A A A A C k m K v M p b W 8 + y 4 4 0 M i 3 x U v A t Z W X l 6 B S q y q y 1 G Z L i s u u o X t W K X G / F b T / h C E 8 f M A 7 r O 0 7 1 l p j o F b h J m N R H V m 5 L Y q Y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A1_MediaPonderada_Entradas_Agru</vt:lpstr>
      <vt:lpstr>A1 - NT</vt:lpstr>
      <vt:lpstr>A1 - NP</vt:lpstr>
      <vt:lpstr>A1 - P</vt:lpstr>
      <vt:lpstr>A1 - Dúvida</vt:lpstr>
      <vt:lpstr>A1 - Assertividade</vt:lpstr>
      <vt:lpstr>A1 -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2022-12-11T06:46:59Z</dcterms:modified>
</cp:coreProperties>
</file>