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13_ncr:1_{6ED1B8E1-01DD-4E2C-BCBC-156AC4178406}" xr6:coauthVersionLast="47" xr6:coauthVersionMax="47" xr10:uidLastSave="{00000000-0000-0000-0000-000000000000}"/>
  <bookViews>
    <workbookView xWindow="-120" yWindow="-120" windowWidth="29040" windowHeight="157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I5" i="11" l="1"/>
  <c r="I6" i="11" s="1"/>
  <c r="H24" i="11"/>
  <c r="H19" i="11"/>
  <c r="H17" i="11"/>
  <c r="H16" i="11"/>
  <c r="H15" i="11"/>
  <c r="H12" i="11"/>
  <c r="H8" i="11"/>
  <c r="H9" i="11" l="1"/>
  <c r="H18" i="11" l="1"/>
  <c r="H10" i="11"/>
  <c r="H13" i="11"/>
  <c r="J5" i="11"/>
  <c r="I4" i="11"/>
  <c r="K5" i="11" l="1"/>
  <c r="J6" i="11"/>
  <c r="H14" i="11"/>
  <c r="H11" i="11"/>
  <c r="L5" i="11" l="1"/>
  <c r="K6"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<sst xmlns="http://schemas.openxmlformats.org/spreadsheetml/2006/main" count="68" uniqueCount="57">
  <si>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</si>
  <si>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</si>
  <si>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</si>
  <si>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</si>
  <si>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</si>
  <si>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</si>
  <si>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</si>
  <si>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</si>
  <si>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</si>
  <si>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</si>
  <si>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</si>
  <si>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</si>
  <si>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</si>
  <si>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</si>
  <si>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</si>
  <si>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</si>
  <si>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</si>
  <si>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Neue Zeilen ÜBER dieser einfügen</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</si>
  <si>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</si>
  <si>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</si>
  <si>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</si>
  <si>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</si>
  <si>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</si>
  <si>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</si>
  <si>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</si>
  <si>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</si>
  <si>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</si>
  <si>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</si>
  <si>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</si>
  <si>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</si>
  <si>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</si>
  <si>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</si>
  <si>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</si>
  <si>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</si>
  <si>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</si>
  <si>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</si>
  <si>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</si>
  <si>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</si>
  <si>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</si>
  <si>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Informieren</t>
  </si>
  <si>
    <t>Planen</t>
  </si>
  <si>
    <t>Entscheiden</t>
  </si>
  <si>
    <t>Realisieren</t>
  </si>
  <si>
    <t>Auswerten</t>
  </si>
  <si>
    <t>Tom Nielsen</t>
  </si>
  <si>
    <t>TomdieNusdermachtdieNews</t>
  </si>
  <si>
    <t>Über Box Informieren</t>
  </si>
  <si>
    <t>Komponente finden</t>
  </si>
  <si>
    <t>Elektronik kennenlernen</t>
  </si>
  <si>
    <t>Ersatz Chip Plannen</t>
  </si>
  <si>
    <t>Programm Aufbau Planen</t>
  </si>
  <si>
    <t>Komponente entscheiden</t>
  </si>
  <si>
    <t>Chip ersetzen</t>
  </si>
  <si>
    <t>Programme programmiert</t>
  </si>
  <si>
    <t>Kontrollieren</t>
  </si>
  <si>
    <t>Alles kontrollieren</t>
  </si>
  <si>
    <t>Elternabend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</si>
</sst>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0" fillId="0" borderId="0" xfId="0" applyAlignment="1">
      <alignment horizontal="left"/>
    </xf>
    <xf numFmtId="0" fontId="9" fillId="0" borderId="0" xfId="8" applyAlignment="1">
      <alignment vertical="top"/>
    </xf>
    <xf numFmtId="0" fontId="9" fillId="0" borderId="7" xfId="8" applyBorder="1" applyAlignment="1">
      <alignment vertical="top"/>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lignment horizontal="center" vertical="center"/>
    </xf>
    <xf numFmtId="9" fontId="9" fillId="3" borderId="2" xfId="12" applyNumberFormat="1" applyFill="1">
      <alignment horizontal="left" vertical="center" indent="2"/>
    </xf>
    <xf numFmtId="14" fontId="9" fillId="3" borderId="2" xfId="12" applyNumberFormat="1" applyFill="1">
      <alignment horizontal="left" vertical="center" indent="2"/>
    </xf>
    <xf numFmtId="14" fontId="9" fillId="3" borderId="2" xfId="12" applyNumberFormat="1" applyFill="1" applyAlignment="1">
      <alignment horizontal="center" vertical="center"/>
    </xf>
    <xf numFmtId="0" fontId="9" fillId="3" borderId="2" xfId="12" applyFill="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11" activePane="bottomLeft" state="frozen"/>
      <selection pane="bottomLeft" activeCell="E5" sqref="E5"/>
    </sheetView>
  </sheetViews>
  <sheetFormatPr baseColWidth="10" defaultColWidth="9.140625" defaultRowHeight="30" customHeight="1" x14ac:dyDescent="0.25"/>
  <cols>
    <col min="1" max="1" width="2.7109375" style="44" customWidth="1"/>
    <col min="2" max="2" width="27.42578125" bestFit="1" customWidth="1"/>
    <col min="3" max="3" width="27.85546875" bestFit="1" customWidth="1"/>
    <col min="4" max="4" width="10.7109375" customWidth="1"/>
    <col min="5" max="5" width="12.7109375" style="5" bestFit="1"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5" t="s">
        <v>0</v>
      </c>
      <c r="B1" s="48" t="s">
        <v>13</v>
      </c>
      <c r="C1" s="1"/>
      <c r="D1" s="2"/>
      <c r="E1" s="4"/>
      <c r="F1" s="33"/>
      <c r="H1" s="2"/>
      <c r="I1" s="64"/>
    </row>
    <row r="2" spans="1:64" ht="30" customHeight="1" x14ac:dyDescent="0.3">
      <c r="A2" s="44" t="s">
        <v>1</v>
      </c>
      <c r="B2" s="49" t="s">
        <v>14</v>
      </c>
      <c r="C2" s="84" t="s">
        <v>45</v>
      </c>
      <c r="D2" s="84"/>
      <c r="I2" s="65"/>
    </row>
    <row r="3" spans="1:64" ht="30" customHeight="1" x14ac:dyDescent="0.25">
      <c r="A3" s="44" t="s">
        <v>2</v>
      </c>
      <c r="B3" s="50" t="s">
        <v>15</v>
      </c>
      <c r="C3" s="85" t="s">
        <v>44</v>
      </c>
      <c r="D3" s="86"/>
      <c r="E3" s="92">
        <v>45733</v>
      </c>
      <c r="F3" s="92"/>
    </row>
    <row r="4" spans="1:64" ht="30" customHeight="1" x14ac:dyDescent="0.25">
      <c r="A4" s="45" t="s">
        <v>3</v>
      </c>
      <c r="C4" s="87" t="s">
        <v>18</v>
      </c>
      <c r="D4" s="88"/>
      <c r="E4" s="7">
        <v>4</v>
      </c>
      <c r="I4" s="89">
        <f>I5</f>
        <v>45754</v>
      </c>
      <c r="J4" s="90"/>
      <c r="K4" s="90"/>
      <c r="L4" s="90"/>
      <c r="M4" s="90"/>
      <c r="N4" s="90"/>
      <c r="O4" s="91"/>
      <c r="P4" s="89">
        <f>P5</f>
        <v>45761</v>
      </c>
      <c r="Q4" s="90"/>
      <c r="R4" s="90"/>
      <c r="S4" s="90"/>
      <c r="T4" s="90"/>
      <c r="U4" s="90"/>
      <c r="V4" s="91"/>
      <c r="W4" s="89">
        <f>W5</f>
        <v>45768</v>
      </c>
      <c r="X4" s="90"/>
      <c r="Y4" s="90"/>
      <c r="Z4" s="90"/>
      <c r="AA4" s="90"/>
      <c r="AB4" s="90"/>
      <c r="AC4" s="91"/>
      <c r="AD4" s="89">
        <f>AD5</f>
        <v>45775</v>
      </c>
      <c r="AE4" s="90"/>
      <c r="AF4" s="90"/>
      <c r="AG4" s="90"/>
      <c r="AH4" s="90"/>
      <c r="AI4" s="90"/>
      <c r="AJ4" s="91"/>
      <c r="AK4" s="89">
        <f>AK5</f>
        <v>45782</v>
      </c>
      <c r="AL4" s="90"/>
      <c r="AM4" s="90"/>
      <c r="AN4" s="90"/>
      <c r="AO4" s="90"/>
      <c r="AP4" s="90"/>
      <c r="AQ4" s="91"/>
      <c r="AR4" s="89">
        <f>AR5</f>
        <v>45789</v>
      </c>
      <c r="AS4" s="90"/>
      <c r="AT4" s="90"/>
      <c r="AU4" s="90"/>
      <c r="AV4" s="90"/>
      <c r="AW4" s="90"/>
      <c r="AX4" s="91"/>
      <c r="AY4" s="89">
        <f>AY5</f>
        <v>45796</v>
      </c>
      <c r="AZ4" s="90"/>
      <c r="BA4" s="90"/>
      <c r="BB4" s="90"/>
      <c r="BC4" s="90"/>
      <c r="BD4" s="90"/>
      <c r="BE4" s="91"/>
      <c r="BF4" s="89">
        <f>BF5</f>
        <v>45803</v>
      </c>
      <c r="BG4" s="90"/>
      <c r="BH4" s="90"/>
      <c r="BI4" s="90"/>
      <c r="BJ4" s="90"/>
      <c r="BK4" s="90"/>
      <c r="BL4" s="91"/>
    </row>
    <row r="5" spans="1:64" ht="15" customHeight="1" x14ac:dyDescent="0.25">
      <c r="A5" s="45" t="s">
        <v>4</v>
      </c>
      <c r="B5" s="63"/>
      <c r="C5" s="63"/>
      <c r="D5" s="63"/>
      <c r="E5" s="63"/>
      <c r="F5" s="63"/>
      <c r="G5" s="63"/>
      <c r="I5" s="81">
        <f>Projektanfang-WEEKDAY(Projektanfang,1)+2+7*(Anzeigewoche-1)</f>
        <v>45754</v>
      </c>
      <c r="J5" s="82">
        <f>I5+1</f>
        <v>45755</v>
      </c>
      <c r="K5" s="82">
        <f t="shared" ref="K5:AX5" si="0">J5+1</f>
        <v>45756</v>
      </c>
      <c r="L5" s="82">
        <f t="shared" si="0"/>
        <v>45757</v>
      </c>
      <c r="M5" s="82">
        <f t="shared" si="0"/>
        <v>45758</v>
      </c>
      <c r="N5" s="82">
        <f t="shared" si="0"/>
        <v>45759</v>
      </c>
      <c r="O5" s="83">
        <f t="shared" si="0"/>
        <v>45760</v>
      </c>
      <c r="P5" s="81">
        <f>O5+1</f>
        <v>45761</v>
      </c>
      <c r="Q5" s="82">
        <f>P5+1</f>
        <v>45762</v>
      </c>
      <c r="R5" s="82">
        <f t="shared" si="0"/>
        <v>45763</v>
      </c>
      <c r="S5" s="82">
        <f t="shared" si="0"/>
        <v>45764</v>
      </c>
      <c r="T5" s="82">
        <f t="shared" si="0"/>
        <v>45765</v>
      </c>
      <c r="U5" s="82">
        <f t="shared" si="0"/>
        <v>45766</v>
      </c>
      <c r="V5" s="83">
        <f t="shared" si="0"/>
        <v>45767</v>
      </c>
      <c r="W5" s="81">
        <f>V5+1</f>
        <v>45768</v>
      </c>
      <c r="X5" s="82">
        <f>W5+1</f>
        <v>45769</v>
      </c>
      <c r="Y5" s="82">
        <f t="shared" si="0"/>
        <v>45770</v>
      </c>
      <c r="Z5" s="82">
        <f t="shared" si="0"/>
        <v>45771</v>
      </c>
      <c r="AA5" s="82">
        <f t="shared" si="0"/>
        <v>45772</v>
      </c>
      <c r="AB5" s="82">
        <f t="shared" si="0"/>
        <v>45773</v>
      </c>
      <c r="AC5" s="83">
        <f t="shared" si="0"/>
        <v>45774</v>
      </c>
      <c r="AD5" s="81">
        <f>AC5+1</f>
        <v>45775</v>
      </c>
      <c r="AE5" s="82">
        <f>AD5+1</f>
        <v>45776</v>
      </c>
      <c r="AF5" s="82">
        <f t="shared" si="0"/>
        <v>45777</v>
      </c>
      <c r="AG5" s="82">
        <f t="shared" si="0"/>
        <v>45778</v>
      </c>
      <c r="AH5" s="82">
        <f t="shared" si="0"/>
        <v>45779</v>
      </c>
      <c r="AI5" s="82">
        <f t="shared" si="0"/>
        <v>45780</v>
      </c>
      <c r="AJ5" s="83">
        <f t="shared" si="0"/>
        <v>45781</v>
      </c>
      <c r="AK5" s="81">
        <f>AJ5+1</f>
        <v>45782</v>
      </c>
      <c r="AL5" s="82">
        <f>AK5+1</f>
        <v>45783</v>
      </c>
      <c r="AM5" s="82">
        <f t="shared" si="0"/>
        <v>45784</v>
      </c>
      <c r="AN5" s="82">
        <f t="shared" si="0"/>
        <v>45785</v>
      </c>
      <c r="AO5" s="82">
        <f t="shared" si="0"/>
        <v>45786</v>
      </c>
      <c r="AP5" s="82">
        <f t="shared" si="0"/>
        <v>45787</v>
      </c>
      <c r="AQ5" s="83">
        <f t="shared" si="0"/>
        <v>45788</v>
      </c>
      <c r="AR5" s="81">
        <f>AQ5+1</f>
        <v>45789</v>
      </c>
      <c r="AS5" s="82">
        <f>AR5+1</f>
        <v>45790</v>
      </c>
      <c r="AT5" s="82">
        <f t="shared" si="0"/>
        <v>45791</v>
      </c>
      <c r="AU5" s="82">
        <f t="shared" si="0"/>
        <v>45792</v>
      </c>
      <c r="AV5" s="82">
        <f t="shared" si="0"/>
        <v>45793</v>
      </c>
      <c r="AW5" s="82">
        <f t="shared" si="0"/>
        <v>45794</v>
      </c>
      <c r="AX5" s="83">
        <f t="shared" si="0"/>
        <v>45795</v>
      </c>
      <c r="AY5" s="81">
        <f>AX5+1</f>
        <v>45796</v>
      </c>
      <c r="AZ5" s="82">
        <f>AY5+1</f>
        <v>45797</v>
      </c>
      <c r="BA5" s="82">
        <f t="shared" ref="BA5:BE5" si="1">AZ5+1</f>
        <v>45798</v>
      </c>
      <c r="BB5" s="82">
        <f t="shared" si="1"/>
        <v>45799</v>
      </c>
      <c r="BC5" s="82">
        <f t="shared" si="1"/>
        <v>45800</v>
      </c>
      <c r="BD5" s="82">
        <f t="shared" si="1"/>
        <v>45801</v>
      </c>
      <c r="BE5" s="83">
        <f t="shared" si="1"/>
        <v>45802</v>
      </c>
      <c r="BF5" s="81">
        <f>BE5+1</f>
        <v>45803</v>
      </c>
      <c r="BG5" s="82">
        <f>BF5+1</f>
        <v>45804</v>
      </c>
      <c r="BH5" s="82">
        <f t="shared" ref="BH5:BL5" si="2">BG5+1</f>
        <v>45805</v>
      </c>
      <c r="BI5" s="82">
        <f t="shared" si="2"/>
        <v>45806</v>
      </c>
      <c r="BJ5" s="82">
        <f t="shared" si="2"/>
        <v>45807</v>
      </c>
      <c r="BK5" s="82">
        <f t="shared" si="2"/>
        <v>45808</v>
      </c>
      <c r="BL5" s="83">
        <f t="shared" si="2"/>
        <v>45809</v>
      </c>
    </row>
    <row r="6" spans="1:64" ht="30" customHeight="1" thickBot="1" x14ac:dyDescent="0.3">
      <c r="A6" s="45" t="s">
        <v>5</v>
      </c>
      <c r="B6" s="8" t="s">
        <v>16</v>
      </c>
      <c r="C6" s="9" t="s">
        <v>19</v>
      </c>
      <c r="D6" s="9" t="s">
        <v>20</v>
      </c>
      <c r="E6" s="9" t="s">
        <v>21</v>
      </c>
      <c r="F6" s="9" t="s">
        <v>22</v>
      </c>
      <c r="G6" s="9"/>
      <c r="H6" s="9" t="s">
        <v>23</v>
      </c>
      <c r="I6" s="10" t="str">
        <f t="shared" ref="I6:AN6" si="3">LEFT(TEXT(I5,"TTTT"),1)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44" t="s">
        <v>6</v>
      </c>
      <c r="C7" s="4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45" t="s">
        <v>7</v>
      </c>
      <c r="B8" s="14" t="s">
        <v>39</v>
      </c>
      <c r="C8" s="51"/>
      <c r="D8" s="15"/>
      <c r="E8" s="67"/>
      <c r="F8" s="68"/>
      <c r="G8" s="13"/>
      <c r="H8" s="13" t="str">
        <f t="shared" ref="H8:H24" si="5">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45" t="s">
        <v>8</v>
      </c>
      <c r="B9" s="59" t="s">
        <v>46</v>
      </c>
      <c r="C9" s="52" t="s">
        <v>44</v>
      </c>
      <c r="D9" s="16">
        <v>1</v>
      </c>
      <c r="E9" s="69">
        <f>Projektanfang</f>
        <v>45733</v>
      </c>
      <c r="F9" s="69">
        <v>45750</v>
      </c>
      <c r="G9" s="13"/>
      <c r="H9" s="13">
        <f t="shared" si="5"/>
        <v>18</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45" t="s">
        <v>9</v>
      </c>
      <c r="B10" s="59" t="s">
        <v>47</v>
      </c>
      <c r="C10" s="52" t="s">
        <v>44</v>
      </c>
      <c r="D10" s="16">
        <v>1</v>
      </c>
      <c r="E10" s="69">
        <v>45740</v>
      </c>
      <c r="F10" s="69">
        <v>45747</v>
      </c>
      <c r="G10" s="13"/>
      <c r="H10" s="13">
        <f t="shared" si="5"/>
        <v>8</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44"/>
      <c r="B11" s="59" t="s">
        <v>48</v>
      </c>
      <c r="C11" s="52" t="s">
        <v>44</v>
      </c>
      <c r="D11" s="16">
        <v>1</v>
      </c>
      <c r="E11" s="69">
        <v>45740</v>
      </c>
      <c r="F11" s="69">
        <v>45750</v>
      </c>
      <c r="G11" s="13"/>
      <c r="H11" s="13">
        <f t="shared" si="5"/>
        <v>11</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45" t="s">
        <v>10</v>
      </c>
      <c r="B12" s="17" t="s">
        <v>40</v>
      </c>
      <c r="C12" s="53"/>
      <c r="D12" s="18"/>
      <c r="E12" s="70"/>
      <c r="F12" s="71"/>
      <c r="G12" s="13"/>
      <c r="H12" s="13" t="str">
        <f t="shared" si="5"/>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45"/>
      <c r="B13" s="60" t="s">
        <v>49</v>
      </c>
      <c r="C13" s="54" t="s">
        <v>44</v>
      </c>
      <c r="D13" s="19">
        <v>0.5</v>
      </c>
      <c r="E13" s="72">
        <v>45748</v>
      </c>
      <c r="F13" s="72">
        <v>45792</v>
      </c>
      <c r="G13" s="13"/>
      <c r="H13" s="13">
        <f t="shared" si="5"/>
        <v>45</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44"/>
      <c r="B14" s="60" t="s">
        <v>50</v>
      </c>
      <c r="C14" s="54" t="s">
        <v>44</v>
      </c>
      <c r="D14" s="19">
        <v>0.5</v>
      </c>
      <c r="E14" s="72">
        <v>45772</v>
      </c>
      <c r="F14" s="72">
        <v>45806</v>
      </c>
      <c r="G14" s="13"/>
      <c r="H14" s="13">
        <f t="shared" si="5"/>
        <v>35</v>
      </c>
      <c r="I14" s="30"/>
      <c r="J14" s="30"/>
      <c r="K14" s="30"/>
      <c r="L14" s="30"/>
      <c r="M14" s="30"/>
      <c r="N14" s="30"/>
      <c r="O14" s="30"/>
      <c r="P14" s="30"/>
      <c r="Q14" s="30"/>
      <c r="R14" s="30"/>
      <c r="S14" s="30"/>
      <c r="T14" s="30"/>
      <c r="U14" s="31"/>
      <c r="V14" s="31"/>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44" t="s">
        <v>11</v>
      </c>
      <c r="B15" s="20" t="s">
        <v>41</v>
      </c>
      <c r="C15" s="55"/>
      <c r="D15" s="21"/>
      <c r="E15" s="73"/>
      <c r="F15" s="74"/>
      <c r="G15" s="13"/>
      <c r="H15" s="13" t="str">
        <f t="shared" si="5"/>
        <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44"/>
      <c r="B16" s="61" t="s">
        <v>51</v>
      </c>
      <c r="C16" s="56" t="s">
        <v>44</v>
      </c>
      <c r="D16" s="22">
        <v>1</v>
      </c>
      <c r="E16" s="75">
        <v>45751</v>
      </c>
      <c r="F16" s="75">
        <v>45768</v>
      </c>
      <c r="G16" s="13"/>
      <c r="H16" s="13">
        <f t="shared" si="5"/>
        <v>18</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44" t="s">
        <v>11</v>
      </c>
      <c r="B17" s="23" t="s">
        <v>42</v>
      </c>
      <c r="C17" s="57"/>
      <c r="D17" s="24"/>
      <c r="E17" s="76"/>
      <c r="F17" s="77"/>
      <c r="G17" s="13"/>
      <c r="H17" s="13" t="str">
        <f t="shared" si="5"/>
        <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44"/>
      <c r="B18" s="62" t="s">
        <v>52</v>
      </c>
      <c r="C18" s="58" t="s">
        <v>44</v>
      </c>
      <c r="D18" s="25">
        <v>0</v>
      </c>
      <c r="E18" s="78">
        <v>45810</v>
      </c>
      <c r="F18" s="78">
        <v>45811</v>
      </c>
      <c r="G18" s="13"/>
      <c r="H18" s="13">
        <f t="shared" si="5"/>
        <v>2</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44"/>
      <c r="B19" s="62" t="s">
        <v>53</v>
      </c>
      <c r="C19" s="58" t="s">
        <v>44</v>
      </c>
      <c r="D19" s="25">
        <v>0</v>
      </c>
      <c r="E19" s="78">
        <v>45836</v>
      </c>
      <c r="F19" s="78">
        <v>45813</v>
      </c>
      <c r="G19" s="13"/>
      <c r="H19" s="13">
        <f t="shared" si="5"/>
        <v>-22</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44"/>
      <c r="B20" s="14" t="s">
        <v>54</v>
      </c>
      <c r="C20" s="14"/>
      <c r="D20" s="14"/>
      <c r="E20" s="14"/>
      <c r="F20" s="14"/>
      <c r="G20" s="13"/>
      <c r="H20" s="13"/>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44"/>
      <c r="B21" s="59" t="s">
        <v>55</v>
      </c>
      <c r="C21" s="96" t="s">
        <v>44</v>
      </c>
      <c r="D21" s="93">
        <v>0</v>
      </c>
      <c r="E21" s="95">
        <v>45813</v>
      </c>
      <c r="F21" s="95">
        <v>45820</v>
      </c>
      <c r="G21" s="13"/>
      <c r="H21" s="13"/>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44"/>
      <c r="B22" s="14" t="s">
        <v>43</v>
      </c>
      <c r="C22" s="14"/>
      <c r="D22" s="14"/>
      <c r="E22" s="14"/>
      <c r="F22" s="14"/>
      <c r="G22" s="13"/>
      <c r="H22" s="13"/>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44"/>
      <c r="B23" s="59" t="s">
        <v>56</v>
      </c>
      <c r="C23" s="96" t="s">
        <v>44</v>
      </c>
      <c r="D23" s="93">
        <v>0</v>
      </c>
      <c r="E23" s="94">
        <v>45824</v>
      </c>
      <c r="F23" s="95">
        <v>45824</v>
      </c>
      <c r="G23" s="13"/>
      <c r="H23" s="13"/>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45" t="s">
        <v>12</v>
      </c>
      <c r="B24" s="26" t="s">
        <v>17</v>
      </c>
      <c r="C24" s="27"/>
      <c r="D24" s="28"/>
      <c r="E24" s="79"/>
      <c r="F24" s="80"/>
      <c r="G24" s="29"/>
      <c r="H24" s="29" t="str">
        <f t="shared" si="5"/>
        <v/>
      </c>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ht="30" customHeight="1" x14ac:dyDescent="0.25">
      <c r="G25" s="6"/>
    </row>
    <row r="26" spans="1:64" ht="30" customHeight="1" x14ac:dyDescent="0.25">
      <c r="C26" s="11"/>
      <c r="F26" s="46"/>
    </row>
    <row r="27" spans="1:64" ht="30" customHeight="1" x14ac:dyDescent="0.25">
      <c r="C27" s="12"/>
    </row>
  </sheetData>
  <mergeCells count="10">
    <mergeCell ref="E3:F3"/>
    <mergeCell ref="I4:O4"/>
    <mergeCell ref="P4:V4"/>
    <mergeCell ref="W4:AC4"/>
    <mergeCell ref="AD4:AJ4"/>
    <mergeCell ref="C4:D4"/>
    <mergeCell ref="AK4:AQ4"/>
    <mergeCell ref="AR4:AX4"/>
    <mergeCell ref="AY4:BE4"/>
    <mergeCell ref="BF4:BL4"/>
  </mergeCells>
  <conditionalFormatting sqref="D7:D19 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4" customWidth="1"/>
    <col min="2" max="16384" width="9.140625" style="2"/>
  </cols>
  <sheetData>
    <row r="1" spans="1:2" ht="46.5" customHeight="1" x14ac:dyDescent="0.2"/>
    <row r="2" spans="1:2" s="36" customFormat="1" ht="15.75" x14ac:dyDescent="0.25">
      <c r="A2" s="35" t="s">
        <v>24</v>
      </c>
      <c r="B2" s="35"/>
    </row>
    <row r="3" spans="1:2" s="40" customFormat="1" ht="27" customHeight="1" x14ac:dyDescent="0.25">
      <c r="A3" s="66" t="s">
        <v>25</v>
      </c>
      <c r="B3" s="41"/>
    </row>
    <row r="4" spans="1:2" s="37" customFormat="1" ht="26.25" x14ac:dyDescent="0.4">
      <c r="A4" s="38" t="s">
        <v>26</v>
      </c>
    </row>
    <row r="5" spans="1:2" ht="74.099999999999994" customHeight="1" x14ac:dyDescent="0.2">
      <c r="A5" s="39" t="s">
        <v>27</v>
      </c>
    </row>
    <row r="6" spans="1:2" ht="26.25" customHeight="1" x14ac:dyDescent="0.2">
      <c r="A6" s="38" t="s">
        <v>28</v>
      </c>
    </row>
    <row r="7" spans="1:2" s="34" customFormat="1" ht="204.95" customHeight="1" x14ac:dyDescent="0.25">
      <c r="A7" s="43" t="s">
        <v>29</v>
      </c>
    </row>
    <row r="8" spans="1:2" s="37" customFormat="1" ht="26.25" x14ac:dyDescent="0.4">
      <c r="A8" s="38" t="s">
        <v>30</v>
      </c>
    </row>
    <row r="9" spans="1:2" ht="75" x14ac:dyDescent="0.2">
      <c r="A9" s="39" t="s">
        <v>31</v>
      </c>
    </row>
    <row r="10" spans="1:2" s="34" customFormat="1" ht="27.95" customHeight="1" x14ac:dyDescent="0.25">
      <c r="A10" s="42" t="s">
        <v>32</v>
      </c>
    </row>
    <row r="11" spans="1:2" s="37" customFormat="1" ht="26.25" x14ac:dyDescent="0.4">
      <c r="A11" s="38" t="s">
        <v>33</v>
      </c>
    </row>
    <row r="12" spans="1:2" ht="45" x14ac:dyDescent="0.2">
      <c r="A12" s="39" t="s">
        <v>34</v>
      </c>
    </row>
    <row r="13" spans="1:2" s="34" customFormat="1" ht="27.95" customHeight="1" x14ac:dyDescent="0.25">
      <c r="A13" s="42" t="s">
        <v>35</v>
      </c>
    </row>
    <row r="14" spans="1:2" s="37" customFormat="1" ht="26.25" x14ac:dyDescent="0.4">
      <c r="A14" s="38" t="s">
        <v>36</v>
      </c>
    </row>
    <row r="15" spans="1:2" ht="75" customHeight="1" x14ac:dyDescent="0.2">
      <c r="A15" s="39" t="s">
        <v>37</v>
      </c>
    </row>
    <row r="16" spans="1:2" ht="90" x14ac:dyDescent="0.2">
      <c r="A16" s="3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2025-05-14T07:40:55Z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