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sti\Documents\Github\Projekte\ims.project.shuttercontrol\"/>
    </mc:Choice>
  </mc:AlternateContent>
  <xr:revisionPtr revIDLastSave="0" documentId="13_ncr:1_{AF1C4939-0F5F-4C8C-914F-EB4287420ECD}" xr6:coauthVersionLast="47" xr6:coauthVersionMax="47" xr10:uidLastSave="{00000000-0000-0000-0000-000000000000}"/>
  <bookViews>
    <workbookView xWindow="-120" yWindow="-120" windowWidth="29040" windowHeight="15720" xr2:uid="{00694357-DF91-4AF0-9B5F-E4BFA4A329A2}"/>
  </bookViews>
  <sheets>
    <sheet name="Tabelle1" sheetId="1" r:id="rId1"/>
  </sheets>
  <definedNames>
    <definedName name="_xlnm.Print_Area" localSheetId="0">Tabelle1!$A$1:$J$10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2" i="1"/>
  <c r="H3" i="1"/>
  <c r="G13" i="1"/>
  <c r="H12" i="1"/>
  <c r="A13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<sst xmlns="http://schemas.openxmlformats.org/spreadsheetml/2006/main" count="79" uniqueCount="61">
  <si>
    <t>HerstellerNr</t>
  </si>
  <si>
    <t>LiferantNr</t>
  </si>
  <si>
    <t>Hersteller</t>
  </si>
  <si>
    <t>Liferant</t>
  </si>
  <si>
    <t>Anzahl</t>
  </si>
  <si>
    <t>PreisTotal</t>
  </si>
  <si>
    <t>Link</t>
  </si>
  <si>
    <t>DigiKey</t>
  </si>
  <si>
    <t>Sparkfun</t>
  </si>
  <si>
    <t>PRT-14427</t>
  </si>
  <si>
    <t>1568-1711-ND</t>
  </si>
  <si>
    <t>Qwiic Cable - 100mm</t>
  </si>
  <si>
    <t>https://www.sparkfun.com/qwiic-cable-100mm.html</t>
  </si>
  <si>
    <t>PRT-14426</t>
  </si>
  <si>
    <t>1568-1710-ND</t>
  </si>
  <si>
    <t>Qwiic Cable - 50mm</t>
  </si>
  <si>
    <t>https://www.sparkfun.com/qwiic-cable-50mm.html</t>
  </si>
  <si>
    <t>DEV-16885</t>
  </si>
  <si>
    <t>1568-DEV-16885-ND</t>
  </si>
  <si>
    <t>SparkFun MicroMod ATP Carrier Board</t>
  </si>
  <si>
    <t>https://www.sparkfun.com/sparkfun-micromod-atp-carrier-board.html</t>
  </si>
  <si>
    <t>WRL-16781</t>
  </si>
  <si>
    <t>1568-WRL-16781-ND</t>
  </si>
  <si>
    <t>SparkFun MicroMod ESP32 Processor</t>
  </si>
  <si>
    <t>https://www.sparkfun.com/sparkfun-micromod-esp32-processor.html</t>
  </si>
  <si>
    <t>COM-16566</t>
  </si>
  <si>
    <t>1568-16566-ND</t>
  </si>
  <si>
    <t>SparkFun Qwiic Quad Relay</t>
  </si>
  <si>
    <t>https://www.sparkfun.com/sparkfun-qwiic-quad-relay.html</t>
  </si>
  <si>
    <t>Begründung</t>
  </si>
  <si>
    <t>Komponent</t>
  </si>
  <si>
    <t>Verkabelung der Qwiic Geräte</t>
  </si>
  <si>
    <t>Carrier Board für ESP</t>
  </si>
  <si>
    <t>Steuerung der Komponenten</t>
  </si>
  <si>
    <t>Schaltung der Jalousien</t>
  </si>
  <si>
    <t>StückPreis</t>
  </si>
  <si>
    <t>Netzteil 12V</t>
  </si>
  <si>
    <t>Netzteil</t>
  </si>
  <si>
    <t>COM-21255</t>
  </si>
  <si>
    <t>Buck Regulator</t>
  </si>
  <si>
    <t>5V Wandeler</t>
  </si>
  <si>
    <t>PJ-202A</t>
  </si>
  <si>
    <t>Same Sky</t>
  </si>
  <si>
    <t>CUI Inc.</t>
  </si>
  <si>
    <t>102-3435-ND</t>
  </si>
  <si>
    <t>Barrel Jack</t>
  </si>
  <si>
    <t>Adapter Buck Regulator Netzeil</t>
  </si>
  <si>
    <t>CP-202A-ND</t>
  </si>
  <si>
    <t>1568-COM-21255-ND</t>
  </si>
  <si>
    <t>SWI12-12-E-P5</t>
  </si>
  <si>
    <t>1939-CRP11856F00-ND</t>
  </si>
  <si>
    <t>CRP11856F00</t>
  </si>
  <si>
    <t>GlobTek</t>
  </si>
  <si>
    <t>Barreljack Male</t>
  </si>
  <si>
    <t>2.1mm 5.5mm</t>
  </si>
  <si>
    <t>1568-15932-ND</t>
  </si>
  <si>
    <t>BOB-16842</t>
  </si>
  <si>
    <t>BOB-15932</t>
  </si>
  <si>
    <t>1568-16842-ND</t>
  </si>
  <si>
    <t xml:space="preserve"> Qwiic Button Green</t>
  </si>
  <si>
    <t>Qwiic Buitton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</si>
</sst>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HF-807]\ #,##0.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1" applyBorder="1"/>
    <xf numFmtId="164" fontId="0" fillId="0" borderId="0" xfId="0" applyNumberFormat="1"/>
    <xf numFmtId="0" fontId="0" fillId="2" borderId="2" xfId="0" applyFill="1" applyBorder="1"/>
    <xf numFmtId="0" fontId="0" fillId="0" borderId="1" xfId="0" applyBorder="1" applyAlignment="1">
      <alignment horizontal="left"/>
    </xf>
    <xf numFmtId="164" fontId="2" fillId="0" borderId="1" xfId="0" applyNumberFormat="1" applyFont="1" applyBorder="1"/>
    <xf numFmtId="0" fontId="0" fillId="0" borderId="1" xfId="0" applyFill="1" applyBorder="1"/>
    <xf numFmtId="164" fontId="0" fillId="0" borderId="1" xfId="0" applyNumberForma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sparkfun-micromod-atp-carrier-board.html" TargetMode="External"/><Relationship Id="rId2" Type="http://schemas.openxmlformats.org/officeDocument/2006/relationships/hyperlink" Target="https://www.sparkfun.com/qwiic-cable-50mm.html" TargetMode="External"/><Relationship Id="rId1" Type="http://schemas.openxmlformats.org/officeDocument/2006/relationships/hyperlink" Target="https://www.sparkfun.com/qwiic-cable-100m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parkfun.com/sparkfun-qwiic-quad-relay.html" TargetMode="External"/><Relationship Id="rId4" Type="http://schemas.openxmlformats.org/officeDocument/2006/relationships/hyperlink" Target="https://www.sparkfun.com/sparkfun-micromod-esp32-process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0A56-1292-4C12-BBC2-CA2DEF3CACC6}">
  <dimension ref="A1:J14"/>
  <sheetViews>
    <sheetView tabSelected="1" zoomScale="84" zoomScaleNormal="84" zoomScalePageLayoutView="75" workbookViewId="0">
      <selection activeCell="B14" sqref="B14"/>
    </sheetView>
  </sheetViews>
  <sheetFormatPr baseColWidth="10" defaultRowHeight="14.25" x14ac:dyDescent="0.45"/>
  <cols>
    <col min="1" max="1" width="7" bestFit="1" customWidth="1"/>
    <col min="2" max="2" width="31.3984375" customWidth="1"/>
    <col min="3" max="3" width="7.59765625" customWidth="1"/>
    <col min="4" max="4" width="18.265625" customWidth="1"/>
    <col min="5" max="5" width="11" bestFit="1" customWidth="1"/>
    <col min="6" max="6" width="11.59765625" customWidth="1"/>
    <col min="7" max="7" width="10.3984375" customWidth="1"/>
    <col min="8" max="8" width="11.3984375" customWidth="1"/>
    <col min="9" max="9" width="24" customWidth="1"/>
    <col min="10" max="10" width="91.73046875" bestFit="1" customWidth="1"/>
  </cols>
  <sheetData>
    <row r="1" spans="1:10" ht="14.65" thickTop="1" x14ac:dyDescent="0.45">
      <c r="A1" s="5" t="s">
        <v>4</v>
      </c>
      <c r="B1" s="5" t="s">
        <v>30</v>
      </c>
      <c r="C1" s="5" t="s">
        <v>3</v>
      </c>
      <c r="D1" s="5" t="s">
        <v>1</v>
      </c>
      <c r="E1" s="5" t="s">
        <v>2</v>
      </c>
      <c r="F1" s="5" t="s">
        <v>0</v>
      </c>
      <c r="G1" s="5" t="s">
        <v>35</v>
      </c>
      <c r="H1" s="5" t="s">
        <v>5</v>
      </c>
      <c r="I1" s="5" t="s">
        <v>29</v>
      </c>
      <c r="J1" s="5" t="s">
        <v>6</v>
      </c>
    </row>
    <row r="2" spans="1:10" x14ac:dyDescent="0.45">
      <c r="A2" s="1">
        <v>2</v>
      </c>
      <c r="B2" s="1" t="s">
        <v>60</v>
      </c>
      <c r="C2" s="1" t="s">
        <v>7</v>
      </c>
      <c r="D2" s="1" t="s">
        <v>55</v>
      </c>
      <c r="E2" s="1" t="s">
        <v>8</v>
      </c>
      <c r="F2" s="1" t="s">
        <v>57</v>
      </c>
      <c r="G2" s="2">
        <v>5.5</v>
      </c>
      <c r="H2" s="2">
        <f t="shared" ref="H2:H3" si="0">A2*G2</f>
        <v>11</v>
      </c>
      <c r="I2" s="1"/>
      <c r="J2" s="3"/>
    </row>
    <row r="3" spans="1:10" x14ac:dyDescent="0.45">
      <c r="A3" s="1">
        <v>2</v>
      </c>
      <c r="B3" s="1" t="s">
        <v>59</v>
      </c>
      <c r="C3" s="1" t="s">
        <v>7</v>
      </c>
      <c r="D3" s="1" t="s">
        <v>58</v>
      </c>
      <c r="E3" s="1" t="s">
        <v>8</v>
      </c>
      <c r="F3" s="1" t="s">
        <v>56</v>
      </c>
      <c r="G3" s="2">
        <v>5.28</v>
      </c>
      <c r="H3" s="2">
        <f t="shared" si="0"/>
        <v>10.56</v>
      </c>
      <c r="I3" s="1"/>
      <c r="J3" s="3"/>
    </row>
    <row r="4" spans="1:10" x14ac:dyDescent="0.45">
      <c r="A4" s="1">
        <v>4</v>
      </c>
      <c r="B4" s="1" t="s">
        <v>11</v>
      </c>
      <c r="C4" s="1" t="s">
        <v>7</v>
      </c>
      <c r="D4" s="1" t="s">
        <v>10</v>
      </c>
      <c r="E4" s="1" t="s">
        <v>8</v>
      </c>
      <c r="F4" s="1" t="s">
        <v>9</v>
      </c>
      <c r="G4" s="2">
        <v>1.37</v>
      </c>
      <c r="H4" s="2">
        <f>A4*G4</f>
        <v>5.48</v>
      </c>
      <c r="I4" s="1" t="s">
        <v>31</v>
      </c>
      <c r="J4" s="3" t="s">
        <v>12</v>
      </c>
    </row>
    <row r="5" spans="1:10" x14ac:dyDescent="0.45">
      <c r="A5" s="1">
        <v>1</v>
      </c>
      <c r="B5" s="1" t="s">
        <v>15</v>
      </c>
      <c r="C5" s="1" t="s">
        <v>7</v>
      </c>
      <c r="D5" s="1" t="s">
        <v>14</v>
      </c>
      <c r="E5" s="1" t="s">
        <v>8</v>
      </c>
      <c r="F5" s="1" t="s">
        <v>13</v>
      </c>
      <c r="G5" s="2">
        <v>0.84</v>
      </c>
      <c r="H5" s="2">
        <f>A5*G5</f>
        <v>0.84</v>
      </c>
      <c r="I5" s="1" t="s">
        <v>31</v>
      </c>
      <c r="J5" s="3" t="s">
        <v>16</v>
      </c>
    </row>
    <row r="6" spans="1:10" x14ac:dyDescent="0.45">
      <c r="A6" s="1">
        <v>1</v>
      </c>
      <c r="B6" s="1" t="s">
        <v>19</v>
      </c>
      <c r="C6" s="1" t="s">
        <v>7</v>
      </c>
      <c r="D6" s="1" t="s">
        <v>18</v>
      </c>
      <c r="E6" s="1" t="s">
        <v>8</v>
      </c>
      <c r="F6" s="1" t="s">
        <v>17</v>
      </c>
      <c r="G6" s="2">
        <v>18.04</v>
      </c>
      <c r="H6" s="2">
        <f>A6*G6</f>
        <v>18.04</v>
      </c>
      <c r="I6" s="1" t="s">
        <v>32</v>
      </c>
      <c r="J6" s="3" t="s">
        <v>20</v>
      </c>
    </row>
    <row r="7" spans="1:10" x14ac:dyDescent="0.45">
      <c r="A7" s="1">
        <v>1</v>
      </c>
      <c r="B7" s="1" t="s">
        <v>23</v>
      </c>
      <c r="C7" s="1" t="s">
        <v>7</v>
      </c>
      <c r="D7" s="1" t="s">
        <v>22</v>
      </c>
      <c r="E7" s="1" t="s">
        <v>8</v>
      </c>
      <c r="F7" s="1" t="s">
        <v>21</v>
      </c>
      <c r="G7" s="2">
        <v>18.13</v>
      </c>
      <c r="H7" s="2">
        <f>A7*G7</f>
        <v>18.13</v>
      </c>
      <c r="I7" s="1" t="s">
        <v>33</v>
      </c>
      <c r="J7" s="3" t="s">
        <v>24</v>
      </c>
    </row>
    <row r="8" spans="1:10" x14ac:dyDescent="0.45">
      <c r="A8" s="1">
        <v>1</v>
      </c>
      <c r="B8" s="1" t="s">
        <v>27</v>
      </c>
      <c r="C8" s="1" t="s">
        <v>7</v>
      </c>
      <c r="D8" s="1" t="s">
        <v>26</v>
      </c>
      <c r="E8" s="1" t="s">
        <v>8</v>
      </c>
      <c r="F8" s="1" t="s">
        <v>25</v>
      </c>
      <c r="G8" s="2">
        <v>28.31</v>
      </c>
      <c r="H8" s="2">
        <f>A8*G8</f>
        <v>28.31</v>
      </c>
      <c r="I8" s="1" t="s">
        <v>34</v>
      </c>
      <c r="J8" s="3" t="s">
        <v>28</v>
      </c>
    </row>
    <row r="9" spans="1:10" x14ac:dyDescent="0.45">
      <c r="A9" s="1">
        <v>1</v>
      </c>
      <c r="B9" s="1" t="s">
        <v>37</v>
      </c>
      <c r="C9" s="1" t="s">
        <v>7</v>
      </c>
      <c r="D9" s="1" t="s">
        <v>44</v>
      </c>
      <c r="E9" s="1" t="s">
        <v>43</v>
      </c>
      <c r="F9" s="1" t="s">
        <v>49</v>
      </c>
      <c r="G9" s="2">
        <v>12.85</v>
      </c>
      <c r="H9" s="2">
        <f>A9*G9</f>
        <v>12.85</v>
      </c>
      <c r="I9" s="1" t="s">
        <v>36</v>
      </c>
      <c r="J9" s="3"/>
    </row>
    <row r="10" spans="1:10" x14ac:dyDescent="0.45">
      <c r="A10" s="1">
        <v>1</v>
      </c>
      <c r="B10" s="6" t="s">
        <v>45</v>
      </c>
      <c r="C10" s="1" t="s">
        <v>7</v>
      </c>
      <c r="D10" s="1" t="s">
        <v>47</v>
      </c>
      <c r="E10" s="1" t="s">
        <v>42</v>
      </c>
      <c r="F10" s="1" t="s">
        <v>41</v>
      </c>
      <c r="G10" s="2">
        <v>0.56999999999999995</v>
      </c>
      <c r="H10" s="2">
        <f>A10*G10</f>
        <v>0.56999999999999995</v>
      </c>
      <c r="I10" s="1" t="s">
        <v>46</v>
      </c>
      <c r="J10" s="3"/>
    </row>
    <row r="11" spans="1:10" x14ac:dyDescent="0.45">
      <c r="A11" s="1">
        <v>1</v>
      </c>
      <c r="B11" s="1" t="s">
        <v>39</v>
      </c>
      <c r="C11" s="1" t="s">
        <v>7</v>
      </c>
      <c r="D11" s="1" t="s">
        <v>48</v>
      </c>
      <c r="E11" s="1" t="s">
        <v>8</v>
      </c>
      <c r="F11" s="1" t="s">
        <v>38</v>
      </c>
      <c r="G11" s="2">
        <v>6.56</v>
      </c>
      <c r="H11" s="2">
        <f>A11*G11</f>
        <v>6.56</v>
      </c>
      <c r="I11" s="1" t="s">
        <v>40</v>
      </c>
      <c r="J11" s="1"/>
    </row>
    <row r="12" spans="1:10" x14ac:dyDescent="0.45">
      <c r="A12" s="8">
        <v>1</v>
      </c>
      <c r="B12" s="8" t="s">
        <v>53</v>
      </c>
      <c r="C12" s="8" t="s">
        <v>7</v>
      </c>
      <c r="D12" s="1" t="s">
        <v>50</v>
      </c>
      <c r="E12" s="8" t="s">
        <v>52</v>
      </c>
      <c r="F12" s="1" t="s">
        <v>51</v>
      </c>
      <c r="G12" s="9">
        <v>4.59</v>
      </c>
      <c r="H12" s="9">
        <f>A12*G12</f>
        <v>4.59</v>
      </c>
      <c r="I12" s="8" t="s">
        <v>54</v>
      </c>
      <c r="J12" s="1"/>
    </row>
    <row r="13" spans="1:10" x14ac:dyDescent="0.45">
      <c r="A13" s="1">
        <f>SUM(A2:A12)</f>
        <v>16</v>
      </c>
      <c r="B13" s="1"/>
      <c r="C13" s="1"/>
      <c r="D13" s="1"/>
      <c r="E13" s="1"/>
      <c r="F13" s="1"/>
      <c r="G13" s="7">
        <f>SUM(G2:G12)</f>
        <v>102.03999999999999</v>
      </c>
      <c r="H13" s="7">
        <f>SUM(H2:H12)</f>
        <v>116.92999999999999</v>
      </c>
      <c r="I13" s="1"/>
      <c r="J13" s="1"/>
    </row>
    <row r="14" spans="1:10" x14ac:dyDescent="0.45">
      <c r="G14" s="4"/>
    </row>
  </sheetData>
  <hyperlinks>
    <hyperlink ref="J4" r:id="rId1" xr:uid="{9478BC66-C53A-4641-A93C-2AC01379F8DB}"/>
    <hyperlink ref="J5" r:id="rId2" xr:uid="{79CD550A-B512-4351-B916-4B35E675876A}"/>
    <hyperlink ref="J6" r:id="rId3" xr:uid="{C5AD69F9-6091-4AEC-A10D-C966967E1525}"/>
    <hyperlink ref="J7" r:id="rId4" xr:uid="{35DEFC30-F471-4033-8ED4-0BDCCF8185E5}"/>
    <hyperlink ref="J8" r:id="rId5" xr:uid="{175C5938-903A-42B2-8A87-C39170E453AC}"/>
  </hyperlinks>
  <pageMargins left="0.7" right="0.7" top="0.78740157499999996" bottom="0.78740157499999996" header="0.3" footer="0.3"/>
  <pageSetup paperSize="8" orientation="landscape" r:id="rId6"/>
  <headerFooter>
    <oddHeader>&amp;LProduktliste_v2 &amp;CShutter-Controll&amp;R30.04.2025</oddHeader>
    <oddFooter>&amp;LBastian Lehmann&amp;R&amp;P/&amp;N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83CA6422C7F84983F24E21AA62CB74" ma:contentTypeVersion="13" ma:contentTypeDescription="Ein neues Dokument erstellen." ma:contentTypeScope="" ma:versionID="1439eeb801c1c972b32037bd625d736b">
  <xsd:schema xmlns:xsd="http://www.w3.org/2001/XMLSchema" xmlns:xs="http://www.w3.org/2001/XMLSchema" xmlns:p="http://schemas.microsoft.com/office/2006/metadata/properties" xmlns:ns2="d60f1a04-59c2-4c67-91e9-ec3e8a2f2453" xmlns:ns3="1b3a461c-61b3-4cf6-833e-b6f56fd56c63" targetNamespace="http://schemas.microsoft.com/office/2006/metadata/properties" ma:root="true" ma:fieldsID="9d773eb43f1d27058b79e13782dde1be" ns2:_="" ns3:_="">
    <xsd:import namespace="d60f1a04-59c2-4c67-91e9-ec3e8a2f2453"/>
    <xsd:import namespace="1b3a461c-61b3-4cf6-833e-b6f56fd56c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f1a04-59c2-4c67-91e9-ec3e8a2f24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0feb01f8-e923-45a1-aeb4-2d22cab5de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a461c-61b3-4cf6-833e-b6f56fd56c63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614d948-0747-4f73-9180-94971bcdedc2}" ma:internalName="TaxCatchAll" ma:showField="CatchAllData" ma:web="1b3a461c-61b3-4cf6-833e-b6f56fd56c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a461c-61b3-4cf6-833e-b6f56fd56c63" xsi:nil="true"/>
    <lcf76f155ced4ddcb4097134ff3c332f xmlns="d60f1a04-59c2-4c67-91e9-ec3e8a2f245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00CD52-48DF-48D1-8A50-1E69DE1D6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f1a04-59c2-4c67-91e9-ec3e8a2f2453"/>
    <ds:schemaRef ds:uri="1b3a461c-61b3-4cf6-833e-b6f56fd56c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C8E3B5-260B-4157-B25F-E5AE4A6506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7846EE-4967-4D3F-8E76-03E06C7B1B62}">
  <ds:schemaRefs>
    <ds:schemaRef ds:uri="http://schemas.microsoft.com/office/2006/metadata/properties"/>
    <ds:schemaRef ds:uri="http://schemas.microsoft.com/office/infopath/2007/PartnerControls"/>
    <ds:schemaRef ds:uri="1b3a461c-61b3-4cf6-833e-b6f56fd56c63"/>
    <ds:schemaRef ds:uri="d60f1a04-59c2-4c67-91e9-ec3e8a2f2453"/>
  </ds:schemaRefs>
</ds:datastoreItem>
</file>

<file path=docMetadata/LabelInfo.xml><?xml version="1.0" encoding="utf-8"?>
<clbl:labelList xmlns:clbl="http://schemas.microsoft.com/office/2020/mipLabelMetadata">
  <clbl:label id="{5daf41bd-338c-4311-b1b0-e1299889c34b}" enabled="0" method="" siteId="{5daf41bd-338c-4311-b1b0-e1299889c34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Lehmann</dc:creator>
  <cp:lastModifiedBy>Bastian Lehmann</cp:lastModifiedBy>
  <cp:lastPrinted>2025-05-01T09:41:50Z</cp:lastPrinted>
  <dcterms:created xsi:type="dcterms:W3CDTF">2025-04-30T09:21:01Z</dcterms:created>
  <dcterms:modified xsi:type="dcterms:W3CDTF">2025-06-12T06:33:56Z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0x0101001083CA6422C7F84983F24E21AA62CB74</vt:lpwstr>
  </property>
  <property fmtid="{D5CDD505-2E9C-101B-9397-08002B2CF9AE}" pid="3" name="MediaServiceImageTags">
    <vt:lpwstr/>
  </property>
</Properties>
</file>