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bldsg-my.sharepoint.com/personal/sai_ragavan_edu_gbssg_ch/Documents/Dokumente/Schule/ims-t/IP/SmartClock/ims.project.smartclock/Material/"/>
    </mc:Choice>
  </mc:AlternateContent>
  <xr:revisionPtr revIDLastSave="397" documentId="8_{462786D1-4C4F-43AD-9779-E11ABC312B81}" xr6:coauthVersionLast="47" xr6:coauthVersionMax="47" xr10:uidLastSave="{0492E387-3810-47C3-B7D3-72EE3FC27B95}"/>
  <bookViews>
    <workbookView xWindow="-120" yWindow="-120" windowWidth="29040" windowHeight="15720" xr2:uid="{4DF3711A-0043-4D27-B00E-AB9931E5E226}"/>
  </bookViews>
  <sheets>
    <sheet name="Materiallis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PX57" i="1"/>
  <c r="CQE56" i="1"/>
  <c r="CQE55" i="1"/>
  <c r="CQE54" i="1"/>
  <c r="CQE53" i="1"/>
  <c r="CQE52" i="1"/>
  <c r="CQE51" i="1"/>
  <c r="CQE50" i="1"/>
  <c r="CQE49" i="1"/>
  <c r="CQE48" i="1"/>
  <c r="J9" i="1"/>
  <c r="J10" i="1"/>
  <c r="J11" i="1"/>
  <c r="J12" i="1"/>
  <c r="J13" i="1"/>
  <c r="J14" i="1"/>
  <c r="J15" i="1"/>
  <c r="J20" i="1" s="1"/>
  <c r="J16" i="1"/>
  <c r="CQE57" i="1" l="1"/>
</calcChain>
</file>

<file path=xl/sharedStrings.xml><?xml version="1.0" encoding="utf-8"?>
<sst xmlns="http://schemas.openxmlformats.org/spreadsheetml/2006/main" count="138" uniqueCount="70">
  <si>
    <t xml:space="preserve">Anzahl </t>
  </si>
  <si>
    <t>Komponente</t>
  </si>
  <si>
    <t>Lieferant</t>
  </si>
  <si>
    <t>Lieferantartikelnummer</t>
  </si>
  <si>
    <t>Herstellerartikelnummer</t>
  </si>
  <si>
    <t>Link</t>
  </si>
  <si>
    <t>Preis in CHF Pro Stück</t>
  </si>
  <si>
    <t>Preis Total in CHF</t>
  </si>
  <si>
    <t>Begründung</t>
  </si>
  <si>
    <t>MicroMod ESP32</t>
  </si>
  <si>
    <t>Digikey</t>
  </si>
  <si>
    <t>1568-16781-ND</t>
  </si>
  <si>
    <t>WRL-16781</t>
  </si>
  <si>
    <t>https://www.digikey.ch/de/products/detail/sparkfun-electronics/16781/13282892?s=N4IgTCBcDaIOoCUAyBaAjANgOwA40gF0BfIA</t>
  </si>
  <si>
    <t>Mikrocontroller</t>
  </si>
  <si>
    <t>Environmental Combo</t>
  </si>
  <si>
    <t>1568-22858-ND</t>
  </si>
  <si>
    <t>SEN-22858</t>
  </si>
  <si>
    <t>https://www.digikey.com/en/products/detail/sparkfun-electronics/SEN-22858/21679190?s=N4IgTCBcDaIMoFEByBaMYAcBWDIC6AvkA</t>
  </si>
  <si>
    <t>Sensoren für die Messung der Luftqualität</t>
  </si>
  <si>
    <t>Qwiic LCD</t>
  </si>
  <si>
    <t>1568-16397-ND</t>
  </si>
  <si>
    <t>LCD-16397</t>
  </si>
  <si>
    <t>https://www.digikey.com/en/products/detail/sparkfun-electronics/LCD-16397/13171323?s=N4IgTCBcDaIDIGEAiBaAjANgMwE4DsIAugL5A</t>
  </si>
  <si>
    <t>Display (Datum, Uhrzeit, Messungen)</t>
  </si>
  <si>
    <t>Qwiic Directional Pad</t>
  </si>
  <si>
    <t>SparkFun</t>
  </si>
  <si>
    <t>PRT-26851</t>
  </si>
  <si>
    <t>https://www.sparkfun.com/sparkfun-qwiic-directional-pad.html</t>
  </si>
  <si>
    <t>Taster zur Anwendung der Funktionen</t>
  </si>
  <si>
    <t>Qwiic Buzzer</t>
  </si>
  <si>
    <t>1568-24474-ND</t>
  </si>
  <si>
    <t>BOB-24474</t>
  </si>
  <si>
    <t>https://www.digikey.ch/en/products/detail/sparkfun-electronics/24474/22321050?s=N4IgTCBcDaIEIHk4FowBY0HY0gLoF8g</t>
  </si>
  <si>
    <t>Akustische Warnung</t>
  </si>
  <si>
    <t>Qwiic Kabel - 50mm</t>
  </si>
  <si>
    <t>1568-1710-ND</t>
  </si>
  <si>
    <t>PRT-14426</t>
  </si>
  <si>
    <t>https://www.digikey.com/en/products/detail/sparkfun-electronics/PRT-14426/7652739?s=N4IgTCBcDaIAoCUAqBaAjAFg2AbCAugL5A</t>
  </si>
  <si>
    <t>Verkabelung der Komponente</t>
  </si>
  <si>
    <t>Qwiic Kabel - 100mm</t>
  </si>
  <si>
    <t>1568-1711-ND</t>
  </si>
  <si>
    <t>PRT-14427</t>
  </si>
  <si>
    <t>https://www.digikey.com/en/products/detail/sparkfun-electronics/PRT-14427/7652740?s=N4IgTCBcDaIAoCUAqBaAjAFg2A7CAugL5A</t>
  </si>
  <si>
    <t>Qwiic MultiPort</t>
  </si>
  <si>
    <t>1568-18012-ND</t>
  </si>
  <si>
    <t>BOB-18012</t>
  </si>
  <si>
    <t>https://www.digikey.com/en/products/detail/sparkfun-electronics/BOB-18012/13998109?s=N4IgTCBcDaIEIHk4FoCMAOADKiBdAvkA</t>
  </si>
  <si>
    <t>Zusätzliche Schnittstellen zur Verbindung</t>
  </si>
  <si>
    <t>ATP Carrier Board</t>
  </si>
  <si>
    <t>1568-16885-ND</t>
  </si>
  <si>
    <t>DEV-16885</t>
  </si>
  <si>
    <t>https://www.digikey.ch/de/products/detail/sparkfun-electronics/16885/13282886?s=N4IgTCBcDaICIFEBqBaAjANgBxYKwgF0BfIA</t>
  </si>
  <si>
    <t>Erweiterungsboard (Schnittstellen)</t>
  </si>
  <si>
    <t>Ladestecker (Adapter)</t>
  </si>
  <si>
    <t>102-3423-ND</t>
  </si>
  <si>
    <t>SWI5-5-E-I38</t>
  </si>
  <si>
    <t>https://www.digikey.ch/de/products/detail/cui-inc/SWI5-5-E-I38/5287193?srsltid=AfmBOor0Cw9Gxj_GTVdV4452JNjSb6-EbR-NQj4CFiW3OSiH-r0svoy7&amp;utm_source=chatgpt.com</t>
  </si>
  <si>
    <t>Stromversorgung</t>
  </si>
  <si>
    <t>USB A - USB A</t>
  </si>
  <si>
    <t>2223-CBL-UA-UA-05BP-ND</t>
  </si>
  <si>
    <t>CBL-UA-UA-05BP</t>
  </si>
  <si>
    <t>https://www.digikey.ch/de/products/detail/same-sky-formerly-cui-devices/CBL-UA-UA-05BP/13680845?s=N4IgTCBcDa5mBmAtAYQEIBkkFUCCP8AGAVjQAUkA5AERAF0BfIA</t>
  </si>
  <si>
    <t>Hauptdisplay (Datum, Uhrzeit, Messungen)</t>
  </si>
  <si>
    <t>Qwiic Alphanumeric Display</t>
  </si>
  <si>
    <t>1568-16918-ND</t>
  </si>
  <si>
    <t>COM-16918</t>
  </si>
  <si>
    <t>https://www.digikey.com/en/products/detail/sparkfun-electronics/COM-16918/15775136?s=N4IgTCBcDaIMIHkCyBaAjANgJxoBwgF0BfIA</t>
  </si>
  <si>
    <t>Display für Warnungen (z.b open, shut)</t>
  </si>
  <si>
    <t>Verbindung der Komponente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</si>
</sst>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1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1"/>
    <xf numFmtId="2" fontId="0" fillId="0" borderId="0" xfId="0" applyNumberFormat="1"/>
    <xf numFmtId="0" fontId="1" fillId="0" borderId="0" xfId="1" applyFill="1"/>
    <xf numFmtId="0" fontId="0" fillId="0" borderId="0" xfId="0" applyFill="1"/>
  </cellXfs>
  <cellStyles count="2">
    <cellStyle name="Link" xfId="1" builtinId="8"/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0F75E-5801-4028-ABDA-8A43427BCB16}" name="Tabelle2" displayName="Tabelle2" ref="C8:K20" totalsRowShown="0">
  <autoFilter ref="C8:K20" xr:uid="{DC90F75E-5801-4028-ABDA-8A43427BCB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5C552E9-F684-4093-A361-C1473B02CCA9}" name="Anzahl "/>
    <tableColumn id="2" xr3:uid="{BB9F6ADD-9DDB-4082-BC65-3762AA973CEF}" name="Komponente"/>
    <tableColumn id="3" xr3:uid="{599FE350-8282-46FD-8708-9DE0B812E4F3}" name="Lieferant"/>
    <tableColumn id="4" xr3:uid="{85D46EEE-387A-41B2-99A7-E366A615B787}" name="Lieferantartikelnummer"/>
    <tableColumn id="5" xr3:uid="{B191E420-07E4-433A-B0F5-23EA4C8F47E0}" name="Herstellerartikelnummer"/>
    <tableColumn id="6" xr3:uid="{D3A6C40C-1CEF-4790-B25E-882D0441083D}" name="Link"/>
    <tableColumn id="7" xr3:uid="{FAE5CE41-1143-4BE5-8074-583E83F67901}" name="Preis in CHF Pro Stück"/>
    <tableColumn id="8" xr3:uid="{49AC8CC6-995F-45FD-8700-84A664F0BDFB}" name="Preis Total in CHF" dataDxfId="1">
      <calculatedColumnFormula>(I9*C9)</calculatedColumnFormula>
    </tableColumn>
    <tableColumn id="9" xr3:uid="{E33D3B1C-BD49-44AC-A714-DD10B134BDBB}" name="Begründu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B56C7-E2AE-4F92-8502-CECF673E91BD}" name="Tabelle22" displayName="Tabelle22" ref="CPX47:CQF57" totalsRowShown="0">
  <autoFilter ref="CPX47:CQF57" xr:uid="{A89B56C7-E2AE-4F92-8502-CECF673E91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4F4F14F-3538-49DE-81D4-CE7490DF0D17}" name="Anzahl "/>
    <tableColumn id="2" xr3:uid="{9F90701C-D78E-4C84-8729-A384E34C9AF9}" name="Komponente"/>
    <tableColumn id="3" xr3:uid="{632CAAF4-5465-414B-BC16-AB746D109AB6}" name="Lieferant"/>
    <tableColumn id="4" xr3:uid="{C099A421-7B17-415C-93D9-D26F90DD0E20}" name="Lieferantartikelnummer"/>
    <tableColumn id="5" xr3:uid="{A8359C38-24BE-43C3-872D-787187F2C9FB}" name="Herstellerartikelnummer"/>
    <tableColumn id="6" xr3:uid="{51A805F9-E3D2-4D7C-839B-ED6404F000EE}" name="Link"/>
    <tableColumn id="7" xr3:uid="{BD940391-5B16-4C44-85A1-F63C46AB8911}" name="Preis in CHF Pro Stück"/>
    <tableColumn id="8" xr3:uid="{3EFC17A8-66CE-48D4-8275-726761E5DA8E}" name="Preis Total in CHF" dataDxfId="0">
      <calculatedColumnFormula>(CQD48*CPX48)</calculatedColumnFormula>
    </tableColumn>
    <tableColumn id="9" xr3:uid="{E3D2416A-3EA9-427B-BF8C-18D7C0037F7A}" name="Begründu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de/products/detail/sparkfun-electronics/16781/13282892?s=N4IgTCBcDaIOoCUAyBaAjANgOwA40gF0BfIA" TargetMode="External"/><Relationship Id="rId13" Type="http://schemas.openxmlformats.org/officeDocument/2006/relationships/hyperlink" Target="https://www.digikey.com/en/products/detail/sparkfun-electronics/PRT-14426/7652739?s=N4IgTCBcDaIAoCUAqBaAjAFg2AbCAugL5A" TargetMode="External"/><Relationship Id="rId18" Type="http://schemas.openxmlformats.org/officeDocument/2006/relationships/hyperlink" Target="https://www.digikey.ch/de/products/detail/sparkfun-electronics/16885/13282886?s=N4IgTCBcDaICIFEBqBaAjANgBxYKwgF0BfIA" TargetMode="External"/><Relationship Id="rId3" Type="http://schemas.openxmlformats.org/officeDocument/2006/relationships/hyperlink" Target="https://www.digikey.com/en/products/detail/sparkfun-electronics/PRT-14427/7652740?s=N4IgTCBcDaIAoCUAqBaAjAFg2A7CAugL5A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h/en/products/detail/sparkfun-electronics/24474/22321050?s=N4IgTCBcDaIEIHk4FowBY0HY0gLoF8g" TargetMode="External"/><Relationship Id="rId12" Type="http://schemas.openxmlformats.org/officeDocument/2006/relationships/hyperlink" Target="https://www.digikey.com/en/products/detail/sparkfun-electronics/PRT-14427/7652740?s=N4IgTCBcDaIAoCUAqBaAjAFg2A7CAugL5A" TargetMode="External"/><Relationship Id="rId17" Type="http://schemas.openxmlformats.org/officeDocument/2006/relationships/hyperlink" Target="https://www.digikey.ch/de/products/detail/sparkfun-electronics/16781/13282892?s=N4IgTCBcDaIOoCUAyBaAjANgOwA40gF0BfIA" TargetMode="External"/><Relationship Id="rId2" Type="http://schemas.openxmlformats.org/officeDocument/2006/relationships/hyperlink" Target="https://www.digikey.com/en/products/detail/sparkfun-electronics/LCD-16397/13171323?s=N4IgTCBcDaIDIGEAiBaAjANgMwE4DsIAugL5A" TargetMode="External"/><Relationship Id="rId16" Type="http://schemas.openxmlformats.org/officeDocument/2006/relationships/hyperlink" Target="https://www.digikey.ch/en/products/detail/sparkfun-electronics/24474/22321050?s=N4IgTCBcDaIEIHk4FowBY0HY0gLoF8g" TargetMode="External"/><Relationship Id="rId20" Type="http://schemas.openxmlformats.org/officeDocument/2006/relationships/hyperlink" Target="https://www.digikey.ch/de/products/detail/same-sky-formerly-cui-devices/CBL-UA-UA-05BP/13680845?s=N4IgTCBcDa5mBmAtAYQEIBkkFUCCP8AGAVjQAUkA5AERAF0BfIA" TargetMode="External"/><Relationship Id="rId1" Type="http://schemas.openxmlformats.org/officeDocument/2006/relationships/hyperlink" Target="https://www.digikey.com/en/products/detail/sparkfun-electronics/SEN-22858/21679190?s=N4IgTCBcDaIMoFEByBaMYAcBWDIC6AvkA" TargetMode="External"/><Relationship Id="rId6" Type="http://schemas.openxmlformats.org/officeDocument/2006/relationships/hyperlink" Target="https://www.digikey.com/en/products/detail/sparkfun-electronics/BOB-18012/13998109?s=N4IgTCBcDaIEIHk4FoCMAOADKiBdAvkA" TargetMode="External"/><Relationship Id="rId11" Type="http://schemas.openxmlformats.org/officeDocument/2006/relationships/hyperlink" Target="https://www.digikey.com/en/products/detail/sparkfun-electronics/COM-16918/15775136?s=N4IgTCBcDaIMIHkCyBaAjANgJxoBwgF0BfIA" TargetMode="External"/><Relationship Id="rId5" Type="http://schemas.openxmlformats.org/officeDocument/2006/relationships/hyperlink" Target="https://www.sparkfun.com/sparkfun-qwiic-directional-pad.html" TargetMode="External"/><Relationship Id="rId15" Type="http://schemas.openxmlformats.org/officeDocument/2006/relationships/hyperlink" Target="https://www.digikey.com/en/products/detail/sparkfun-electronics/BOB-18012/13998109?s=N4IgTCBcDaIEIHk4FoCMAOADKiBdAvkA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www.digikey.com/en/products/detail/sparkfun-electronics/LCD-16397/13171323?s=N4IgTCBcDaIDIGEAiBaAjANgMwE4DsIAugL5A" TargetMode="External"/><Relationship Id="rId19" Type="http://schemas.openxmlformats.org/officeDocument/2006/relationships/hyperlink" Target="https://www.digikey.ch/de/products/detail/cui-inc/SWI5-5-E-I38/5287193?srsltid=AfmBOor0Cw9Gxj_GTVdV4452JNjSb6-EbR-NQj4CFiW3OSiH-r0svoy7&amp;utm_source=chatgpt.com" TargetMode="External"/><Relationship Id="rId4" Type="http://schemas.openxmlformats.org/officeDocument/2006/relationships/hyperlink" Target="https://www.digikey.com/en/products/detail/sparkfun-electronics/PRT-14426/7652739?s=N4IgTCBcDaIAoCUAqBaAjAFg2AbCAugL5A" TargetMode="External"/><Relationship Id="rId9" Type="http://schemas.openxmlformats.org/officeDocument/2006/relationships/hyperlink" Target="https://www.digikey.com/en/products/detail/sparkfun-electronics/SEN-22858/21679190?s=N4IgTCBcDaIMoFEByBaMYAcBWDIC6AvkA" TargetMode="External"/><Relationship Id="rId14" Type="http://schemas.openxmlformats.org/officeDocument/2006/relationships/hyperlink" Target="https://www.sparkfun.com/sparkfun-qwiic-directional-pad.html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B899-B55C-46CC-A20E-6F7C6E9BB6AB}">
  <dimension ref="C8:CQF57"/>
  <sheetViews>
    <sheetView tabSelected="1" topLeftCell="B1" zoomScaleNormal="100" workbookViewId="0">
      <selection activeCell="C12" sqref="C12"/>
    </sheetView>
  </sheetViews>
  <sheetFormatPr baseColWidth="10" defaultColWidth="11.42578125" defaultRowHeight="15" x14ac:dyDescent="0.25"/>
  <cols>
    <col min="4" max="4" width="27.42578125" bestFit="1" customWidth="1"/>
    <col min="5" max="5" width="9.28515625" bestFit="1" customWidth="1"/>
    <col min="6" max="6" width="23.85546875" bestFit="1" customWidth="1"/>
    <col min="7" max="7" width="23.7109375" bestFit="1" customWidth="1"/>
    <col min="8" max="8" width="18.7109375" customWidth="1"/>
    <col min="9" max="9" width="21" bestFit="1" customWidth="1"/>
    <col min="10" max="10" width="39.28515625" bestFit="1" customWidth="1"/>
    <col min="11" max="11" width="37.85546875" bestFit="1" customWidth="1"/>
  </cols>
  <sheetData>
    <row r="8" spans="3:11" x14ac:dyDescent="0.25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</row>
    <row r="9" spans="3:11" x14ac:dyDescent="0.25">
      <c r="C9">
        <v>1</v>
      </c>
      <c r="D9" s="1" t="s">
        <v>9</v>
      </c>
      <c r="E9" t="s">
        <v>10</v>
      </c>
      <c r="F9" t="s">
        <v>11</v>
      </c>
      <c r="G9" t="s">
        <v>12</v>
      </c>
      <c r="H9" s="2" t="s">
        <v>13</v>
      </c>
      <c r="I9" s="6">
        <v>16.7</v>
      </c>
      <c r="J9" s="6">
        <f t="shared" ref="J9:J11" si="0">(I9*C9)</f>
        <v>16.7</v>
      </c>
      <c r="K9" t="s">
        <v>14</v>
      </c>
    </row>
    <row r="10" spans="3:11" x14ac:dyDescent="0.25">
      <c r="C10">
        <v>1</v>
      </c>
      <c r="D10" s="1" t="s">
        <v>15</v>
      </c>
      <c r="E10" t="s">
        <v>10</v>
      </c>
      <c r="F10" t="s">
        <v>16</v>
      </c>
      <c r="G10" t="s">
        <v>17</v>
      </c>
      <c r="H10" s="5" t="s">
        <v>18</v>
      </c>
      <c r="I10" s="6">
        <v>35.700000000000003</v>
      </c>
      <c r="J10" s="6">
        <f t="shared" si="0"/>
        <v>35.700000000000003</v>
      </c>
      <c r="K10" t="s">
        <v>19</v>
      </c>
    </row>
    <row r="11" spans="3:11" x14ac:dyDescent="0.25">
      <c r="C11">
        <v>1</v>
      </c>
      <c r="D11" s="4" t="s">
        <v>20</v>
      </c>
      <c r="E11" t="s">
        <v>10</v>
      </c>
      <c r="F11" t="s">
        <v>21</v>
      </c>
      <c r="G11" t="s">
        <v>22</v>
      </c>
      <c r="H11" s="5" t="s">
        <v>23</v>
      </c>
      <c r="I11" s="6">
        <v>29.3</v>
      </c>
      <c r="J11" s="6">
        <f t="shared" si="0"/>
        <v>29.3</v>
      </c>
      <c r="K11" t="s">
        <v>24</v>
      </c>
    </row>
    <row r="12" spans="3:11" ht="15" customHeight="1" x14ac:dyDescent="0.25">
      <c r="C12" s="8">
        <v>1</v>
      </c>
      <c r="D12" s="4" t="s">
        <v>25</v>
      </c>
      <c r="E12" t="s">
        <v>26</v>
      </c>
      <c r="F12" t="s">
        <v>27</v>
      </c>
      <c r="G12" t="s">
        <v>27</v>
      </c>
      <c r="H12" s="5" t="s">
        <v>28</v>
      </c>
      <c r="I12" s="6">
        <v>6.1</v>
      </c>
      <c r="J12" s="6">
        <f>(I12*C12)</f>
        <v>6.1</v>
      </c>
      <c r="K12" t="s">
        <v>29</v>
      </c>
    </row>
    <row r="13" spans="3:11" ht="14.25" customHeight="1" x14ac:dyDescent="0.25">
      <c r="C13">
        <v>1</v>
      </c>
      <c r="D13" s="4" t="s">
        <v>30</v>
      </c>
      <c r="E13" t="s">
        <v>10</v>
      </c>
      <c r="F13" t="s">
        <v>31</v>
      </c>
      <c r="G13" t="s">
        <v>32</v>
      </c>
      <c r="H13" s="7" t="s">
        <v>33</v>
      </c>
      <c r="I13" s="6">
        <v>8.8000000000000007</v>
      </c>
      <c r="J13" s="6">
        <f>(I13*C13)</f>
        <v>8.8000000000000007</v>
      </c>
      <c r="K13" t="s">
        <v>34</v>
      </c>
    </row>
    <row r="14" spans="3:11" x14ac:dyDescent="0.25">
      <c r="C14">
        <v>4</v>
      </c>
      <c r="D14" s="3" t="s">
        <v>35</v>
      </c>
      <c r="E14" t="s">
        <v>10</v>
      </c>
      <c r="F14" t="s">
        <v>36</v>
      </c>
      <c r="G14" t="s">
        <v>37</v>
      </c>
      <c r="H14" s="5" t="s">
        <v>38</v>
      </c>
      <c r="I14" s="6">
        <v>3.2</v>
      </c>
      <c r="J14" s="6">
        <f>(I14*C14)</f>
        <v>12.8</v>
      </c>
      <c r="K14" t="s">
        <v>39</v>
      </c>
    </row>
    <row r="15" spans="3:11" x14ac:dyDescent="0.25">
      <c r="C15">
        <v>1</v>
      </c>
      <c r="D15" s="3" t="s">
        <v>40</v>
      </c>
      <c r="E15" t="s">
        <v>10</v>
      </c>
      <c r="F15" t="s">
        <v>41</v>
      </c>
      <c r="G15" t="s">
        <v>42</v>
      </c>
      <c r="H15" s="5" t="s">
        <v>43</v>
      </c>
      <c r="I15" s="6">
        <v>1.6</v>
      </c>
      <c r="J15" s="6">
        <f>(I15*C15)</f>
        <v>1.6</v>
      </c>
      <c r="K15" t="s">
        <v>39</v>
      </c>
    </row>
    <row r="16" spans="3:11" x14ac:dyDescent="0.25">
      <c r="C16">
        <v>1</v>
      </c>
      <c r="D16" t="s">
        <v>44</v>
      </c>
      <c r="E16" t="s">
        <v>10</v>
      </c>
      <c r="F16" t="s">
        <v>45</v>
      </c>
      <c r="G16" t="s">
        <v>46</v>
      </c>
      <c r="H16" s="5" t="s">
        <v>47</v>
      </c>
      <c r="I16" s="6">
        <v>2.6</v>
      </c>
      <c r="J16" s="6">
        <f>(I16*C16)</f>
        <v>2.6</v>
      </c>
      <c r="K16" t="s">
        <v>48</v>
      </c>
    </row>
    <row r="17" spans="3:11" x14ac:dyDescent="0.25">
      <c r="C17">
        <v>1</v>
      </c>
      <c r="D17" t="s">
        <v>49</v>
      </c>
      <c r="E17" t="s">
        <v>10</v>
      </c>
      <c r="F17" t="s">
        <v>50</v>
      </c>
      <c r="G17" t="s">
        <v>51</v>
      </c>
      <c r="H17" s="5" t="s">
        <v>52</v>
      </c>
      <c r="I17" s="6">
        <v>17</v>
      </c>
      <c r="J17" s="6">
        <v>17</v>
      </c>
      <c r="K17" t="s">
        <v>53</v>
      </c>
    </row>
    <row r="18" spans="3:11" x14ac:dyDescent="0.25">
      <c r="C18">
        <v>1</v>
      </c>
      <c r="D18" t="s">
        <v>54</v>
      </c>
      <c r="E18" t="s">
        <v>10</v>
      </c>
      <c r="F18" t="s">
        <v>55</v>
      </c>
      <c r="G18" t="s">
        <v>56</v>
      </c>
      <c r="H18" s="5" t="s">
        <v>57</v>
      </c>
      <c r="I18" s="6">
        <v>6</v>
      </c>
      <c r="J18" s="6">
        <v>6</v>
      </c>
      <c r="K18" t="s">
        <v>58</v>
      </c>
    </row>
    <row r="19" spans="3:11" x14ac:dyDescent="0.25">
      <c r="C19">
        <v>1</v>
      </c>
      <c r="D19" t="s">
        <v>59</v>
      </c>
      <c r="E19" t="s">
        <v>10</v>
      </c>
      <c r="F19" t="s">
        <v>60</v>
      </c>
      <c r="G19" t="s">
        <v>61</v>
      </c>
      <c r="H19" s="5" t="s">
        <v>62</v>
      </c>
      <c r="I19">
        <v>2.75</v>
      </c>
      <c r="J19" s="6">
        <v>2.75</v>
      </c>
      <c r="K19" t="s">
        <v>58</v>
      </c>
    </row>
    <row r="20" spans="3:11" x14ac:dyDescent="0.25">
      <c r="C20">
        <f>SUM(C9:C19)</f>
        <v>14</v>
      </c>
      <c r="J20" s="6">
        <f>SUM(J9:J19)</f>
        <v>139.34999999999997</v>
      </c>
    </row>
    <row r="27" spans="3:11" x14ac:dyDescent="0.25">
      <c r="E27" s="1"/>
    </row>
    <row r="28" spans="3:11" x14ac:dyDescent="0.25">
      <c r="E28" s="1"/>
    </row>
    <row r="29" spans="3:11" x14ac:dyDescent="0.25">
      <c r="E29" s="1"/>
    </row>
    <row r="30" spans="3:11" x14ac:dyDescent="0.25">
      <c r="E30" s="1"/>
    </row>
    <row r="31" spans="3:11" x14ac:dyDescent="0.25">
      <c r="E31" s="1"/>
    </row>
    <row r="47" spans="2468:2476" x14ac:dyDescent="0.25">
      <c r="CPX47" t="s">
        <v>0</v>
      </c>
      <c r="CPY47" t="s">
        <v>1</v>
      </c>
      <c r="CPZ47" t="s">
        <v>2</v>
      </c>
      <c r="CQA47" t="s">
        <v>3</v>
      </c>
      <c r="CQB47" t="s">
        <v>4</v>
      </c>
      <c r="CQC47" t="s">
        <v>5</v>
      </c>
      <c r="CQD47" t="s">
        <v>6</v>
      </c>
      <c r="CQE47" t="s">
        <v>7</v>
      </c>
      <c r="CQF47" t="s">
        <v>8</v>
      </c>
    </row>
    <row r="48" spans="2468:2476" x14ac:dyDescent="0.25">
      <c r="CPX48">
        <v>1</v>
      </c>
      <c r="CPY48" s="1" t="s">
        <v>9</v>
      </c>
      <c r="CPZ48" t="s">
        <v>10</v>
      </c>
      <c r="CQA48" t="s">
        <v>11</v>
      </c>
      <c r="CQB48" t="s">
        <v>12</v>
      </c>
      <c r="CQC48" s="2" t="s">
        <v>13</v>
      </c>
      <c r="CQD48" s="6">
        <v>16.7</v>
      </c>
      <c r="CQE48" s="6">
        <f t="shared" ref="CQE48:CQE56" si="1">(CQD48*CPX48)</f>
        <v>16.7</v>
      </c>
      <c r="CQF48" t="s">
        <v>14</v>
      </c>
    </row>
    <row r="49" spans="2468:2476" x14ac:dyDescent="0.25">
      <c r="CPX49">
        <v>1</v>
      </c>
      <c r="CPY49" s="1" t="s">
        <v>15</v>
      </c>
      <c r="CPZ49" t="s">
        <v>10</v>
      </c>
      <c r="CQA49" t="s">
        <v>16</v>
      </c>
      <c r="CQB49" t="s">
        <v>17</v>
      </c>
      <c r="CQC49" s="5" t="s">
        <v>18</v>
      </c>
      <c r="CQD49" s="6">
        <v>35.700000000000003</v>
      </c>
      <c r="CQE49" s="6">
        <f t="shared" si="1"/>
        <v>35.700000000000003</v>
      </c>
      <c r="CQF49" t="s">
        <v>19</v>
      </c>
    </row>
    <row r="50" spans="2468:2476" x14ac:dyDescent="0.25">
      <c r="CPX50">
        <v>1</v>
      </c>
      <c r="CPY50" s="4" t="s">
        <v>20</v>
      </c>
      <c r="CPZ50" t="s">
        <v>10</v>
      </c>
      <c r="CQA50" t="s">
        <v>21</v>
      </c>
      <c r="CQB50" t="s">
        <v>22</v>
      </c>
      <c r="CQC50" s="5" t="s">
        <v>23</v>
      </c>
      <c r="CQD50" s="6">
        <v>29.3</v>
      </c>
      <c r="CQE50" s="6">
        <f t="shared" si="1"/>
        <v>29.3</v>
      </c>
      <c r="CQF50" t="s">
        <v>63</v>
      </c>
    </row>
    <row r="51" spans="2468:2476" ht="42.75" x14ac:dyDescent="0.25">
      <c r="CPX51">
        <v>1</v>
      </c>
      <c r="CPY51" s="4" t="s">
        <v>64</v>
      </c>
      <c r="CPZ51" t="s">
        <v>10</v>
      </c>
      <c r="CQA51" t="s">
        <v>65</v>
      </c>
      <c r="CQB51" t="s">
        <v>66</v>
      </c>
      <c r="CQC51" s="5" t="s">
        <v>67</v>
      </c>
      <c r="CQD51" s="6">
        <v>9.1</v>
      </c>
      <c r="CQE51" s="6">
        <f t="shared" si="1"/>
        <v>9.1</v>
      </c>
      <c r="CQF51" t="s">
        <v>68</v>
      </c>
    </row>
    <row r="52" spans="2468:2476" ht="42.75" x14ac:dyDescent="0.25">
      <c r="CPX52">
        <v>1</v>
      </c>
      <c r="CPY52" s="4" t="s">
        <v>25</v>
      </c>
      <c r="CPZ52" t="s">
        <v>26</v>
      </c>
      <c r="CQA52" t="s">
        <v>27</v>
      </c>
      <c r="CQB52" t="s">
        <v>27</v>
      </c>
      <c r="CQC52" s="5" t="s">
        <v>28</v>
      </c>
      <c r="CQD52" s="6">
        <v>6.1</v>
      </c>
      <c r="CQE52" s="6">
        <f t="shared" si="1"/>
        <v>6.1</v>
      </c>
      <c r="CQF52" t="s">
        <v>29</v>
      </c>
    </row>
    <row r="53" spans="2468:2476" ht="28.5" x14ac:dyDescent="0.25">
      <c r="CPX53">
        <v>1</v>
      </c>
      <c r="CPY53" s="4" t="s">
        <v>30</v>
      </c>
      <c r="CPZ53" t="s">
        <v>10</v>
      </c>
      <c r="CQA53" t="s">
        <v>31</v>
      </c>
      <c r="CQB53" t="s">
        <v>32</v>
      </c>
      <c r="CQC53" s="7" t="s">
        <v>33</v>
      </c>
      <c r="CQD53" s="6">
        <v>8.8000000000000007</v>
      </c>
      <c r="CQE53" s="6">
        <f t="shared" si="1"/>
        <v>8.8000000000000007</v>
      </c>
      <c r="CQF53" t="s">
        <v>34</v>
      </c>
    </row>
    <row r="54" spans="2468:2476" x14ac:dyDescent="0.25">
      <c r="CPX54">
        <v>4</v>
      </c>
      <c r="CPY54" s="3" t="s">
        <v>35</v>
      </c>
      <c r="CPZ54" t="s">
        <v>10</v>
      </c>
      <c r="CQA54" t="s">
        <v>36</v>
      </c>
      <c r="CQB54" t="s">
        <v>37</v>
      </c>
      <c r="CQC54" s="5" t="s">
        <v>38</v>
      </c>
      <c r="CQD54" s="6">
        <v>3.2</v>
      </c>
      <c r="CQE54" s="6">
        <f t="shared" si="1"/>
        <v>12.8</v>
      </c>
      <c r="CQF54" t="s">
        <v>69</v>
      </c>
    </row>
    <row r="55" spans="2468:2476" x14ac:dyDescent="0.25">
      <c r="CPX55">
        <v>2</v>
      </c>
      <c r="CPY55" s="3" t="s">
        <v>40</v>
      </c>
      <c r="CPZ55" t="s">
        <v>10</v>
      </c>
      <c r="CQA55" t="s">
        <v>41</v>
      </c>
      <c r="CQB55" t="s">
        <v>42</v>
      </c>
      <c r="CQC55" s="5" t="s">
        <v>43</v>
      </c>
      <c r="CQD55" s="6">
        <v>1.6</v>
      </c>
      <c r="CQE55" s="6">
        <f t="shared" si="1"/>
        <v>3.2</v>
      </c>
      <c r="CQF55" t="s">
        <v>69</v>
      </c>
    </row>
    <row r="56" spans="2468:2476" x14ac:dyDescent="0.25">
      <c r="CPX56">
        <v>1</v>
      </c>
      <c r="CPY56" t="s">
        <v>44</v>
      </c>
      <c r="CPZ56" t="s">
        <v>10</v>
      </c>
      <c r="CQA56" t="s">
        <v>45</v>
      </c>
      <c r="CQB56" t="s">
        <v>46</v>
      </c>
      <c r="CQC56" s="5" t="s">
        <v>47</v>
      </c>
      <c r="CQD56" s="6">
        <v>2.6</v>
      </c>
      <c r="CQE56" s="6">
        <f t="shared" si="1"/>
        <v>2.6</v>
      </c>
      <c r="CQF56" t="s">
        <v>48</v>
      </c>
    </row>
    <row r="57" spans="2468:2476" x14ac:dyDescent="0.25">
      <c r="CPX57">
        <f>SUM(CPX48:CPX56)</f>
        <v>13</v>
      </c>
      <c r="CQD57" s="6"/>
      <c r="CQE57" s="6">
        <f>SUM(CQE48:CQE56)</f>
        <v>124.29999999999998</v>
      </c>
    </row>
  </sheetData>
  <hyperlinks>
    <hyperlink ref="H10" r:id="rId1" xr:uid="{89925AA5-B45F-437F-BD0A-5E7000AA89E2}"/>
    <hyperlink ref="H11" r:id="rId2" xr:uid="{DFB435C1-0A70-486F-998C-232C50E345CE}"/>
    <hyperlink ref="H15" r:id="rId3" xr:uid="{53F7DD62-9941-49C5-B05C-26E60EF7827E}"/>
    <hyperlink ref="H14" r:id="rId4" xr:uid="{C5C04C26-EF4B-49E4-84D8-151226AA66FD}"/>
    <hyperlink ref="H12" r:id="rId5" xr:uid="{FA11A680-01ED-4D0D-B8E5-EBF6D706BD6E}"/>
    <hyperlink ref="H16" r:id="rId6" xr:uid="{AFB8E1DB-0BD6-4AC1-B9E6-C45495ED2520}"/>
    <hyperlink ref="H13" r:id="rId7" xr:uid="{6830E33F-34A5-4356-B295-A18C5BBC8E1C}"/>
    <hyperlink ref="H9" r:id="rId8" xr:uid="{D45C9B21-0747-4DB4-8971-5B4BC2FE15D0}"/>
    <hyperlink ref="CQC49" r:id="rId9" xr:uid="{CD7E765F-6183-4F87-922F-752971766E2A}"/>
    <hyperlink ref="CQC50" r:id="rId10" xr:uid="{343E1F78-E4B5-438D-B57A-8E67FE21C4F1}"/>
    <hyperlink ref="CQC51" r:id="rId11" xr:uid="{E54AEC2B-0B01-483A-9CD3-40C6CEBF0CBC}"/>
    <hyperlink ref="CQC55" r:id="rId12" xr:uid="{61A14D80-A1F3-4B80-968C-8C78E5992598}"/>
    <hyperlink ref="CQC54" r:id="rId13" xr:uid="{76106F24-5C2F-45D3-BFE2-0CD1CB6F1BBC}"/>
    <hyperlink ref="CQC52" r:id="rId14" xr:uid="{5AC27F96-E77F-4A77-A695-A7C46B6FB649}"/>
    <hyperlink ref="CQC56" r:id="rId15" xr:uid="{CD177654-4DD4-4869-8D97-53D170593BBB}"/>
    <hyperlink ref="CQC53" r:id="rId16" xr:uid="{C05C9502-8DFD-4CC3-BAB3-178F4EF4B670}"/>
    <hyperlink ref="CQC48" r:id="rId17" xr:uid="{DB1E2356-B8A4-4A6A-8881-45B423E6DE52}"/>
    <hyperlink ref="H17" r:id="rId18" xr:uid="{673450D3-2781-47AE-9EBF-DC2A85BC4115}"/>
    <hyperlink ref="H18" r:id="rId19" xr:uid="{46E1CF98-638C-4185-A798-025FCD85BA9E}"/>
    <hyperlink ref="H19" r:id="rId20" xr:uid="{EA732135-343B-40BC-A625-192424EE4E9B}"/>
  </hyperlinks>
  <pageMargins left="0.7" right="0.7" top="0.78740157499999996" bottom="0.78740157499999996" header="0.3" footer="0.3"/>
  <pageSetup paperSize="9" orientation="portrait" r:id="rId21"/>
  <tableParts count="2">
    <tablePart r:id="rId22"/>
    <tablePart r:id="rId23"/>
  </tableParts>
</worksheet>
</file>

<file path=docMetadata/LabelInfo.xml><?xml version="1.0" encoding="utf-8"?>
<clbl:labelList xmlns:clbl="http://schemas.microsoft.com/office/2020/mipLabelMetadata">
  <clbl:label id="{806a8f2b-28e4-44c4-ac01-7357a3a2b9e7}" enabled="1" method="Standard" siteId="{5daf41bd-338c-4311-b1b0-e1299889c34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Materialliste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Ragavan Sai GBS-BMTK1a_2024</dc:creator>
  <cp:keywords/>
  <dc:description/>
  <cp:lastModifiedBy>Niederer Ueli GBS-LPGB</cp:lastModifiedBy>
  <cp:revision/>
  <cp:lastPrinted>2025-06-05T09:30:51Z</cp:lastPrinted>
  <dcterms:created xsi:type="dcterms:W3CDTF">2025-04-24T07:04:01Z</dcterms:created>
  <dcterms:modified xsi:type="dcterms:W3CDTF">2025-06-05T09:52:15Z</dcterms:modified>
  <cp:category/>
  <cp:contentStatus/>
</cp:coreProperties>
</file>