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Documents\GitHub\CrunchThePeople1\"/>
    </mc:Choice>
  </mc:AlternateContent>
  <bookViews>
    <workbookView xWindow="0" yWindow="0" windowWidth="28800" windowHeight="13725"/>
  </bookViews>
  <sheets>
    <sheet name="Instructions" sheetId="6" r:id="rId1"/>
    <sheet name="SAP" sheetId="4" r:id="rId2"/>
    <sheet name="Grades" sheetId="5" r:id="rId3"/>
    <sheet name="EV" sheetId="3" r:id="rId4"/>
    <sheet name="Plan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K102" i="3" l="1"/>
  <c r="J102" i="3"/>
  <c r="I102" i="3"/>
  <c r="H102" i="3"/>
  <c r="G102" i="3"/>
  <c r="F102" i="3"/>
  <c r="E102" i="3"/>
  <c r="D102" i="3"/>
  <c r="C102" i="3"/>
  <c r="B102" i="3"/>
  <c r="K101" i="3"/>
  <c r="J101" i="3"/>
  <c r="I101" i="3"/>
  <c r="H101" i="3"/>
  <c r="G101" i="3"/>
  <c r="F101" i="3"/>
  <c r="E101" i="3"/>
  <c r="D101" i="3"/>
  <c r="C101" i="3"/>
  <c r="B101" i="3"/>
  <c r="K100" i="3"/>
  <c r="J100" i="3"/>
  <c r="I100" i="3"/>
  <c r="H100" i="3"/>
  <c r="G100" i="3"/>
  <c r="F100" i="3"/>
  <c r="E100" i="3"/>
  <c r="D100" i="3"/>
  <c r="C100" i="3"/>
  <c r="B100" i="3"/>
  <c r="K99" i="3"/>
  <c r="J99" i="3"/>
  <c r="I99" i="3"/>
  <c r="H99" i="3"/>
  <c r="G99" i="3"/>
  <c r="F99" i="3"/>
  <c r="E99" i="3"/>
  <c r="D99" i="3"/>
  <c r="C99" i="3"/>
  <c r="B99" i="3"/>
  <c r="K98" i="3"/>
  <c r="J98" i="3"/>
  <c r="I98" i="3"/>
  <c r="H98" i="3"/>
  <c r="G98" i="3"/>
  <c r="F98" i="3"/>
  <c r="E98" i="3"/>
  <c r="D98" i="3"/>
  <c r="C98" i="3"/>
  <c r="B98" i="3"/>
  <c r="K97" i="3"/>
  <c r="J97" i="3"/>
  <c r="I97" i="3"/>
  <c r="H97" i="3"/>
  <c r="G97" i="3"/>
  <c r="F97" i="3"/>
  <c r="E97" i="3"/>
  <c r="D97" i="3"/>
  <c r="C97" i="3"/>
  <c r="B97" i="3"/>
  <c r="K96" i="3"/>
  <c r="J96" i="3"/>
  <c r="I96" i="3"/>
  <c r="H96" i="3"/>
  <c r="G96" i="3"/>
  <c r="F96" i="3"/>
  <c r="E96" i="3"/>
  <c r="D96" i="3"/>
  <c r="C96" i="3"/>
  <c r="B96" i="3"/>
  <c r="K95" i="3"/>
  <c r="J95" i="3"/>
  <c r="I95" i="3"/>
  <c r="H95" i="3"/>
  <c r="G95" i="3"/>
  <c r="F95" i="3"/>
  <c r="E95" i="3"/>
  <c r="D95" i="3"/>
  <c r="C95" i="3"/>
  <c r="B95" i="3"/>
  <c r="K94" i="3"/>
  <c r="J94" i="3"/>
  <c r="I94" i="3"/>
  <c r="H94" i="3"/>
  <c r="G94" i="3"/>
  <c r="F94" i="3"/>
  <c r="E94" i="3"/>
  <c r="D94" i="3"/>
  <c r="C94" i="3"/>
  <c r="B94" i="3"/>
  <c r="K93" i="3"/>
  <c r="J93" i="3"/>
  <c r="I93" i="3"/>
  <c r="H93" i="3"/>
  <c r="G93" i="3"/>
  <c r="F93" i="3"/>
  <c r="E93" i="3"/>
  <c r="D93" i="3"/>
  <c r="C93" i="3"/>
  <c r="B93" i="3"/>
  <c r="K92" i="3"/>
  <c r="J92" i="3"/>
  <c r="I92" i="3"/>
  <c r="H92" i="3"/>
  <c r="G92" i="3"/>
  <c r="F92" i="3"/>
  <c r="E92" i="3"/>
  <c r="D92" i="3"/>
  <c r="C92" i="3"/>
  <c r="B92" i="3"/>
  <c r="K91" i="3"/>
  <c r="J91" i="3"/>
  <c r="I91" i="3"/>
  <c r="H91" i="3"/>
  <c r="G91" i="3"/>
  <c r="F91" i="3"/>
  <c r="E91" i="3"/>
  <c r="D91" i="3"/>
  <c r="C91" i="3"/>
  <c r="B91" i="3"/>
  <c r="K90" i="3"/>
  <c r="J90" i="3"/>
  <c r="I90" i="3"/>
  <c r="H90" i="3"/>
  <c r="G90" i="3"/>
  <c r="F90" i="3"/>
  <c r="E90" i="3"/>
  <c r="D90" i="3"/>
  <c r="C90" i="3"/>
  <c r="B90" i="3"/>
  <c r="K89" i="3"/>
  <c r="J89" i="3"/>
  <c r="I89" i="3"/>
  <c r="H89" i="3"/>
  <c r="G89" i="3"/>
  <c r="F89" i="3"/>
  <c r="E89" i="3"/>
  <c r="D89" i="3"/>
  <c r="C89" i="3"/>
  <c r="B89" i="3"/>
  <c r="K88" i="3"/>
  <c r="J88" i="3"/>
  <c r="I88" i="3"/>
  <c r="H88" i="3"/>
  <c r="G88" i="3"/>
  <c r="F88" i="3"/>
  <c r="E88" i="3"/>
  <c r="D88" i="3"/>
  <c r="C88" i="3"/>
  <c r="B88" i="3"/>
  <c r="K87" i="3"/>
  <c r="J87" i="3"/>
  <c r="I87" i="3"/>
  <c r="H87" i="3"/>
  <c r="G87" i="3"/>
  <c r="F87" i="3"/>
  <c r="E87" i="3"/>
  <c r="D87" i="3"/>
  <c r="C87" i="3"/>
  <c r="B87" i="3"/>
  <c r="K86" i="3"/>
  <c r="J86" i="3"/>
  <c r="I86" i="3"/>
  <c r="H86" i="3"/>
  <c r="G86" i="3"/>
  <c r="F86" i="3"/>
  <c r="E86" i="3"/>
  <c r="D86" i="3"/>
  <c r="C86" i="3"/>
  <c r="B86" i="3"/>
  <c r="K85" i="3"/>
  <c r="J85" i="3"/>
  <c r="I85" i="3"/>
  <c r="H85" i="3"/>
  <c r="G85" i="3"/>
  <c r="F85" i="3"/>
  <c r="E85" i="3"/>
  <c r="D85" i="3"/>
  <c r="C85" i="3"/>
  <c r="B85" i="3"/>
  <c r="K84" i="3"/>
  <c r="J84" i="3"/>
  <c r="I84" i="3"/>
  <c r="H84" i="3"/>
  <c r="G84" i="3"/>
  <c r="F84" i="3"/>
  <c r="E84" i="3"/>
  <c r="D84" i="3"/>
  <c r="C84" i="3"/>
  <c r="B84" i="3"/>
  <c r="K83" i="3"/>
  <c r="J83" i="3"/>
  <c r="I83" i="3"/>
  <c r="H83" i="3"/>
  <c r="G83" i="3"/>
  <c r="F83" i="3"/>
  <c r="E83" i="3"/>
  <c r="D83" i="3"/>
  <c r="C83" i="3"/>
  <c r="B83" i="3"/>
  <c r="K82" i="3"/>
  <c r="J82" i="3"/>
  <c r="I82" i="3"/>
  <c r="H82" i="3"/>
  <c r="G82" i="3"/>
  <c r="F82" i="3"/>
  <c r="E82" i="3"/>
  <c r="D82" i="3"/>
  <c r="C82" i="3"/>
  <c r="B82" i="3"/>
  <c r="K81" i="3"/>
  <c r="J81" i="3"/>
  <c r="I81" i="3"/>
  <c r="H81" i="3"/>
  <c r="G81" i="3"/>
  <c r="F81" i="3"/>
  <c r="E81" i="3"/>
  <c r="D81" i="3"/>
  <c r="C81" i="3"/>
  <c r="B81" i="3"/>
  <c r="K80" i="3"/>
  <c r="J80" i="3"/>
  <c r="I80" i="3"/>
  <c r="H80" i="3"/>
  <c r="G80" i="3"/>
  <c r="F80" i="3"/>
  <c r="E80" i="3"/>
  <c r="D80" i="3"/>
  <c r="C80" i="3"/>
  <c r="B80" i="3"/>
  <c r="K79" i="3"/>
  <c r="J79" i="3"/>
  <c r="I79" i="3"/>
  <c r="H79" i="3"/>
  <c r="G79" i="3"/>
  <c r="F79" i="3"/>
  <c r="E79" i="3"/>
  <c r="D79" i="3"/>
  <c r="C79" i="3"/>
  <c r="B79" i="3"/>
  <c r="K78" i="3"/>
  <c r="J78" i="3"/>
  <c r="I78" i="3"/>
  <c r="H78" i="3"/>
  <c r="G78" i="3"/>
  <c r="F78" i="3"/>
  <c r="E78" i="3"/>
  <c r="D78" i="3"/>
  <c r="C78" i="3"/>
  <c r="B78" i="3"/>
  <c r="K77" i="3"/>
  <c r="J77" i="3"/>
  <c r="I77" i="3"/>
  <c r="H77" i="3"/>
  <c r="G77" i="3"/>
  <c r="F77" i="3"/>
  <c r="E77" i="3"/>
  <c r="D77" i="3"/>
  <c r="C77" i="3"/>
  <c r="B77" i="3"/>
  <c r="K76" i="3"/>
  <c r="J76" i="3"/>
  <c r="I76" i="3"/>
  <c r="H76" i="3"/>
  <c r="G76" i="3"/>
  <c r="F76" i="3"/>
  <c r="E76" i="3"/>
  <c r="D76" i="3"/>
  <c r="C76" i="3"/>
  <c r="B76" i="3"/>
  <c r="K75" i="3"/>
  <c r="J75" i="3"/>
  <c r="I75" i="3"/>
  <c r="H75" i="3"/>
  <c r="G75" i="3"/>
  <c r="F75" i="3"/>
  <c r="E75" i="3"/>
  <c r="D75" i="3"/>
  <c r="C75" i="3"/>
  <c r="B75" i="3"/>
  <c r="K74" i="3"/>
  <c r="J74" i="3"/>
  <c r="I74" i="3"/>
  <c r="H74" i="3"/>
  <c r="G74" i="3"/>
  <c r="F74" i="3"/>
  <c r="E74" i="3"/>
  <c r="D74" i="3"/>
  <c r="C74" i="3"/>
  <c r="B74" i="3"/>
  <c r="K73" i="3"/>
  <c r="J73" i="3"/>
  <c r="I73" i="3"/>
  <c r="H73" i="3"/>
  <c r="G73" i="3"/>
  <c r="F73" i="3"/>
  <c r="E73" i="3"/>
  <c r="D73" i="3"/>
  <c r="C73" i="3"/>
  <c r="B73" i="3"/>
  <c r="K72" i="3"/>
  <c r="J72" i="3"/>
  <c r="I72" i="3"/>
  <c r="H72" i="3"/>
  <c r="G72" i="3"/>
  <c r="F72" i="3"/>
  <c r="E72" i="3"/>
  <c r="D72" i="3"/>
  <c r="C72" i="3"/>
  <c r="B72" i="3"/>
  <c r="K71" i="3"/>
  <c r="J71" i="3"/>
  <c r="I71" i="3"/>
  <c r="H71" i="3"/>
  <c r="G71" i="3"/>
  <c r="F71" i="3"/>
  <c r="E71" i="3"/>
  <c r="D71" i="3"/>
  <c r="C71" i="3"/>
  <c r="B71" i="3"/>
  <c r="K70" i="3"/>
  <c r="J70" i="3"/>
  <c r="I70" i="3"/>
  <c r="H70" i="3"/>
  <c r="G70" i="3"/>
  <c r="F70" i="3"/>
  <c r="E70" i="3"/>
  <c r="D70" i="3"/>
  <c r="C70" i="3"/>
  <c r="B70" i="3"/>
  <c r="K69" i="3"/>
  <c r="J69" i="3"/>
  <c r="I69" i="3"/>
  <c r="H69" i="3"/>
  <c r="G69" i="3"/>
  <c r="F69" i="3"/>
  <c r="E69" i="3"/>
  <c r="D69" i="3"/>
  <c r="C69" i="3"/>
  <c r="B69" i="3"/>
  <c r="K68" i="3"/>
  <c r="J68" i="3"/>
  <c r="I68" i="3"/>
  <c r="H68" i="3"/>
  <c r="G68" i="3"/>
  <c r="F68" i="3"/>
  <c r="E68" i="3"/>
  <c r="D68" i="3"/>
  <c r="C68" i="3"/>
  <c r="B68" i="3"/>
  <c r="K67" i="3"/>
  <c r="J67" i="3"/>
  <c r="I67" i="3"/>
  <c r="H67" i="3"/>
  <c r="G67" i="3"/>
  <c r="F67" i="3"/>
  <c r="E67" i="3"/>
  <c r="D67" i="3"/>
  <c r="C67" i="3"/>
  <c r="B67" i="3"/>
  <c r="K66" i="3"/>
  <c r="J66" i="3"/>
  <c r="I66" i="3"/>
  <c r="H66" i="3"/>
  <c r="G66" i="3"/>
  <c r="F66" i="3"/>
  <c r="E66" i="3"/>
  <c r="D66" i="3"/>
  <c r="C66" i="3"/>
  <c r="B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K63" i="3"/>
  <c r="J63" i="3"/>
  <c r="I63" i="3"/>
  <c r="H63" i="3"/>
  <c r="G63" i="3"/>
  <c r="F63" i="3"/>
  <c r="E63" i="3"/>
  <c r="D63" i="3"/>
  <c r="C63" i="3"/>
  <c r="B63" i="3"/>
  <c r="K62" i="3"/>
  <c r="J62" i="3"/>
  <c r="I62" i="3"/>
  <c r="H62" i="3"/>
  <c r="G62" i="3"/>
  <c r="F62" i="3"/>
  <c r="E62" i="3"/>
  <c r="D62" i="3"/>
  <c r="C62" i="3"/>
  <c r="B62" i="3"/>
  <c r="K61" i="3"/>
  <c r="J61" i="3"/>
  <c r="I61" i="3"/>
  <c r="H61" i="3"/>
  <c r="G61" i="3"/>
  <c r="F61" i="3"/>
  <c r="E61" i="3"/>
  <c r="D61" i="3"/>
  <c r="C61" i="3"/>
  <c r="B61" i="3"/>
  <c r="K60" i="3"/>
  <c r="J60" i="3"/>
  <c r="I60" i="3"/>
  <c r="H60" i="3"/>
  <c r="G60" i="3"/>
  <c r="F60" i="3"/>
  <c r="E60" i="3"/>
  <c r="D60" i="3"/>
  <c r="C60" i="3"/>
  <c r="B60" i="3"/>
  <c r="K59" i="3"/>
  <c r="J59" i="3"/>
  <c r="I59" i="3"/>
  <c r="H59" i="3"/>
  <c r="G59" i="3"/>
  <c r="F59" i="3"/>
  <c r="E59" i="3"/>
  <c r="D59" i="3"/>
  <c r="C59" i="3"/>
  <c r="B59" i="3"/>
  <c r="K58" i="3"/>
  <c r="J58" i="3"/>
  <c r="I58" i="3"/>
  <c r="H58" i="3"/>
  <c r="G58" i="3"/>
  <c r="F58" i="3"/>
  <c r="E58" i="3"/>
  <c r="D58" i="3"/>
  <c r="C58" i="3"/>
  <c r="B58" i="3"/>
  <c r="K57" i="3"/>
  <c r="J57" i="3"/>
  <c r="I57" i="3"/>
  <c r="H57" i="3"/>
  <c r="G57" i="3"/>
  <c r="F57" i="3"/>
  <c r="E57" i="3"/>
  <c r="D57" i="3"/>
  <c r="C57" i="3"/>
  <c r="B57" i="3"/>
  <c r="K56" i="3"/>
  <c r="J56" i="3"/>
  <c r="I56" i="3"/>
  <c r="H56" i="3"/>
  <c r="G56" i="3"/>
  <c r="F56" i="3"/>
  <c r="E56" i="3"/>
  <c r="D56" i="3"/>
  <c r="C56" i="3"/>
  <c r="B56" i="3"/>
  <c r="K55" i="3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50" i="3"/>
  <c r="J50" i="3"/>
  <c r="I50" i="3"/>
  <c r="H50" i="3"/>
  <c r="G50" i="3"/>
  <c r="F50" i="3"/>
  <c r="E50" i="3"/>
  <c r="D50" i="3"/>
  <c r="C50" i="3"/>
  <c r="B50" i="3"/>
  <c r="K49" i="3"/>
  <c r="J49" i="3"/>
  <c r="I49" i="3"/>
  <c r="H49" i="3"/>
  <c r="G49" i="3"/>
  <c r="F49" i="3"/>
  <c r="E49" i="3"/>
  <c r="D49" i="3"/>
  <c r="C49" i="3"/>
  <c r="B49" i="3"/>
  <c r="K48" i="3"/>
  <c r="J48" i="3"/>
  <c r="I48" i="3"/>
  <c r="H48" i="3"/>
  <c r="G48" i="3"/>
  <c r="F48" i="3"/>
  <c r="E48" i="3"/>
  <c r="D48" i="3"/>
  <c r="C48" i="3"/>
  <c r="B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H3" i="3"/>
  <c r="F3" i="3"/>
  <c r="E3" i="3"/>
  <c r="D3" i="3"/>
  <c r="C3" i="3"/>
  <c r="B3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J3" i="3" s="1"/>
  <c r="I2" i="3"/>
  <c r="I3" i="3" s="1"/>
  <c r="H2" i="3"/>
  <c r="G2" i="3"/>
  <c r="G3" i="3" s="1"/>
  <c r="F2" i="3"/>
  <c r="E2" i="3"/>
  <c r="D2" i="3"/>
  <c r="C2" i="3"/>
  <c r="B2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F102" i="3" l="1"/>
  <c r="AL102" i="3" s="1"/>
  <c r="AF101" i="3"/>
  <c r="AL101" i="3" s="1"/>
  <c r="AF100" i="3"/>
  <c r="AL100" i="3" s="1"/>
  <c r="AF99" i="3"/>
  <c r="AF98" i="3"/>
  <c r="AF97" i="3"/>
  <c r="AL97" i="3" s="1"/>
  <c r="AF96" i="3"/>
  <c r="AL96" i="3" s="1"/>
  <c r="AF95" i="3"/>
  <c r="AL95" i="3" s="1"/>
  <c r="AF94" i="3"/>
  <c r="AF93" i="3"/>
  <c r="AL93" i="3" s="1"/>
  <c r="AF92" i="3"/>
  <c r="AL92" i="3" s="1"/>
  <c r="AF91" i="3"/>
  <c r="AL91" i="3" s="1"/>
  <c r="AF90" i="3"/>
  <c r="AL90" i="3" s="1"/>
  <c r="AF89" i="3"/>
  <c r="AL89" i="3" s="1"/>
  <c r="AF88" i="3"/>
  <c r="AL88" i="3" s="1"/>
  <c r="AF87" i="3"/>
  <c r="AL87" i="3" s="1"/>
  <c r="AF86" i="3"/>
  <c r="AF85" i="3"/>
  <c r="AL85" i="3" s="1"/>
  <c r="AF84" i="3"/>
  <c r="AL84" i="3" s="1"/>
  <c r="AF83" i="3"/>
  <c r="AF82" i="3"/>
  <c r="AF81" i="3"/>
  <c r="AL81" i="3" s="1"/>
  <c r="AF80" i="3"/>
  <c r="AL80" i="3" s="1"/>
  <c r="AF79" i="3"/>
  <c r="AL79" i="3" s="1"/>
  <c r="AF78" i="3"/>
  <c r="AF77" i="3"/>
  <c r="AL77" i="3" s="1"/>
  <c r="AF76" i="3"/>
  <c r="AL76" i="3" s="1"/>
  <c r="AF75" i="3"/>
  <c r="AL75" i="3" s="1"/>
  <c r="AF74" i="3"/>
  <c r="AL74" i="3" s="1"/>
  <c r="AF73" i="3"/>
  <c r="AL73" i="3" s="1"/>
  <c r="AF72" i="3"/>
  <c r="AL72" i="3" s="1"/>
  <c r="AF71" i="3"/>
  <c r="AL71" i="3" s="1"/>
  <c r="AF70" i="3"/>
  <c r="AF69" i="3"/>
  <c r="AL69" i="3" s="1"/>
  <c r="AF68" i="3"/>
  <c r="AL68" i="3" s="1"/>
  <c r="AF67" i="3"/>
  <c r="AF66" i="3"/>
  <c r="AF65" i="3"/>
  <c r="AL65" i="3" s="1"/>
  <c r="AF64" i="3"/>
  <c r="AL64" i="3" s="1"/>
  <c r="AF63" i="3"/>
  <c r="AL63" i="3" s="1"/>
  <c r="AF62" i="3"/>
  <c r="AF61" i="3"/>
  <c r="AL61" i="3" s="1"/>
  <c r="AF60" i="3"/>
  <c r="AL60" i="3" s="1"/>
  <c r="AF59" i="3"/>
  <c r="AL59" i="3" s="1"/>
  <c r="AF58" i="3"/>
  <c r="AL58" i="3" s="1"/>
  <c r="AF57" i="3"/>
  <c r="AL57" i="3" s="1"/>
  <c r="AF56" i="3"/>
  <c r="AL56" i="3" s="1"/>
  <c r="AF55" i="3"/>
  <c r="AL55" i="3" s="1"/>
  <c r="AF54" i="3"/>
  <c r="AL54" i="3" s="1"/>
  <c r="AF53" i="3"/>
  <c r="AL53" i="3" s="1"/>
  <c r="AF52" i="3"/>
  <c r="AL52" i="3" s="1"/>
  <c r="AF51" i="3"/>
  <c r="AL51" i="3" s="1"/>
  <c r="AF50" i="3"/>
  <c r="AL50" i="3" s="1"/>
  <c r="AF49" i="3"/>
  <c r="AL49" i="3" s="1"/>
  <c r="AF48" i="3"/>
  <c r="AL48" i="3" s="1"/>
  <c r="AF47" i="3"/>
  <c r="AL47" i="3" s="1"/>
  <c r="AF46" i="3"/>
  <c r="AL46" i="3" s="1"/>
  <c r="AF45" i="3"/>
  <c r="AF44" i="3"/>
  <c r="AL44" i="3" s="1"/>
  <c r="AF43" i="3"/>
  <c r="AL43" i="3" s="1"/>
  <c r="AF42" i="3"/>
  <c r="AL42" i="3" s="1"/>
  <c r="AF41" i="3"/>
  <c r="AF40" i="3"/>
  <c r="AL40" i="3" s="1"/>
  <c r="AF39" i="3"/>
  <c r="AL39" i="3" s="1"/>
  <c r="AF38" i="3"/>
  <c r="AL38" i="3" s="1"/>
  <c r="AF37" i="3"/>
  <c r="AF36" i="3"/>
  <c r="AL36" i="3" s="1"/>
  <c r="AF35" i="3"/>
  <c r="AL35" i="3" s="1"/>
  <c r="AF34" i="3"/>
  <c r="AL34" i="3" s="1"/>
  <c r="AF33" i="3"/>
  <c r="AF32" i="3"/>
  <c r="AL32" i="3" s="1"/>
  <c r="AF31" i="3"/>
  <c r="AL31" i="3" s="1"/>
  <c r="AF30" i="3"/>
  <c r="AL30" i="3" s="1"/>
  <c r="AF29" i="3"/>
  <c r="AF28" i="3"/>
  <c r="AL28" i="3" s="1"/>
  <c r="AF27" i="3"/>
  <c r="AL27" i="3" s="1"/>
  <c r="AF26" i="3"/>
  <c r="AL26" i="3" s="1"/>
  <c r="AF25" i="3"/>
  <c r="AF24" i="3"/>
  <c r="AL24" i="3" s="1"/>
  <c r="AF23" i="3"/>
  <c r="AL23" i="3" s="1"/>
  <c r="AF22" i="3"/>
  <c r="AL22" i="3" s="1"/>
  <c r="AF21" i="3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AF20" i="3" s="1"/>
  <c r="AI20" i="3" s="1"/>
  <c r="B19" i="4"/>
  <c r="AF19" i="3" s="1"/>
  <c r="AI19" i="3" s="1"/>
  <c r="B18" i="4"/>
  <c r="B17" i="4"/>
  <c r="B16" i="4"/>
  <c r="B15" i="4"/>
  <c r="AF15" i="3" s="1"/>
  <c r="AI15" i="3" s="1"/>
  <c r="B14" i="4"/>
  <c r="B13" i="4"/>
  <c r="B12" i="4"/>
  <c r="B11" i="4"/>
  <c r="B10" i="4"/>
  <c r="B9" i="4"/>
  <c r="B8" i="4"/>
  <c r="AF8" i="3" s="1"/>
  <c r="AI8" i="3" s="1"/>
  <c r="B7" i="4"/>
  <c r="AF7" i="3" s="1"/>
  <c r="AI7" i="3" s="1"/>
  <c r="B6" i="4"/>
  <c r="B5" i="4"/>
  <c r="B4" i="4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AE3" i="3"/>
  <c r="AD3" i="3"/>
  <c r="AC3" i="3"/>
  <c r="AB3" i="3"/>
  <c r="AA3" i="3"/>
  <c r="Z3" i="3"/>
  <c r="Y3" i="3"/>
  <c r="X3" i="3"/>
  <c r="W3" i="3"/>
  <c r="U3" i="3"/>
  <c r="T3" i="3"/>
  <c r="S3" i="3"/>
  <c r="R3" i="3"/>
  <c r="Q3" i="3"/>
  <c r="P3" i="3"/>
  <c r="O3" i="3"/>
  <c r="N3" i="3"/>
  <c r="M3" i="3"/>
  <c r="L3" i="3"/>
  <c r="V3" i="3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B3" i="4"/>
  <c r="AF3" i="3" s="1"/>
  <c r="AI3" i="3" s="1"/>
  <c r="D2" i="2"/>
  <c r="AF5" i="3" l="1"/>
  <c r="AI5" i="3" s="1"/>
  <c r="AF4" i="3"/>
  <c r="AI4" i="3" s="1"/>
  <c r="AF18" i="3"/>
  <c r="AI18" i="3" s="1"/>
  <c r="AF16" i="3"/>
  <c r="AI16" i="3" s="1"/>
  <c r="AF17" i="3"/>
  <c r="AI17" i="3" s="1"/>
  <c r="AF14" i="3"/>
  <c r="AI14" i="3" s="1"/>
  <c r="AF12" i="3"/>
  <c r="AI12" i="3" s="1"/>
  <c r="AF13" i="3"/>
  <c r="AI13" i="3" s="1"/>
  <c r="AF10" i="3"/>
  <c r="AI10" i="3" s="1"/>
  <c r="AF11" i="3"/>
  <c r="AI11" i="3" s="1"/>
  <c r="AF9" i="3"/>
  <c r="AI9" i="3" s="1"/>
  <c r="AF6" i="3"/>
  <c r="AI6" i="3" s="1"/>
  <c r="AH99" i="3"/>
  <c r="AL99" i="3"/>
  <c r="AH21" i="3"/>
  <c r="AL21" i="3"/>
  <c r="AH25" i="3"/>
  <c r="AL25" i="3"/>
  <c r="AH29" i="3"/>
  <c r="AL29" i="3"/>
  <c r="AH33" i="3"/>
  <c r="AL33" i="3"/>
  <c r="AH37" i="3"/>
  <c r="AL37" i="3"/>
  <c r="AH41" i="3"/>
  <c r="AL41" i="3"/>
  <c r="AH45" i="3"/>
  <c r="AL45" i="3"/>
  <c r="AH67" i="3"/>
  <c r="AL67" i="3"/>
  <c r="AH83" i="3"/>
  <c r="AL83" i="3"/>
  <c r="AH62" i="3"/>
  <c r="AL62" i="3"/>
  <c r="AH66" i="3"/>
  <c r="AL66" i="3"/>
  <c r="AH70" i="3"/>
  <c r="AL70" i="3"/>
  <c r="AH78" i="3"/>
  <c r="AL78" i="3"/>
  <c r="AH82" i="3"/>
  <c r="AL82" i="3"/>
  <c r="AH86" i="3"/>
  <c r="AL86" i="3"/>
  <c r="AH94" i="3"/>
  <c r="AL94" i="3"/>
  <c r="AH98" i="3"/>
  <c r="AL98" i="3"/>
  <c r="AK27" i="3"/>
  <c r="AH27" i="3"/>
  <c r="AK35" i="3"/>
  <c r="AH35" i="3"/>
  <c r="AK43" i="3"/>
  <c r="AH43" i="3"/>
  <c r="AI51" i="3"/>
  <c r="AH51" i="3"/>
  <c r="AI59" i="3"/>
  <c r="AH59" i="3"/>
  <c r="AK75" i="3"/>
  <c r="AH75" i="3"/>
  <c r="AK79" i="3"/>
  <c r="AH79" i="3"/>
  <c r="AK87" i="3"/>
  <c r="AH87" i="3"/>
  <c r="AH24" i="3"/>
  <c r="AH28" i="3"/>
  <c r="AH32" i="3"/>
  <c r="AH36" i="3"/>
  <c r="AH40" i="3"/>
  <c r="AH44" i="3"/>
  <c r="AH48" i="3"/>
  <c r="AH52" i="3"/>
  <c r="AH56" i="3"/>
  <c r="AH60" i="3"/>
  <c r="AH64" i="3"/>
  <c r="AH68" i="3"/>
  <c r="AH72" i="3"/>
  <c r="AH76" i="3"/>
  <c r="AH80" i="3"/>
  <c r="AH84" i="3"/>
  <c r="AH88" i="3"/>
  <c r="AH92" i="3"/>
  <c r="AH96" i="3"/>
  <c r="AH100" i="3"/>
  <c r="AK23" i="3"/>
  <c r="AH23" i="3"/>
  <c r="AK31" i="3"/>
  <c r="AH31" i="3"/>
  <c r="AK39" i="3"/>
  <c r="AH39" i="3"/>
  <c r="AI47" i="3"/>
  <c r="AH47" i="3"/>
  <c r="AI55" i="3"/>
  <c r="AH55" i="3"/>
  <c r="AI63" i="3"/>
  <c r="AH63" i="3"/>
  <c r="AK71" i="3"/>
  <c r="AH71" i="3"/>
  <c r="AK91" i="3"/>
  <c r="AH91" i="3"/>
  <c r="AK49" i="3"/>
  <c r="AH49" i="3"/>
  <c r="AK53" i="3"/>
  <c r="AH53" i="3"/>
  <c r="AK57" i="3"/>
  <c r="AH57" i="3"/>
  <c r="AK61" i="3"/>
  <c r="AH61" i="3"/>
  <c r="AK65" i="3"/>
  <c r="AH65" i="3"/>
  <c r="AK69" i="3"/>
  <c r="AH69" i="3"/>
  <c r="AK73" i="3"/>
  <c r="AH73" i="3"/>
  <c r="AK77" i="3"/>
  <c r="AH77" i="3"/>
  <c r="AK81" i="3"/>
  <c r="AH81" i="3"/>
  <c r="AK85" i="3"/>
  <c r="AH85" i="3"/>
  <c r="AK89" i="3"/>
  <c r="AH89" i="3"/>
  <c r="AK93" i="3"/>
  <c r="AH93" i="3"/>
  <c r="AK97" i="3"/>
  <c r="AH97" i="3"/>
  <c r="AK101" i="3"/>
  <c r="AH101" i="3"/>
  <c r="AK95" i="3"/>
  <c r="AH95" i="3"/>
  <c r="AH22" i="3"/>
  <c r="AH26" i="3"/>
  <c r="AH30" i="3"/>
  <c r="AH34" i="3"/>
  <c r="AI38" i="3"/>
  <c r="AH38" i="3"/>
  <c r="AH42" i="3"/>
  <c r="AH46" i="3"/>
  <c r="AI50" i="3"/>
  <c r="AH50" i="3"/>
  <c r="AK54" i="3"/>
  <c r="AH54" i="3"/>
  <c r="AI58" i="3"/>
  <c r="AH58" i="3"/>
  <c r="AI74" i="3"/>
  <c r="AH74" i="3"/>
  <c r="AI90" i="3"/>
  <c r="AH90" i="3"/>
  <c r="AH102" i="3"/>
  <c r="AK60" i="3"/>
  <c r="AI28" i="3"/>
  <c r="AI32" i="3"/>
  <c r="AI36" i="3"/>
  <c r="AI31" i="3"/>
  <c r="AI35" i="3"/>
  <c r="AI68" i="3"/>
  <c r="AI84" i="3"/>
  <c r="AI72" i="3"/>
  <c r="AI27" i="3"/>
  <c r="AG38" i="3"/>
  <c r="AJ38" i="3" s="1"/>
  <c r="AG51" i="3"/>
  <c r="AJ51" i="3" s="1"/>
  <c r="AG4" i="3"/>
  <c r="AG22" i="3"/>
  <c r="AJ22" i="3" s="1"/>
  <c r="AI23" i="3"/>
  <c r="AI56" i="3"/>
  <c r="AI60" i="3"/>
  <c r="AI61" i="3"/>
  <c r="AI88" i="3"/>
  <c r="AI100" i="3"/>
  <c r="AI102" i="3"/>
  <c r="AI40" i="3"/>
  <c r="AI42" i="3"/>
  <c r="AI44" i="3"/>
  <c r="AI46" i="3"/>
  <c r="AI52" i="3"/>
  <c r="AK56" i="3"/>
  <c r="AI64" i="3"/>
  <c r="AK68" i="3"/>
  <c r="AI69" i="3"/>
  <c r="AK72" i="3"/>
  <c r="AI73" i="3"/>
  <c r="AI76" i="3"/>
  <c r="AI80" i="3"/>
  <c r="AK84" i="3"/>
  <c r="AI85" i="3"/>
  <c r="AK88" i="3"/>
  <c r="AI89" i="3"/>
  <c r="AI92" i="3"/>
  <c r="AI96" i="3"/>
  <c r="AK100" i="3"/>
  <c r="AI101" i="3"/>
  <c r="AG14" i="3"/>
  <c r="AG30" i="3"/>
  <c r="AJ30" i="3" s="1"/>
  <c r="AG56" i="3"/>
  <c r="AJ56" i="3" s="1"/>
  <c r="AI22" i="3"/>
  <c r="AI24" i="3"/>
  <c r="AI26" i="3"/>
  <c r="AI30" i="3"/>
  <c r="AI34" i="3"/>
  <c r="AK38" i="3"/>
  <c r="AI39" i="3"/>
  <c r="AK42" i="3"/>
  <c r="AI43" i="3"/>
  <c r="AK46" i="3"/>
  <c r="AI48" i="3"/>
  <c r="AK52" i="3"/>
  <c r="AI53" i="3"/>
  <c r="AK64" i="3"/>
  <c r="AI65" i="3"/>
  <c r="AK76" i="3"/>
  <c r="AI77" i="3"/>
  <c r="AK80" i="3"/>
  <c r="AI81" i="3"/>
  <c r="AK92" i="3"/>
  <c r="AI93" i="3"/>
  <c r="AK96" i="3"/>
  <c r="AI97" i="3"/>
  <c r="AK22" i="3"/>
  <c r="AK26" i="3"/>
  <c r="AK30" i="3"/>
  <c r="AK34" i="3"/>
  <c r="AK48" i="3"/>
  <c r="AG6" i="3"/>
  <c r="AG9" i="3"/>
  <c r="AG10" i="3"/>
  <c r="AG34" i="3"/>
  <c r="AJ34" i="3" s="1"/>
  <c r="AG42" i="3"/>
  <c r="AJ42" i="3" s="1"/>
  <c r="AG48" i="3"/>
  <c r="AJ48" i="3" s="1"/>
  <c r="AG80" i="3"/>
  <c r="AJ80" i="3" s="1"/>
  <c r="AG95" i="3"/>
  <c r="AJ95" i="3" s="1"/>
  <c r="AI45" i="3"/>
  <c r="AK45" i="3"/>
  <c r="AG5" i="3"/>
  <c r="AJ5" i="3" s="1"/>
  <c r="AG18" i="3"/>
  <c r="AJ18" i="3" s="1"/>
  <c r="AG26" i="3"/>
  <c r="AJ26" i="3" s="1"/>
  <c r="AG46" i="3"/>
  <c r="AJ46" i="3" s="1"/>
  <c r="AG59" i="3"/>
  <c r="AJ59" i="3" s="1"/>
  <c r="AG64" i="3"/>
  <c r="AJ64" i="3" s="1"/>
  <c r="AG79" i="3"/>
  <c r="AJ79" i="3" s="1"/>
  <c r="AG96" i="3"/>
  <c r="AJ96" i="3" s="1"/>
  <c r="AI67" i="3"/>
  <c r="AK67" i="3"/>
  <c r="AI83" i="3"/>
  <c r="AK83" i="3"/>
  <c r="AI99" i="3"/>
  <c r="AK99" i="3"/>
  <c r="AG7" i="3"/>
  <c r="AJ7" i="3" s="1"/>
  <c r="AG8" i="3"/>
  <c r="AJ8" i="3" s="1"/>
  <c r="AG11" i="3"/>
  <c r="AG12" i="3"/>
  <c r="AG13" i="3"/>
  <c r="AG15" i="3"/>
  <c r="AJ15" i="3" s="1"/>
  <c r="AG16" i="3"/>
  <c r="AG17" i="3"/>
  <c r="AG19" i="3"/>
  <c r="AJ19" i="3" s="1"/>
  <c r="AG20" i="3"/>
  <c r="AJ20" i="3" s="1"/>
  <c r="AG21" i="3"/>
  <c r="AJ21" i="3" s="1"/>
  <c r="AG23" i="3"/>
  <c r="AJ23" i="3" s="1"/>
  <c r="AG24" i="3"/>
  <c r="AJ24" i="3" s="1"/>
  <c r="AG25" i="3"/>
  <c r="AJ25" i="3" s="1"/>
  <c r="AG27" i="3"/>
  <c r="AJ27" i="3" s="1"/>
  <c r="AG28" i="3"/>
  <c r="AJ28" i="3" s="1"/>
  <c r="AG29" i="3"/>
  <c r="AJ29" i="3" s="1"/>
  <c r="AG31" i="3"/>
  <c r="AJ31" i="3" s="1"/>
  <c r="AG32" i="3"/>
  <c r="AJ32" i="3" s="1"/>
  <c r="AG33" i="3"/>
  <c r="AJ33" i="3" s="1"/>
  <c r="AG35" i="3"/>
  <c r="AJ35" i="3" s="1"/>
  <c r="AG36" i="3"/>
  <c r="AJ36" i="3" s="1"/>
  <c r="AG37" i="3"/>
  <c r="AJ37" i="3" s="1"/>
  <c r="AG39" i="3"/>
  <c r="AJ39" i="3" s="1"/>
  <c r="AG40" i="3"/>
  <c r="AJ40" i="3" s="1"/>
  <c r="AG41" i="3"/>
  <c r="AJ41" i="3" s="1"/>
  <c r="AG43" i="3"/>
  <c r="AJ43" i="3" s="1"/>
  <c r="AG44" i="3"/>
  <c r="AJ44" i="3" s="1"/>
  <c r="AG45" i="3"/>
  <c r="AJ45" i="3" s="1"/>
  <c r="AG47" i="3"/>
  <c r="AJ47" i="3" s="1"/>
  <c r="AG49" i="3"/>
  <c r="AJ49" i="3" s="1"/>
  <c r="AG50" i="3"/>
  <c r="AJ50" i="3" s="1"/>
  <c r="AG52" i="3"/>
  <c r="AJ52" i="3" s="1"/>
  <c r="AG53" i="3"/>
  <c r="AJ53" i="3" s="1"/>
  <c r="AG54" i="3"/>
  <c r="AJ54" i="3" s="1"/>
  <c r="AG55" i="3"/>
  <c r="AJ55" i="3" s="1"/>
  <c r="AG57" i="3"/>
  <c r="AJ57" i="3" s="1"/>
  <c r="AG58" i="3"/>
  <c r="AJ58" i="3" s="1"/>
  <c r="AG60" i="3"/>
  <c r="AJ60" i="3" s="1"/>
  <c r="AG61" i="3"/>
  <c r="AJ61" i="3" s="1"/>
  <c r="AG62" i="3"/>
  <c r="AJ62" i="3" s="1"/>
  <c r="AG63" i="3"/>
  <c r="AJ63" i="3" s="1"/>
  <c r="AG65" i="3"/>
  <c r="AJ65" i="3" s="1"/>
  <c r="AG66" i="3"/>
  <c r="AJ66" i="3" s="1"/>
  <c r="AG67" i="3"/>
  <c r="AJ67" i="3" s="1"/>
  <c r="AG68" i="3"/>
  <c r="AJ68" i="3" s="1"/>
  <c r="AG69" i="3"/>
  <c r="AJ69" i="3" s="1"/>
  <c r="AG70" i="3"/>
  <c r="AJ70" i="3" s="1"/>
  <c r="AG71" i="3"/>
  <c r="AJ71" i="3" s="1"/>
  <c r="AG72" i="3"/>
  <c r="AJ72" i="3" s="1"/>
  <c r="AG73" i="3"/>
  <c r="AJ73" i="3" s="1"/>
  <c r="AG74" i="3"/>
  <c r="AJ74" i="3" s="1"/>
  <c r="AG75" i="3"/>
  <c r="AJ75" i="3" s="1"/>
  <c r="AG76" i="3"/>
  <c r="AJ76" i="3" s="1"/>
  <c r="AG77" i="3"/>
  <c r="AJ77" i="3" s="1"/>
  <c r="AG78" i="3"/>
  <c r="AJ78" i="3" s="1"/>
  <c r="AG81" i="3"/>
  <c r="AJ81" i="3" s="1"/>
  <c r="AG82" i="3"/>
  <c r="AJ82" i="3" s="1"/>
  <c r="AG83" i="3"/>
  <c r="AJ83" i="3" s="1"/>
  <c r="AG84" i="3"/>
  <c r="AJ84" i="3" s="1"/>
  <c r="AG85" i="3"/>
  <c r="AJ85" i="3" s="1"/>
  <c r="AG86" i="3"/>
  <c r="AJ86" i="3" s="1"/>
  <c r="AG87" i="3"/>
  <c r="AJ87" i="3" s="1"/>
  <c r="AG88" i="3"/>
  <c r="AJ88" i="3" s="1"/>
  <c r="AG89" i="3"/>
  <c r="AJ89" i="3" s="1"/>
  <c r="AG90" i="3"/>
  <c r="AJ90" i="3" s="1"/>
  <c r="AG91" i="3"/>
  <c r="AJ91" i="3" s="1"/>
  <c r="AG92" i="3"/>
  <c r="AJ92" i="3" s="1"/>
  <c r="AG93" i="3"/>
  <c r="AJ93" i="3" s="1"/>
  <c r="AG94" i="3"/>
  <c r="AJ94" i="3" s="1"/>
  <c r="AG97" i="3"/>
  <c r="AJ97" i="3" s="1"/>
  <c r="AG98" i="3"/>
  <c r="AJ98" i="3" s="1"/>
  <c r="AG99" i="3"/>
  <c r="AJ99" i="3" s="1"/>
  <c r="AG100" i="3"/>
  <c r="AJ100" i="3" s="1"/>
  <c r="AG101" i="3"/>
  <c r="AJ101" i="3" s="1"/>
  <c r="AG102" i="3"/>
  <c r="AJ102" i="3" s="1"/>
  <c r="AI21" i="3"/>
  <c r="AK21" i="3"/>
  <c r="AI29" i="3"/>
  <c r="AK29" i="3"/>
  <c r="AI37" i="3"/>
  <c r="AK37" i="3"/>
  <c r="AI62" i="3"/>
  <c r="AK78" i="3"/>
  <c r="AI78" i="3"/>
  <c r="AK94" i="3"/>
  <c r="AI94" i="3"/>
  <c r="AI41" i="3"/>
  <c r="AK41" i="3"/>
  <c r="AK62" i="3"/>
  <c r="AI25" i="3"/>
  <c r="AK25" i="3"/>
  <c r="AI33" i="3"/>
  <c r="AK33" i="3"/>
  <c r="AI54" i="3"/>
  <c r="AK47" i="3"/>
  <c r="AK55" i="3"/>
  <c r="AK63" i="3"/>
  <c r="AK66" i="3"/>
  <c r="AI71" i="3"/>
  <c r="AK82" i="3"/>
  <c r="AI87" i="3"/>
  <c r="AK98" i="3"/>
  <c r="AK24" i="3"/>
  <c r="AK28" i="3"/>
  <c r="AK32" i="3"/>
  <c r="AK36" i="3"/>
  <c r="AK40" i="3"/>
  <c r="AK44" i="3"/>
  <c r="AK50" i="3"/>
  <c r="AK58" i="3"/>
  <c r="AI66" i="3"/>
  <c r="AK70" i="3"/>
  <c r="AI75" i="3"/>
  <c r="AI82" i="3"/>
  <c r="AK86" i="3"/>
  <c r="AI91" i="3"/>
  <c r="AI98" i="3"/>
  <c r="AI49" i="3"/>
  <c r="AK51" i="3"/>
  <c r="AI57" i="3"/>
  <c r="AK59" i="3"/>
  <c r="AI70" i="3"/>
  <c r="AK74" i="3"/>
  <c r="AI79" i="3"/>
  <c r="AI86" i="3"/>
  <c r="AK90" i="3"/>
  <c r="AI95" i="3"/>
  <c r="AK102" i="3"/>
  <c r="AG3" i="3"/>
  <c r="C2" i="4"/>
  <c r="AH3" i="3" s="1"/>
  <c r="AJ12" i="3" l="1"/>
  <c r="AJ4" i="3"/>
  <c r="AJ17" i="3"/>
  <c r="AJ16" i="3"/>
  <c r="AH19" i="3"/>
  <c r="AK19" i="3" s="1"/>
  <c r="AL20" i="3"/>
  <c r="AL19" i="3"/>
  <c r="AH20" i="3"/>
  <c r="AK20" i="3" s="1"/>
  <c r="AL14" i="3"/>
  <c r="AL18" i="3"/>
  <c r="AL17" i="3"/>
  <c r="AJ11" i="3"/>
  <c r="AJ14" i="3"/>
  <c r="AH18" i="3"/>
  <c r="AK18" i="3" s="1"/>
  <c r="AH15" i="3"/>
  <c r="AK15" i="3" s="1"/>
  <c r="AL13" i="3"/>
  <c r="AL15" i="3"/>
  <c r="AH17" i="3"/>
  <c r="AK17" i="3" s="1"/>
  <c r="AL16" i="3"/>
  <c r="AH16" i="3"/>
  <c r="AK16" i="3" s="1"/>
  <c r="AJ13" i="3"/>
  <c r="AL12" i="3"/>
  <c r="AH14" i="3"/>
  <c r="AK14" i="3" s="1"/>
  <c r="AJ10" i="3"/>
  <c r="AH13" i="3"/>
  <c r="AK13" i="3" s="1"/>
  <c r="AL9" i="3"/>
  <c r="AJ6" i="3"/>
  <c r="AL10" i="3"/>
  <c r="AL11" i="3"/>
  <c r="AJ9" i="3"/>
  <c r="AH12" i="3"/>
  <c r="AK12" i="3" s="1"/>
  <c r="AH9" i="3"/>
  <c r="AK9" i="3" s="1"/>
  <c r="AH11" i="3"/>
  <c r="AK11" i="3" s="1"/>
  <c r="AH10" i="3"/>
  <c r="AK10" i="3" s="1"/>
  <c r="AH7" i="3"/>
  <c r="AK7" i="3" s="1"/>
  <c r="AH8" i="3"/>
  <c r="AK8" i="3" s="1"/>
  <c r="AL7" i="3"/>
  <c r="AL8" i="3"/>
  <c r="AL6" i="3"/>
  <c r="AH6" i="3"/>
  <c r="AK6" i="3" s="1"/>
  <c r="AH4" i="3"/>
  <c r="AK4" i="3" s="1"/>
  <c r="AH5" i="3"/>
  <c r="AK5" i="3" s="1"/>
  <c r="AL5" i="3"/>
  <c r="AL4" i="3"/>
  <c r="AL3" i="3"/>
  <c r="AK3" i="3"/>
  <c r="B2" i="4"/>
  <c r="AJ3" i="3"/>
</calcChain>
</file>

<file path=xl/sharedStrings.xml><?xml version="1.0" encoding="utf-8"?>
<sst xmlns="http://schemas.openxmlformats.org/spreadsheetml/2006/main" count="174" uniqueCount="117">
  <si>
    <t>Element</t>
  </si>
  <si>
    <t>Hrs</t>
  </si>
  <si>
    <t>Wk</t>
  </si>
  <si>
    <t>Cumm</t>
  </si>
  <si>
    <t xml:space="preserve"> Quiz-1</t>
  </si>
  <si>
    <t xml:space="preserve"> Quiz-2</t>
  </si>
  <si>
    <t xml:space="preserve"> Quiz-3</t>
  </si>
  <si>
    <t xml:space="preserve"> Quiz-4</t>
  </si>
  <si>
    <t xml:space="preserve"> Quiz-5</t>
  </si>
  <si>
    <t xml:space="preserve"> Quiz-6</t>
  </si>
  <si>
    <t xml:space="preserve"> Quiz-7</t>
  </si>
  <si>
    <t xml:space="preserve"> Quiz-8</t>
  </si>
  <si>
    <t xml:space="preserve"> Assignment-1</t>
  </si>
  <si>
    <t xml:space="preserve"> Assignment-2</t>
  </si>
  <si>
    <t>Person</t>
  </si>
  <si>
    <t>Design &amp; Execute InfoSec Strategies</t>
  </si>
  <si>
    <t>InfoSec &amp; Risk Management in Context</t>
  </si>
  <si>
    <t>Building an Info Risk Management Toolkit</t>
  </si>
  <si>
    <t>AC</t>
  </si>
  <si>
    <t>EV</t>
  </si>
  <si>
    <t>PV</t>
  </si>
  <si>
    <t>BAC</t>
  </si>
  <si>
    <t>CPI</t>
  </si>
  <si>
    <t>SPI</t>
  </si>
  <si>
    <t>TCPI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</si>
  <si>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</si>
  <si>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</si>
  <si>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</si>
  <si>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</si>
  <si>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</si>
  <si>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</si>
  <si>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</si>
  <si>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</si>
  <si>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</si>
  <si>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</si>
  <si>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</si>
  <si>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</si>
  <si>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</si>
  <si>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</si>
  <si>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</si>
  <si>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</si>
  <si>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</si>
  <si>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</si>
  <si>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</si>
  <si>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</si>
  <si>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</si>
  <si>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</si>
  <si>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</si>
  <si>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</si>
  <si>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</si>
  <si>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</si>
  <si>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</si>
  <si>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</si>
  <si>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</si>
  <si>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</si>
  <si>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</si>
  <si>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</si>
  <si>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</si>
  <si>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</si>
  <si>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</si>
  <si>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Total</t>
  </si>
  <si>
    <t>Design &amp; Execute InfoSec Strategies: Quiz-1</t>
  </si>
  <si>
    <t>Design &amp; Execute InfoSec Strategies: Quiz-2</t>
  </si>
  <si>
    <t>Design &amp; Execute InfoSec Strategies: Quiz-3</t>
  </si>
  <si>
    <t>Design &amp; Execute InfoSec Strategies: Quiz-4</t>
  </si>
  <si>
    <t>Design &amp; Execute InfoSec Strategies: Quiz-5</t>
  </si>
  <si>
    <t>Design &amp; Execute InfoSec Strategies: Quiz-6</t>
  </si>
  <si>
    <t>Design &amp; Execute InfoSec Strategies: Quiz-7</t>
  </si>
  <si>
    <t>Design &amp; Execute InfoSec Strategies: Quiz-8</t>
  </si>
  <si>
    <t>Design &amp; Execute InfoSec Strategies: Assignment-1</t>
  </si>
  <si>
    <t>Design &amp; Execute InfoSec Strategies: Assignment-2</t>
  </si>
  <si>
    <t>Building an Info Risk Management Toolkit: Quiz-1</t>
  </si>
  <si>
    <t>Building an Info Risk Management Toolkit: Quiz-2</t>
  </si>
  <si>
    <t>Building an Info Risk Management Toolkit: Quiz-3</t>
  </si>
  <si>
    <t>Building an Info Risk Management Toolkit: Quiz-4</t>
  </si>
  <si>
    <t>Building an Info Risk Management Toolkit: Quiz-5</t>
  </si>
  <si>
    <t>Building an Info Risk Management Toolkit: Quiz-6</t>
  </si>
  <si>
    <t>Building an Info Risk Management Toolkit: Quiz-7</t>
  </si>
  <si>
    <t>Building an Info Risk Management Toolkit: Quiz-8</t>
  </si>
  <si>
    <t>Building an Info Risk Management Toolkit: Assignment-1</t>
  </si>
  <si>
    <t>Building an Info Risk Management Toolkit: Assignment-2</t>
  </si>
  <si>
    <t>InfoSec &amp; Risk Management in Context: Quiz-1</t>
  </si>
  <si>
    <t>InfoSec &amp; Risk Management in Context: Quiz-2</t>
  </si>
  <si>
    <t>InfoSec &amp; Risk Management in Context: Quiz-3</t>
  </si>
  <si>
    <t>InfoSec &amp; Risk Management in Context: Quiz-4</t>
  </si>
  <si>
    <t>InfoSec &amp; Risk Management in Context: Quiz-5</t>
  </si>
  <si>
    <t>InfoSec &amp; Risk Management in Context: Quiz-6</t>
  </si>
  <si>
    <t>InfoSec &amp; Risk Management in Context: Quiz-7</t>
  </si>
  <si>
    <t>InfoSec &amp; Risk Management in Context: Quiz-8</t>
  </si>
  <si>
    <t>InfoSec &amp; Risk Management in Context: Assignment-1</t>
  </si>
  <si>
    <t>InfoSec &amp; Risk Management in Context: Assignment-2</t>
  </si>
  <si>
    <t>Earned Value</t>
  </si>
  <si>
    <t>Kurt</t>
  </si>
  <si>
    <t>Stu</t>
  </si>
  <si>
    <t>Frank</t>
  </si>
  <si>
    <t>Nancy</t>
  </si>
  <si>
    <t>Bill</t>
  </si>
  <si>
    <t>Ted</t>
  </si>
  <si>
    <t>Tom</t>
  </si>
  <si>
    <t>Dick</t>
  </si>
  <si>
    <t>Harry</t>
  </si>
  <si>
    <t>Mona</t>
  </si>
  <si>
    <t>Kathy</t>
  </si>
  <si>
    <t>Lynda</t>
  </si>
  <si>
    <t>Judy</t>
  </si>
  <si>
    <t>Henry</t>
  </si>
  <si>
    <t>Mike</t>
  </si>
  <si>
    <t>Fred</t>
  </si>
  <si>
    <t>Sue</t>
  </si>
  <si>
    <t>Zoe</t>
  </si>
  <si>
    <t>SAP</t>
  </si>
  <si>
    <t>Plan</t>
  </si>
  <si>
    <t>Grades</t>
  </si>
  <si>
    <t>Simulation of a report on timesheet hours as it would be produced by the company financial system</t>
  </si>
  <si>
    <t>Simulation of report of course milestone completions as it would be downloaded from a MOOD provider</t>
  </si>
  <si>
    <t>Automated calculation of earned value (EV) ratios based on the SAP, Grades, and Plan tabs</t>
  </si>
  <si>
    <t>The syllabus as provided by the MOOC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</si>
</sst>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6" xfId="0" applyFill="1" applyBorder="1" applyAlignment="1">
      <alignment textRotation="90"/>
    </xf>
    <xf numFmtId="0" fontId="0" fillId="2" borderId="7" xfId="0" applyFill="1" applyBorder="1" applyAlignment="1">
      <alignment textRotation="90"/>
    </xf>
    <xf numFmtId="0" fontId="0" fillId="2" borderId="8" xfId="0" applyFill="1" applyBorder="1" applyAlignment="1">
      <alignment textRotation="90"/>
    </xf>
    <xf numFmtId="0" fontId="0" fillId="2" borderId="10" xfId="0" applyFill="1" applyBorder="1" applyAlignment="1">
      <alignment textRotation="90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4" fontId="0" fillId="4" borderId="7" xfId="0" applyNumberForma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6" xfId="0" applyFont="1" applyFill="1" applyBorder="1" applyAlignment="1">
      <alignment textRotation="90"/>
    </xf>
    <xf numFmtId="0" fontId="2" fillId="2" borderId="7" xfId="0" applyFont="1" applyFill="1" applyBorder="1" applyAlignment="1">
      <alignment textRotation="90"/>
    </xf>
    <xf numFmtId="0" fontId="2" fillId="2" borderId="8" xfId="0" applyFont="1" applyFill="1" applyBorder="1" applyAlignment="1">
      <alignment textRotation="90"/>
    </xf>
    <xf numFmtId="0" fontId="2" fillId="2" borderId="10" xfId="0" applyFont="1" applyFill="1" applyBorder="1" applyAlignment="1">
      <alignment textRotation="90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10" xfId="0" applyFont="1" applyFill="1" applyBorder="1"/>
    <xf numFmtId="0" fontId="2" fillId="4" borderId="8" xfId="0" applyFont="1" applyFill="1" applyBorder="1"/>
    <xf numFmtId="0" fontId="0" fillId="3" borderId="4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4" xfId="0" applyFill="1" applyBorder="1" applyAlignment="1" applyProtection="1">
      <alignment horizontal="right"/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9" xfId="0" applyFill="1" applyBorder="1" applyAlignment="1" applyProtection="1">
      <alignment horizontal="center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/>
  </sheetViews>
  <sheetFormatPr defaultRowHeight="15" x14ac:dyDescent="0.25"/>
  <cols>
    <col min="1" max="1" width="8.5703125" style="59" customWidth="1"/>
    <col min="2" max="2" width="0.85546875" style="60" customWidth="1"/>
    <col min="3" max="3" width="68.5703125" style="60" customWidth="1"/>
    <col min="4" max="16384" width="9.140625" style="60"/>
  </cols>
  <sheetData>
    <row r="1" spans="1:3" ht="30" x14ac:dyDescent="0.25">
      <c r="A1" s="59" t="s">
        <v>110</v>
      </c>
      <c r="C1" s="60" t="s">
        <v>113</v>
      </c>
    </row>
    <row r="3" spans="1:3" ht="30" x14ac:dyDescent="0.25">
      <c r="A3" s="59" t="s">
        <v>112</v>
      </c>
      <c r="C3" s="60" t="s">
        <v>114</v>
      </c>
    </row>
    <row r="5" spans="1:3" ht="30" x14ac:dyDescent="0.25">
      <c r="A5" s="59" t="s">
        <v>19</v>
      </c>
      <c r="C5" s="60" t="s">
        <v>115</v>
      </c>
    </row>
    <row r="7" spans="1:3" x14ac:dyDescent="0.25">
      <c r="A7" s="59" t="s">
        <v>111</v>
      </c>
      <c r="C7" s="60" t="s">
        <v>116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showZero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:L20"/>
    </sheetView>
  </sheetViews>
  <sheetFormatPr defaultRowHeight="15" x14ac:dyDescent="0.25"/>
  <cols>
    <col min="1" max="1" width="27.28515625" style="2" customWidth="1"/>
    <col min="2" max="2" width="5.7109375" style="39" customWidth="1"/>
    <col min="3" max="37" width="9.140625" style="1"/>
  </cols>
  <sheetData>
    <row r="1" spans="1:37" x14ac:dyDescent="0.25">
      <c r="A1" s="9" t="s">
        <v>14</v>
      </c>
      <c r="B1" s="37" t="s">
        <v>60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0" t="s">
        <v>33</v>
      </c>
      <c r="L1" s="40" t="s">
        <v>34</v>
      </c>
      <c r="M1" s="40" t="s">
        <v>35</v>
      </c>
      <c r="N1" s="40" t="s">
        <v>36</v>
      </c>
      <c r="O1" s="40" t="s">
        <v>37</v>
      </c>
      <c r="P1" s="40" t="s">
        <v>38</v>
      </c>
      <c r="Q1" s="40" t="s">
        <v>39</v>
      </c>
      <c r="R1" s="40" t="s">
        <v>40</v>
      </c>
      <c r="S1" s="40" t="s">
        <v>41</v>
      </c>
      <c r="T1" s="40" t="s">
        <v>42</v>
      </c>
      <c r="U1" s="40" t="s">
        <v>43</v>
      </c>
      <c r="V1" s="40" t="s">
        <v>44</v>
      </c>
      <c r="W1" s="40" t="s">
        <v>45</v>
      </c>
      <c r="X1" s="40" t="s">
        <v>46</v>
      </c>
      <c r="Y1" s="40" t="s">
        <v>47</v>
      </c>
      <c r="Z1" s="40" t="s">
        <v>48</v>
      </c>
      <c r="AA1" s="40" t="s">
        <v>49</v>
      </c>
      <c r="AB1" s="40" t="s">
        <v>50</v>
      </c>
      <c r="AC1" s="40" t="s">
        <v>51</v>
      </c>
      <c r="AD1" s="40" t="s">
        <v>52</v>
      </c>
      <c r="AE1" s="40" t="s">
        <v>53</v>
      </c>
      <c r="AF1" s="40" t="s">
        <v>54</v>
      </c>
      <c r="AG1" s="40" t="s">
        <v>55</v>
      </c>
      <c r="AH1" s="40" t="s">
        <v>56</v>
      </c>
      <c r="AI1" s="40" t="s">
        <v>57</v>
      </c>
      <c r="AJ1" s="40" t="s">
        <v>58</v>
      </c>
      <c r="AK1" s="40" t="s">
        <v>59</v>
      </c>
    </row>
    <row r="2" spans="1:37" x14ac:dyDescent="0.25">
      <c r="A2" s="36" t="s">
        <v>60</v>
      </c>
      <c r="B2" s="38">
        <f>SUM(C2:AK2)</f>
        <v>198</v>
      </c>
      <c r="C2" s="41">
        <f>SUM(C3:C102)</f>
        <v>48</v>
      </c>
      <c r="D2" s="41">
        <f t="shared" ref="D2:AK2" si="0">SUM(D3:D102)</f>
        <v>51</v>
      </c>
      <c r="E2" s="41">
        <f t="shared" si="0"/>
        <v>59</v>
      </c>
      <c r="F2" s="41">
        <f t="shared" si="0"/>
        <v>40</v>
      </c>
      <c r="G2" s="41">
        <f t="shared" si="0"/>
        <v>0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si="0"/>
        <v>0</v>
      </c>
      <c r="L2" s="41">
        <f t="shared" si="0"/>
        <v>0</v>
      </c>
      <c r="M2" s="41">
        <f t="shared" si="0"/>
        <v>0</v>
      </c>
      <c r="N2" s="41">
        <f t="shared" si="0"/>
        <v>0</v>
      </c>
      <c r="O2" s="41">
        <f t="shared" si="0"/>
        <v>0</v>
      </c>
      <c r="P2" s="41">
        <f t="shared" si="0"/>
        <v>0</v>
      </c>
      <c r="Q2" s="41">
        <f t="shared" si="0"/>
        <v>0</v>
      </c>
      <c r="R2" s="41">
        <f t="shared" si="0"/>
        <v>0</v>
      </c>
      <c r="S2" s="41">
        <f t="shared" si="0"/>
        <v>0</v>
      </c>
      <c r="T2" s="41">
        <f t="shared" si="0"/>
        <v>0</v>
      </c>
      <c r="U2" s="41">
        <f t="shared" si="0"/>
        <v>0</v>
      </c>
      <c r="V2" s="41">
        <f t="shared" si="0"/>
        <v>0</v>
      </c>
      <c r="W2" s="41">
        <f t="shared" si="0"/>
        <v>0</v>
      </c>
      <c r="X2" s="41">
        <f t="shared" si="0"/>
        <v>0</v>
      </c>
      <c r="Y2" s="41">
        <f t="shared" si="0"/>
        <v>0</v>
      </c>
      <c r="Z2" s="41">
        <f t="shared" si="0"/>
        <v>0</v>
      </c>
      <c r="AA2" s="41">
        <f t="shared" si="0"/>
        <v>0</v>
      </c>
      <c r="AB2" s="41">
        <f t="shared" si="0"/>
        <v>0</v>
      </c>
      <c r="AC2" s="41">
        <f t="shared" si="0"/>
        <v>0</v>
      </c>
      <c r="AD2" s="41">
        <f t="shared" si="0"/>
        <v>0</v>
      </c>
      <c r="AE2" s="41">
        <f t="shared" si="0"/>
        <v>0</v>
      </c>
      <c r="AF2" s="41">
        <f t="shared" si="0"/>
        <v>0</v>
      </c>
      <c r="AG2" s="41">
        <f t="shared" si="0"/>
        <v>0</v>
      </c>
      <c r="AH2" s="41">
        <f t="shared" si="0"/>
        <v>0</v>
      </c>
      <c r="AI2" s="41">
        <f t="shared" si="0"/>
        <v>0</v>
      </c>
      <c r="AJ2" s="41">
        <f t="shared" si="0"/>
        <v>0</v>
      </c>
      <c r="AK2" s="41">
        <f t="shared" si="0"/>
        <v>0</v>
      </c>
    </row>
    <row r="3" spans="1:37" x14ac:dyDescent="0.25">
      <c r="A3" s="42" t="s">
        <v>107</v>
      </c>
      <c r="B3" s="57">
        <f>SUM(C3:AK3)</f>
        <v>15</v>
      </c>
      <c r="C3" s="48">
        <v>3</v>
      </c>
      <c r="D3" s="49">
        <v>3</v>
      </c>
      <c r="E3" s="49">
        <v>3</v>
      </c>
      <c r="F3" s="49">
        <v>6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50"/>
    </row>
    <row r="4" spans="1:37" x14ac:dyDescent="0.25">
      <c r="A4" s="47" t="s">
        <v>108</v>
      </c>
      <c r="B4" s="58">
        <f t="shared" ref="B4:B67" si="1">SUM(C4:AK4)</f>
        <v>7</v>
      </c>
      <c r="C4" s="48">
        <v>1</v>
      </c>
      <c r="D4" s="49">
        <v>1</v>
      </c>
      <c r="E4" s="49">
        <v>0</v>
      </c>
      <c r="F4" s="49">
        <v>5</v>
      </c>
      <c r="G4" s="49"/>
      <c r="H4" s="49"/>
      <c r="I4" s="49"/>
      <c r="J4" s="49"/>
      <c r="K4" s="49"/>
      <c r="L4" s="49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3"/>
    </row>
    <row r="5" spans="1:37" x14ac:dyDescent="0.25">
      <c r="A5" s="47" t="s">
        <v>109</v>
      </c>
      <c r="B5" s="58">
        <f t="shared" si="1"/>
        <v>12</v>
      </c>
      <c r="C5" s="48">
        <v>0</v>
      </c>
      <c r="D5" s="49">
        <v>4</v>
      </c>
      <c r="E5" s="49">
        <v>5</v>
      </c>
      <c r="F5" s="49">
        <v>3</v>
      </c>
      <c r="G5" s="49"/>
      <c r="H5" s="49"/>
      <c r="I5" s="49"/>
      <c r="J5" s="49"/>
      <c r="K5" s="49"/>
      <c r="L5" s="49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3"/>
    </row>
    <row r="6" spans="1:37" x14ac:dyDescent="0.25">
      <c r="A6" s="47" t="s">
        <v>92</v>
      </c>
      <c r="B6" s="58">
        <f t="shared" si="1"/>
        <v>9</v>
      </c>
      <c r="C6" s="48">
        <v>4</v>
      </c>
      <c r="D6" s="49">
        <v>0</v>
      </c>
      <c r="E6" s="49">
        <v>4</v>
      </c>
      <c r="F6" s="49">
        <v>1</v>
      </c>
      <c r="G6" s="49"/>
      <c r="H6" s="49"/>
      <c r="I6" s="49"/>
      <c r="J6" s="49"/>
      <c r="K6" s="49"/>
      <c r="L6" s="49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37" x14ac:dyDescent="0.25">
      <c r="A7" s="47" t="s">
        <v>93</v>
      </c>
      <c r="B7" s="58">
        <f t="shared" si="1"/>
        <v>6</v>
      </c>
      <c r="C7" s="48">
        <v>0</v>
      </c>
      <c r="D7" s="49">
        <v>5</v>
      </c>
      <c r="E7" s="49">
        <v>0</v>
      </c>
      <c r="F7" s="49">
        <v>1</v>
      </c>
      <c r="G7" s="49"/>
      <c r="H7" s="49"/>
      <c r="I7" s="49"/>
      <c r="J7" s="49"/>
      <c r="K7" s="49"/>
      <c r="L7" s="49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3"/>
    </row>
    <row r="8" spans="1:37" x14ac:dyDescent="0.25">
      <c r="A8" s="47" t="s">
        <v>94</v>
      </c>
      <c r="B8" s="58">
        <f t="shared" si="1"/>
        <v>17</v>
      </c>
      <c r="C8" s="48">
        <v>6</v>
      </c>
      <c r="D8" s="49">
        <v>4</v>
      </c>
      <c r="E8" s="49">
        <v>5</v>
      </c>
      <c r="F8" s="49">
        <v>2</v>
      </c>
      <c r="G8" s="49"/>
      <c r="H8" s="49"/>
      <c r="I8" s="49"/>
      <c r="J8" s="49"/>
      <c r="K8" s="49"/>
      <c r="L8" s="49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3"/>
    </row>
    <row r="9" spans="1:37" x14ac:dyDescent="0.25">
      <c r="A9" s="47" t="s">
        <v>95</v>
      </c>
      <c r="B9" s="58">
        <f t="shared" si="1"/>
        <v>4</v>
      </c>
      <c r="C9" s="48">
        <v>0</v>
      </c>
      <c r="D9" s="49">
        <v>0</v>
      </c>
      <c r="E9" s="49">
        <v>3</v>
      </c>
      <c r="F9" s="49">
        <v>1</v>
      </c>
      <c r="G9" s="49"/>
      <c r="H9" s="49"/>
      <c r="I9" s="49"/>
      <c r="J9" s="49"/>
      <c r="K9" s="49"/>
      <c r="L9" s="49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3"/>
    </row>
    <row r="10" spans="1:37" x14ac:dyDescent="0.25">
      <c r="A10" s="47" t="s">
        <v>96</v>
      </c>
      <c r="B10" s="58">
        <f t="shared" si="1"/>
        <v>9</v>
      </c>
      <c r="C10" s="48">
        <v>3</v>
      </c>
      <c r="D10" s="49">
        <v>0</v>
      </c>
      <c r="E10" s="49">
        <v>6</v>
      </c>
      <c r="F10" s="49">
        <v>0</v>
      </c>
      <c r="G10" s="49"/>
      <c r="H10" s="49"/>
      <c r="I10" s="49"/>
      <c r="J10" s="49"/>
      <c r="K10" s="49"/>
      <c r="L10" s="49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3"/>
    </row>
    <row r="11" spans="1:37" x14ac:dyDescent="0.25">
      <c r="A11" s="47" t="s">
        <v>97</v>
      </c>
      <c r="B11" s="58">
        <f t="shared" si="1"/>
        <v>7</v>
      </c>
      <c r="C11" s="48">
        <v>3</v>
      </c>
      <c r="D11" s="49">
        <v>2</v>
      </c>
      <c r="E11" s="49">
        <v>1</v>
      </c>
      <c r="F11" s="49">
        <v>1</v>
      </c>
      <c r="G11" s="49"/>
      <c r="H11" s="49"/>
      <c r="I11" s="49"/>
      <c r="J11" s="49"/>
      <c r="K11" s="49"/>
      <c r="L11" s="49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3"/>
    </row>
    <row r="12" spans="1:37" x14ac:dyDescent="0.25">
      <c r="A12" s="47" t="s">
        <v>98</v>
      </c>
      <c r="B12" s="58">
        <f t="shared" si="1"/>
        <v>13</v>
      </c>
      <c r="C12" s="48">
        <v>2</v>
      </c>
      <c r="D12" s="49">
        <v>2</v>
      </c>
      <c r="E12" s="49">
        <v>5</v>
      </c>
      <c r="F12" s="49">
        <v>4</v>
      </c>
      <c r="G12" s="49"/>
      <c r="H12" s="49"/>
      <c r="I12" s="49"/>
      <c r="J12" s="49"/>
      <c r="K12" s="49"/>
      <c r="L12" s="49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3"/>
    </row>
    <row r="13" spans="1:37" x14ac:dyDescent="0.25">
      <c r="A13" s="47" t="s">
        <v>99</v>
      </c>
      <c r="B13" s="58">
        <f t="shared" si="1"/>
        <v>12</v>
      </c>
      <c r="C13" s="48">
        <v>1</v>
      </c>
      <c r="D13" s="49">
        <v>5</v>
      </c>
      <c r="E13" s="49">
        <v>5</v>
      </c>
      <c r="F13" s="49">
        <v>1</v>
      </c>
      <c r="G13" s="49"/>
      <c r="H13" s="49"/>
      <c r="I13" s="49"/>
      <c r="J13" s="49"/>
      <c r="K13" s="49"/>
      <c r="L13" s="49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3"/>
    </row>
    <row r="14" spans="1:37" x14ac:dyDescent="0.25">
      <c r="A14" s="47" t="s">
        <v>100</v>
      </c>
      <c r="B14" s="58">
        <f t="shared" si="1"/>
        <v>22</v>
      </c>
      <c r="C14" s="48">
        <v>5</v>
      </c>
      <c r="D14" s="49">
        <v>5</v>
      </c>
      <c r="E14" s="49">
        <v>6</v>
      </c>
      <c r="F14" s="49">
        <v>6</v>
      </c>
      <c r="G14" s="49"/>
      <c r="H14" s="49"/>
      <c r="I14" s="49"/>
      <c r="J14" s="49"/>
      <c r="K14" s="49"/>
      <c r="L14" s="49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3"/>
    </row>
    <row r="15" spans="1:37" x14ac:dyDescent="0.25">
      <c r="A15" s="47" t="s">
        <v>101</v>
      </c>
      <c r="B15" s="58">
        <f t="shared" si="1"/>
        <v>8</v>
      </c>
      <c r="C15" s="48">
        <v>3</v>
      </c>
      <c r="D15" s="49">
        <v>2</v>
      </c>
      <c r="E15" s="49">
        <v>1</v>
      </c>
      <c r="F15" s="49">
        <v>2</v>
      </c>
      <c r="G15" s="49"/>
      <c r="H15" s="49"/>
      <c r="I15" s="49"/>
      <c r="J15" s="49"/>
      <c r="K15" s="49"/>
      <c r="L15" s="49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3"/>
    </row>
    <row r="16" spans="1:37" x14ac:dyDescent="0.25">
      <c r="A16" s="47" t="s">
        <v>102</v>
      </c>
      <c r="B16" s="58">
        <f t="shared" si="1"/>
        <v>10</v>
      </c>
      <c r="C16" s="48">
        <v>6</v>
      </c>
      <c r="D16" s="49">
        <v>2</v>
      </c>
      <c r="E16" s="49">
        <v>1</v>
      </c>
      <c r="F16" s="49">
        <v>1</v>
      </c>
      <c r="G16" s="49"/>
      <c r="H16" s="49"/>
      <c r="I16" s="49"/>
      <c r="J16" s="49"/>
      <c r="K16" s="49"/>
      <c r="L16" s="49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3"/>
    </row>
    <row r="17" spans="1:37" x14ac:dyDescent="0.25">
      <c r="A17" s="47" t="s">
        <v>103</v>
      </c>
      <c r="B17" s="58">
        <f t="shared" si="1"/>
        <v>14</v>
      </c>
      <c r="C17" s="48">
        <v>2</v>
      </c>
      <c r="D17" s="49">
        <v>6</v>
      </c>
      <c r="E17" s="49">
        <v>2</v>
      </c>
      <c r="F17" s="49">
        <v>4</v>
      </c>
      <c r="G17" s="49"/>
      <c r="H17" s="49"/>
      <c r="I17" s="49"/>
      <c r="J17" s="49"/>
      <c r="K17" s="49"/>
      <c r="L17" s="49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3"/>
    </row>
    <row r="18" spans="1:37" x14ac:dyDescent="0.25">
      <c r="A18" s="47" t="s">
        <v>104</v>
      </c>
      <c r="B18" s="58">
        <f t="shared" si="1"/>
        <v>14</v>
      </c>
      <c r="C18" s="48">
        <v>6</v>
      </c>
      <c r="D18" s="49">
        <v>5</v>
      </c>
      <c r="E18" s="49">
        <v>2</v>
      </c>
      <c r="F18" s="49">
        <v>1</v>
      </c>
      <c r="G18" s="49"/>
      <c r="H18" s="49"/>
      <c r="I18" s="49"/>
      <c r="J18" s="49"/>
      <c r="K18" s="49"/>
      <c r="L18" s="49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3"/>
    </row>
    <row r="19" spans="1:37" x14ac:dyDescent="0.25">
      <c r="A19" s="47" t="s">
        <v>105</v>
      </c>
      <c r="B19" s="58">
        <f t="shared" si="1"/>
        <v>13</v>
      </c>
      <c r="C19" s="48">
        <v>1</v>
      </c>
      <c r="D19" s="49">
        <v>5</v>
      </c>
      <c r="E19" s="49">
        <v>6</v>
      </c>
      <c r="F19" s="49">
        <v>1</v>
      </c>
      <c r="G19" s="49"/>
      <c r="H19" s="49"/>
      <c r="I19" s="49"/>
      <c r="J19" s="49"/>
      <c r="K19" s="49"/>
      <c r="L19" s="49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3"/>
    </row>
    <row r="20" spans="1:37" x14ac:dyDescent="0.25">
      <c r="A20" s="47" t="s">
        <v>106</v>
      </c>
      <c r="B20" s="58">
        <f t="shared" si="1"/>
        <v>6</v>
      </c>
      <c r="C20" s="48">
        <v>2</v>
      </c>
      <c r="D20" s="49">
        <v>0</v>
      </c>
      <c r="E20" s="49">
        <v>4</v>
      </c>
      <c r="F20" s="49">
        <v>0</v>
      </c>
      <c r="G20" s="49"/>
      <c r="H20" s="49"/>
      <c r="I20" s="49"/>
      <c r="J20" s="49"/>
      <c r="K20" s="49"/>
      <c r="L20" s="49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3"/>
    </row>
    <row r="21" spans="1:37" x14ac:dyDescent="0.25">
      <c r="A21" s="47"/>
      <c r="B21" s="58">
        <f t="shared" si="1"/>
        <v>0</v>
      </c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3"/>
    </row>
    <row r="22" spans="1:37" x14ac:dyDescent="0.25">
      <c r="A22" s="47"/>
      <c r="B22" s="58">
        <f t="shared" si="1"/>
        <v>0</v>
      </c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3"/>
    </row>
    <row r="23" spans="1:37" x14ac:dyDescent="0.25">
      <c r="A23" s="47"/>
      <c r="B23" s="58">
        <f t="shared" si="1"/>
        <v>0</v>
      </c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3"/>
    </row>
    <row r="24" spans="1:37" x14ac:dyDescent="0.25">
      <c r="A24" s="47"/>
      <c r="B24" s="58">
        <f t="shared" si="1"/>
        <v>0</v>
      </c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3"/>
    </row>
    <row r="25" spans="1:37" x14ac:dyDescent="0.25">
      <c r="A25" s="47"/>
      <c r="B25" s="58">
        <f t="shared" si="1"/>
        <v>0</v>
      </c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3"/>
    </row>
    <row r="26" spans="1:37" x14ac:dyDescent="0.25">
      <c r="A26" s="47"/>
      <c r="B26" s="58">
        <f t="shared" si="1"/>
        <v>0</v>
      </c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3"/>
    </row>
    <row r="27" spans="1:37" x14ac:dyDescent="0.25">
      <c r="A27" s="47"/>
      <c r="B27" s="58">
        <f t="shared" si="1"/>
        <v>0</v>
      </c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3"/>
    </row>
    <row r="28" spans="1:37" x14ac:dyDescent="0.25">
      <c r="A28" s="47"/>
      <c r="B28" s="58">
        <f t="shared" si="1"/>
        <v>0</v>
      </c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3"/>
    </row>
    <row r="29" spans="1:37" x14ac:dyDescent="0.25">
      <c r="A29" s="47"/>
      <c r="B29" s="58">
        <f t="shared" si="1"/>
        <v>0</v>
      </c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3"/>
    </row>
    <row r="30" spans="1:37" x14ac:dyDescent="0.25">
      <c r="A30" s="47"/>
      <c r="B30" s="58">
        <f t="shared" si="1"/>
        <v>0</v>
      </c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3"/>
    </row>
    <row r="31" spans="1:37" x14ac:dyDescent="0.25">
      <c r="A31" s="47"/>
      <c r="B31" s="58">
        <f t="shared" si="1"/>
        <v>0</v>
      </c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3"/>
    </row>
    <row r="32" spans="1:37" x14ac:dyDescent="0.25">
      <c r="A32" s="47"/>
      <c r="B32" s="58">
        <f t="shared" si="1"/>
        <v>0</v>
      </c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3"/>
    </row>
    <row r="33" spans="1:37" x14ac:dyDescent="0.25">
      <c r="A33" s="47"/>
      <c r="B33" s="58">
        <f t="shared" si="1"/>
        <v>0</v>
      </c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3"/>
    </row>
    <row r="34" spans="1:37" x14ac:dyDescent="0.25">
      <c r="A34" s="47"/>
      <c r="B34" s="58">
        <f t="shared" si="1"/>
        <v>0</v>
      </c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3"/>
    </row>
    <row r="35" spans="1:37" x14ac:dyDescent="0.25">
      <c r="A35" s="47"/>
      <c r="B35" s="58">
        <f t="shared" si="1"/>
        <v>0</v>
      </c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3"/>
    </row>
    <row r="36" spans="1:37" x14ac:dyDescent="0.25">
      <c r="A36" s="47"/>
      <c r="B36" s="58">
        <f t="shared" si="1"/>
        <v>0</v>
      </c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3"/>
    </row>
    <row r="37" spans="1:37" x14ac:dyDescent="0.25">
      <c r="A37" s="47"/>
      <c r="B37" s="58">
        <f t="shared" si="1"/>
        <v>0</v>
      </c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3"/>
    </row>
    <row r="38" spans="1:37" x14ac:dyDescent="0.25">
      <c r="A38" s="47"/>
      <c r="B38" s="58">
        <f t="shared" si="1"/>
        <v>0</v>
      </c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3"/>
    </row>
    <row r="39" spans="1:37" x14ac:dyDescent="0.25">
      <c r="A39" s="47"/>
      <c r="B39" s="58">
        <f t="shared" si="1"/>
        <v>0</v>
      </c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3"/>
    </row>
    <row r="40" spans="1:37" x14ac:dyDescent="0.25">
      <c r="A40" s="47"/>
      <c r="B40" s="58">
        <f t="shared" si="1"/>
        <v>0</v>
      </c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3"/>
    </row>
    <row r="41" spans="1:37" x14ac:dyDescent="0.25">
      <c r="A41" s="47"/>
      <c r="B41" s="58">
        <f t="shared" si="1"/>
        <v>0</v>
      </c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3"/>
    </row>
    <row r="42" spans="1:37" x14ac:dyDescent="0.25">
      <c r="A42" s="47"/>
      <c r="B42" s="58">
        <f t="shared" si="1"/>
        <v>0</v>
      </c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3"/>
    </row>
    <row r="43" spans="1:37" x14ac:dyDescent="0.25">
      <c r="A43" s="47"/>
      <c r="B43" s="58">
        <f t="shared" si="1"/>
        <v>0</v>
      </c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3"/>
    </row>
    <row r="44" spans="1:37" x14ac:dyDescent="0.25">
      <c r="A44" s="47"/>
      <c r="B44" s="58">
        <f t="shared" si="1"/>
        <v>0</v>
      </c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3"/>
    </row>
    <row r="45" spans="1:37" x14ac:dyDescent="0.25">
      <c r="A45" s="47"/>
      <c r="B45" s="58">
        <f t="shared" si="1"/>
        <v>0</v>
      </c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3"/>
    </row>
    <row r="46" spans="1:37" x14ac:dyDescent="0.25">
      <c r="A46" s="47"/>
      <c r="B46" s="58">
        <f t="shared" si="1"/>
        <v>0</v>
      </c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</row>
    <row r="47" spans="1:37" x14ac:dyDescent="0.25">
      <c r="A47" s="47"/>
      <c r="B47" s="58">
        <f t="shared" si="1"/>
        <v>0</v>
      </c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</row>
    <row r="48" spans="1:37" x14ac:dyDescent="0.25">
      <c r="A48" s="47"/>
      <c r="B48" s="58">
        <f t="shared" si="1"/>
        <v>0</v>
      </c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3"/>
    </row>
    <row r="49" spans="1:37" x14ac:dyDescent="0.25">
      <c r="A49" s="47"/>
      <c r="B49" s="58">
        <f t="shared" si="1"/>
        <v>0</v>
      </c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3"/>
    </row>
    <row r="50" spans="1:37" x14ac:dyDescent="0.25">
      <c r="A50" s="47"/>
      <c r="B50" s="58">
        <f t="shared" si="1"/>
        <v>0</v>
      </c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3"/>
    </row>
    <row r="51" spans="1:37" x14ac:dyDescent="0.25">
      <c r="A51" s="47"/>
      <c r="B51" s="58">
        <f t="shared" si="1"/>
        <v>0</v>
      </c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3"/>
    </row>
    <row r="52" spans="1:37" x14ac:dyDescent="0.25">
      <c r="A52" s="47"/>
      <c r="B52" s="58">
        <f t="shared" si="1"/>
        <v>0</v>
      </c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3"/>
    </row>
    <row r="53" spans="1:37" x14ac:dyDescent="0.25">
      <c r="A53" s="47"/>
      <c r="B53" s="58">
        <f t="shared" si="1"/>
        <v>0</v>
      </c>
      <c r="C53" s="51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3"/>
    </row>
    <row r="54" spans="1:37" x14ac:dyDescent="0.25">
      <c r="A54" s="47"/>
      <c r="B54" s="58">
        <f t="shared" si="1"/>
        <v>0</v>
      </c>
      <c r="C54" s="5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3"/>
    </row>
    <row r="55" spans="1:37" x14ac:dyDescent="0.25">
      <c r="A55" s="47"/>
      <c r="B55" s="58">
        <f t="shared" si="1"/>
        <v>0</v>
      </c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3"/>
    </row>
    <row r="56" spans="1:37" x14ac:dyDescent="0.25">
      <c r="A56" s="47"/>
      <c r="B56" s="58">
        <f t="shared" si="1"/>
        <v>0</v>
      </c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3"/>
    </row>
    <row r="57" spans="1:37" x14ac:dyDescent="0.25">
      <c r="A57" s="47"/>
      <c r="B57" s="58">
        <f t="shared" si="1"/>
        <v>0</v>
      </c>
      <c r="C57" s="51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3"/>
    </row>
    <row r="58" spans="1:37" x14ac:dyDescent="0.25">
      <c r="A58" s="47"/>
      <c r="B58" s="58">
        <f t="shared" si="1"/>
        <v>0</v>
      </c>
      <c r="C58" s="5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3"/>
    </row>
    <row r="59" spans="1:37" x14ac:dyDescent="0.25">
      <c r="A59" s="47"/>
      <c r="B59" s="58">
        <f t="shared" si="1"/>
        <v>0</v>
      </c>
      <c r="C59" s="5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3"/>
    </row>
    <row r="60" spans="1:37" x14ac:dyDescent="0.25">
      <c r="A60" s="47"/>
      <c r="B60" s="58">
        <f t="shared" si="1"/>
        <v>0</v>
      </c>
      <c r="C60" s="51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3"/>
    </row>
    <row r="61" spans="1:37" x14ac:dyDescent="0.25">
      <c r="A61" s="47"/>
      <c r="B61" s="58">
        <f t="shared" si="1"/>
        <v>0</v>
      </c>
      <c r="C61" s="51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3"/>
    </row>
    <row r="62" spans="1:37" x14ac:dyDescent="0.25">
      <c r="A62" s="47"/>
      <c r="B62" s="58">
        <f t="shared" si="1"/>
        <v>0</v>
      </c>
      <c r="C62" s="5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3"/>
    </row>
    <row r="63" spans="1:37" x14ac:dyDescent="0.25">
      <c r="A63" s="47"/>
      <c r="B63" s="58">
        <f t="shared" si="1"/>
        <v>0</v>
      </c>
      <c r="C63" s="5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3"/>
    </row>
    <row r="64" spans="1:37" x14ac:dyDescent="0.25">
      <c r="A64" s="47"/>
      <c r="B64" s="58">
        <f t="shared" si="1"/>
        <v>0</v>
      </c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3"/>
    </row>
    <row r="65" spans="1:37" x14ac:dyDescent="0.25">
      <c r="A65" s="47"/>
      <c r="B65" s="58">
        <f t="shared" si="1"/>
        <v>0</v>
      </c>
      <c r="C65" s="51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3"/>
    </row>
    <row r="66" spans="1:37" x14ac:dyDescent="0.25">
      <c r="A66" s="47"/>
      <c r="B66" s="58">
        <f t="shared" si="1"/>
        <v>0</v>
      </c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3"/>
    </row>
    <row r="67" spans="1:37" x14ac:dyDescent="0.25">
      <c r="A67" s="47"/>
      <c r="B67" s="58">
        <f t="shared" si="1"/>
        <v>0</v>
      </c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3"/>
    </row>
    <row r="68" spans="1:37" x14ac:dyDescent="0.25">
      <c r="A68" s="47"/>
      <c r="B68" s="58">
        <f t="shared" ref="B68:B102" si="2">SUM(C68:AK68)</f>
        <v>0</v>
      </c>
      <c r="C68" s="51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3"/>
    </row>
    <row r="69" spans="1:37" x14ac:dyDescent="0.25">
      <c r="A69" s="47"/>
      <c r="B69" s="58">
        <f t="shared" si="2"/>
        <v>0</v>
      </c>
      <c r="C69" s="51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3"/>
    </row>
    <row r="70" spans="1:37" x14ac:dyDescent="0.25">
      <c r="A70" s="47"/>
      <c r="B70" s="58">
        <f t="shared" si="2"/>
        <v>0</v>
      </c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3"/>
    </row>
    <row r="71" spans="1:37" x14ac:dyDescent="0.25">
      <c r="A71" s="47"/>
      <c r="B71" s="58">
        <f t="shared" si="2"/>
        <v>0</v>
      </c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3"/>
    </row>
    <row r="72" spans="1:37" x14ac:dyDescent="0.25">
      <c r="A72" s="47"/>
      <c r="B72" s="58">
        <f t="shared" si="2"/>
        <v>0</v>
      </c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3"/>
    </row>
    <row r="73" spans="1:37" x14ac:dyDescent="0.25">
      <c r="A73" s="47"/>
      <c r="B73" s="58">
        <f t="shared" si="2"/>
        <v>0</v>
      </c>
      <c r="C73" s="51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3"/>
    </row>
    <row r="74" spans="1:37" x14ac:dyDescent="0.25">
      <c r="A74" s="47"/>
      <c r="B74" s="58">
        <f t="shared" si="2"/>
        <v>0</v>
      </c>
      <c r="C74" s="5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3"/>
    </row>
    <row r="75" spans="1:37" x14ac:dyDescent="0.25">
      <c r="A75" s="47"/>
      <c r="B75" s="58">
        <f t="shared" si="2"/>
        <v>0</v>
      </c>
      <c r="C75" s="5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3"/>
    </row>
    <row r="76" spans="1:37" x14ac:dyDescent="0.25">
      <c r="A76" s="47"/>
      <c r="B76" s="58">
        <f t="shared" si="2"/>
        <v>0</v>
      </c>
      <c r="C76" s="51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3"/>
    </row>
    <row r="77" spans="1:37" x14ac:dyDescent="0.25">
      <c r="A77" s="47"/>
      <c r="B77" s="58">
        <f t="shared" si="2"/>
        <v>0</v>
      </c>
      <c r="C77" s="51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3"/>
    </row>
    <row r="78" spans="1:37" x14ac:dyDescent="0.25">
      <c r="A78" s="47"/>
      <c r="B78" s="58">
        <f t="shared" si="2"/>
        <v>0</v>
      </c>
      <c r="C78" s="5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3"/>
    </row>
    <row r="79" spans="1:37" x14ac:dyDescent="0.25">
      <c r="A79" s="47"/>
      <c r="B79" s="58">
        <f t="shared" si="2"/>
        <v>0</v>
      </c>
      <c r="C79" s="5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3"/>
    </row>
    <row r="80" spans="1:37" x14ac:dyDescent="0.25">
      <c r="A80" s="47"/>
      <c r="B80" s="58">
        <f t="shared" si="2"/>
        <v>0</v>
      </c>
      <c r="C80" s="51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3"/>
    </row>
    <row r="81" spans="1:37" x14ac:dyDescent="0.25">
      <c r="A81" s="47"/>
      <c r="B81" s="58">
        <f t="shared" si="2"/>
        <v>0</v>
      </c>
      <c r="C81" s="51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3"/>
    </row>
    <row r="82" spans="1:37" x14ac:dyDescent="0.25">
      <c r="A82" s="47"/>
      <c r="B82" s="58">
        <f t="shared" si="2"/>
        <v>0</v>
      </c>
      <c r="C82" s="5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3"/>
    </row>
    <row r="83" spans="1:37" x14ac:dyDescent="0.25">
      <c r="A83" s="47"/>
      <c r="B83" s="58">
        <f t="shared" si="2"/>
        <v>0</v>
      </c>
      <c r="C83" s="5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3"/>
    </row>
    <row r="84" spans="1:37" x14ac:dyDescent="0.25">
      <c r="A84" s="47"/>
      <c r="B84" s="58">
        <f t="shared" si="2"/>
        <v>0</v>
      </c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3"/>
    </row>
    <row r="85" spans="1:37" x14ac:dyDescent="0.25">
      <c r="A85" s="47"/>
      <c r="B85" s="58">
        <f t="shared" si="2"/>
        <v>0</v>
      </c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3"/>
    </row>
    <row r="86" spans="1:37" x14ac:dyDescent="0.25">
      <c r="A86" s="47"/>
      <c r="B86" s="58">
        <f t="shared" si="2"/>
        <v>0</v>
      </c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3"/>
    </row>
    <row r="87" spans="1:37" x14ac:dyDescent="0.25">
      <c r="A87" s="47"/>
      <c r="B87" s="58">
        <f t="shared" si="2"/>
        <v>0</v>
      </c>
      <c r="C87" s="5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3"/>
    </row>
    <row r="88" spans="1:37" x14ac:dyDescent="0.25">
      <c r="A88" s="47"/>
      <c r="B88" s="58">
        <f t="shared" si="2"/>
        <v>0</v>
      </c>
      <c r="C88" s="51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3"/>
    </row>
    <row r="89" spans="1:37" x14ac:dyDescent="0.25">
      <c r="A89" s="47"/>
      <c r="B89" s="58">
        <f t="shared" si="2"/>
        <v>0</v>
      </c>
      <c r="C89" s="51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3"/>
    </row>
    <row r="90" spans="1:37" x14ac:dyDescent="0.25">
      <c r="A90" s="47"/>
      <c r="B90" s="58">
        <f t="shared" si="2"/>
        <v>0</v>
      </c>
      <c r="C90" s="5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3"/>
    </row>
    <row r="91" spans="1:37" x14ac:dyDescent="0.25">
      <c r="A91" s="47"/>
      <c r="B91" s="58">
        <f t="shared" si="2"/>
        <v>0</v>
      </c>
      <c r="C91" s="5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3"/>
    </row>
    <row r="92" spans="1:37" x14ac:dyDescent="0.25">
      <c r="A92" s="47"/>
      <c r="B92" s="58">
        <f t="shared" si="2"/>
        <v>0</v>
      </c>
      <c r="C92" s="51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3"/>
    </row>
    <row r="93" spans="1:37" x14ac:dyDescent="0.25">
      <c r="A93" s="47"/>
      <c r="B93" s="58">
        <f t="shared" si="2"/>
        <v>0</v>
      </c>
      <c r="C93" s="51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3"/>
    </row>
    <row r="94" spans="1:37" x14ac:dyDescent="0.25">
      <c r="A94" s="47"/>
      <c r="B94" s="58">
        <f t="shared" si="2"/>
        <v>0</v>
      </c>
      <c r="C94" s="5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3"/>
    </row>
    <row r="95" spans="1:37" x14ac:dyDescent="0.25">
      <c r="A95" s="47"/>
      <c r="B95" s="58">
        <f t="shared" si="2"/>
        <v>0</v>
      </c>
      <c r="C95" s="5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3"/>
    </row>
    <row r="96" spans="1:37" x14ac:dyDescent="0.25">
      <c r="A96" s="47"/>
      <c r="B96" s="58">
        <f t="shared" si="2"/>
        <v>0</v>
      </c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3"/>
    </row>
    <row r="97" spans="1:37" x14ac:dyDescent="0.25">
      <c r="A97" s="47"/>
      <c r="B97" s="58">
        <f t="shared" si="2"/>
        <v>0</v>
      </c>
      <c r="C97" s="51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3"/>
    </row>
    <row r="98" spans="1:37" x14ac:dyDescent="0.25">
      <c r="A98" s="47"/>
      <c r="B98" s="58">
        <f t="shared" si="2"/>
        <v>0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3"/>
    </row>
    <row r="99" spans="1:37" x14ac:dyDescent="0.25">
      <c r="A99" s="47"/>
      <c r="B99" s="58">
        <f t="shared" si="2"/>
        <v>0</v>
      </c>
      <c r="C99" s="5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3"/>
    </row>
    <row r="100" spans="1:37" x14ac:dyDescent="0.25">
      <c r="A100" s="47"/>
      <c r="B100" s="58">
        <f t="shared" si="2"/>
        <v>0</v>
      </c>
      <c r="C100" s="51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3"/>
    </row>
    <row r="101" spans="1:37" x14ac:dyDescent="0.25">
      <c r="A101" s="47"/>
      <c r="B101" s="58">
        <f t="shared" si="2"/>
        <v>0</v>
      </c>
      <c r="C101" s="51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3"/>
    </row>
    <row r="102" spans="1:37" x14ac:dyDescent="0.25">
      <c r="A102" s="47"/>
      <c r="B102" s="58">
        <f t="shared" si="2"/>
        <v>0</v>
      </c>
      <c r="C102" s="54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7.28515625" style="2" customWidth="1"/>
    <col min="2" max="2" width="4.7109375" style="5" customWidth="1"/>
    <col min="3" max="11" width="4.7109375" customWidth="1"/>
    <col min="12" max="12" width="4.7109375" style="5" customWidth="1"/>
    <col min="13" max="20" width="4.7109375" style="6" customWidth="1"/>
    <col min="21" max="21" width="4.7109375" style="7" customWidth="1"/>
    <col min="22" max="30" width="4.7109375" customWidth="1"/>
    <col min="31" max="31" width="4.7109375" style="7" customWidth="1"/>
  </cols>
  <sheetData>
    <row r="1" spans="1:31" x14ac:dyDescent="0.25">
      <c r="A1" s="9"/>
      <c r="B1" s="11" t="s">
        <v>15</v>
      </c>
      <c r="C1" s="8"/>
      <c r="D1" s="8"/>
      <c r="E1" s="8"/>
      <c r="F1" s="8"/>
      <c r="G1" s="8"/>
      <c r="H1" s="8"/>
      <c r="I1" s="8"/>
      <c r="J1" s="8"/>
      <c r="K1" s="8"/>
      <c r="L1" s="11" t="s">
        <v>16</v>
      </c>
      <c r="M1" s="12"/>
      <c r="N1" s="12"/>
      <c r="O1" s="12"/>
      <c r="P1" s="12"/>
      <c r="Q1" s="12"/>
      <c r="R1" s="12"/>
      <c r="S1" s="12"/>
      <c r="T1" s="12"/>
      <c r="U1" s="13"/>
      <c r="V1" s="8" t="s">
        <v>17</v>
      </c>
      <c r="W1" s="8"/>
      <c r="X1" s="8"/>
      <c r="Y1" s="8"/>
      <c r="Z1" s="8"/>
      <c r="AA1" s="8"/>
      <c r="AB1" s="8"/>
      <c r="AC1" s="8"/>
      <c r="AD1" s="8"/>
      <c r="AE1" s="13"/>
    </row>
    <row r="2" spans="1:31" ht="72" x14ac:dyDescent="0.25">
      <c r="A2" s="9" t="s">
        <v>14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12</v>
      </c>
      <c r="G2" s="15" t="s">
        <v>8</v>
      </c>
      <c r="H2" s="15" t="s">
        <v>9</v>
      </c>
      <c r="I2" s="15" t="s">
        <v>10</v>
      </c>
      <c r="J2" s="15" t="s">
        <v>11</v>
      </c>
      <c r="K2" s="16" t="s">
        <v>13</v>
      </c>
      <c r="L2" s="14" t="s">
        <v>4</v>
      </c>
      <c r="M2" s="15" t="s">
        <v>5</v>
      </c>
      <c r="N2" s="15" t="s">
        <v>6</v>
      </c>
      <c r="O2" s="15" t="s">
        <v>7</v>
      </c>
      <c r="P2" s="15" t="s">
        <v>12</v>
      </c>
      <c r="Q2" s="15" t="s">
        <v>8</v>
      </c>
      <c r="R2" s="15" t="s">
        <v>9</v>
      </c>
      <c r="S2" s="15" t="s">
        <v>10</v>
      </c>
      <c r="T2" s="15" t="s">
        <v>11</v>
      </c>
      <c r="U2" s="16" t="s">
        <v>13</v>
      </c>
      <c r="V2" s="14" t="s">
        <v>4</v>
      </c>
      <c r="W2" s="15" t="s">
        <v>5</v>
      </c>
      <c r="X2" s="15" t="s">
        <v>6</v>
      </c>
      <c r="Y2" s="15" t="s">
        <v>7</v>
      </c>
      <c r="Z2" s="15" t="s">
        <v>12</v>
      </c>
      <c r="AA2" s="15" t="s">
        <v>8</v>
      </c>
      <c r="AB2" s="15" t="s">
        <v>9</v>
      </c>
      <c r="AC2" s="15" t="s">
        <v>10</v>
      </c>
      <c r="AD2" s="15" t="s">
        <v>11</v>
      </c>
      <c r="AE2" s="17" t="s">
        <v>13</v>
      </c>
    </row>
    <row r="3" spans="1:31" x14ac:dyDescent="0.25">
      <c r="A3" s="42" t="str">
        <f>SAP!A3</f>
        <v>Fred</v>
      </c>
      <c r="B3" s="43">
        <v>0.6</v>
      </c>
      <c r="C3" s="44">
        <v>0.2</v>
      </c>
      <c r="D3" s="44">
        <v>0.3</v>
      </c>
      <c r="E3" s="44">
        <v>0.6</v>
      </c>
      <c r="F3" s="44"/>
      <c r="G3" s="44"/>
      <c r="H3" s="44"/>
      <c r="I3" s="44"/>
      <c r="J3" s="44"/>
      <c r="K3" s="45"/>
      <c r="L3" s="43"/>
      <c r="M3" s="44"/>
      <c r="N3" s="44"/>
      <c r="O3" s="44"/>
      <c r="P3" s="44"/>
      <c r="Q3" s="44"/>
      <c r="R3" s="44"/>
      <c r="S3" s="44"/>
      <c r="T3" s="44"/>
      <c r="U3" s="45"/>
      <c r="V3" s="43"/>
      <c r="W3" s="44"/>
      <c r="X3" s="44"/>
      <c r="Y3" s="44"/>
      <c r="Z3" s="44"/>
      <c r="AA3" s="44"/>
      <c r="AB3" s="44"/>
      <c r="AC3" s="44"/>
      <c r="AD3" s="44"/>
      <c r="AE3" s="46"/>
    </row>
    <row r="4" spans="1:31" x14ac:dyDescent="0.25">
      <c r="A4" s="42" t="str">
        <f>SAP!A4</f>
        <v>Sue</v>
      </c>
      <c r="B4" s="43">
        <v>0.9</v>
      </c>
      <c r="C4" s="44">
        <v>0.6</v>
      </c>
      <c r="D4" s="44">
        <v>0.7</v>
      </c>
      <c r="E4" s="44">
        <v>0.8</v>
      </c>
      <c r="F4" s="44"/>
      <c r="G4" s="44"/>
      <c r="H4" s="44"/>
      <c r="I4" s="44"/>
      <c r="J4" s="44"/>
      <c r="K4" s="45"/>
      <c r="L4" s="43"/>
      <c r="M4" s="44"/>
      <c r="N4" s="44"/>
      <c r="O4" s="44"/>
      <c r="P4" s="44"/>
      <c r="Q4" s="44"/>
      <c r="R4" s="44"/>
      <c r="S4" s="44"/>
      <c r="T4" s="44"/>
      <c r="U4" s="45"/>
      <c r="V4" s="43"/>
      <c r="W4" s="44"/>
      <c r="X4" s="44"/>
      <c r="Y4" s="44"/>
      <c r="Z4" s="44"/>
      <c r="AA4" s="44"/>
      <c r="AB4" s="44"/>
      <c r="AC4" s="44"/>
      <c r="AD4" s="44"/>
      <c r="AE4" s="46"/>
    </row>
    <row r="5" spans="1:31" x14ac:dyDescent="0.25">
      <c r="A5" s="42" t="str">
        <f>SAP!A5</f>
        <v>Zoe</v>
      </c>
      <c r="B5" s="43">
        <v>0.8</v>
      </c>
      <c r="C5" s="44">
        <v>0.8</v>
      </c>
      <c r="D5" s="44">
        <v>0.8</v>
      </c>
      <c r="E5" s="44">
        <v>0.8</v>
      </c>
      <c r="F5" s="44"/>
      <c r="G5" s="44"/>
      <c r="H5" s="44"/>
      <c r="I5" s="44"/>
      <c r="J5" s="44"/>
      <c r="K5" s="45"/>
      <c r="L5" s="43"/>
      <c r="M5" s="44"/>
      <c r="N5" s="44"/>
      <c r="O5" s="44"/>
      <c r="P5" s="44"/>
      <c r="Q5" s="44"/>
      <c r="R5" s="44"/>
      <c r="S5" s="44"/>
      <c r="T5" s="44"/>
      <c r="U5" s="45"/>
      <c r="V5" s="43"/>
      <c r="W5" s="44"/>
      <c r="X5" s="44"/>
      <c r="Y5" s="44"/>
      <c r="Z5" s="44"/>
      <c r="AA5" s="44"/>
      <c r="AB5" s="44"/>
      <c r="AC5" s="44"/>
      <c r="AD5" s="44"/>
      <c r="AE5" s="46"/>
    </row>
    <row r="6" spans="1:31" x14ac:dyDescent="0.25">
      <c r="A6" s="42" t="str">
        <f>SAP!A6</f>
        <v>Kurt</v>
      </c>
      <c r="B6" s="43">
        <v>1</v>
      </c>
      <c r="C6" s="44">
        <v>0</v>
      </c>
      <c r="D6" s="44">
        <v>1</v>
      </c>
      <c r="E6" s="44">
        <v>0.26666666666666666</v>
      </c>
      <c r="F6" s="44"/>
      <c r="G6" s="44"/>
      <c r="H6" s="44"/>
      <c r="I6" s="44"/>
      <c r="J6" s="44"/>
      <c r="K6" s="45"/>
      <c r="L6" s="43"/>
      <c r="M6" s="44"/>
      <c r="N6" s="44"/>
      <c r="O6" s="44"/>
      <c r="P6" s="44"/>
      <c r="Q6" s="44"/>
      <c r="R6" s="44"/>
      <c r="S6" s="44"/>
      <c r="T6" s="44"/>
      <c r="U6" s="45"/>
      <c r="V6" s="43"/>
      <c r="W6" s="44"/>
      <c r="X6" s="44"/>
      <c r="Y6" s="44"/>
      <c r="Z6" s="44"/>
      <c r="AA6" s="44"/>
      <c r="AB6" s="44"/>
      <c r="AC6" s="44"/>
      <c r="AD6" s="44"/>
      <c r="AE6" s="46"/>
    </row>
    <row r="7" spans="1:31" x14ac:dyDescent="0.25">
      <c r="A7" s="42" t="str">
        <f>SAP!A7</f>
        <v>Stu</v>
      </c>
      <c r="B7" s="43">
        <v>0</v>
      </c>
      <c r="C7" s="44">
        <v>1</v>
      </c>
      <c r="D7" s="44">
        <v>0</v>
      </c>
      <c r="E7" s="44">
        <v>0.26666666666666666</v>
      </c>
      <c r="F7" s="44"/>
      <c r="G7" s="44"/>
      <c r="H7" s="44"/>
      <c r="I7" s="44"/>
      <c r="J7" s="44"/>
      <c r="K7" s="45"/>
      <c r="L7" s="43"/>
      <c r="M7" s="44"/>
      <c r="N7" s="44"/>
      <c r="O7" s="44"/>
      <c r="P7" s="44"/>
      <c r="Q7" s="44"/>
      <c r="R7" s="44"/>
      <c r="S7" s="44"/>
      <c r="T7" s="44"/>
      <c r="U7" s="45"/>
      <c r="V7" s="43"/>
      <c r="W7" s="44"/>
      <c r="X7" s="44"/>
      <c r="Y7" s="44"/>
      <c r="Z7" s="44"/>
      <c r="AA7" s="44"/>
      <c r="AB7" s="44"/>
      <c r="AC7" s="44"/>
      <c r="AD7" s="44"/>
      <c r="AE7" s="46"/>
    </row>
    <row r="8" spans="1:31" x14ac:dyDescent="0.25">
      <c r="A8" s="42" t="str">
        <f>SAP!A8</f>
        <v>Frank</v>
      </c>
      <c r="B8" s="43">
        <v>1</v>
      </c>
      <c r="C8" s="44">
        <v>1</v>
      </c>
      <c r="D8" s="44">
        <v>1</v>
      </c>
      <c r="E8" s="44">
        <v>0.53333333333333333</v>
      </c>
      <c r="F8" s="44"/>
      <c r="G8" s="44"/>
      <c r="H8" s="44"/>
      <c r="I8" s="44"/>
      <c r="J8" s="44"/>
      <c r="K8" s="45"/>
      <c r="L8" s="43"/>
      <c r="M8" s="44"/>
      <c r="N8" s="44"/>
      <c r="O8" s="44"/>
      <c r="P8" s="44"/>
      <c r="Q8" s="44"/>
      <c r="R8" s="44"/>
      <c r="S8" s="44"/>
      <c r="T8" s="44"/>
      <c r="U8" s="45"/>
      <c r="V8" s="43"/>
      <c r="W8" s="44"/>
      <c r="X8" s="44"/>
      <c r="Y8" s="44"/>
      <c r="Z8" s="44"/>
      <c r="AA8" s="44"/>
      <c r="AB8" s="44"/>
      <c r="AC8" s="44"/>
      <c r="AD8" s="44"/>
      <c r="AE8" s="46"/>
    </row>
    <row r="9" spans="1:31" x14ac:dyDescent="0.25">
      <c r="A9" s="42" t="str">
        <f>SAP!A9</f>
        <v>Nancy</v>
      </c>
      <c r="B9" s="43">
        <v>0</v>
      </c>
      <c r="C9" s="44">
        <v>0</v>
      </c>
      <c r="D9" s="44">
        <v>0.8</v>
      </c>
      <c r="E9" s="44">
        <v>0.26666666666666666</v>
      </c>
      <c r="F9" s="44"/>
      <c r="G9" s="44"/>
      <c r="H9" s="44"/>
      <c r="I9" s="44"/>
      <c r="J9" s="44"/>
      <c r="K9" s="45"/>
      <c r="L9" s="43"/>
      <c r="M9" s="44"/>
      <c r="N9" s="44"/>
      <c r="O9" s="44"/>
      <c r="P9" s="44"/>
      <c r="Q9" s="44"/>
      <c r="R9" s="44"/>
      <c r="S9" s="44"/>
      <c r="T9" s="44"/>
      <c r="U9" s="45"/>
      <c r="V9" s="43"/>
      <c r="W9" s="44"/>
      <c r="X9" s="44"/>
      <c r="Y9" s="44"/>
      <c r="Z9" s="44"/>
      <c r="AA9" s="44"/>
      <c r="AB9" s="44"/>
      <c r="AC9" s="44"/>
      <c r="AD9" s="44"/>
      <c r="AE9" s="46"/>
    </row>
    <row r="10" spans="1:31" x14ac:dyDescent="0.25">
      <c r="A10" s="42" t="str">
        <f>SAP!A10</f>
        <v>Bill</v>
      </c>
      <c r="B10" s="43">
        <v>0.8</v>
      </c>
      <c r="C10" s="44">
        <v>0</v>
      </c>
      <c r="D10" s="44">
        <v>1</v>
      </c>
      <c r="E10" s="44">
        <v>0</v>
      </c>
      <c r="F10" s="44"/>
      <c r="G10" s="44"/>
      <c r="H10" s="44"/>
      <c r="I10" s="44"/>
      <c r="J10" s="44"/>
      <c r="K10" s="45"/>
      <c r="L10" s="43"/>
      <c r="M10" s="44"/>
      <c r="N10" s="44"/>
      <c r="O10" s="44"/>
      <c r="P10" s="44"/>
      <c r="Q10" s="44"/>
      <c r="R10" s="44"/>
      <c r="S10" s="44"/>
      <c r="T10" s="44"/>
      <c r="U10" s="45"/>
      <c r="V10" s="43"/>
      <c r="W10" s="44"/>
      <c r="X10" s="44"/>
      <c r="Y10" s="44"/>
      <c r="Z10" s="44"/>
      <c r="AA10" s="44"/>
      <c r="AB10" s="44"/>
      <c r="AC10" s="44"/>
      <c r="AD10" s="44"/>
      <c r="AE10" s="46"/>
    </row>
    <row r="11" spans="1:31" x14ac:dyDescent="0.25">
      <c r="A11" s="42" t="str">
        <f>SAP!A11</f>
        <v>Ted</v>
      </c>
      <c r="B11" s="43">
        <v>0.8</v>
      </c>
      <c r="C11" s="44">
        <v>0.53333333333333333</v>
      </c>
      <c r="D11" s="44">
        <v>0.26666666666666666</v>
      </c>
      <c r="E11" s="44">
        <v>0.26666666666666666</v>
      </c>
      <c r="F11" s="44"/>
      <c r="G11" s="44"/>
      <c r="H11" s="44"/>
      <c r="I11" s="44"/>
      <c r="J11" s="44"/>
      <c r="K11" s="45"/>
      <c r="L11" s="43"/>
      <c r="M11" s="44"/>
      <c r="N11" s="44"/>
      <c r="O11" s="44"/>
      <c r="P11" s="44"/>
      <c r="Q11" s="44"/>
      <c r="R11" s="44"/>
      <c r="S11" s="44"/>
      <c r="T11" s="44"/>
      <c r="U11" s="45"/>
      <c r="V11" s="43"/>
      <c r="W11" s="44"/>
      <c r="X11" s="44"/>
      <c r="Y11" s="44"/>
      <c r="Z11" s="44"/>
      <c r="AA11" s="44"/>
      <c r="AB11" s="44"/>
      <c r="AC11" s="44"/>
      <c r="AD11" s="44"/>
      <c r="AE11" s="46"/>
    </row>
    <row r="12" spans="1:31" x14ac:dyDescent="0.25">
      <c r="A12" s="42" t="str">
        <f>SAP!A12</f>
        <v>Tom</v>
      </c>
      <c r="B12" s="43">
        <v>0.53333333333333333</v>
      </c>
      <c r="C12" s="44">
        <v>0.53333333333333333</v>
      </c>
      <c r="D12" s="44">
        <v>1</v>
      </c>
      <c r="E12" s="44">
        <v>1</v>
      </c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6"/>
    </row>
    <row r="13" spans="1:31" x14ac:dyDescent="0.25">
      <c r="A13" s="42" t="str">
        <f>SAP!A13</f>
        <v>Dick</v>
      </c>
      <c r="B13" s="43">
        <v>0.26666666666666666</v>
      </c>
      <c r="C13" s="44">
        <v>1</v>
      </c>
      <c r="D13" s="44">
        <v>1</v>
      </c>
      <c r="E13" s="44">
        <v>0.26666666666666666</v>
      </c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44"/>
      <c r="Q13" s="44"/>
      <c r="R13" s="44"/>
      <c r="S13" s="44"/>
      <c r="T13" s="44"/>
      <c r="U13" s="45"/>
      <c r="V13" s="43"/>
      <c r="W13" s="44"/>
      <c r="X13" s="44"/>
      <c r="Y13" s="44"/>
      <c r="Z13" s="44"/>
      <c r="AA13" s="44"/>
      <c r="AB13" s="44"/>
      <c r="AC13" s="44"/>
      <c r="AD13" s="44"/>
      <c r="AE13" s="46"/>
    </row>
    <row r="14" spans="1:31" x14ac:dyDescent="0.25">
      <c r="A14" s="42" t="str">
        <f>SAP!A14</f>
        <v>Harry</v>
      </c>
      <c r="B14" s="43">
        <v>1</v>
      </c>
      <c r="C14" s="44">
        <v>1</v>
      </c>
      <c r="D14" s="44">
        <v>1</v>
      </c>
      <c r="E14" s="44">
        <v>1</v>
      </c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4"/>
      <c r="T14" s="44"/>
      <c r="U14" s="45"/>
      <c r="V14" s="43"/>
      <c r="W14" s="44"/>
      <c r="X14" s="44"/>
      <c r="Y14" s="44"/>
      <c r="Z14" s="44"/>
      <c r="AA14" s="44"/>
      <c r="AB14" s="44"/>
      <c r="AC14" s="44"/>
      <c r="AD14" s="44"/>
      <c r="AE14" s="46"/>
    </row>
    <row r="15" spans="1:31" x14ac:dyDescent="0.25">
      <c r="A15" s="42" t="str">
        <f>SAP!A15</f>
        <v>Mona</v>
      </c>
      <c r="B15" s="43">
        <v>0.8</v>
      </c>
      <c r="C15" s="44">
        <v>0.53333333333333333</v>
      </c>
      <c r="D15" s="44">
        <v>0.26666666666666666</v>
      </c>
      <c r="E15" s="44">
        <v>0.53333333333333333</v>
      </c>
      <c r="F15" s="44"/>
      <c r="G15" s="44"/>
      <c r="H15" s="44"/>
      <c r="I15" s="44"/>
      <c r="J15" s="44"/>
      <c r="K15" s="45"/>
      <c r="L15" s="43"/>
      <c r="M15" s="44"/>
      <c r="N15" s="44"/>
      <c r="O15" s="44"/>
      <c r="P15" s="44"/>
      <c r="Q15" s="44"/>
      <c r="R15" s="44"/>
      <c r="S15" s="44"/>
      <c r="T15" s="44"/>
      <c r="U15" s="45"/>
      <c r="V15" s="43"/>
      <c r="W15" s="44"/>
      <c r="X15" s="44"/>
      <c r="Y15" s="44"/>
      <c r="Z15" s="44"/>
      <c r="AA15" s="44"/>
      <c r="AB15" s="44"/>
      <c r="AC15" s="44"/>
      <c r="AD15" s="44"/>
      <c r="AE15" s="46"/>
    </row>
    <row r="16" spans="1:31" x14ac:dyDescent="0.25">
      <c r="A16" s="42" t="str">
        <f>SAP!A16</f>
        <v>Kathy</v>
      </c>
      <c r="B16" s="43">
        <v>1</v>
      </c>
      <c r="C16" s="44">
        <v>0.53333333333333333</v>
      </c>
      <c r="D16" s="44">
        <v>0.26666666666666666</v>
      </c>
      <c r="E16" s="44">
        <v>0.26666666666666666</v>
      </c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6"/>
    </row>
    <row r="17" spans="1:31" x14ac:dyDescent="0.25">
      <c r="A17" s="42" t="str">
        <f>SAP!A17</f>
        <v>Lynda</v>
      </c>
      <c r="B17" s="43">
        <v>0.53333333333333333</v>
      </c>
      <c r="C17" s="44">
        <v>1</v>
      </c>
      <c r="D17" s="44">
        <v>0.53333333333333333</v>
      </c>
      <c r="E17" s="44">
        <v>1</v>
      </c>
      <c r="F17" s="44"/>
      <c r="G17" s="44"/>
      <c r="H17" s="44"/>
      <c r="I17" s="44"/>
      <c r="J17" s="44"/>
      <c r="K17" s="45"/>
      <c r="L17" s="43"/>
      <c r="M17" s="44"/>
      <c r="N17" s="44"/>
      <c r="O17" s="44"/>
      <c r="P17" s="44"/>
      <c r="Q17" s="44"/>
      <c r="R17" s="44"/>
      <c r="S17" s="44"/>
      <c r="T17" s="44"/>
      <c r="U17" s="45"/>
      <c r="V17" s="43"/>
      <c r="W17" s="44"/>
      <c r="X17" s="44"/>
      <c r="Y17" s="44"/>
      <c r="Z17" s="44"/>
      <c r="AA17" s="44"/>
      <c r="AB17" s="44"/>
      <c r="AC17" s="44"/>
      <c r="AD17" s="44"/>
      <c r="AE17" s="46"/>
    </row>
    <row r="18" spans="1:31" x14ac:dyDescent="0.25">
      <c r="A18" s="42" t="str">
        <f>SAP!A18</f>
        <v>Judy</v>
      </c>
      <c r="B18" s="43">
        <v>1</v>
      </c>
      <c r="C18" s="44">
        <v>1</v>
      </c>
      <c r="D18" s="44">
        <v>0.53333333333333333</v>
      </c>
      <c r="E18" s="44">
        <v>0.26666666666666666</v>
      </c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6"/>
    </row>
    <row r="19" spans="1:31" x14ac:dyDescent="0.25">
      <c r="A19" s="42" t="str">
        <f>SAP!A19</f>
        <v>Henry</v>
      </c>
      <c r="B19" s="43">
        <v>0.26666666666666666</v>
      </c>
      <c r="C19" s="44">
        <v>1</v>
      </c>
      <c r="D19" s="44">
        <v>1</v>
      </c>
      <c r="E19" s="44">
        <v>0.26666666666666666</v>
      </c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44"/>
      <c r="Q19" s="44"/>
      <c r="R19" s="44"/>
      <c r="S19" s="44"/>
      <c r="T19" s="44"/>
      <c r="U19" s="45"/>
      <c r="V19" s="43"/>
      <c r="W19" s="44"/>
      <c r="X19" s="44"/>
      <c r="Y19" s="44"/>
      <c r="Z19" s="44"/>
      <c r="AA19" s="44"/>
      <c r="AB19" s="44"/>
      <c r="AC19" s="44"/>
      <c r="AD19" s="44"/>
      <c r="AE19" s="46"/>
    </row>
    <row r="20" spans="1:31" x14ac:dyDescent="0.25">
      <c r="A20" s="42" t="str">
        <f>SAP!A20</f>
        <v>Mike</v>
      </c>
      <c r="B20" s="43">
        <v>0.53333333333333333</v>
      </c>
      <c r="C20" s="44">
        <v>0</v>
      </c>
      <c r="D20" s="44">
        <v>1</v>
      </c>
      <c r="E20" s="44">
        <v>0</v>
      </c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6"/>
    </row>
    <row r="21" spans="1:31" x14ac:dyDescent="0.25">
      <c r="A21" s="47"/>
      <c r="B21" s="43"/>
      <c r="C21" s="44"/>
      <c r="D21" s="44"/>
      <c r="E21" s="44"/>
      <c r="F21" s="44"/>
      <c r="G21" s="44"/>
      <c r="H21" s="44"/>
      <c r="I21" s="44"/>
      <c r="J21" s="44"/>
      <c r="K21" s="45"/>
      <c r="L21" s="43"/>
      <c r="M21" s="44"/>
      <c r="N21" s="44"/>
      <c r="O21" s="44"/>
      <c r="P21" s="44"/>
      <c r="Q21" s="44"/>
      <c r="R21" s="44"/>
      <c r="S21" s="44"/>
      <c r="T21" s="44"/>
      <c r="U21" s="45"/>
      <c r="V21" s="43"/>
      <c r="W21" s="44"/>
      <c r="X21" s="44"/>
      <c r="Y21" s="44"/>
      <c r="Z21" s="44"/>
      <c r="AA21" s="44"/>
      <c r="AB21" s="44"/>
      <c r="AC21" s="44"/>
      <c r="AD21" s="44"/>
      <c r="AE21" s="46"/>
    </row>
    <row r="22" spans="1:31" x14ac:dyDescent="0.25">
      <c r="A22" s="47"/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44"/>
      <c r="Q22" s="44"/>
      <c r="R22" s="44"/>
      <c r="S22" s="44"/>
      <c r="T22" s="44"/>
      <c r="U22" s="45"/>
      <c r="V22" s="43"/>
      <c r="W22" s="44"/>
      <c r="X22" s="44"/>
      <c r="Y22" s="44"/>
      <c r="Z22" s="44"/>
      <c r="AA22" s="44"/>
      <c r="AB22" s="44"/>
      <c r="AC22" s="44"/>
      <c r="AD22" s="44"/>
      <c r="AE22" s="46"/>
    </row>
    <row r="23" spans="1:31" x14ac:dyDescent="0.25">
      <c r="A23" s="47"/>
      <c r="B23" s="43"/>
      <c r="C23" s="44"/>
      <c r="D23" s="44"/>
      <c r="E23" s="44"/>
      <c r="F23" s="44"/>
      <c r="G23" s="44"/>
      <c r="H23" s="44"/>
      <c r="I23" s="44"/>
      <c r="J23" s="44"/>
      <c r="K23" s="45"/>
      <c r="L23" s="43"/>
      <c r="M23" s="44"/>
      <c r="N23" s="44"/>
      <c r="O23" s="44"/>
      <c r="P23" s="44"/>
      <c r="Q23" s="44"/>
      <c r="R23" s="44"/>
      <c r="S23" s="44"/>
      <c r="T23" s="44"/>
      <c r="U23" s="45"/>
      <c r="V23" s="43"/>
      <c r="W23" s="44"/>
      <c r="X23" s="44"/>
      <c r="Y23" s="44"/>
      <c r="Z23" s="44"/>
      <c r="AA23" s="44"/>
      <c r="AB23" s="44"/>
      <c r="AC23" s="44"/>
      <c r="AD23" s="44"/>
      <c r="AE23" s="46"/>
    </row>
    <row r="24" spans="1:31" x14ac:dyDescent="0.25">
      <c r="A24" s="47"/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5"/>
      <c r="V24" s="43"/>
      <c r="W24" s="44"/>
      <c r="X24" s="44"/>
      <c r="Y24" s="44"/>
      <c r="Z24" s="44"/>
      <c r="AA24" s="44"/>
      <c r="AB24" s="44"/>
      <c r="AC24" s="44"/>
      <c r="AD24" s="44"/>
      <c r="AE24" s="46"/>
    </row>
    <row r="25" spans="1:31" x14ac:dyDescent="0.25">
      <c r="A25" s="47"/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43"/>
      <c r="M25" s="44"/>
      <c r="N25" s="44"/>
      <c r="O25" s="44"/>
      <c r="P25" s="44"/>
      <c r="Q25" s="44"/>
      <c r="R25" s="44"/>
      <c r="S25" s="44"/>
      <c r="T25" s="44"/>
      <c r="U25" s="45"/>
      <c r="V25" s="43"/>
      <c r="W25" s="44"/>
      <c r="X25" s="44"/>
      <c r="Y25" s="44"/>
      <c r="Z25" s="44"/>
      <c r="AA25" s="44"/>
      <c r="AB25" s="44"/>
      <c r="AC25" s="44"/>
      <c r="AD25" s="44"/>
      <c r="AE25" s="46"/>
    </row>
    <row r="26" spans="1:31" x14ac:dyDescent="0.25">
      <c r="A26" s="47"/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43"/>
      <c r="M26" s="44"/>
      <c r="N26" s="44"/>
      <c r="O26" s="44"/>
      <c r="P26" s="44"/>
      <c r="Q26" s="44"/>
      <c r="R26" s="44"/>
      <c r="S26" s="44"/>
      <c r="T26" s="44"/>
      <c r="U26" s="45"/>
      <c r="V26" s="43"/>
      <c r="W26" s="44"/>
      <c r="X26" s="44"/>
      <c r="Y26" s="44"/>
      <c r="Z26" s="44"/>
      <c r="AA26" s="44"/>
      <c r="AB26" s="44"/>
      <c r="AC26" s="44"/>
      <c r="AD26" s="44"/>
      <c r="AE26" s="46"/>
    </row>
    <row r="27" spans="1:31" x14ac:dyDescent="0.25">
      <c r="A27" s="47"/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3"/>
      <c r="M27" s="44"/>
      <c r="N27" s="44"/>
      <c r="O27" s="44"/>
      <c r="P27" s="44"/>
      <c r="Q27" s="44"/>
      <c r="R27" s="44"/>
      <c r="S27" s="44"/>
      <c r="T27" s="44"/>
      <c r="U27" s="45"/>
      <c r="V27" s="43"/>
      <c r="W27" s="44"/>
      <c r="X27" s="44"/>
      <c r="Y27" s="44"/>
      <c r="Z27" s="44"/>
      <c r="AA27" s="44"/>
      <c r="AB27" s="44"/>
      <c r="AC27" s="44"/>
      <c r="AD27" s="44"/>
      <c r="AE27" s="46"/>
    </row>
    <row r="28" spans="1:31" x14ac:dyDescent="0.25">
      <c r="A28" s="47"/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3"/>
      <c r="M28" s="44"/>
      <c r="N28" s="44"/>
      <c r="O28" s="44"/>
      <c r="P28" s="44"/>
      <c r="Q28" s="44"/>
      <c r="R28" s="44"/>
      <c r="S28" s="44"/>
      <c r="T28" s="44"/>
      <c r="U28" s="45"/>
      <c r="V28" s="43"/>
      <c r="W28" s="44"/>
      <c r="X28" s="44"/>
      <c r="Y28" s="44"/>
      <c r="Z28" s="44"/>
      <c r="AA28" s="44"/>
      <c r="AB28" s="44"/>
      <c r="AC28" s="44"/>
      <c r="AD28" s="44"/>
      <c r="AE28" s="46"/>
    </row>
    <row r="29" spans="1:31" x14ac:dyDescent="0.25">
      <c r="A29" s="47"/>
      <c r="B29" s="43"/>
      <c r="C29" s="44"/>
      <c r="D29" s="44"/>
      <c r="E29" s="44"/>
      <c r="F29" s="44"/>
      <c r="G29" s="44"/>
      <c r="H29" s="44"/>
      <c r="I29" s="44"/>
      <c r="J29" s="44"/>
      <c r="K29" s="45"/>
      <c r="L29" s="43"/>
      <c r="M29" s="44"/>
      <c r="N29" s="44"/>
      <c r="O29" s="44"/>
      <c r="P29" s="44"/>
      <c r="Q29" s="44"/>
      <c r="R29" s="44"/>
      <c r="S29" s="44"/>
      <c r="T29" s="44"/>
      <c r="U29" s="45"/>
      <c r="V29" s="43"/>
      <c r="W29" s="44"/>
      <c r="X29" s="44"/>
      <c r="Y29" s="44"/>
      <c r="Z29" s="44"/>
      <c r="AA29" s="44"/>
      <c r="AB29" s="44"/>
      <c r="AC29" s="44"/>
      <c r="AD29" s="44"/>
      <c r="AE29" s="46"/>
    </row>
    <row r="30" spans="1:31" x14ac:dyDescent="0.25">
      <c r="A30" s="47"/>
      <c r="B30" s="43"/>
      <c r="C30" s="44"/>
      <c r="D30" s="44"/>
      <c r="E30" s="44"/>
      <c r="F30" s="44"/>
      <c r="G30" s="44"/>
      <c r="H30" s="44"/>
      <c r="I30" s="44"/>
      <c r="J30" s="44"/>
      <c r="K30" s="45"/>
      <c r="L30" s="43"/>
      <c r="M30" s="44"/>
      <c r="N30" s="44"/>
      <c r="O30" s="44"/>
      <c r="P30" s="44"/>
      <c r="Q30" s="44"/>
      <c r="R30" s="44"/>
      <c r="S30" s="44"/>
      <c r="T30" s="44"/>
      <c r="U30" s="45"/>
      <c r="V30" s="43"/>
      <c r="W30" s="44"/>
      <c r="X30" s="44"/>
      <c r="Y30" s="44"/>
      <c r="Z30" s="44"/>
      <c r="AA30" s="44"/>
      <c r="AB30" s="44"/>
      <c r="AC30" s="44"/>
      <c r="AD30" s="44"/>
      <c r="AE30" s="46"/>
    </row>
    <row r="31" spans="1:31" x14ac:dyDescent="0.25">
      <c r="A31" s="47"/>
      <c r="B31" s="43"/>
      <c r="C31" s="44"/>
      <c r="D31" s="44"/>
      <c r="E31" s="44"/>
      <c r="F31" s="44"/>
      <c r="G31" s="44"/>
      <c r="H31" s="44"/>
      <c r="I31" s="44"/>
      <c r="J31" s="44"/>
      <c r="K31" s="45"/>
      <c r="L31" s="43"/>
      <c r="M31" s="44"/>
      <c r="N31" s="44"/>
      <c r="O31" s="44"/>
      <c r="P31" s="44"/>
      <c r="Q31" s="44"/>
      <c r="R31" s="44"/>
      <c r="S31" s="44"/>
      <c r="T31" s="44"/>
      <c r="U31" s="45"/>
      <c r="V31" s="43"/>
      <c r="W31" s="44"/>
      <c r="X31" s="44"/>
      <c r="Y31" s="44"/>
      <c r="Z31" s="44"/>
      <c r="AA31" s="44"/>
      <c r="AB31" s="44"/>
      <c r="AC31" s="44"/>
      <c r="AD31" s="44"/>
      <c r="AE31" s="46"/>
    </row>
    <row r="32" spans="1:31" x14ac:dyDescent="0.25">
      <c r="A32" s="47"/>
      <c r="B32" s="43"/>
      <c r="C32" s="44"/>
      <c r="D32" s="44"/>
      <c r="E32" s="44"/>
      <c r="F32" s="44"/>
      <c r="G32" s="44"/>
      <c r="H32" s="44"/>
      <c r="I32" s="44"/>
      <c r="J32" s="44"/>
      <c r="K32" s="45"/>
      <c r="L32" s="43"/>
      <c r="M32" s="44"/>
      <c r="N32" s="44"/>
      <c r="O32" s="44"/>
      <c r="P32" s="44"/>
      <c r="Q32" s="44"/>
      <c r="R32" s="44"/>
      <c r="S32" s="44"/>
      <c r="T32" s="44"/>
      <c r="U32" s="45"/>
      <c r="V32" s="43"/>
      <c r="W32" s="44"/>
      <c r="X32" s="44"/>
      <c r="Y32" s="44"/>
      <c r="Z32" s="44"/>
      <c r="AA32" s="44"/>
      <c r="AB32" s="44"/>
      <c r="AC32" s="44"/>
      <c r="AD32" s="44"/>
      <c r="AE32" s="46"/>
    </row>
    <row r="33" spans="1:31" x14ac:dyDescent="0.25">
      <c r="A33" s="47"/>
      <c r="B33" s="43"/>
      <c r="C33" s="44"/>
      <c r="D33" s="44"/>
      <c r="E33" s="44"/>
      <c r="F33" s="44"/>
      <c r="G33" s="44"/>
      <c r="H33" s="44"/>
      <c r="I33" s="44"/>
      <c r="J33" s="44"/>
      <c r="K33" s="45"/>
      <c r="L33" s="43"/>
      <c r="M33" s="44"/>
      <c r="N33" s="44"/>
      <c r="O33" s="44"/>
      <c r="P33" s="44"/>
      <c r="Q33" s="44"/>
      <c r="R33" s="44"/>
      <c r="S33" s="44"/>
      <c r="T33" s="44"/>
      <c r="U33" s="45"/>
      <c r="V33" s="43"/>
      <c r="W33" s="44"/>
      <c r="X33" s="44"/>
      <c r="Y33" s="44"/>
      <c r="Z33" s="44"/>
      <c r="AA33" s="44"/>
      <c r="AB33" s="44"/>
      <c r="AC33" s="44"/>
      <c r="AD33" s="44"/>
      <c r="AE33" s="46"/>
    </row>
    <row r="34" spans="1:31" x14ac:dyDescent="0.25">
      <c r="A34" s="47"/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3"/>
      <c r="M34" s="44"/>
      <c r="N34" s="44"/>
      <c r="O34" s="44"/>
      <c r="P34" s="44"/>
      <c r="Q34" s="44"/>
      <c r="R34" s="44"/>
      <c r="S34" s="44"/>
      <c r="T34" s="44"/>
      <c r="U34" s="45"/>
      <c r="V34" s="43"/>
      <c r="W34" s="44"/>
      <c r="X34" s="44"/>
      <c r="Y34" s="44"/>
      <c r="Z34" s="44"/>
      <c r="AA34" s="44"/>
      <c r="AB34" s="44"/>
      <c r="AC34" s="44"/>
      <c r="AD34" s="44"/>
      <c r="AE34" s="46"/>
    </row>
    <row r="35" spans="1:31" x14ac:dyDescent="0.25">
      <c r="A35" s="47"/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3"/>
      <c r="M35" s="44"/>
      <c r="N35" s="44"/>
      <c r="O35" s="44"/>
      <c r="P35" s="44"/>
      <c r="Q35" s="44"/>
      <c r="R35" s="44"/>
      <c r="S35" s="44"/>
      <c r="T35" s="44"/>
      <c r="U35" s="45"/>
      <c r="V35" s="43"/>
      <c r="W35" s="44"/>
      <c r="X35" s="44"/>
      <c r="Y35" s="44"/>
      <c r="Z35" s="44"/>
      <c r="AA35" s="44"/>
      <c r="AB35" s="44"/>
      <c r="AC35" s="44"/>
      <c r="AD35" s="44"/>
      <c r="AE35" s="46"/>
    </row>
    <row r="36" spans="1:31" x14ac:dyDescent="0.25">
      <c r="A36" s="47"/>
      <c r="B36" s="43"/>
      <c r="C36" s="44"/>
      <c r="D36" s="44"/>
      <c r="E36" s="44"/>
      <c r="F36" s="44"/>
      <c r="G36" s="44"/>
      <c r="H36" s="44"/>
      <c r="I36" s="44"/>
      <c r="J36" s="44"/>
      <c r="K36" s="45"/>
      <c r="L36" s="43"/>
      <c r="M36" s="44"/>
      <c r="N36" s="44"/>
      <c r="O36" s="44"/>
      <c r="P36" s="44"/>
      <c r="Q36" s="44"/>
      <c r="R36" s="44"/>
      <c r="S36" s="44"/>
      <c r="T36" s="44"/>
      <c r="U36" s="45"/>
      <c r="V36" s="43"/>
      <c r="W36" s="44"/>
      <c r="X36" s="44"/>
      <c r="Y36" s="44"/>
      <c r="Z36" s="44"/>
      <c r="AA36" s="44"/>
      <c r="AB36" s="44"/>
      <c r="AC36" s="44"/>
      <c r="AD36" s="44"/>
      <c r="AE36" s="46"/>
    </row>
    <row r="37" spans="1:31" x14ac:dyDescent="0.25">
      <c r="A37" s="47"/>
      <c r="B37" s="43"/>
      <c r="C37" s="44"/>
      <c r="D37" s="44"/>
      <c r="E37" s="44"/>
      <c r="F37" s="44"/>
      <c r="G37" s="44"/>
      <c r="H37" s="44"/>
      <c r="I37" s="44"/>
      <c r="J37" s="44"/>
      <c r="K37" s="45"/>
      <c r="L37" s="43"/>
      <c r="M37" s="44"/>
      <c r="N37" s="44"/>
      <c r="O37" s="44"/>
      <c r="P37" s="44"/>
      <c r="Q37" s="44"/>
      <c r="R37" s="44"/>
      <c r="S37" s="44"/>
      <c r="T37" s="44"/>
      <c r="U37" s="45"/>
      <c r="V37" s="43"/>
      <c r="W37" s="44"/>
      <c r="X37" s="44"/>
      <c r="Y37" s="44"/>
      <c r="Z37" s="44"/>
      <c r="AA37" s="44"/>
      <c r="AB37" s="44"/>
      <c r="AC37" s="44"/>
      <c r="AD37" s="44"/>
      <c r="AE37" s="46"/>
    </row>
    <row r="38" spans="1:31" x14ac:dyDescent="0.25">
      <c r="A38" s="47"/>
      <c r="B38" s="43"/>
      <c r="C38" s="44"/>
      <c r="D38" s="44"/>
      <c r="E38" s="44"/>
      <c r="F38" s="44"/>
      <c r="G38" s="44"/>
      <c r="H38" s="44"/>
      <c r="I38" s="44"/>
      <c r="J38" s="44"/>
      <c r="K38" s="45"/>
      <c r="L38" s="43"/>
      <c r="M38" s="44"/>
      <c r="N38" s="44"/>
      <c r="O38" s="44"/>
      <c r="P38" s="44"/>
      <c r="Q38" s="44"/>
      <c r="R38" s="44"/>
      <c r="S38" s="44"/>
      <c r="T38" s="44"/>
      <c r="U38" s="45"/>
      <c r="V38" s="43"/>
      <c r="W38" s="44"/>
      <c r="X38" s="44"/>
      <c r="Y38" s="44"/>
      <c r="Z38" s="44"/>
      <c r="AA38" s="44"/>
      <c r="AB38" s="44"/>
      <c r="AC38" s="44"/>
      <c r="AD38" s="44"/>
      <c r="AE38" s="46"/>
    </row>
    <row r="39" spans="1:31" x14ac:dyDescent="0.25">
      <c r="A39" s="47"/>
      <c r="B39" s="43"/>
      <c r="C39" s="44"/>
      <c r="D39" s="44"/>
      <c r="E39" s="44"/>
      <c r="F39" s="44"/>
      <c r="G39" s="44"/>
      <c r="H39" s="44"/>
      <c r="I39" s="44"/>
      <c r="J39" s="44"/>
      <c r="K39" s="45"/>
      <c r="L39" s="43"/>
      <c r="M39" s="44"/>
      <c r="N39" s="44"/>
      <c r="O39" s="44"/>
      <c r="P39" s="44"/>
      <c r="Q39" s="44"/>
      <c r="R39" s="44"/>
      <c r="S39" s="44"/>
      <c r="T39" s="44"/>
      <c r="U39" s="45"/>
      <c r="V39" s="43"/>
      <c r="W39" s="44"/>
      <c r="X39" s="44"/>
      <c r="Y39" s="44"/>
      <c r="Z39" s="44"/>
      <c r="AA39" s="44"/>
      <c r="AB39" s="44"/>
      <c r="AC39" s="44"/>
      <c r="AD39" s="44"/>
      <c r="AE39" s="46"/>
    </row>
    <row r="40" spans="1:31" x14ac:dyDescent="0.25">
      <c r="A40" s="47"/>
      <c r="B40" s="43"/>
      <c r="C40" s="44"/>
      <c r="D40" s="44"/>
      <c r="E40" s="44"/>
      <c r="F40" s="44"/>
      <c r="G40" s="44"/>
      <c r="H40" s="44"/>
      <c r="I40" s="44"/>
      <c r="J40" s="44"/>
      <c r="K40" s="45"/>
      <c r="L40" s="43"/>
      <c r="M40" s="44"/>
      <c r="N40" s="44"/>
      <c r="O40" s="44"/>
      <c r="P40" s="44"/>
      <c r="Q40" s="44"/>
      <c r="R40" s="44"/>
      <c r="S40" s="44"/>
      <c r="T40" s="44"/>
      <c r="U40" s="45"/>
      <c r="V40" s="43"/>
      <c r="W40" s="44"/>
      <c r="X40" s="44"/>
      <c r="Y40" s="44"/>
      <c r="Z40" s="44"/>
      <c r="AA40" s="44"/>
      <c r="AB40" s="44"/>
      <c r="AC40" s="44"/>
      <c r="AD40" s="44"/>
      <c r="AE40" s="46"/>
    </row>
    <row r="41" spans="1:31" x14ac:dyDescent="0.25">
      <c r="A41" s="47"/>
      <c r="B41" s="43"/>
      <c r="C41" s="44"/>
      <c r="D41" s="44"/>
      <c r="E41" s="44"/>
      <c r="F41" s="44"/>
      <c r="G41" s="44"/>
      <c r="H41" s="44"/>
      <c r="I41" s="44"/>
      <c r="J41" s="44"/>
      <c r="K41" s="45"/>
      <c r="L41" s="43"/>
      <c r="M41" s="44"/>
      <c r="N41" s="44"/>
      <c r="O41" s="44"/>
      <c r="P41" s="44"/>
      <c r="Q41" s="44"/>
      <c r="R41" s="44"/>
      <c r="S41" s="44"/>
      <c r="T41" s="44"/>
      <c r="U41" s="45"/>
      <c r="V41" s="43"/>
      <c r="W41" s="44"/>
      <c r="X41" s="44"/>
      <c r="Y41" s="44"/>
      <c r="Z41" s="44"/>
      <c r="AA41" s="44"/>
      <c r="AB41" s="44"/>
      <c r="AC41" s="44"/>
      <c r="AD41" s="44"/>
      <c r="AE41" s="46"/>
    </row>
    <row r="42" spans="1:31" x14ac:dyDescent="0.25">
      <c r="A42" s="47"/>
      <c r="B42" s="43"/>
      <c r="C42" s="44"/>
      <c r="D42" s="44"/>
      <c r="E42" s="44"/>
      <c r="F42" s="44"/>
      <c r="G42" s="44"/>
      <c r="H42" s="44"/>
      <c r="I42" s="44"/>
      <c r="J42" s="44"/>
      <c r="K42" s="45"/>
      <c r="L42" s="43"/>
      <c r="M42" s="44"/>
      <c r="N42" s="44"/>
      <c r="O42" s="44"/>
      <c r="P42" s="44"/>
      <c r="Q42" s="44"/>
      <c r="R42" s="44"/>
      <c r="S42" s="44"/>
      <c r="T42" s="44"/>
      <c r="U42" s="45"/>
      <c r="V42" s="43"/>
      <c r="W42" s="44"/>
      <c r="X42" s="44"/>
      <c r="Y42" s="44"/>
      <c r="Z42" s="44"/>
      <c r="AA42" s="44"/>
      <c r="AB42" s="44"/>
      <c r="AC42" s="44"/>
      <c r="AD42" s="44"/>
      <c r="AE42" s="46"/>
    </row>
    <row r="43" spans="1:31" x14ac:dyDescent="0.25">
      <c r="A43" s="47"/>
      <c r="B43" s="43"/>
      <c r="C43" s="44"/>
      <c r="D43" s="44"/>
      <c r="E43" s="44"/>
      <c r="F43" s="44"/>
      <c r="G43" s="44"/>
      <c r="H43" s="44"/>
      <c r="I43" s="44"/>
      <c r="J43" s="44"/>
      <c r="K43" s="45"/>
      <c r="L43" s="43"/>
      <c r="M43" s="44"/>
      <c r="N43" s="44"/>
      <c r="O43" s="44"/>
      <c r="P43" s="44"/>
      <c r="Q43" s="44"/>
      <c r="R43" s="44"/>
      <c r="S43" s="44"/>
      <c r="T43" s="44"/>
      <c r="U43" s="45"/>
      <c r="V43" s="43"/>
      <c r="W43" s="44"/>
      <c r="X43" s="44"/>
      <c r="Y43" s="44"/>
      <c r="Z43" s="44"/>
      <c r="AA43" s="44"/>
      <c r="AB43" s="44"/>
      <c r="AC43" s="44"/>
      <c r="AD43" s="44"/>
      <c r="AE43" s="46"/>
    </row>
    <row r="44" spans="1:31" x14ac:dyDescent="0.25">
      <c r="A44" s="47"/>
      <c r="B44" s="43"/>
      <c r="C44" s="44"/>
      <c r="D44" s="44"/>
      <c r="E44" s="44"/>
      <c r="F44" s="44"/>
      <c r="G44" s="44"/>
      <c r="H44" s="44"/>
      <c r="I44" s="44"/>
      <c r="J44" s="44"/>
      <c r="K44" s="45"/>
      <c r="L44" s="43"/>
      <c r="M44" s="44"/>
      <c r="N44" s="44"/>
      <c r="O44" s="44"/>
      <c r="P44" s="44"/>
      <c r="Q44" s="44"/>
      <c r="R44" s="44"/>
      <c r="S44" s="44"/>
      <c r="T44" s="44"/>
      <c r="U44" s="45"/>
      <c r="V44" s="43"/>
      <c r="W44" s="44"/>
      <c r="X44" s="44"/>
      <c r="Y44" s="44"/>
      <c r="Z44" s="44"/>
      <c r="AA44" s="44"/>
      <c r="AB44" s="44"/>
      <c r="AC44" s="44"/>
      <c r="AD44" s="44"/>
      <c r="AE44" s="46"/>
    </row>
    <row r="45" spans="1:31" x14ac:dyDescent="0.25">
      <c r="A45" s="47"/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3"/>
      <c r="M45" s="44"/>
      <c r="N45" s="44"/>
      <c r="O45" s="44"/>
      <c r="P45" s="44"/>
      <c r="Q45" s="44"/>
      <c r="R45" s="44"/>
      <c r="S45" s="44"/>
      <c r="T45" s="44"/>
      <c r="U45" s="45"/>
      <c r="V45" s="43"/>
      <c r="W45" s="44"/>
      <c r="X45" s="44"/>
      <c r="Y45" s="44"/>
      <c r="Z45" s="44"/>
      <c r="AA45" s="44"/>
      <c r="AB45" s="44"/>
      <c r="AC45" s="44"/>
      <c r="AD45" s="44"/>
      <c r="AE45" s="46"/>
    </row>
    <row r="46" spans="1:31" x14ac:dyDescent="0.25">
      <c r="A46" s="47"/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3"/>
      <c r="M46" s="44"/>
      <c r="N46" s="44"/>
      <c r="O46" s="44"/>
      <c r="P46" s="44"/>
      <c r="Q46" s="44"/>
      <c r="R46" s="44"/>
      <c r="S46" s="44"/>
      <c r="T46" s="44"/>
      <c r="U46" s="45"/>
      <c r="V46" s="43"/>
      <c r="W46" s="44"/>
      <c r="X46" s="44"/>
      <c r="Y46" s="44"/>
      <c r="Z46" s="44"/>
      <c r="AA46" s="44"/>
      <c r="AB46" s="44"/>
      <c r="AC46" s="44"/>
      <c r="AD46" s="44"/>
      <c r="AE46" s="46"/>
    </row>
    <row r="47" spans="1:31" x14ac:dyDescent="0.25">
      <c r="A47" s="47"/>
      <c r="B47" s="43"/>
      <c r="C47" s="44"/>
      <c r="D47" s="44"/>
      <c r="E47" s="44"/>
      <c r="F47" s="44"/>
      <c r="G47" s="44"/>
      <c r="H47" s="44"/>
      <c r="I47" s="44"/>
      <c r="J47" s="44"/>
      <c r="K47" s="45"/>
      <c r="L47" s="43"/>
      <c r="M47" s="44"/>
      <c r="N47" s="44"/>
      <c r="O47" s="44"/>
      <c r="P47" s="44"/>
      <c r="Q47" s="44"/>
      <c r="R47" s="44"/>
      <c r="S47" s="44"/>
      <c r="T47" s="44"/>
      <c r="U47" s="45"/>
      <c r="V47" s="43"/>
      <c r="W47" s="44"/>
      <c r="X47" s="44"/>
      <c r="Y47" s="44"/>
      <c r="Z47" s="44"/>
      <c r="AA47" s="44"/>
      <c r="AB47" s="44"/>
      <c r="AC47" s="44"/>
      <c r="AD47" s="44"/>
      <c r="AE47" s="46"/>
    </row>
    <row r="48" spans="1:31" x14ac:dyDescent="0.25">
      <c r="A48" s="47"/>
      <c r="B48" s="43"/>
      <c r="C48" s="44"/>
      <c r="D48" s="44"/>
      <c r="E48" s="44"/>
      <c r="F48" s="44"/>
      <c r="G48" s="44"/>
      <c r="H48" s="44"/>
      <c r="I48" s="44"/>
      <c r="J48" s="44"/>
      <c r="K48" s="45"/>
      <c r="L48" s="43"/>
      <c r="M48" s="44"/>
      <c r="N48" s="44"/>
      <c r="O48" s="44"/>
      <c r="P48" s="44"/>
      <c r="Q48" s="44"/>
      <c r="R48" s="44"/>
      <c r="S48" s="44"/>
      <c r="T48" s="44"/>
      <c r="U48" s="45"/>
      <c r="V48" s="43"/>
      <c r="W48" s="44"/>
      <c r="X48" s="44"/>
      <c r="Y48" s="44"/>
      <c r="Z48" s="44"/>
      <c r="AA48" s="44"/>
      <c r="AB48" s="44"/>
      <c r="AC48" s="44"/>
      <c r="AD48" s="44"/>
      <c r="AE48" s="46"/>
    </row>
    <row r="49" spans="1:31" x14ac:dyDescent="0.25">
      <c r="A49" s="47"/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3"/>
      <c r="M49" s="44"/>
      <c r="N49" s="44"/>
      <c r="O49" s="44"/>
      <c r="P49" s="44"/>
      <c r="Q49" s="44"/>
      <c r="R49" s="44"/>
      <c r="S49" s="44"/>
      <c r="T49" s="44"/>
      <c r="U49" s="45"/>
      <c r="V49" s="43"/>
      <c r="W49" s="44"/>
      <c r="X49" s="44"/>
      <c r="Y49" s="44"/>
      <c r="Z49" s="44"/>
      <c r="AA49" s="44"/>
      <c r="AB49" s="44"/>
      <c r="AC49" s="44"/>
      <c r="AD49" s="44"/>
      <c r="AE49" s="46"/>
    </row>
    <row r="50" spans="1:31" x14ac:dyDescent="0.25">
      <c r="A50" s="47"/>
      <c r="B50" s="43"/>
      <c r="C50" s="44"/>
      <c r="D50" s="44"/>
      <c r="E50" s="44"/>
      <c r="F50" s="44"/>
      <c r="G50" s="44"/>
      <c r="H50" s="44"/>
      <c r="I50" s="44"/>
      <c r="J50" s="44"/>
      <c r="K50" s="45"/>
      <c r="L50" s="43"/>
      <c r="M50" s="44"/>
      <c r="N50" s="44"/>
      <c r="O50" s="44"/>
      <c r="P50" s="44"/>
      <c r="Q50" s="44"/>
      <c r="R50" s="44"/>
      <c r="S50" s="44"/>
      <c r="T50" s="44"/>
      <c r="U50" s="45"/>
      <c r="V50" s="43"/>
      <c r="W50" s="44"/>
      <c r="X50" s="44"/>
      <c r="Y50" s="44"/>
      <c r="Z50" s="44"/>
      <c r="AA50" s="44"/>
      <c r="AB50" s="44"/>
      <c r="AC50" s="44"/>
      <c r="AD50" s="44"/>
      <c r="AE50" s="46"/>
    </row>
    <row r="51" spans="1:31" x14ac:dyDescent="0.25">
      <c r="A51" s="47"/>
      <c r="B51" s="43"/>
      <c r="C51" s="44"/>
      <c r="D51" s="44"/>
      <c r="E51" s="44"/>
      <c r="F51" s="44"/>
      <c r="G51" s="44"/>
      <c r="H51" s="44"/>
      <c r="I51" s="44"/>
      <c r="J51" s="44"/>
      <c r="K51" s="45"/>
      <c r="L51" s="43"/>
      <c r="M51" s="44"/>
      <c r="N51" s="44"/>
      <c r="O51" s="44"/>
      <c r="P51" s="44"/>
      <c r="Q51" s="44"/>
      <c r="R51" s="44"/>
      <c r="S51" s="44"/>
      <c r="T51" s="44"/>
      <c r="U51" s="45"/>
      <c r="V51" s="43"/>
      <c r="W51" s="44"/>
      <c r="X51" s="44"/>
      <c r="Y51" s="44"/>
      <c r="Z51" s="44"/>
      <c r="AA51" s="44"/>
      <c r="AB51" s="44"/>
      <c r="AC51" s="44"/>
      <c r="AD51" s="44"/>
      <c r="AE51" s="46"/>
    </row>
    <row r="52" spans="1:31" x14ac:dyDescent="0.25">
      <c r="A52" s="47"/>
      <c r="B52" s="43"/>
      <c r="C52" s="44"/>
      <c r="D52" s="44"/>
      <c r="E52" s="44"/>
      <c r="F52" s="44"/>
      <c r="G52" s="44"/>
      <c r="H52" s="44"/>
      <c r="I52" s="44"/>
      <c r="J52" s="44"/>
      <c r="K52" s="45"/>
      <c r="L52" s="43"/>
      <c r="M52" s="44"/>
      <c r="N52" s="44"/>
      <c r="O52" s="44"/>
      <c r="P52" s="44"/>
      <c r="Q52" s="44"/>
      <c r="R52" s="44"/>
      <c r="S52" s="44"/>
      <c r="T52" s="44"/>
      <c r="U52" s="45"/>
      <c r="V52" s="43"/>
      <c r="W52" s="44"/>
      <c r="X52" s="44"/>
      <c r="Y52" s="44"/>
      <c r="Z52" s="44"/>
      <c r="AA52" s="44"/>
      <c r="AB52" s="44"/>
      <c r="AC52" s="44"/>
      <c r="AD52" s="44"/>
      <c r="AE52" s="46"/>
    </row>
    <row r="53" spans="1:31" x14ac:dyDescent="0.25">
      <c r="A53" s="47"/>
      <c r="B53" s="43"/>
      <c r="C53" s="44"/>
      <c r="D53" s="44"/>
      <c r="E53" s="44"/>
      <c r="F53" s="44"/>
      <c r="G53" s="44"/>
      <c r="H53" s="44"/>
      <c r="I53" s="44"/>
      <c r="J53" s="44"/>
      <c r="K53" s="45"/>
      <c r="L53" s="43"/>
      <c r="M53" s="44"/>
      <c r="N53" s="44"/>
      <c r="O53" s="44"/>
      <c r="P53" s="44"/>
      <c r="Q53" s="44"/>
      <c r="R53" s="44"/>
      <c r="S53" s="44"/>
      <c r="T53" s="44"/>
      <c r="U53" s="45"/>
      <c r="V53" s="43"/>
      <c r="W53" s="44"/>
      <c r="X53" s="44"/>
      <c r="Y53" s="44"/>
      <c r="Z53" s="44"/>
      <c r="AA53" s="44"/>
      <c r="AB53" s="44"/>
      <c r="AC53" s="44"/>
      <c r="AD53" s="44"/>
      <c r="AE53" s="46"/>
    </row>
    <row r="54" spans="1:31" x14ac:dyDescent="0.25">
      <c r="A54" s="47"/>
      <c r="B54" s="43"/>
      <c r="C54" s="44"/>
      <c r="D54" s="44"/>
      <c r="E54" s="44"/>
      <c r="F54" s="44"/>
      <c r="G54" s="44"/>
      <c r="H54" s="44"/>
      <c r="I54" s="44"/>
      <c r="J54" s="44"/>
      <c r="K54" s="45"/>
      <c r="L54" s="43"/>
      <c r="M54" s="44"/>
      <c r="N54" s="44"/>
      <c r="O54" s="44"/>
      <c r="P54" s="44"/>
      <c r="Q54" s="44"/>
      <c r="R54" s="44"/>
      <c r="S54" s="44"/>
      <c r="T54" s="44"/>
      <c r="U54" s="45"/>
      <c r="V54" s="43"/>
      <c r="W54" s="44"/>
      <c r="X54" s="44"/>
      <c r="Y54" s="44"/>
      <c r="Z54" s="44"/>
      <c r="AA54" s="44"/>
      <c r="AB54" s="44"/>
      <c r="AC54" s="44"/>
      <c r="AD54" s="44"/>
      <c r="AE54" s="46"/>
    </row>
    <row r="55" spans="1:31" x14ac:dyDescent="0.25">
      <c r="A55" s="47"/>
      <c r="B55" s="43"/>
      <c r="C55" s="44"/>
      <c r="D55" s="44"/>
      <c r="E55" s="44"/>
      <c r="F55" s="44"/>
      <c r="G55" s="44"/>
      <c r="H55" s="44"/>
      <c r="I55" s="44"/>
      <c r="J55" s="44"/>
      <c r="K55" s="45"/>
      <c r="L55" s="43"/>
      <c r="M55" s="44"/>
      <c r="N55" s="44"/>
      <c r="O55" s="44"/>
      <c r="P55" s="44"/>
      <c r="Q55" s="44"/>
      <c r="R55" s="44"/>
      <c r="S55" s="44"/>
      <c r="T55" s="44"/>
      <c r="U55" s="45"/>
      <c r="V55" s="43"/>
      <c r="W55" s="44"/>
      <c r="X55" s="44"/>
      <c r="Y55" s="44"/>
      <c r="Z55" s="44"/>
      <c r="AA55" s="44"/>
      <c r="AB55" s="44"/>
      <c r="AC55" s="44"/>
      <c r="AD55" s="44"/>
      <c r="AE55" s="46"/>
    </row>
    <row r="56" spans="1:31" x14ac:dyDescent="0.25">
      <c r="A56" s="47"/>
      <c r="B56" s="43"/>
      <c r="C56" s="44"/>
      <c r="D56" s="44"/>
      <c r="E56" s="44"/>
      <c r="F56" s="44"/>
      <c r="G56" s="44"/>
      <c r="H56" s="44"/>
      <c r="I56" s="44"/>
      <c r="J56" s="44"/>
      <c r="K56" s="45"/>
      <c r="L56" s="43"/>
      <c r="M56" s="44"/>
      <c r="N56" s="44"/>
      <c r="O56" s="44"/>
      <c r="P56" s="44"/>
      <c r="Q56" s="44"/>
      <c r="R56" s="44"/>
      <c r="S56" s="44"/>
      <c r="T56" s="44"/>
      <c r="U56" s="45"/>
      <c r="V56" s="43"/>
      <c r="W56" s="44"/>
      <c r="X56" s="44"/>
      <c r="Y56" s="44"/>
      <c r="Z56" s="44"/>
      <c r="AA56" s="44"/>
      <c r="AB56" s="44"/>
      <c r="AC56" s="44"/>
      <c r="AD56" s="44"/>
      <c r="AE56" s="46"/>
    </row>
    <row r="57" spans="1:31" x14ac:dyDescent="0.25">
      <c r="A57" s="47"/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/>
      <c r="M57" s="44"/>
      <c r="N57" s="44"/>
      <c r="O57" s="44"/>
      <c r="P57" s="44"/>
      <c r="Q57" s="44"/>
      <c r="R57" s="44"/>
      <c r="S57" s="44"/>
      <c r="T57" s="44"/>
      <c r="U57" s="45"/>
      <c r="V57" s="43"/>
      <c r="W57" s="44"/>
      <c r="X57" s="44"/>
      <c r="Y57" s="44"/>
      <c r="Z57" s="44"/>
      <c r="AA57" s="44"/>
      <c r="AB57" s="44"/>
      <c r="AC57" s="44"/>
      <c r="AD57" s="44"/>
      <c r="AE57" s="46"/>
    </row>
    <row r="58" spans="1:31" x14ac:dyDescent="0.25">
      <c r="A58" s="47"/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/>
      <c r="M58" s="44"/>
      <c r="N58" s="44"/>
      <c r="O58" s="44"/>
      <c r="P58" s="44"/>
      <c r="Q58" s="44"/>
      <c r="R58" s="44"/>
      <c r="S58" s="44"/>
      <c r="T58" s="44"/>
      <c r="U58" s="45"/>
      <c r="V58" s="43"/>
      <c r="W58" s="44"/>
      <c r="X58" s="44"/>
      <c r="Y58" s="44"/>
      <c r="Z58" s="44"/>
      <c r="AA58" s="44"/>
      <c r="AB58" s="44"/>
      <c r="AC58" s="44"/>
      <c r="AD58" s="44"/>
      <c r="AE58" s="46"/>
    </row>
    <row r="59" spans="1:31" x14ac:dyDescent="0.25">
      <c r="A59" s="47"/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/>
      <c r="M59" s="44"/>
      <c r="N59" s="44"/>
      <c r="O59" s="44"/>
      <c r="P59" s="44"/>
      <c r="Q59" s="44"/>
      <c r="R59" s="44"/>
      <c r="S59" s="44"/>
      <c r="T59" s="44"/>
      <c r="U59" s="45"/>
      <c r="V59" s="43"/>
      <c r="W59" s="44"/>
      <c r="X59" s="44"/>
      <c r="Y59" s="44"/>
      <c r="Z59" s="44"/>
      <c r="AA59" s="44"/>
      <c r="AB59" s="44"/>
      <c r="AC59" s="44"/>
      <c r="AD59" s="44"/>
      <c r="AE59" s="46"/>
    </row>
    <row r="60" spans="1:31" x14ac:dyDescent="0.25">
      <c r="A60" s="47"/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/>
      <c r="M60" s="44"/>
      <c r="N60" s="44"/>
      <c r="O60" s="44"/>
      <c r="P60" s="44"/>
      <c r="Q60" s="44"/>
      <c r="R60" s="44"/>
      <c r="S60" s="44"/>
      <c r="T60" s="44"/>
      <c r="U60" s="45"/>
      <c r="V60" s="43"/>
      <c r="W60" s="44"/>
      <c r="X60" s="44"/>
      <c r="Y60" s="44"/>
      <c r="Z60" s="44"/>
      <c r="AA60" s="44"/>
      <c r="AB60" s="44"/>
      <c r="AC60" s="44"/>
      <c r="AD60" s="44"/>
      <c r="AE60" s="46"/>
    </row>
    <row r="61" spans="1:31" x14ac:dyDescent="0.25">
      <c r="A61" s="47"/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3"/>
      <c r="W61" s="44"/>
      <c r="X61" s="44"/>
      <c r="Y61" s="44"/>
      <c r="Z61" s="44"/>
      <c r="AA61" s="44"/>
      <c r="AB61" s="44"/>
      <c r="AC61" s="44"/>
      <c r="AD61" s="44"/>
      <c r="AE61" s="46"/>
    </row>
    <row r="62" spans="1:31" x14ac:dyDescent="0.25">
      <c r="A62" s="47"/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3"/>
      <c r="W62" s="44"/>
      <c r="X62" s="44"/>
      <c r="Y62" s="44"/>
      <c r="Z62" s="44"/>
      <c r="AA62" s="44"/>
      <c r="AB62" s="44"/>
      <c r="AC62" s="44"/>
      <c r="AD62" s="44"/>
      <c r="AE62" s="46"/>
    </row>
    <row r="63" spans="1:31" x14ac:dyDescent="0.25">
      <c r="A63" s="47"/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3"/>
      <c r="W63" s="44"/>
      <c r="X63" s="44"/>
      <c r="Y63" s="44"/>
      <c r="Z63" s="44"/>
      <c r="AA63" s="44"/>
      <c r="AB63" s="44"/>
      <c r="AC63" s="44"/>
      <c r="AD63" s="44"/>
      <c r="AE63" s="46"/>
    </row>
    <row r="64" spans="1:31" x14ac:dyDescent="0.25">
      <c r="A64" s="47"/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3"/>
      <c r="W64" s="44"/>
      <c r="X64" s="44"/>
      <c r="Y64" s="44"/>
      <c r="Z64" s="44"/>
      <c r="AA64" s="44"/>
      <c r="AB64" s="44"/>
      <c r="AC64" s="44"/>
      <c r="AD64" s="44"/>
      <c r="AE64" s="46"/>
    </row>
    <row r="65" spans="1:31" x14ac:dyDescent="0.25">
      <c r="A65" s="47"/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3"/>
      <c r="W65" s="44"/>
      <c r="X65" s="44"/>
      <c r="Y65" s="44"/>
      <c r="Z65" s="44"/>
      <c r="AA65" s="44"/>
      <c r="AB65" s="44"/>
      <c r="AC65" s="44"/>
      <c r="AD65" s="44"/>
      <c r="AE65" s="46"/>
    </row>
    <row r="66" spans="1:31" x14ac:dyDescent="0.25">
      <c r="A66" s="47"/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3"/>
      <c r="W66" s="44"/>
      <c r="X66" s="44"/>
      <c r="Y66" s="44"/>
      <c r="Z66" s="44"/>
      <c r="AA66" s="44"/>
      <c r="AB66" s="44"/>
      <c r="AC66" s="44"/>
      <c r="AD66" s="44"/>
      <c r="AE66" s="46"/>
    </row>
    <row r="67" spans="1:31" x14ac:dyDescent="0.25">
      <c r="A67" s="47"/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3"/>
      <c r="W67" s="44"/>
      <c r="X67" s="44"/>
      <c r="Y67" s="44"/>
      <c r="Z67" s="44"/>
      <c r="AA67" s="44"/>
      <c r="AB67" s="44"/>
      <c r="AC67" s="44"/>
      <c r="AD67" s="44"/>
      <c r="AE67" s="46"/>
    </row>
    <row r="68" spans="1:31" x14ac:dyDescent="0.25">
      <c r="A68" s="47"/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3"/>
      <c r="W68" s="44"/>
      <c r="X68" s="44"/>
      <c r="Y68" s="44"/>
      <c r="Z68" s="44"/>
      <c r="AA68" s="44"/>
      <c r="AB68" s="44"/>
      <c r="AC68" s="44"/>
      <c r="AD68" s="44"/>
      <c r="AE68" s="46"/>
    </row>
    <row r="69" spans="1:31" x14ac:dyDescent="0.25">
      <c r="A69" s="47"/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3"/>
      <c r="W69" s="44"/>
      <c r="X69" s="44"/>
      <c r="Y69" s="44"/>
      <c r="Z69" s="44"/>
      <c r="AA69" s="44"/>
      <c r="AB69" s="44"/>
      <c r="AC69" s="44"/>
      <c r="AD69" s="44"/>
      <c r="AE69" s="46"/>
    </row>
    <row r="70" spans="1:31" x14ac:dyDescent="0.25">
      <c r="A70" s="47"/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3"/>
      <c r="W70" s="44"/>
      <c r="X70" s="44"/>
      <c r="Y70" s="44"/>
      <c r="Z70" s="44"/>
      <c r="AA70" s="44"/>
      <c r="AB70" s="44"/>
      <c r="AC70" s="44"/>
      <c r="AD70" s="44"/>
      <c r="AE70" s="46"/>
    </row>
    <row r="71" spans="1:31" x14ac:dyDescent="0.25">
      <c r="A71" s="47"/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3"/>
      <c r="W71" s="44"/>
      <c r="X71" s="44"/>
      <c r="Y71" s="44"/>
      <c r="Z71" s="44"/>
      <c r="AA71" s="44"/>
      <c r="AB71" s="44"/>
      <c r="AC71" s="44"/>
      <c r="AD71" s="44"/>
      <c r="AE71" s="46"/>
    </row>
    <row r="72" spans="1:31" x14ac:dyDescent="0.25">
      <c r="A72" s="47"/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3"/>
      <c r="W72" s="44"/>
      <c r="X72" s="44"/>
      <c r="Y72" s="44"/>
      <c r="Z72" s="44"/>
      <c r="AA72" s="44"/>
      <c r="AB72" s="44"/>
      <c r="AC72" s="44"/>
      <c r="AD72" s="44"/>
      <c r="AE72" s="46"/>
    </row>
    <row r="73" spans="1:31" x14ac:dyDescent="0.25">
      <c r="A73" s="47"/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3"/>
      <c r="W73" s="44"/>
      <c r="X73" s="44"/>
      <c r="Y73" s="44"/>
      <c r="Z73" s="44"/>
      <c r="AA73" s="44"/>
      <c r="AB73" s="44"/>
      <c r="AC73" s="44"/>
      <c r="AD73" s="44"/>
      <c r="AE73" s="46"/>
    </row>
    <row r="74" spans="1:31" x14ac:dyDescent="0.25">
      <c r="A74" s="47"/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3"/>
      <c r="W74" s="44"/>
      <c r="X74" s="44"/>
      <c r="Y74" s="44"/>
      <c r="Z74" s="44"/>
      <c r="AA74" s="44"/>
      <c r="AB74" s="44"/>
      <c r="AC74" s="44"/>
      <c r="AD74" s="44"/>
      <c r="AE74" s="46"/>
    </row>
    <row r="75" spans="1:31" x14ac:dyDescent="0.25">
      <c r="A75" s="47"/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3"/>
      <c r="W75" s="44"/>
      <c r="X75" s="44"/>
      <c r="Y75" s="44"/>
      <c r="Z75" s="44"/>
      <c r="AA75" s="44"/>
      <c r="AB75" s="44"/>
      <c r="AC75" s="44"/>
      <c r="AD75" s="44"/>
      <c r="AE75" s="46"/>
    </row>
    <row r="76" spans="1:31" x14ac:dyDescent="0.25">
      <c r="A76" s="47"/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3"/>
      <c r="W76" s="44"/>
      <c r="X76" s="44"/>
      <c r="Y76" s="44"/>
      <c r="Z76" s="44"/>
      <c r="AA76" s="44"/>
      <c r="AB76" s="44"/>
      <c r="AC76" s="44"/>
      <c r="AD76" s="44"/>
      <c r="AE76" s="46"/>
    </row>
    <row r="77" spans="1:31" x14ac:dyDescent="0.25">
      <c r="A77" s="47"/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3"/>
      <c r="W77" s="44"/>
      <c r="X77" s="44"/>
      <c r="Y77" s="44"/>
      <c r="Z77" s="44"/>
      <c r="AA77" s="44"/>
      <c r="AB77" s="44"/>
      <c r="AC77" s="44"/>
      <c r="AD77" s="44"/>
      <c r="AE77" s="46"/>
    </row>
    <row r="78" spans="1:31" x14ac:dyDescent="0.25">
      <c r="A78" s="47"/>
      <c r="B78" s="43"/>
      <c r="C78" s="44"/>
      <c r="D78" s="44"/>
      <c r="E78" s="44"/>
      <c r="F78" s="44"/>
      <c r="G78" s="44"/>
      <c r="H78" s="44"/>
      <c r="I78" s="44"/>
      <c r="J78" s="44"/>
      <c r="K78" s="45"/>
      <c r="L78" s="43"/>
      <c r="M78" s="44"/>
      <c r="N78" s="44"/>
      <c r="O78" s="44"/>
      <c r="P78" s="44"/>
      <c r="Q78" s="44"/>
      <c r="R78" s="44"/>
      <c r="S78" s="44"/>
      <c r="T78" s="44"/>
      <c r="U78" s="45"/>
      <c r="V78" s="43"/>
      <c r="W78" s="44"/>
      <c r="X78" s="44"/>
      <c r="Y78" s="44"/>
      <c r="Z78" s="44"/>
      <c r="AA78" s="44"/>
      <c r="AB78" s="44"/>
      <c r="AC78" s="44"/>
      <c r="AD78" s="44"/>
      <c r="AE78" s="46"/>
    </row>
    <row r="79" spans="1:31" x14ac:dyDescent="0.25">
      <c r="A79" s="47"/>
      <c r="B79" s="43"/>
      <c r="C79" s="44"/>
      <c r="D79" s="44"/>
      <c r="E79" s="44"/>
      <c r="F79" s="44"/>
      <c r="G79" s="44"/>
      <c r="H79" s="44"/>
      <c r="I79" s="44"/>
      <c r="J79" s="44"/>
      <c r="K79" s="45"/>
      <c r="L79" s="43"/>
      <c r="M79" s="44"/>
      <c r="N79" s="44"/>
      <c r="O79" s="44"/>
      <c r="P79" s="44"/>
      <c r="Q79" s="44"/>
      <c r="R79" s="44"/>
      <c r="S79" s="44"/>
      <c r="T79" s="44"/>
      <c r="U79" s="45"/>
      <c r="V79" s="43"/>
      <c r="W79" s="44"/>
      <c r="X79" s="44"/>
      <c r="Y79" s="44"/>
      <c r="Z79" s="44"/>
      <c r="AA79" s="44"/>
      <c r="AB79" s="44"/>
      <c r="AC79" s="44"/>
      <c r="AD79" s="44"/>
      <c r="AE79" s="46"/>
    </row>
    <row r="80" spans="1:31" x14ac:dyDescent="0.25">
      <c r="A80" s="47"/>
      <c r="B80" s="43"/>
      <c r="C80" s="44"/>
      <c r="D80" s="44"/>
      <c r="E80" s="44"/>
      <c r="F80" s="44"/>
      <c r="G80" s="44"/>
      <c r="H80" s="44"/>
      <c r="I80" s="44"/>
      <c r="J80" s="44"/>
      <c r="K80" s="45"/>
      <c r="L80" s="43"/>
      <c r="M80" s="44"/>
      <c r="N80" s="44"/>
      <c r="O80" s="44"/>
      <c r="P80" s="44"/>
      <c r="Q80" s="44"/>
      <c r="R80" s="44"/>
      <c r="S80" s="44"/>
      <c r="T80" s="44"/>
      <c r="U80" s="45"/>
      <c r="V80" s="43"/>
      <c r="W80" s="44"/>
      <c r="X80" s="44"/>
      <c r="Y80" s="44"/>
      <c r="Z80" s="44"/>
      <c r="AA80" s="44"/>
      <c r="AB80" s="44"/>
      <c r="AC80" s="44"/>
      <c r="AD80" s="44"/>
      <c r="AE80" s="46"/>
    </row>
    <row r="81" spans="1:31" x14ac:dyDescent="0.25">
      <c r="A81" s="47"/>
      <c r="B81" s="43"/>
      <c r="C81" s="44"/>
      <c r="D81" s="44"/>
      <c r="E81" s="44"/>
      <c r="F81" s="44"/>
      <c r="G81" s="44"/>
      <c r="H81" s="44"/>
      <c r="I81" s="44"/>
      <c r="J81" s="44"/>
      <c r="K81" s="45"/>
      <c r="L81" s="43"/>
      <c r="M81" s="44"/>
      <c r="N81" s="44"/>
      <c r="O81" s="44"/>
      <c r="P81" s="44"/>
      <c r="Q81" s="44"/>
      <c r="R81" s="44"/>
      <c r="S81" s="44"/>
      <c r="T81" s="44"/>
      <c r="U81" s="45"/>
      <c r="V81" s="43"/>
      <c r="W81" s="44"/>
      <c r="X81" s="44"/>
      <c r="Y81" s="44"/>
      <c r="Z81" s="44"/>
      <c r="AA81" s="44"/>
      <c r="AB81" s="44"/>
      <c r="AC81" s="44"/>
      <c r="AD81" s="44"/>
      <c r="AE81" s="46"/>
    </row>
    <row r="82" spans="1:31" x14ac:dyDescent="0.25">
      <c r="A82" s="47"/>
      <c r="B82" s="43"/>
      <c r="C82" s="44"/>
      <c r="D82" s="44"/>
      <c r="E82" s="44"/>
      <c r="F82" s="44"/>
      <c r="G82" s="44"/>
      <c r="H82" s="44"/>
      <c r="I82" s="44"/>
      <c r="J82" s="44"/>
      <c r="K82" s="45"/>
      <c r="L82" s="43"/>
      <c r="M82" s="44"/>
      <c r="N82" s="44"/>
      <c r="O82" s="44"/>
      <c r="P82" s="44"/>
      <c r="Q82" s="44"/>
      <c r="R82" s="44"/>
      <c r="S82" s="44"/>
      <c r="T82" s="44"/>
      <c r="U82" s="45"/>
      <c r="V82" s="43"/>
      <c r="W82" s="44"/>
      <c r="X82" s="44"/>
      <c r="Y82" s="44"/>
      <c r="Z82" s="44"/>
      <c r="AA82" s="44"/>
      <c r="AB82" s="44"/>
      <c r="AC82" s="44"/>
      <c r="AD82" s="44"/>
      <c r="AE82" s="46"/>
    </row>
    <row r="83" spans="1:31" x14ac:dyDescent="0.25">
      <c r="A83" s="47"/>
      <c r="B83" s="43"/>
      <c r="C83" s="44"/>
      <c r="D83" s="44"/>
      <c r="E83" s="44"/>
      <c r="F83" s="44"/>
      <c r="G83" s="44"/>
      <c r="H83" s="44"/>
      <c r="I83" s="44"/>
      <c r="J83" s="44"/>
      <c r="K83" s="45"/>
      <c r="L83" s="43"/>
      <c r="M83" s="44"/>
      <c r="N83" s="44"/>
      <c r="O83" s="44"/>
      <c r="P83" s="44"/>
      <c r="Q83" s="44"/>
      <c r="R83" s="44"/>
      <c r="S83" s="44"/>
      <c r="T83" s="44"/>
      <c r="U83" s="45"/>
      <c r="V83" s="43"/>
      <c r="W83" s="44"/>
      <c r="X83" s="44"/>
      <c r="Y83" s="44"/>
      <c r="Z83" s="44"/>
      <c r="AA83" s="44"/>
      <c r="AB83" s="44"/>
      <c r="AC83" s="44"/>
      <c r="AD83" s="44"/>
      <c r="AE83" s="46"/>
    </row>
    <row r="84" spans="1:31" x14ac:dyDescent="0.25">
      <c r="A84" s="47"/>
      <c r="B84" s="43"/>
      <c r="C84" s="44"/>
      <c r="D84" s="44"/>
      <c r="E84" s="44"/>
      <c r="F84" s="44"/>
      <c r="G84" s="44"/>
      <c r="H84" s="44"/>
      <c r="I84" s="44"/>
      <c r="J84" s="44"/>
      <c r="K84" s="45"/>
      <c r="L84" s="43"/>
      <c r="M84" s="44"/>
      <c r="N84" s="44"/>
      <c r="O84" s="44"/>
      <c r="P84" s="44"/>
      <c r="Q84" s="44"/>
      <c r="R84" s="44"/>
      <c r="S84" s="44"/>
      <c r="T84" s="44"/>
      <c r="U84" s="45"/>
      <c r="V84" s="43"/>
      <c r="W84" s="44"/>
      <c r="X84" s="44"/>
      <c r="Y84" s="44"/>
      <c r="Z84" s="44"/>
      <c r="AA84" s="44"/>
      <c r="AB84" s="44"/>
      <c r="AC84" s="44"/>
      <c r="AD84" s="44"/>
      <c r="AE84" s="46"/>
    </row>
    <row r="85" spans="1:31" x14ac:dyDescent="0.25">
      <c r="A85" s="47"/>
      <c r="B85" s="43"/>
      <c r="C85" s="44"/>
      <c r="D85" s="44"/>
      <c r="E85" s="44"/>
      <c r="F85" s="44"/>
      <c r="G85" s="44"/>
      <c r="H85" s="44"/>
      <c r="I85" s="44"/>
      <c r="J85" s="44"/>
      <c r="K85" s="45"/>
      <c r="L85" s="43"/>
      <c r="M85" s="44"/>
      <c r="N85" s="44"/>
      <c r="O85" s="44"/>
      <c r="P85" s="44"/>
      <c r="Q85" s="44"/>
      <c r="R85" s="44"/>
      <c r="S85" s="44"/>
      <c r="T85" s="44"/>
      <c r="U85" s="45"/>
      <c r="V85" s="43"/>
      <c r="W85" s="44"/>
      <c r="X85" s="44"/>
      <c r="Y85" s="44"/>
      <c r="Z85" s="44"/>
      <c r="AA85" s="44"/>
      <c r="AB85" s="44"/>
      <c r="AC85" s="44"/>
      <c r="AD85" s="44"/>
      <c r="AE85" s="46"/>
    </row>
    <row r="86" spans="1:31" x14ac:dyDescent="0.25">
      <c r="A86" s="47"/>
      <c r="B86" s="43"/>
      <c r="C86" s="44"/>
      <c r="D86" s="44"/>
      <c r="E86" s="44"/>
      <c r="F86" s="44"/>
      <c r="G86" s="44"/>
      <c r="H86" s="44"/>
      <c r="I86" s="44"/>
      <c r="J86" s="44"/>
      <c r="K86" s="45"/>
      <c r="L86" s="43"/>
      <c r="M86" s="44"/>
      <c r="N86" s="44"/>
      <c r="O86" s="44"/>
      <c r="P86" s="44"/>
      <c r="Q86" s="44"/>
      <c r="R86" s="44"/>
      <c r="S86" s="44"/>
      <c r="T86" s="44"/>
      <c r="U86" s="45"/>
      <c r="V86" s="43"/>
      <c r="W86" s="44"/>
      <c r="X86" s="44"/>
      <c r="Y86" s="44"/>
      <c r="Z86" s="44"/>
      <c r="AA86" s="44"/>
      <c r="AB86" s="44"/>
      <c r="AC86" s="44"/>
      <c r="AD86" s="44"/>
      <c r="AE86" s="46"/>
    </row>
    <row r="87" spans="1:31" x14ac:dyDescent="0.25">
      <c r="A87" s="47"/>
      <c r="B87" s="43"/>
      <c r="C87" s="44"/>
      <c r="D87" s="44"/>
      <c r="E87" s="44"/>
      <c r="F87" s="44"/>
      <c r="G87" s="44"/>
      <c r="H87" s="44"/>
      <c r="I87" s="44"/>
      <c r="J87" s="44"/>
      <c r="K87" s="45"/>
      <c r="L87" s="43"/>
      <c r="M87" s="44"/>
      <c r="N87" s="44"/>
      <c r="O87" s="44"/>
      <c r="P87" s="44"/>
      <c r="Q87" s="44"/>
      <c r="R87" s="44"/>
      <c r="S87" s="44"/>
      <c r="T87" s="44"/>
      <c r="U87" s="45"/>
      <c r="V87" s="43"/>
      <c r="W87" s="44"/>
      <c r="X87" s="44"/>
      <c r="Y87" s="44"/>
      <c r="Z87" s="44"/>
      <c r="AA87" s="44"/>
      <c r="AB87" s="44"/>
      <c r="AC87" s="44"/>
      <c r="AD87" s="44"/>
      <c r="AE87" s="46"/>
    </row>
    <row r="88" spans="1:31" x14ac:dyDescent="0.25">
      <c r="A88" s="47"/>
      <c r="B88" s="43"/>
      <c r="C88" s="44"/>
      <c r="D88" s="44"/>
      <c r="E88" s="44"/>
      <c r="F88" s="44"/>
      <c r="G88" s="44"/>
      <c r="H88" s="44"/>
      <c r="I88" s="44"/>
      <c r="J88" s="44"/>
      <c r="K88" s="45"/>
      <c r="L88" s="43"/>
      <c r="M88" s="44"/>
      <c r="N88" s="44"/>
      <c r="O88" s="44"/>
      <c r="P88" s="44"/>
      <c r="Q88" s="44"/>
      <c r="R88" s="44"/>
      <c r="S88" s="44"/>
      <c r="T88" s="44"/>
      <c r="U88" s="45"/>
      <c r="V88" s="43"/>
      <c r="W88" s="44"/>
      <c r="X88" s="44"/>
      <c r="Y88" s="44"/>
      <c r="Z88" s="44"/>
      <c r="AA88" s="44"/>
      <c r="AB88" s="44"/>
      <c r="AC88" s="44"/>
      <c r="AD88" s="44"/>
      <c r="AE88" s="46"/>
    </row>
    <row r="89" spans="1:31" x14ac:dyDescent="0.25">
      <c r="A89" s="47"/>
      <c r="B89" s="43"/>
      <c r="C89" s="44"/>
      <c r="D89" s="44"/>
      <c r="E89" s="44"/>
      <c r="F89" s="44"/>
      <c r="G89" s="44"/>
      <c r="H89" s="44"/>
      <c r="I89" s="44"/>
      <c r="J89" s="44"/>
      <c r="K89" s="45"/>
      <c r="L89" s="43"/>
      <c r="M89" s="44"/>
      <c r="N89" s="44"/>
      <c r="O89" s="44"/>
      <c r="P89" s="44"/>
      <c r="Q89" s="44"/>
      <c r="R89" s="44"/>
      <c r="S89" s="44"/>
      <c r="T89" s="44"/>
      <c r="U89" s="45"/>
      <c r="V89" s="43"/>
      <c r="W89" s="44"/>
      <c r="X89" s="44"/>
      <c r="Y89" s="44"/>
      <c r="Z89" s="44"/>
      <c r="AA89" s="44"/>
      <c r="AB89" s="44"/>
      <c r="AC89" s="44"/>
      <c r="AD89" s="44"/>
      <c r="AE89" s="46"/>
    </row>
    <row r="90" spans="1:31" x14ac:dyDescent="0.25">
      <c r="A90" s="47"/>
      <c r="B90" s="43"/>
      <c r="C90" s="44"/>
      <c r="D90" s="44"/>
      <c r="E90" s="44"/>
      <c r="F90" s="44"/>
      <c r="G90" s="44"/>
      <c r="H90" s="44"/>
      <c r="I90" s="44"/>
      <c r="J90" s="44"/>
      <c r="K90" s="45"/>
      <c r="L90" s="43"/>
      <c r="M90" s="44"/>
      <c r="N90" s="44"/>
      <c r="O90" s="44"/>
      <c r="P90" s="44"/>
      <c r="Q90" s="44"/>
      <c r="R90" s="44"/>
      <c r="S90" s="44"/>
      <c r="T90" s="44"/>
      <c r="U90" s="45"/>
      <c r="V90" s="43"/>
      <c r="W90" s="44"/>
      <c r="X90" s="44"/>
      <c r="Y90" s="44"/>
      <c r="Z90" s="44"/>
      <c r="AA90" s="44"/>
      <c r="AB90" s="44"/>
      <c r="AC90" s="44"/>
      <c r="AD90" s="44"/>
      <c r="AE90" s="46"/>
    </row>
    <row r="91" spans="1:31" x14ac:dyDescent="0.25">
      <c r="A91" s="47"/>
      <c r="B91" s="43"/>
      <c r="C91" s="44"/>
      <c r="D91" s="44"/>
      <c r="E91" s="44"/>
      <c r="F91" s="44"/>
      <c r="G91" s="44"/>
      <c r="H91" s="44"/>
      <c r="I91" s="44"/>
      <c r="J91" s="44"/>
      <c r="K91" s="45"/>
      <c r="L91" s="43"/>
      <c r="M91" s="44"/>
      <c r="N91" s="44"/>
      <c r="O91" s="44"/>
      <c r="P91" s="44"/>
      <c r="Q91" s="44"/>
      <c r="R91" s="44"/>
      <c r="S91" s="44"/>
      <c r="T91" s="44"/>
      <c r="U91" s="45"/>
      <c r="V91" s="43"/>
      <c r="W91" s="44"/>
      <c r="X91" s="44"/>
      <c r="Y91" s="44"/>
      <c r="Z91" s="44"/>
      <c r="AA91" s="44"/>
      <c r="AB91" s="44"/>
      <c r="AC91" s="44"/>
      <c r="AD91" s="44"/>
      <c r="AE91" s="46"/>
    </row>
    <row r="92" spans="1:31" x14ac:dyDescent="0.25">
      <c r="A92" s="47"/>
      <c r="B92" s="43"/>
      <c r="C92" s="44"/>
      <c r="D92" s="44"/>
      <c r="E92" s="44"/>
      <c r="F92" s="44"/>
      <c r="G92" s="44"/>
      <c r="H92" s="44"/>
      <c r="I92" s="44"/>
      <c r="J92" s="44"/>
      <c r="K92" s="45"/>
      <c r="L92" s="43"/>
      <c r="M92" s="44"/>
      <c r="N92" s="44"/>
      <c r="O92" s="44"/>
      <c r="P92" s="44"/>
      <c r="Q92" s="44"/>
      <c r="R92" s="44"/>
      <c r="S92" s="44"/>
      <c r="T92" s="44"/>
      <c r="U92" s="45"/>
      <c r="V92" s="43"/>
      <c r="W92" s="44"/>
      <c r="X92" s="44"/>
      <c r="Y92" s="44"/>
      <c r="Z92" s="44"/>
      <c r="AA92" s="44"/>
      <c r="AB92" s="44"/>
      <c r="AC92" s="44"/>
      <c r="AD92" s="44"/>
      <c r="AE92" s="46"/>
    </row>
    <row r="93" spans="1:31" x14ac:dyDescent="0.25">
      <c r="A93" s="47"/>
      <c r="B93" s="43"/>
      <c r="C93" s="44"/>
      <c r="D93" s="44"/>
      <c r="E93" s="44"/>
      <c r="F93" s="44"/>
      <c r="G93" s="44"/>
      <c r="H93" s="44"/>
      <c r="I93" s="44"/>
      <c r="J93" s="44"/>
      <c r="K93" s="45"/>
      <c r="L93" s="43"/>
      <c r="M93" s="44"/>
      <c r="N93" s="44"/>
      <c r="O93" s="44"/>
      <c r="P93" s="44"/>
      <c r="Q93" s="44"/>
      <c r="R93" s="44"/>
      <c r="S93" s="44"/>
      <c r="T93" s="44"/>
      <c r="U93" s="45"/>
      <c r="V93" s="43"/>
      <c r="W93" s="44"/>
      <c r="X93" s="44"/>
      <c r="Y93" s="44"/>
      <c r="Z93" s="44"/>
      <c r="AA93" s="44"/>
      <c r="AB93" s="44"/>
      <c r="AC93" s="44"/>
      <c r="AD93" s="44"/>
      <c r="AE93" s="46"/>
    </row>
    <row r="94" spans="1:31" x14ac:dyDescent="0.25">
      <c r="A94" s="47"/>
      <c r="B94" s="43"/>
      <c r="C94" s="44"/>
      <c r="D94" s="44"/>
      <c r="E94" s="44"/>
      <c r="F94" s="44"/>
      <c r="G94" s="44"/>
      <c r="H94" s="44"/>
      <c r="I94" s="44"/>
      <c r="J94" s="44"/>
      <c r="K94" s="45"/>
      <c r="L94" s="43"/>
      <c r="M94" s="44"/>
      <c r="N94" s="44"/>
      <c r="O94" s="44"/>
      <c r="P94" s="44"/>
      <c r="Q94" s="44"/>
      <c r="R94" s="44"/>
      <c r="S94" s="44"/>
      <c r="T94" s="44"/>
      <c r="U94" s="45"/>
      <c r="V94" s="43"/>
      <c r="W94" s="44"/>
      <c r="X94" s="44"/>
      <c r="Y94" s="44"/>
      <c r="Z94" s="44"/>
      <c r="AA94" s="44"/>
      <c r="AB94" s="44"/>
      <c r="AC94" s="44"/>
      <c r="AD94" s="44"/>
      <c r="AE94" s="46"/>
    </row>
    <row r="95" spans="1:31" x14ac:dyDescent="0.25">
      <c r="A95" s="47"/>
      <c r="B95" s="43"/>
      <c r="C95" s="44"/>
      <c r="D95" s="44"/>
      <c r="E95" s="44"/>
      <c r="F95" s="44"/>
      <c r="G95" s="44"/>
      <c r="H95" s="44"/>
      <c r="I95" s="44"/>
      <c r="J95" s="44"/>
      <c r="K95" s="45"/>
      <c r="L95" s="43"/>
      <c r="M95" s="44"/>
      <c r="N95" s="44"/>
      <c r="O95" s="44"/>
      <c r="P95" s="44"/>
      <c r="Q95" s="44"/>
      <c r="R95" s="44"/>
      <c r="S95" s="44"/>
      <c r="T95" s="44"/>
      <c r="U95" s="45"/>
      <c r="V95" s="43"/>
      <c r="W95" s="44"/>
      <c r="X95" s="44"/>
      <c r="Y95" s="44"/>
      <c r="Z95" s="44"/>
      <c r="AA95" s="44"/>
      <c r="AB95" s="44"/>
      <c r="AC95" s="44"/>
      <c r="AD95" s="44"/>
      <c r="AE95" s="46"/>
    </row>
    <row r="96" spans="1:31" x14ac:dyDescent="0.25">
      <c r="A96" s="47"/>
      <c r="B96" s="43"/>
      <c r="C96" s="44"/>
      <c r="D96" s="44"/>
      <c r="E96" s="44"/>
      <c r="F96" s="44"/>
      <c r="G96" s="44"/>
      <c r="H96" s="44"/>
      <c r="I96" s="44"/>
      <c r="J96" s="44"/>
      <c r="K96" s="45"/>
      <c r="L96" s="43"/>
      <c r="M96" s="44"/>
      <c r="N96" s="44"/>
      <c r="O96" s="44"/>
      <c r="P96" s="44"/>
      <c r="Q96" s="44"/>
      <c r="R96" s="44"/>
      <c r="S96" s="44"/>
      <c r="T96" s="44"/>
      <c r="U96" s="45"/>
      <c r="V96" s="43"/>
      <c r="W96" s="44"/>
      <c r="X96" s="44"/>
      <c r="Y96" s="44"/>
      <c r="Z96" s="44"/>
      <c r="AA96" s="44"/>
      <c r="AB96" s="44"/>
      <c r="AC96" s="44"/>
      <c r="AD96" s="44"/>
      <c r="AE96" s="46"/>
    </row>
    <row r="97" spans="1:31" x14ac:dyDescent="0.25">
      <c r="A97" s="47"/>
      <c r="B97" s="43"/>
      <c r="C97" s="44"/>
      <c r="D97" s="44"/>
      <c r="E97" s="44"/>
      <c r="F97" s="44"/>
      <c r="G97" s="44"/>
      <c r="H97" s="44"/>
      <c r="I97" s="44"/>
      <c r="J97" s="44"/>
      <c r="K97" s="45"/>
      <c r="L97" s="43"/>
      <c r="M97" s="44"/>
      <c r="N97" s="44"/>
      <c r="O97" s="44"/>
      <c r="P97" s="44"/>
      <c r="Q97" s="44"/>
      <c r="R97" s="44"/>
      <c r="S97" s="44"/>
      <c r="T97" s="44"/>
      <c r="U97" s="45"/>
      <c r="V97" s="43"/>
      <c r="W97" s="44"/>
      <c r="X97" s="44"/>
      <c r="Y97" s="44"/>
      <c r="Z97" s="44"/>
      <c r="AA97" s="44"/>
      <c r="AB97" s="44"/>
      <c r="AC97" s="44"/>
      <c r="AD97" s="44"/>
      <c r="AE97" s="46"/>
    </row>
    <row r="98" spans="1:31" x14ac:dyDescent="0.25">
      <c r="A98" s="47"/>
      <c r="B98" s="43"/>
      <c r="C98" s="44"/>
      <c r="D98" s="44"/>
      <c r="E98" s="44"/>
      <c r="F98" s="44"/>
      <c r="G98" s="44"/>
      <c r="H98" s="44"/>
      <c r="I98" s="44"/>
      <c r="J98" s="44"/>
      <c r="K98" s="45"/>
      <c r="L98" s="43"/>
      <c r="M98" s="44"/>
      <c r="N98" s="44"/>
      <c r="O98" s="44"/>
      <c r="P98" s="44"/>
      <c r="Q98" s="44"/>
      <c r="R98" s="44"/>
      <c r="S98" s="44"/>
      <c r="T98" s="44"/>
      <c r="U98" s="45"/>
      <c r="V98" s="43"/>
      <c r="W98" s="44"/>
      <c r="X98" s="44"/>
      <c r="Y98" s="44"/>
      <c r="Z98" s="44"/>
      <c r="AA98" s="44"/>
      <c r="AB98" s="44"/>
      <c r="AC98" s="44"/>
      <c r="AD98" s="44"/>
      <c r="AE98" s="46"/>
    </row>
    <row r="99" spans="1:31" x14ac:dyDescent="0.25">
      <c r="A99" s="47"/>
      <c r="B99" s="43"/>
      <c r="C99" s="44"/>
      <c r="D99" s="44"/>
      <c r="E99" s="44"/>
      <c r="F99" s="44"/>
      <c r="G99" s="44"/>
      <c r="H99" s="44"/>
      <c r="I99" s="44"/>
      <c r="J99" s="44"/>
      <c r="K99" s="45"/>
      <c r="L99" s="43"/>
      <c r="M99" s="44"/>
      <c r="N99" s="44"/>
      <c r="O99" s="44"/>
      <c r="P99" s="44"/>
      <c r="Q99" s="44"/>
      <c r="R99" s="44"/>
      <c r="S99" s="44"/>
      <c r="T99" s="44"/>
      <c r="U99" s="45"/>
      <c r="V99" s="43"/>
      <c r="W99" s="44"/>
      <c r="X99" s="44"/>
      <c r="Y99" s="44"/>
      <c r="Z99" s="44"/>
      <c r="AA99" s="44"/>
      <c r="AB99" s="44"/>
      <c r="AC99" s="44"/>
      <c r="AD99" s="44"/>
      <c r="AE99" s="46"/>
    </row>
    <row r="100" spans="1:31" x14ac:dyDescent="0.25">
      <c r="A100" s="47"/>
      <c r="B100" s="43"/>
      <c r="C100" s="44"/>
      <c r="D100" s="44"/>
      <c r="E100" s="44"/>
      <c r="F100" s="44"/>
      <c r="G100" s="44"/>
      <c r="H100" s="44"/>
      <c r="I100" s="44"/>
      <c r="J100" s="44"/>
      <c r="K100" s="45"/>
      <c r="L100" s="43"/>
      <c r="M100" s="44"/>
      <c r="N100" s="44"/>
      <c r="O100" s="44"/>
      <c r="P100" s="44"/>
      <c r="Q100" s="44"/>
      <c r="R100" s="44"/>
      <c r="S100" s="44"/>
      <c r="T100" s="44"/>
      <c r="U100" s="45"/>
      <c r="V100" s="43"/>
      <c r="W100" s="44"/>
      <c r="X100" s="44"/>
      <c r="Y100" s="44"/>
      <c r="Z100" s="44"/>
      <c r="AA100" s="44"/>
      <c r="AB100" s="44"/>
      <c r="AC100" s="44"/>
      <c r="AD100" s="44"/>
      <c r="AE100" s="46"/>
    </row>
    <row r="101" spans="1:31" x14ac:dyDescent="0.25">
      <c r="A101" s="47"/>
      <c r="B101" s="43"/>
      <c r="C101" s="44"/>
      <c r="D101" s="44"/>
      <c r="E101" s="44"/>
      <c r="F101" s="44"/>
      <c r="G101" s="44"/>
      <c r="H101" s="44"/>
      <c r="I101" s="44"/>
      <c r="J101" s="44"/>
      <c r="K101" s="45"/>
      <c r="L101" s="43"/>
      <c r="M101" s="44"/>
      <c r="N101" s="44"/>
      <c r="O101" s="44"/>
      <c r="P101" s="44"/>
      <c r="Q101" s="44"/>
      <c r="R101" s="44"/>
      <c r="S101" s="44"/>
      <c r="T101" s="44"/>
      <c r="U101" s="45"/>
      <c r="V101" s="43"/>
      <c r="W101" s="44"/>
      <c r="X101" s="44"/>
      <c r="Y101" s="44"/>
      <c r="Z101" s="44"/>
      <c r="AA101" s="44"/>
      <c r="AB101" s="44"/>
      <c r="AC101" s="44"/>
      <c r="AD101" s="44"/>
      <c r="AE101" s="46"/>
    </row>
    <row r="102" spans="1:31" x14ac:dyDescent="0.25">
      <c r="A102" s="47"/>
      <c r="B102" s="43"/>
      <c r="C102" s="44"/>
      <c r="D102" s="44"/>
      <c r="E102" s="44"/>
      <c r="F102" s="44"/>
      <c r="G102" s="44"/>
      <c r="H102" s="44"/>
      <c r="I102" s="44"/>
      <c r="J102" s="44"/>
      <c r="K102" s="45"/>
      <c r="L102" s="43"/>
      <c r="M102" s="44"/>
      <c r="N102" s="44"/>
      <c r="O102" s="44"/>
      <c r="P102" s="44"/>
      <c r="Q102" s="44"/>
      <c r="R102" s="44"/>
      <c r="S102" s="44"/>
      <c r="T102" s="44"/>
      <c r="U102" s="45"/>
      <c r="V102" s="43"/>
      <c r="W102" s="44"/>
      <c r="X102" s="44"/>
      <c r="Y102" s="44"/>
      <c r="Z102" s="44"/>
      <c r="AA102" s="44"/>
      <c r="AB102" s="44"/>
      <c r="AC102" s="44"/>
      <c r="AD102" s="44"/>
      <c r="AE102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showZeros="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I3" sqref="AI3"/>
    </sheetView>
  </sheetViews>
  <sheetFormatPr defaultRowHeight="15" x14ac:dyDescent="0.25"/>
  <cols>
    <col min="1" max="1" width="27.28515625" style="2" customWidth="1"/>
    <col min="2" max="2" width="4" style="5" customWidth="1"/>
    <col min="3" max="9" width="3.7109375" customWidth="1"/>
    <col min="10" max="10" width="3.42578125" customWidth="1"/>
    <col min="11" max="11" width="3.7109375" customWidth="1"/>
    <col min="12" max="12" width="3.5703125" style="5" customWidth="1"/>
    <col min="13" max="20" width="3.7109375" style="6" customWidth="1"/>
    <col min="21" max="21" width="3.7109375" style="7" customWidth="1"/>
    <col min="22" max="30" width="3.7109375" customWidth="1"/>
    <col min="31" max="31" width="3.7109375" style="7" customWidth="1"/>
    <col min="32" max="38" width="6.5703125" style="2" customWidth="1"/>
  </cols>
  <sheetData>
    <row r="1" spans="1:38" x14ac:dyDescent="0.25">
      <c r="A1" s="9"/>
      <c r="B1" s="24" t="s">
        <v>15</v>
      </c>
      <c r="C1" s="10"/>
      <c r="D1" s="10"/>
      <c r="E1" s="10"/>
      <c r="F1" s="10"/>
      <c r="G1" s="10"/>
      <c r="H1" s="10"/>
      <c r="I1" s="10"/>
      <c r="J1" s="10"/>
      <c r="K1" s="10"/>
      <c r="L1" s="24" t="s">
        <v>16</v>
      </c>
      <c r="M1" s="25"/>
      <c r="N1" s="25"/>
      <c r="O1" s="25"/>
      <c r="P1" s="25"/>
      <c r="Q1" s="25"/>
      <c r="R1" s="25"/>
      <c r="S1" s="25"/>
      <c r="T1" s="25"/>
      <c r="U1" s="26"/>
      <c r="V1" s="10" t="s">
        <v>17</v>
      </c>
      <c r="W1" s="10"/>
      <c r="X1" s="10"/>
      <c r="Y1" s="10"/>
      <c r="Z1" s="10"/>
      <c r="AA1" s="10"/>
      <c r="AB1" s="10"/>
      <c r="AC1" s="10"/>
      <c r="AD1" s="10"/>
      <c r="AE1" s="26"/>
      <c r="AF1" s="21" t="s">
        <v>91</v>
      </c>
      <c r="AG1" s="9"/>
      <c r="AH1" s="9"/>
      <c r="AI1" s="9"/>
      <c r="AJ1" s="9"/>
      <c r="AK1" s="9"/>
      <c r="AL1" s="9"/>
    </row>
    <row r="2" spans="1:38" ht="72" x14ac:dyDescent="0.25">
      <c r="A2" s="9" t="s">
        <v>14</v>
      </c>
      <c r="B2" s="27" t="str">
        <f>Grades!B2</f>
        <v xml:space="preserve"> Quiz-1</v>
      </c>
      <c r="C2" s="28" t="str">
        <f>Grades!C2</f>
        <v xml:space="preserve"> Quiz-2</v>
      </c>
      <c r="D2" s="28" t="str">
        <f>Grades!D2</f>
        <v xml:space="preserve"> Quiz-3</v>
      </c>
      <c r="E2" s="28" t="str">
        <f>Grades!E2</f>
        <v xml:space="preserve"> Quiz-4</v>
      </c>
      <c r="F2" s="28" t="str">
        <f>Grades!F2</f>
        <v xml:space="preserve"> Assignment-1</v>
      </c>
      <c r="G2" s="28" t="str">
        <f>Grades!G2</f>
        <v xml:space="preserve"> Quiz-5</v>
      </c>
      <c r="H2" s="28" t="str">
        <f>Grades!H2</f>
        <v xml:space="preserve"> Quiz-6</v>
      </c>
      <c r="I2" s="28" t="str">
        <f>Grades!I2</f>
        <v xml:space="preserve"> Quiz-7</v>
      </c>
      <c r="J2" s="28" t="str">
        <f>Grades!J2</f>
        <v xml:space="preserve"> Quiz-8</v>
      </c>
      <c r="K2" s="29" t="str">
        <f>Grades!K2</f>
        <v xml:space="preserve"> Assignment-2</v>
      </c>
      <c r="L2" s="27" t="str">
        <f>Grades!L2</f>
        <v xml:space="preserve"> Quiz-1</v>
      </c>
      <c r="M2" s="28" t="str">
        <f>Grades!M2</f>
        <v xml:space="preserve"> Quiz-2</v>
      </c>
      <c r="N2" s="28" t="str">
        <f>Grades!N2</f>
        <v xml:space="preserve"> Quiz-3</v>
      </c>
      <c r="O2" s="28" t="str">
        <f>Grades!O2</f>
        <v xml:space="preserve"> Quiz-4</v>
      </c>
      <c r="P2" s="28" t="str">
        <f>Grades!P2</f>
        <v xml:space="preserve"> Assignment-1</v>
      </c>
      <c r="Q2" s="28" t="str">
        <f>Grades!Q2</f>
        <v xml:space="preserve"> Quiz-5</v>
      </c>
      <c r="R2" s="28" t="str">
        <f>Grades!R2</f>
        <v xml:space="preserve"> Quiz-6</v>
      </c>
      <c r="S2" s="28" t="str">
        <f>Grades!S2</f>
        <v xml:space="preserve"> Quiz-7</v>
      </c>
      <c r="T2" s="28" t="str">
        <f>Grades!T2</f>
        <v xml:space="preserve"> Quiz-8</v>
      </c>
      <c r="U2" s="29" t="str">
        <f>Grades!U2</f>
        <v xml:space="preserve"> Assignment-2</v>
      </c>
      <c r="V2" s="27" t="str">
        <f>Grades!V2</f>
        <v xml:space="preserve"> Quiz-1</v>
      </c>
      <c r="W2" s="28" t="str">
        <f>Grades!W2</f>
        <v xml:space="preserve"> Quiz-2</v>
      </c>
      <c r="X2" s="28" t="str">
        <f>Grades!X2</f>
        <v xml:space="preserve"> Quiz-3</v>
      </c>
      <c r="Y2" s="28" t="str">
        <f>Grades!Y2</f>
        <v xml:space="preserve"> Quiz-4</v>
      </c>
      <c r="Z2" s="28" t="str">
        <f>Grades!Z2</f>
        <v xml:space="preserve"> Assignment-1</v>
      </c>
      <c r="AA2" s="28" t="str">
        <f>Grades!AA2</f>
        <v xml:space="preserve"> Quiz-5</v>
      </c>
      <c r="AB2" s="28" t="str">
        <f>Grades!AB2</f>
        <v xml:space="preserve"> Quiz-6</v>
      </c>
      <c r="AC2" s="28" t="str">
        <f>Grades!AC2</f>
        <v xml:space="preserve"> Quiz-7</v>
      </c>
      <c r="AD2" s="28" t="str">
        <f>Grades!AD2</f>
        <v xml:space="preserve"> Quiz-8</v>
      </c>
      <c r="AE2" s="30" t="str">
        <f>Grades!AE2</f>
        <v xml:space="preserve"> Assignment-2</v>
      </c>
      <c r="AF2" s="22" t="s">
        <v>18</v>
      </c>
      <c r="AG2" s="23" t="s">
        <v>19</v>
      </c>
      <c r="AH2" s="23" t="s">
        <v>20</v>
      </c>
      <c r="AI2" s="23" t="s">
        <v>21</v>
      </c>
      <c r="AJ2" s="23" t="s">
        <v>22</v>
      </c>
      <c r="AK2" s="23" t="s">
        <v>23</v>
      </c>
      <c r="AL2" s="23" t="s">
        <v>24</v>
      </c>
    </row>
    <row r="3" spans="1:38" x14ac:dyDescent="0.25">
      <c r="A3" s="35" t="str">
        <f>SAP!A3</f>
        <v>Fred</v>
      </c>
      <c r="B3" s="31">
        <f ca="1">OFFSET(Plan!$C$1,MATCH(TRIM(EV!$B$1) &amp; ": " &amp;TRIM(EV!B$2), Plan!$B:$B,0)-1,0)*IF(Grades!B3&gt;=0.6,1,0)</f>
        <v>3.75</v>
      </c>
      <c r="C3" s="32">
        <f ca="1">OFFSET(Plan!$C$1,MATCH(TRIM(EV!$B$1) &amp; ": " &amp;TRIM(EV!C$2), Plan!$B:$B,0)-1,0)*IF(Grades!C3&gt;=0.6,1,0)</f>
        <v>0</v>
      </c>
      <c r="D3" s="32">
        <f ca="1">OFFSET(Plan!$C$1,MATCH(TRIM(EV!$B$1) &amp; ": " &amp;TRIM(EV!D$2), Plan!$B:$B,0)-1,0)*IF(Grades!D3&gt;=0.6,1,0)</f>
        <v>0</v>
      </c>
      <c r="E3" s="32">
        <f ca="1">OFFSET(Plan!$C$1,MATCH(TRIM(EV!$B$1) &amp; ": " &amp;TRIM(EV!E$2), Plan!$B:$B,0)-1,0)*IF(Grades!E3&gt;=0.6,1,0)</f>
        <v>3.75</v>
      </c>
      <c r="F3" s="32">
        <f ca="1">OFFSET(Plan!$C$1,MATCH(TRIM(EV!$B$1) &amp; ": " &amp;TRIM(EV!F$2), Plan!$B:$B,0)-1,0)*IF(Grades!F3&gt;=0.6,1,0)</f>
        <v>0</v>
      </c>
      <c r="G3" s="32">
        <f ca="1">OFFSET(Plan!$C$1,MATCH(TRIM(EV!$B$1) &amp; ": " &amp;TRIM(EV!G$2), Plan!$B:$B,0)-1,0)*IF(Grades!G3&gt;=0.6,1,0)</f>
        <v>0</v>
      </c>
      <c r="H3" s="32">
        <f ca="1">OFFSET(Plan!$C$1,MATCH(TRIM(EV!$B$1) &amp; ": " &amp;TRIM(EV!H$2), Plan!$B:$B,0)-1,0)*IF(Grades!H3&gt;=0.6,1,0)</f>
        <v>0</v>
      </c>
      <c r="I3" s="32">
        <f ca="1">OFFSET(Plan!$C$1,MATCH(TRIM(EV!$B$1) &amp; ": " &amp;TRIM(EV!I$2), Plan!$B:$B,0)-1,0)*IF(Grades!I3&gt;=0.6,1,0)</f>
        <v>0</v>
      </c>
      <c r="J3" s="32">
        <f ca="1">OFFSET(Plan!$C$1,MATCH(TRIM(EV!$B$1) &amp; ": " &amp;TRIM(EV!J$2), Plan!$B:$B,0)-1,0)*IF(Grades!J3&gt;=0.6,1,0)</f>
        <v>0</v>
      </c>
      <c r="K3" s="33">
        <f ca="1">OFFSET(Plan!$C$1,MATCH(TRIM(EV!$B$1) &amp; ": " &amp;TRIM(EV!K$2), Plan!$B:$B,0)-1,0)*IF(Grades!K3&gt;=0.6,1,0)</f>
        <v>0</v>
      </c>
      <c r="L3" s="31">
        <f ca="1">OFFSET(Plan!$C$1,MATCH(TRIM(EV!$L$1) &amp; ": " &amp;TRIM(EV!L$2), Plan!$B:$B,0)-1,0)*IF(Grades!L3&gt;=0.6,1,0)</f>
        <v>0</v>
      </c>
      <c r="M3" s="32">
        <f ca="1">OFFSET(Plan!$C$1,MATCH(TRIM(EV!$L$1) &amp; ": " &amp;TRIM(EV!M$2), Plan!$B:$B,0)-1,0)*IF(Grades!M3&gt;=0.6,1,0)</f>
        <v>0</v>
      </c>
      <c r="N3" s="32">
        <f ca="1">OFFSET(Plan!$C$1,MATCH(TRIM(EV!$L$1) &amp; ": " &amp;TRIM(EV!N$2), Plan!$B:$B,0)-1,0)*IF(Grades!N3&gt;=0.6,1,0)</f>
        <v>0</v>
      </c>
      <c r="O3" s="32">
        <f ca="1">OFFSET(Plan!$C$1,MATCH(TRIM(EV!$L$1) &amp; ": " &amp;TRIM(EV!O$2), Plan!$B:$B,0)-1,0)*IF(Grades!O3&gt;=0.6,1,0)</f>
        <v>0</v>
      </c>
      <c r="P3" s="32">
        <f ca="1">OFFSET(Plan!$C$1,MATCH(TRIM(EV!$L$1) &amp; ": " &amp;TRIM(EV!P$2), Plan!$B:$B,0)-1,0)*IF(Grades!P3&gt;=0.6,1,0)</f>
        <v>0</v>
      </c>
      <c r="Q3" s="32">
        <f ca="1">OFFSET(Plan!$C$1,MATCH(TRIM(EV!$L$1) &amp; ": " &amp;TRIM(EV!Q$2), Plan!$B:$B,0)-1,0)*IF(Grades!Q3&gt;=0.6,1,0)</f>
        <v>0</v>
      </c>
      <c r="R3" s="32">
        <f ca="1">OFFSET(Plan!$C$1,MATCH(TRIM(EV!$L$1) &amp; ": " &amp;TRIM(EV!R$2), Plan!$B:$B,0)-1,0)*IF(Grades!R3&gt;=0.6,1,0)</f>
        <v>0</v>
      </c>
      <c r="S3" s="32">
        <f ca="1">OFFSET(Plan!$C$1,MATCH(TRIM(EV!$L$1) &amp; ": " &amp;TRIM(EV!S$2), Plan!$B:$B,0)-1,0)*IF(Grades!S3&gt;=0.6,1,0)</f>
        <v>0</v>
      </c>
      <c r="T3" s="32">
        <f ca="1">OFFSET(Plan!$C$1,MATCH(TRIM(EV!$L$1) &amp; ": " &amp;TRIM(EV!T$2), Plan!$B:$B,0)-1,0)*IF(Grades!T3&gt;=0.6,1,0)</f>
        <v>0</v>
      </c>
      <c r="U3" s="34">
        <f ca="1">OFFSET(Plan!$C$1,MATCH(TRIM(EV!$L$1) &amp; ": " &amp;TRIM(EV!U$2), Plan!$B:$B,0)-1,0)*IF(Grades!U3&gt;=0.6,1,0)</f>
        <v>0</v>
      </c>
      <c r="V3" s="31">
        <f ca="1">OFFSET(Plan!$C$1,MATCH(TRIM(EV!$V$1)&amp;": "&amp;TRIM(EV!V$2),Plan!$B:$B,0)-1,0)*IF(Grades!V3&gt;=0.6,1,0)</f>
        <v>0</v>
      </c>
      <c r="W3" s="32">
        <f ca="1">OFFSET(Plan!$C$1,MATCH(TRIM(EV!$V$1)&amp;": "&amp;TRIM(EV!W$2),Plan!$B:$B,0)-1,0)*IF(Grades!W3&gt;=0.6,1,0)</f>
        <v>0</v>
      </c>
      <c r="X3" s="32">
        <f ca="1">OFFSET(Plan!$C$1,MATCH(TRIM(EV!$V$1)&amp;": "&amp;TRIM(EV!X$2),Plan!$B:$B,0)-1,0)*IF(Grades!X3&gt;=0.6,1,0)</f>
        <v>0</v>
      </c>
      <c r="Y3" s="32">
        <f ca="1">OFFSET(Plan!$C$1,MATCH(TRIM(EV!$V$1)&amp;": "&amp;TRIM(EV!Y$2),Plan!$B:$B,0)-1,0)*IF(Grades!Y3&gt;=0.6,1,0)</f>
        <v>0</v>
      </c>
      <c r="Z3" s="32">
        <f ca="1">OFFSET(Plan!$C$1,MATCH(TRIM(EV!$V$1)&amp;": "&amp;TRIM(EV!Z$2),Plan!$B:$B,0)-1,0)*IF(Grades!Z3&gt;=0.6,1,0)</f>
        <v>0</v>
      </c>
      <c r="AA3" s="32">
        <f ca="1">OFFSET(Plan!$C$1,MATCH(TRIM(EV!$V$1)&amp;": "&amp;TRIM(EV!AA$2),Plan!$B:$B,0)-1,0)*IF(Grades!AA3&gt;=0.6,1,0)</f>
        <v>0</v>
      </c>
      <c r="AB3" s="32">
        <f ca="1">OFFSET(Plan!$C$1,MATCH(TRIM(EV!$V$1)&amp;": "&amp;TRIM(EV!AB$2),Plan!$B:$B,0)-1,0)*IF(Grades!AB3&gt;=0.6,1,0)</f>
        <v>0</v>
      </c>
      <c r="AC3" s="32">
        <f ca="1">OFFSET(Plan!$C$1,MATCH(TRIM(EV!$V$1)&amp;": "&amp;TRIM(EV!AC$2),Plan!$B:$B,0)-1,0)*IF(Grades!AC3&gt;=0.6,1,0)</f>
        <v>0</v>
      </c>
      <c r="AD3" s="32">
        <f ca="1">OFFSET(Plan!$C$1,MATCH(TRIM(EV!$V$1)&amp;": "&amp;TRIM(EV!AD$2),Plan!$B:$B,0)-1,0)*IF(Grades!AD3&gt;=0.6,1,0)</f>
        <v>0</v>
      </c>
      <c r="AE3" s="33">
        <f ca="1">OFFSET(Plan!$C$1,MATCH(TRIM(EV!$V$1)&amp;": "&amp;TRIM(EV!AE$2),Plan!$B:$B,0)-1,0)*IF(Grades!AE3&gt;=0.6,1,0)</f>
        <v>0</v>
      </c>
      <c r="AF3" s="18">
        <f ca="1">IFERROR(OFFSET(SAP!$B$1,MATCH(EV!$A3,SAP!$A:$A,0)-1,0),0)</f>
        <v>15</v>
      </c>
      <c r="AG3" s="19">
        <f ca="1">SUM(B3:AE3)</f>
        <v>7.5</v>
      </c>
      <c r="AH3" s="19">
        <f ca="1">IF(AF3=0,"",OFFSET(Plan!$D$1,MATCH(OFFSET(SAP!$B$1, 0,COUNTIF(SAP!$C$2:$AK$2,"&lt;&gt;0")),Plan!$A:$A,0)-1,0))</f>
        <v>15</v>
      </c>
      <c r="AI3" s="20">
        <f ca="1">IF(AF3=0,"",Plan!$D$11)</f>
        <v>60</v>
      </c>
      <c r="AJ3" s="19">
        <f ca="1">IFERROR(AG3/AF3,0)</f>
        <v>0.5</v>
      </c>
      <c r="AK3" s="19">
        <f ca="1">IF(AF3=0,"",AG3/AH3)</f>
        <v>0.5</v>
      </c>
      <c r="AL3" s="19">
        <f ca="1">IF(AF3=0,"",IFERROR((AI3-AG3)/(AI3-AF3),0))</f>
        <v>1.1666666666666667</v>
      </c>
    </row>
    <row r="4" spans="1:38" x14ac:dyDescent="0.25">
      <c r="A4" s="35" t="str">
        <f>SAP!A4</f>
        <v>Sue</v>
      </c>
      <c r="B4" s="31">
        <f ca="1">OFFSET(Plan!$C$1,MATCH(TRIM(EV!$B$1) &amp; ": " &amp;TRIM(EV!B$2), Plan!$B:$B,0)-1,0)*IF(Grades!B4&gt;=0.6,1,0)</f>
        <v>3.75</v>
      </c>
      <c r="C4" s="32">
        <f ca="1">OFFSET(Plan!$C$1,MATCH(TRIM(EV!$B$1) &amp; ": " &amp;TRIM(EV!C$2), Plan!$B:$B,0)-1,0)*IF(Grades!C4&gt;=0.6,1,0)</f>
        <v>3.75</v>
      </c>
      <c r="D4" s="32">
        <f ca="1">OFFSET(Plan!$C$1,MATCH(TRIM(EV!$B$1) &amp; ": " &amp;TRIM(EV!D$2), Plan!$B:$B,0)-1,0)*IF(Grades!D4&gt;=0.6,1,0)</f>
        <v>3.75</v>
      </c>
      <c r="E4" s="32">
        <f ca="1">OFFSET(Plan!$C$1,MATCH(TRIM(EV!$B$1) &amp; ": " &amp;TRIM(EV!E$2), Plan!$B:$B,0)-1,0)*IF(Grades!E4&gt;=0.6,1,0)</f>
        <v>3.75</v>
      </c>
      <c r="F4" s="32">
        <f ca="1">OFFSET(Plan!$C$1,MATCH(TRIM(EV!$B$1) &amp; ": " &amp;TRIM(EV!F$2), Plan!$B:$B,0)-1,0)*IF(Grades!F4&gt;=0.6,1,0)</f>
        <v>0</v>
      </c>
      <c r="G4" s="32">
        <f ca="1">OFFSET(Plan!$C$1,MATCH(TRIM(EV!$B$1) &amp; ": " &amp;TRIM(EV!G$2), Plan!$B:$B,0)-1,0)*IF(Grades!G4&gt;=0.6,1,0)</f>
        <v>0</v>
      </c>
      <c r="H4" s="32">
        <f ca="1">OFFSET(Plan!$C$1,MATCH(TRIM(EV!$B$1) &amp; ": " &amp;TRIM(EV!H$2), Plan!$B:$B,0)-1,0)*IF(Grades!H4&gt;=0.6,1,0)</f>
        <v>0</v>
      </c>
      <c r="I4" s="32">
        <f ca="1">OFFSET(Plan!$C$1,MATCH(TRIM(EV!$B$1) &amp; ": " &amp;TRIM(EV!I$2), Plan!$B:$B,0)-1,0)*IF(Grades!I4&gt;=0.6,1,0)</f>
        <v>0</v>
      </c>
      <c r="J4" s="32">
        <f ca="1">OFFSET(Plan!$C$1,MATCH(TRIM(EV!$B$1) &amp; ": " &amp;TRIM(EV!J$2), Plan!$B:$B,0)-1,0)*IF(Grades!J4&gt;=0.6,1,0)</f>
        <v>0</v>
      </c>
      <c r="K4" s="33">
        <f ca="1">OFFSET(Plan!$C$1,MATCH(TRIM(EV!$B$1) &amp; ": " &amp;TRIM(EV!K$2), Plan!$B:$B,0)-1,0)*IF(Grades!K4&gt;=0.6,1,0)</f>
        <v>0</v>
      </c>
      <c r="L4" s="31">
        <f ca="1">OFFSET(Plan!$C$1,MATCH(TRIM(EV!$L$1) &amp; ": " &amp;TRIM(EV!L$2), Plan!$B:$B,0)-1,0)*IF(Grades!L4&gt;=0.6,1,0)</f>
        <v>0</v>
      </c>
      <c r="M4" s="32">
        <f ca="1">OFFSET(Plan!$C$1,MATCH(TRIM(EV!$L$1) &amp; ": " &amp;TRIM(EV!M$2), Plan!$B:$B,0)-1,0)*IF(Grades!M4&gt;=0.6,1,0)</f>
        <v>0</v>
      </c>
      <c r="N4" s="32">
        <f ca="1">OFFSET(Plan!$C$1,MATCH(TRIM(EV!$L$1) &amp; ": " &amp;TRIM(EV!N$2), Plan!$B:$B,0)-1,0)*IF(Grades!N4&gt;=0.6,1,0)</f>
        <v>0</v>
      </c>
      <c r="O4" s="32">
        <f ca="1">OFFSET(Plan!$C$1,MATCH(TRIM(EV!$L$1) &amp; ": " &amp;TRIM(EV!O$2), Plan!$B:$B,0)-1,0)*IF(Grades!O4&gt;=0.6,1,0)</f>
        <v>0</v>
      </c>
      <c r="P4" s="32">
        <f ca="1">OFFSET(Plan!$C$1,MATCH(TRIM(EV!$L$1) &amp; ": " &amp;TRIM(EV!P$2), Plan!$B:$B,0)-1,0)*IF(Grades!P4&gt;=0.6,1,0)</f>
        <v>0</v>
      </c>
      <c r="Q4" s="32">
        <f ca="1">OFFSET(Plan!$C$1,MATCH(TRIM(EV!$L$1) &amp; ": " &amp;TRIM(EV!Q$2), Plan!$B:$B,0)-1,0)*IF(Grades!Q4&gt;=0.6,1,0)</f>
        <v>0</v>
      </c>
      <c r="R4" s="32">
        <f ca="1">OFFSET(Plan!$C$1,MATCH(TRIM(EV!$L$1) &amp; ": " &amp;TRIM(EV!R$2), Plan!$B:$B,0)-1,0)*IF(Grades!R4&gt;=0.6,1,0)</f>
        <v>0</v>
      </c>
      <c r="S4" s="32">
        <f ca="1">OFFSET(Plan!$C$1,MATCH(TRIM(EV!$L$1) &amp; ": " &amp;TRIM(EV!S$2), Plan!$B:$B,0)-1,0)*IF(Grades!S4&gt;=0.6,1,0)</f>
        <v>0</v>
      </c>
      <c r="T4" s="32">
        <f ca="1">OFFSET(Plan!$C$1,MATCH(TRIM(EV!$L$1) &amp; ": " &amp;TRIM(EV!T$2), Plan!$B:$B,0)-1,0)*IF(Grades!T4&gt;=0.6,1,0)</f>
        <v>0</v>
      </c>
      <c r="U4" s="34">
        <f ca="1">OFFSET(Plan!$C$1,MATCH(TRIM(EV!$L$1) &amp; ": " &amp;TRIM(EV!U$2), Plan!$B:$B,0)-1,0)*IF(Grades!U4&gt;=0.6,1,0)</f>
        <v>0</v>
      </c>
      <c r="V4" s="31">
        <f ca="1">OFFSET(Plan!$C$1,MATCH(TRIM(EV!$V$1)&amp;": "&amp;TRIM(EV!V$2),Plan!$B:$B,0)-1,0)*IF(Grades!V4&gt;=0.6,1,0)</f>
        <v>0</v>
      </c>
      <c r="W4" s="32">
        <f ca="1">OFFSET(Plan!$C$1,MATCH(TRIM(EV!$V$1)&amp;": "&amp;TRIM(EV!W$2),Plan!$B:$B,0)-1,0)*IF(Grades!W4&gt;=0.6,1,0)</f>
        <v>0</v>
      </c>
      <c r="X4" s="32">
        <f ca="1">OFFSET(Plan!$C$1,MATCH(TRIM(EV!$V$1)&amp;": "&amp;TRIM(EV!X$2),Plan!$B:$B,0)-1,0)*IF(Grades!X4&gt;=0.6,1,0)</f>
        <v>0</v>
      </c>
      <c r="Y4" s="32">
        <f ca="1">OFFSET(Plan!$C$1,MATCH(TRIM(EV!$V$1)&amp;": "&amp;TRIM(EV!Y$2),Plan!$B:$B,0)-1,0)*IF(Grades!Y4&gt;=0.6,1,0)</f>
        <v>0</v>
      </c>
      <c r="Z4" s="32">
        <f ca="1">OFFSET(Plan!$C$1,MATCH(TRIM(EV!$V$1)&amp;": "&amp;TRIM(EV!Z$2),Plan!$B:$B,0)-1,0)*IF(Grades!Z4&gt;=0.6,1,0)</f>
        <v>0</v>
      </c>
      <c r="AA4" s="32">
        <f ca="1">OFFSET(Plan!$C$1,MATCH(TRIM(EV!$V$1)&amp;": "&amp;TRIM(EV!AA$2),Plan!$B:$B,0)-1,0)*IF(Grades!AA4&gt;=0.6,1,0)</f>
        <v>0</v>
      </c>
      <c r="AB4" s="32">
        <f ca="1">OFFSET(Plan!$C$1,MATCH(TRIM(EV!$V$1)&amp;": "&amp;TRIM(EV!AB$2),Plan!$B:$B,0)-1,0)*IF(Grades!AB4&gt;=0.6,1,0)</f>
        <v>0</v>
      </c>
      <c r="AC4" s="32">
        <f ca="1">OFFSET(Plan!$C$1,MATCH(TRIM(EV!$V$1)&amp;": "&amp;TRIM(EV!AC$2),Plan!$B:$B,0)-1,0)*IF(Grades!AC4&gt;=0.6,1,0)</f>
        <v>0</v>
      </c>
      <c r="AD4" s="32">
        <f ca="1">OFFSET(Plan!$C$1,MATCH(TRIM(EV!$V$1)&amp;": "&amp;TRIM(EV!AD$2),Plan!$B:$B,0)-1,0)*IF(Grades!AD4&gt;=0.6,1,0)</f>
        <v>0</v>
      </c>
      <c r="AE4" s="33">
        <f ca="1">OFFSET(Plan!$C$1,MATCH(TRIM(EV!$V$1)&amp;": "&amp;TRIM(EV!AE$2),Plan!$B:$B,0)-1,0)*IF(Grades!AE4&gt;=0.6,1,0)</f>
        <v>0</v>
      </c>
      <c r="AF4" s="18">
        <f ca="1">IFERROR(OFFSET(SAP!$B$1,MATCH(EV!$A4,SAP!$A:$A,0)-1,0),0)</f>
        <v>7</v>
      </c>
      <c r="AG4" s="19">
        <f t="shared" ref="AG4:AG67" ca="1" si="0">SUM(B4:AE4)</f>
        <v>15</v>
      </c>
      <c r="AH4" s="19">
        <f ca="1">IF(AF4=0,"",OFFSET(Plan!$D$1,MATCH(OFFSET(SAP!$B$1, 0,COUNTIF(SAP!$C$2:$AK$2,"&lt;&gt;0")),Plan!$A:$A,0)-1,0))</f>
        <v>15</v>
      </c>
      <c r="AI4" s="20">
        <f ca="1">IF(AF4=0,"",Plan!$D$11)</f>
        <v>60</v>
      </c>
      <c r="AJ4" s="19">
        <f t="shared" ref="AJ4:AJ67" ca="1" si="1">IFERROR(AG4/AF4,0)</f>
        <v>2.1428571428571428</v>
      </c>
      <c r="AK4" s="19">
        <f t="shared" ref="AK4:AK67" ca="1" si="2">IF(AF4=0,"",AG4/AH4)</f>
        <v>1</v>
      </c>
      <c r="AL4" s="19">
        <f t="shared" ref="AL4:AL67" ca="1" si="3">IF(AF4=0,"",IFERROR((AI4-AG4)/(AI4-AF4),0))</f>
        <v>0.84905660377358494</v>
      </c>
    </row>
    <row r="5" spans="1:38" x14ac:dyDescent="0.25">
      <c r="A5" s="35" t="str">
        <f>SAP!A5</f>
        <v>Zoe</v>
      </c>
      <c r="B5" s="31">
        <f ca="1">OFFSET(Plan!$C$1,MATCH(TRIM(EV!$B$1) &amp; ": " &amp;TRIM(EV!B$2), Plan!$B:$B,0)-1,0)*IF(Grades!B5&gt;=0.6,1,0)</f>
        <v>3.75</v>
      </c>
      <c r="C5" s="32">
        <f ca="1">OFFSET(Plan!$C$1,MATCH(TRIM(EV!$B$1) &amp; ": " &amp;TRIM(EV!C$2), Plan!$B:$B,0)-1,0)*IF(Grades!C5&gt;=0.6,1,0)</f>
        <v>3.75</v>
      </c>
      <c r="D5" s="32">
        <f ca="1">OFFSET(Plan!$C$1,MATCH(TRIM(EV!$B$1) &amp; ": " &amp;TRIM(EV!D$2), Plan!$B:$B,0)-1,0)*IF(Grades!D5&gt;=0.6,1,0)</f>
        <v>3.75</v>
      </c>
      <c r="E5" s="32">
        <f ca="1">OFFSET(Plan!$C$1,MATCH(TRIM(EV!$B$1) &amp; ": " &amp;TRIM(EV!E$2), Plan!$B:$B,0)-1,0)*IF(Grades!E5&gt;=0.6,1,0)</f>
        <v>3.75</v>
      </c>
      <c r="F5" s="32">
        <f ca="1">OFFSET(Plan!$C$1,MATCH(TRIM(EV!$B$1) &amp; ": " &amp;TRIM(EV!F$2), Plan!$B:$B,0)-1,0)*IF(Grades!F5&gt;=0.6,1,0)</f>
        <v>0</v>
      </c>
      <c r="G5" s="32">
        <f ca="1">OFFSET(Plan!$C$1,MATCH(TRIM(EV!$B$1) &amp; ": " &amp;TRIM(EV!G$2), Plan!$B:$B,0)-1,0)*IF(Grades!G5&gt;=0.6,1,0)</f>
        <v>0</v>
      </c>
      <c r="H5" s="32">
        <f ca="1">OFFSET(Plan!$C$1,MATCH(TRIM(EV!$B$1) &amp; ": " &amp;TRIM(EV!H$2), Plan!$B:$B,0)-1,0)*IF(Grades!H5&gt;=0.6,1,0)</f>
        <v>0</v>
      </c>
      <c r="I5" s="32">
        <f ca="1">OFFSET(Plan!$C$1,MATCH(TRIM(EV!$B$1) &amp; ": " &amp;TRIM(EV!I$2), Plan!$B:$B,0)-1,0)*IF(Grades!I5&gt;=0.6,1,0)</f>
        <v>0</v>
      </c>
      <c r="J5" s="32">
        <f ca="1">OFFSET(Plan!$C$1,MATCH(TRIM(EV!$B$1) &amp; ": " &amp;TRIM(EV!J$2), Plan!$B:$B,0)-1,0)*IF(Grades!J5&gt;=0.6,1,0)</f>
        <v>0</v>
      </c>
      <c r="K5" s="33">
        <f ca="1">OFFSET(Plan!$C$1,MATCH(TRIM(EV!$B$1) &amp; ": " &amp;TRIM(EV!K$2), Plan!$B:$B,0)-1,0)*IF(Grades!K5&gt;=0.6,1,0)</f>
        <v>0</v>
      </c>
      <c r="L5" s="31">
        <f ca="1">OFFSET(Plan!$C$1,MATCH(TRIM(EV!$L$1) &amp; ": " &amp;TRIM(EV!L$2), Plan!$B:$B,0)-1,0)*IF(Grades!L5&gt;=0.6,1,0)</f>
        <v>0</v>
      </c>
      <c r="M5" s="32">
        <f ca="1">OFFSET(Plan!$C$1,MATCH(TRIM(EV!$L$1) &amp; ": " &amp;TRIM(EV!M$2), Plan!$B:$B,0)-1,0)*IF(Grades!M5&gt;=0.6,1,0)</f>
        <v>0</v>
      </c>
      <c r="N5" s="32">
        <f ca="1">OFFSET(Plan!$C$1,MATCH(TRIM(EV!$L$1) &amp; ": " &amp;TRIM(EV!N$2), Plan!$B:$B,0)-1,0)*IF(Grades!N5&gt;=0.6,1,0)</f>
        <v>0</v>
      </c>
      <c r="O5" s="32">
        <f ca="1">OFFSET(Plan!$C$1,MATCH(TRIM(EV!$L$1) &amp; ": " &amp;TRIM(EV!O$2), Plan!$B:$B,0)-1,0)*IF(Grades!O5&gt;=0.6,1,0)</f>
        <v>0</v>
      </c>
      <c r="P5" s="32">
        <f ca="1">OFFSET(Plan!$C$1,MATCH(TRIM(EV!$L$1) &amp; ": " &amp;TRIM(EV!P$2), Plan!$B:$B,0)-1,0)*IF(Grades!P5&gt;=0.6,1,0)</f>
        <v>0</v>
      </c>
      <c r="Q5" s="32">
        <f ca="1">OFFSET(Plan!$C$1,MATCH(TRIM(EV!$L$1) &amp; ": " &amp;TRIM(EV!Q$2), Plan!$B:$B,0)-1,0)*IF(Grades!Q5&gt;=0.6,1,0)</f>
        <v>0</v>
      </c>
      <c r="R5" s="32">
        <f ca="1">OFFSET(Plan!$C$1,MATCH(TRIM(EV!$L$1) &amp; ": " &amp;TRIM(EV!R$2), Plan!$B:$B,0)-1,0)*IF(Grades!R5&gt;=0.6,1,0)</f>
        <v>0</v>
      </c>
      <c r="S5" s="32">
        <f ca="1">OFFSET(Plan!$C$1,MATCH(TRIM(EV!$L$1) &amp; ": " &amp;TRIM(EV!S$2), Plan!$B:$B,0)-1,0)*IF(Grades!S5&gt;=0.6,1,0)</f>
        <v>0</v>
      </c>
      <c r="T5" s="32">
        <f ca="1">OFFSET(Plan!$C$1,MATCH(TRIM(EV!$L$1) &amp; ": " &amp;TRIM(EV!T$2), Plan!$B:$B,0)-1,0)*IF(Grades!T5&gt;=0.6,1,0)</f>
        <v>0</v>
      </c>
      <c r="U5" s="34">
        <f ca="1">OFFSET(Plan!$C$1,MATCH(TRIM(EV!$L$1) &amp; ": " &amp;TRIM(EV!U$2), Plan!$B:$B,0)-1,0)*IF(Grades!U5&gt;=0.6,1,0)</f>
        <v>0</v>
      </c>
      <c r="V5" s="31">
        <f ca="1">OFFSET(Plan!$C$1,MATCH(TRIM(EV!$V$1)&amp;": "&amp;TRIM(EV!V$2),Plan!$B:$B,0)-1,0)*IF(Grades!V5&gt;=0.6,1,0)</f>
        <v>0</v>
      </c>
      <c r="W5" s="32">
        <f ca="1">OFFSET(Plan!$C$1,MATCH(TRIM(EV!$V$1)&amp;": "&amp;TRIM(EV!W$2),Plan!$B:$B,0)-1,0)*IF(Grades!W5&gt;=0.6,1,0)</f>
        <v>0</v>
      </c>
      <c r="X5" s="32">
        <f ca="1">OFFSET(Plan!$C$1,MATCH(TRIM(EV!$V$1)&amp;": "&amp;TRIM(EV!X$2),Plan!$B:$B,0)-1,0)*IF(Grades!X5&gt;=0.6,1,0)</f>
        <v>0</v>
      </c>
      <c r="Y5" s="32">
        <f ca="1">OFFSET(Plan!$C$1,MATCH(TRIM(EV!$V$1)&amp;": "&amp;TRIM(EV!Y$2),Plan!$B:$B,0)-1,0)*IF(Grades!Y5&gt;=0.6,1,0)</f>
        <v>0</v>
      </c>
      <c r="Z5" s="32">
        <f ca="1">OFFSET(Plan!$C$1,MATCH(TRIM(EV!$V$1)&amp;": "&amp;TRIM(EV!Z$2),Plan!$B:$B,0)-1,0)*IF(Grades!Z5&gt;=0.6,1,0)</f>
        <v>0</v>
      </c>
      <c r="AA5" s="32">
        <f ca="1">OFFSET(Plan!$C$1,MATCH(TRIM(EV!$V$1)&amp;": "&amp;TRIM(EV!AA$2),Plan!$B:$B,0)-1,0)*IF(Grades!AA5&gt;=0.6,1,0)</f>
        <v>0</v>
      </c>
      <c r="AB5" s="32">
        <f ca="1">OFFSET(Plan!$C$1,MATCH(TRIM(EV!$V$1)&amp;": "&amp;TRIM(EV!AB$2),Plan!$B:$B,0)-1,0)*IF(Grades!AB5&gt;=0.6,1,0)</f>
        <v>0</v>
      </c>
      <c r="AC5" s="32">
        <f ca="1">OFFSET(Plan!$C$1,MATCH(TRIM(EV!$V$1)&amp;": "&amp;TRIM(EV!AC$2),Plan!$B:$B,0)-1,0)*IF(Grades!AC5&gt;=0.6,1,0)</f>
        <v>0</v>
      </c>
      <c r="AD5" s="32">
        <f ca="1">OFFSET(Plan!$C$1,MATCH(TRIM(EV!$V$1)&amp;": "&amp;TRIM(EV!AD$2),Plan!$B:$B,0)-1,0)*IF(Grades!AD5&gt;=0.6,1,0)</f>
        <v>0</v>
      </c>
      <c r="AE5" s="33">
        <f ca="1">OFFSET(Plan!$C$1,MATCH(TRIM(EV!$V$1)&amp;": "&amp;TRIM(EV!AE$2),Plan!$B:$B,0)-1,0)*IF(Grades!AE5&gt;=0.6,1,0)</f>
        <v>0</v>
      </c>
      <c r="AF5" s="18">
        <f ca="1">IFERROR(OFFSET(SAP!$B$1,MATCH(EV!$A5,SAP!$A:$A,0)-1,0),0)</f>
        <v>12</v>
      </c>
      <c r="AG5" s="19">
        <f t="shared" ca="1" si="0"/>
        <v>15</v>
      </c>
      <c r="AH5" s="19">
        <f ca="1">IF(AF5=0,"",OFFSET(Plan!$D$1,MATCH(OFFSET(SAP!$B$1, 0,COUNTIF(SAP!$C$2:$AK$2,"&lt;&gt;0")),Plan!$A:$A,0)-1,0))</f>
        <v>15</v>
      </c>
      <c r="AI5" s="20">
        <f ca="1">IF(AF5=0,"",Plan!$D$11)</f>
        <v>60</v>
      </c>
      <c r="AJ5" s="19">
        <f t="shared" ca="1" si="1"/>
        <v>1.25</v>
      </c>
      <c r="AK5" s="19">
        <f t="shared" ca="1" si="2"/>
        <v>1</v>
      </c>
      <c r="AL5" s="19">
        <f t="shared" ca="1" si="3"/>
        <v>0.9375</v>
      </c>
    </row>
    <row r="6" spans="1:38" x14ac:dyDescent="0.25">
      <c r="A6" s="35" t="str">
        <f>SAP!A6</f>
        <v>Kurt</v>
      </c>
      <c r="B6" s="31">
        <f ca="1">OFFSET(Plan!$C$1,MATCH(TRIM(EV!$B$1) &amp; ": " &amp;TRIM(EV!B$2), Plan!$B:$B,0)-1,0)*IF(Grades!B6&gt;=0.6,1,0)</f>
        <v>3.75</v>
      </c>
      <c r="C6" s="32">
        <f ca="1">OFFSET(Plan!$C$1,MATCH(TRIM(EV!$B$1) &amp; ": " &amp;TRIM(EV!C$2), Plan!$B:$B,0)-1,0)*IF(Grades!C6&gt;=0.6,1,0)</f>
        <v>0</v>
      </c>
      <c r="D6" s="32">
        <f ca="1">OFFSET(Plan!$C$1,MATCH(TRIM(EV!$B$1) &amp; ": " &amp;TRIM(EV!D$2), Plan!$B:$B,0)-1,0)*IF(Grades!D6&gt;=0.6,1,0)</f>
        <v>3.75</v>
      </c>
      <c r="E6" s="32">
        <f ca="1">OFFSET(Plan!$C$1,MATCH(TRIM(EV!$B$1) &amp; ": " &amp;TRIM(EV!E$2), Plan!$B:$B,0)-1,0)*IF(Grades!E6&gt;=0.6,1,0)</f>
        <v>0</v>
      </c>
      <c r="F6" s="32">
        <f ca="1">OFFSET(Plan!$C$1,MATCH(TRIM(EV!$B$1) &amp; ": " &amp;TRIM(EV!F$2), Plan!$B:$B,0)-1,0)*IF(Grades!F6&gt;=0.6,1,0)</f>
        <v>0</v>
      </c>
      <c r="G6" s="32">
        <f ca="1">OFFSET(Plan!$C$1,MATCH(TRIM(EV!$B$1) &amp; ": " &amp;TRIM(EV!G$2), Plan!$B:$B,0)-1,0)*IF(Grades!G6&gt;=0.6,1,0)</f>
        <v>0</v>
      </c>
      <c r="H6" s="32">
        <f ca="1">OFFSET(Plan!$C$1,MATCH(TRIM(EV!$B$1) &amp; ": " &amp;TRIM(EV!H$2), Plan!$B:$B,0)-1,0)*IF(Grades!H6&gt;=0.6,1,0)</f>
        <v>0</v>
      </c>
      <c r="I6" s="32">
        <f ca="1">OFFSET(Plan!$C$1,MATCH(TRIM(EV!$B$1) &amp; ": " &amp;TRIM(EV!I$2), Plan!$B:$B,0)-1,0)*IF(Grades!I6&gt;=0.6,1,0)</f>
        <v>0</v>
      </c>
      <c r="J6" s="32">
        <f ca="1">OFFSET(Plan!$C$1,MATCH(TRIM(EV!$B$1) &amp; ": " &amp;TRIM(EV!J$2), Plan!$B:$B,0)-1,0)*IF(Grades!J6&gt;=0.6,1,0)</f>
        <v>0</v>
      </c>
      <c r="K6" s="33">
        <f ca="1">OFFSET(Plan!$C$1,MATCH(TRIM(EV!$B$1) &amp; ": " &amp;TRIM(EV!K$2), Plan!$B:$B,0)-1,0)*IF(Grades!K6&gt;=0.6,1,0)</f>
        <v>0</v>
      </c>
      <c r="L6" s="31">
        <f ca="1">OFFSET(Plan!$C$1,MATCH(TRIM(EV!$L$1) &amp; ": " &amp;TRIM(EV!L$2), Plan!$B:$B,0)-1,0)*IF(Grades!L6&gt;=0.6,1,0)</f>
        <v>0</v>
      </c>
      <c r="M6" s="32">
        <f ca="1">OFFSET(Plan!$C$1,MATCH(TRIM(EV!$L$1) &amp; ": " &amp;TRIM(EV!M$2), Plan!$B:$B,0)-1,0)*IF(Grades!M6&gt;=0.6,1,0)</f>
        <v>0</v>
      </c>
      <c r="N6" s="32">
        <f ca="1">OFFSET(Plan!$C$1,MATCH(TRIM(EV!$L$1) &amp; ": " &amp;TRIM(EV!N$2), Plan!$B:$B,0)-1,0)*IF(Grades!N6&gt;=0.6,1,0)</f>
        <v>0</v>
      </c>
      <c r="O6" s="32">
        <f ca="1">OFFSET(Plan!$C$1,MATCH(TRIM(EV!$L$1) &amp; ": " &amp;TRIM(EV!O$2), Plan!$B:$B,0)-1,0)*IF(Grades!O6&gt;=0.6,1,0)</f>
        <v>0</v>
      </c>
      <c r="P6" s="32">
        <f ca="1">OFFSET(Plan!$C$1,MATCH(TRIM(EV!$L$1) &amp; ": " &amp;TRIM(EV!P$2), Plan!$B:$B,0)-1,0)*IF(Grades!P6&gt;=0.6,1,0)</f>
        <v>0</v>
      </c>
      <c r="Q6" s="32">
        <f ca="1">OFFSET(Plan!$C$1,MATCH(TRIM(EV!$L$1) &amp; ": " &amp;TRIM(EV!Q$2), Plan!$B:$B,0)-1,0)*IF(Grades!Q6&gt;=0.6,1,0)</f>
        <v>0</v>
      </c>
      <c r="R6" s="32">
        <f ca="1">OFFSET(Plan!$C$1,MATCH(TRIM(EV!$L$1) &amp; ": " &amp;TRIM(EV!R$2), Plan!$B:$B,0)-1,0)*IF(Grades!R6&gt;=0.6,1,0)</f>
        <v>0</v>
      </c>
      <c r="S6" s="32">
        <f ca="1">OFFSET(Plan!$C$1,MATCH(TRIM(EV!$L$1) &amp; ": " &amp;TRIM(EV!S$2), Plan!$B:$B,0)-1,0)*IF(Grades!S6&gt;=0.6,1,0)</f>
        <v>0</v>
      </c>
      <c r="T6" s="32">
        <f ca="1">OFFSET(Plan!$C$1,MATCH(TRIM(EV!$L$1) &amp; ": " &amp;TRIM(EV!T$2), Plan!$B:$B,0)-1,0)*IF(Grades!T6&gt;=0.6,1,0)</f>
        <v>0</v>
      </c>
      <c r="U6" s="34">
        <f ca="1">OFFSET(Plan!$C$1,MATCH(TRIM(EV!$L$1) &amp; ": " &amp;TRIM(EV!U$2), Plan!$B:$B,0)-1,0)*IF(Grades!U6&gt;=0.6,1,0)</f>
        <v>0</v>
      </c>
      <c r="V6" s="31">
        <f ca="1">OFFSET(Plan!$C$1,MATCH(TRIM(EV!$V$1)&amp;": "&amp;TRIM(EV!V$2),Plan!$B:$B,0)-1,0)*IF(Grades!V6&gt;=0.6,1,0)</f>
        <v>0</v>
      </c>
      <c r="W6" s="32">
        <f ca="1">OFFSET(Plan!$C$1,MATCH(TRIM(EV!$V$1)&amp;": "&amp;TRIM(EV!W$2),Plan!$B:$B,0)-1,0)*IF(Grades!W6&gt;=0.6,1,0)</f>
        <v>0</v>
      </c>
      <c r="X6" s="32">
        <f ca="1">OFFSET(Plan!$C$1,MATCH(TRIM(EV!$V$1)&amp;": "&amp;TRIM(EV!X$2),Plan!$B:$B,0)-1,0)*IF(Grades!X6&gt;=0.6,1,0)</f>
        <v>0</v>
      </c>
      <c r="Y6" s="32">
        <f ca="1">OFFSET(Plan!$C$1,MATCH(TRIM(EV!$V$1)&amp;": "&amp;TRIM(EV!Y$2),Plan!$B:$B,0)-1,0)*IF(Grades!Y6&gt;=0.6,1,0)</f>
        <v>0</v>
      </c>
      <c r="Z6" s="32">
        <f ca="1">OFFSET(Plan!$C$1,MATCH(TRIM(EV!$V$1)&amp;": "&amp;TRIM(EV!Z$2),Plan!$B:$B,0)-1,0)*IF(Grades!Z6&gt;=0.6,1,0)</f>
        <v>0</v>
      </c>
      <c r="AA6" s="32">
        <f ca="1">OFFSET(Plan!$C$1,MATCH(TRIM(EV!$V$1)&amp;": "&amp;TRIM(EV!AA$2),Plan!$B:$B,0)-1,0)*IF(Grades!AA6&gt;=0.6,1,0)</f>
        <v>0</v>
      </c>
      <c r="AB6" s="32">
        <f ca="1">OFFSET(Plan!$C$1,MATCH(TRIM(EV!$V$1)&amp;": "&amp;TRIM(EV!AB$2),Plan!$B:$B,0)-1,0)*IF(Grades!AB6&gt;=0.6,1,0)</f>
        <v>0</v>
      </c>
      <c r="AC6" s="32">
        <f ca="1">OFFSET(Plan!$C$1,MATCH(TRIM(EV!$V$1)&amp;": "&amp;TRIM(EV!AC$2),Plan!$B:$B,0)-1,0)*IF(Grades!AC6&gt;=0.6,1,0)</f>
        <v>0</v>
      </c>
      <c r="AD6" s="32">
        <f ca="1">OFFSET(Plan!$C$1,MATCH(TRIM(EV!$V$1)&amp;": "&amp;TRIM(EV!AD$2),Plan!$B:$B,0)-1,0)*IF(Grades!AD6&gt;=0.6,1,0)</f>
        <v>0</v>
      </c>
      <c r="AE6" s="33">
        <f ca="1">OFFSET(Plan!$C$1,MATCH(TRIM(EV!$V$1)&amp;": "&amp;TRIM(EV!AE$2),Plan!$B:$B,0)-1,0)*IF(Grades!AE6&gt;=0.6,1,0)</f>
        <v>0</v>
      </c>
      <c r="AF6" s="18">
        <f ca="1">IFERROR(OFFSET(SAP!$B$1,MATCH(EV!$A6,SAP!$A:$A,0)-1,0),0)</f>
        <v>9</v>
      </c>
      <c r="AG6" s="19">
        <f t="shared" ca="1" si="0"/>
        <v>7.5</v>
      </c>
      <c r="AH6" s="19">
        <f ca="1">IF(AF6=0,"",OFFSET(Plan!$D$1,MATCH(OFFSET(SAP!$B$1, 0,COUNTIF(SAP!$C$2:$AK$2,"&lt;&gt;0")),Plan!$A:$A,0)-1,0))</f>
        <v>15</v>
      </c>
      <c r="AI6" s="20">
        <f ca="1">IF(AF6=0,"",Plan!$D$11)</f>
        <v>60</v>
      </c>
      <c r="AJ6" s="19">
        <f t="shared" ca="1" si="1"/>
        <v>0.83333333333333337</v>
      </c>
      <c r="AK6" s="19">
        <f t="shared" ca="1" si="2"/>
        <v>0.5</v>
      </c>
      <c r="AL6" s="19">
        <f t="shared" ca="1" si="3"/>
        <v>1.0294117647058822</v>
      </c>
    </row>
    <row r="7" spans="1:38" x14ac:dyDescent="0.25">
      <c r="A7" s="35" t="str">
        <f>SAP!A7</f>
        <v>Stu</v>
      </c>
      <c r="B7" s="31">
        <f ca="1">OFFSET(Plan!$C$1,MATCH(TRIM(EV!$B$1) &amp; ": " &amp;TRIM(EV!B$2), Plan!$B:$B,0)-1,0)*IF(Grades!B7&gt;=0.6,1,0)</f>
        <v>0</v>
      </c>
      <c r="C7" s="32">
        <f ca="1">OFFSET(Plan!$C$1,MATCH(TRIM(EV!$B$1) &amp; ": " &amp;TRIM(EV!C$2), Plan!$B:$B,0)-1,0)*IF(Grades!C7&gt;=0.6,1,0)</f>
        <v>3.75</v>
      </c>
      <c r="D7" s="32">
        <f ca="1">OFFSET(Plan!$C$1,MATCH(TRIM(EV!$B$1) &amp; ": " &amp;TRIM(EV!D$2), Plan!$B:$B,0)-1,0)*IF(Grades!D7&gt;=0.6,1,0)</f>
        <v>0</v>
      </c>
      <c r="E7" s="32">
        <f ca="1">OFFSET(Plan!$C$1,MATCH(TRIM(EV!$B$1) &amp; ": " &amp;TRIM(EV!E$2), Plan!$B:$B,0)-1,0)*IF(Grades!E7&gt;=0.6,1,0)</f>
        <v>0</v>
      </c>
      <c r="F7" s="32">
        <f ca="1">OFFSET(Plan!$C$1,MATCH(TRIM(EV!$B$1) &amp; ": " &amp;TRIM(EV!F$2), Plan!$B:$B,0)-1,0)*IF(Grades!F7&gt;=0.6,1,0)</f>
        <v>0</v>
      </c>
      <c r="G7" s="32">
        <f ca="1">OFFSET(Plan!$C$1,MATCH(TRIM(EV!$B$1) &amp; ": " &amp;TRIM(EV!G$2), Plan!$B:$B,0)-1,0)*IF(Grades!G7&gt;=0.6,1,0)</f>
        <v>0</v>
      </c>
      <c r="H7" s="32">
        <f ca="1">OFFSET(Plan!$C$1,MATCH(TRIM(EV!$B$1) &amp; ": " &amp;TRIM(EV!H$2), Plan!$B:$B,0)-1,0)*IF(Grades!H7&gt;=0.6,1,0)</f>
        <v>0</v>
      </c>
      <c r="I7" s="32">
        <f ca="1">OFFSET(Plan!$C$1,MATCH(TRIM(EV!$B$1) &amp; ": " &amp;TRIM(EV!I$2), Plan!$B:$B,0)-1,0)*IF(Grades!I7&gt;=0.6,1,0)</f>
        <v>0</v>
      </c>
      <c r="J7" s="32">
        <f ca="1">OFFSET(Plan!$C$1,MATCH(TRIM(EV!$B$1) &amp; ": " &amp;TRIM(EV!J$2), Plan!$B:$B,0)-1,0)*IF(Grades!J7&gt;=0.6,1,0)</f>
        <v>0</v>
      </c>
      <c r="K7" s="33">
        <f ca="1">OFFSET(Plan!$C$1,MATCH(TRIM(EV!$B$1) &amp; ": " &amp;TRIM(EV!K$2), Plan!$B:$B,0)-1,0)*IF(Grades!K7&gt;=0.6,1,0)</f>
        <v>0</v>
      </c>
      <c r="L7" s="31">
        <f ca="1">OFFSET(Plan!$C$1,MATCH(TRIM(EV!$L$1) &amp; ": " &amp;TRIM(EV!L$2), Plan!$B:$B,0)-1,0)*IF(Grades!L7&gt;=0.6,1,0)</f>
        <v>0</v>
      </c>
      <c r="M7" s="32">
        <f ca="1">OFFSET(Plan!$C$1,MATCH(TRIM(EV!$L$1) &amp; ": " &amp;TRIM(EV!M$2), Plan!$B:$B,0)-1,0)*IF(Grades!M7&gt;=0.6,1,0)</f>
        <v>0</v>
      </c>
      <c r="N7" s="32">
        <f ca="1">OFFSET(Plan!$C$1,MATCH(TRIM(EV!$L$1) &amp; ": " &amp;TRIM(EV!N$2), Plan!$B:$B,0)-1,0)*IF(Grades!N7&gt;=0.6,1,0)</f>
        <v>0</v>
      </c>
      <c r="O7" s="32">
        <f ca="1">OFFSET(Plan!$C$1,MATCH(TRIM(EV!$L$1) &amp; ": " &amp;TRIM(EV!O$2), Plan!$B:$B,0)-1,0)*IF(Grades!O7&gt;=0.6,1,0)</f>
        <v>0</v>
      </c>
      <c r="P7" s="32">
        <f ca="1">OFFSET(Plan!$C$1,MATCH(TRIM(EV!$L$1) &amp; ": " &amp;TRIM(EV!P$2), Plan!$B:$B,0)-1,0)*IF(Grades!P7&gt;=0.6,1,0)</f>
        <v>0</v>
      </c>
      <c r="Q7" s="32">
        <f ca="1">OFFSET(Plan!$C$1,MATCH(TRIM(EV!$L$1) &amp; ": " &amp;TRIM(EV!Q$2), Plan!$B:$B,0)-1,0)*IF(Grades!Q7&gt;=0.6,1,0)</f>
        <v>0</v>
      </c>
      <c r="R7" s="32">
        <f ca="1">OFFSET(Plan!$C$1,MATCH(TRIM(EV!$L$1) &amp; ": " &amp;TRIM(EV!R$2), Plan!$B:$B,0)-1,0)*IF(Grades!R7&gt;=0.6,1,0)</f>
        <v>0</v>
      </c>
      <c r="S7" s="32">
        <f ca="1">OFFSET(Plan!$C$1,MATCH(TRIM(EV!$L$1) &amp; ": " &amp;TRIM(EV!S$2), Plan!$B:$B,0)-1,0)*IF(Grades!S7&gt;=0.6,1,0)</f>
        <v>0</v>
      </c>
      <c r="T7" s="32">
        <f ca="1">OFFSET(Plan!$C$1,MATCH(TRIM(EV!$L$1) &amp; ": " &amp;TRIM(EV!T$2), Plan!$B:$B,0)-1,0)*IF(Grades!T7&gt;=0.6,1,0)</f>
        <v>0</v>
      </c>
      <c r="U7" s="34">
        <f ca="1">OFFSET(Plan!$C$1,MATCH(TRIM(EV!$L$1) &amp; ": " &amp;TRIM(EV!U$2), Plan!$B:$B,0)-1,0)*IF(Grades!U7&gt;=0.6,1,0)</f>
        <v>0</v>
      </c>
      <c r="V7" s="31">
        <f ca="1">OFFSET(Plan!$C$1,MATCH(TRIM(EV!$V$1)&amp;": "&amp;TRIM(EV!V$2),Plan!$B:$B,0)-1,0)*IF(Grades!V7&gt;=0.6,1,0)</f>
        <v>0</v>
      </c>
      <c r="W7" s="32">
        <f ca="1">OFFSET(Plan!$C$1,MATCH(TRIM(EV!$V$1)&amp;": "&amp;TRIM(EV!W$2),Plan!$B:$B,0)-1,0)*IF(Grades!W7&gt;=0.6,1,0)</f>
        <v>0</v>
      </c>
      <c r="X7" s="32">
        <f ca="1">OFFSET(Plan!$C$1,MATCH(TRIM(EV!$V$1)&amp;": "&amp;TRIM(EV!X$2),Plan!$B:$B,0)-1,0)*IF(Grades!X7&gt;=0.6,1,0)</f>
        <v>0</v>
      </c>
      <c r="Y7" s="32">
        <f ca="1">OFFSET(Plan!$C$1,MATCH(TRIM(EV!$V$1)&amp;": "&amp;TRIM(EV!Y$2),Plan!$B:$B,0)-1,0)*IF(Grades!Y7&gt;=0.6,1,0)</f>
        <v>0</v>
      </c>
      <c r="Z7" s="32">
        <f ca="1">OFFSET(Plan!$C$1,MATCH(TRIM(EV!$V$1)&amp;": "&amp;TRIM(EV!Z$2),Plan!$B:$B,0)-1,0)*IF(Grades!Z7&gt;=0.6,1,0)</f>
        <v>0</v>
      </c>
      <c r="AA7" s="32">
        <f ca="1">OFFSET(Plan!$C$1,MATCH(TRIM(EV!$V$1)&amp;": "&amp;TRIM(EV!AA$2),Plan!$B:$B,0)-1,0)*IF(Grades!AA7&gt;=0.6,1,0)</f>
        <v>0</v>
      </c>
      <c r="AB7" s="32">
        <f ca="1">OFFSET(Plan!$C$1,MATCH(TRIM(EV!$V$1)&amp;": "&amp;TRIM(EV!AB$2),Plan!$B:$B,0)-1,0)*IF(Grades!AB7&gt;=0.6,1,0)</f>
        <v>0</v>
      </c>
      <c r="AC7" s="32">
        <f ca="1">OFFSET(Plan!$C$1,MATCH(TRIM(EV!$V$1)&amp;": "&amp;TRIM(EV!AC$2),Plan!$B:$B,0)-1,0)*IF(Grades!AC7&gt;=0.6,1,0)</f>
        <v>0</v>
      </c>
      <c r="AD7" s="32">
        <f ca="1">OFFSET(Plan!$C$1,MATCH(TRIM(EV!$V$1)&amp;": "&amp;TRIM(EV!AD$2),Plan!$B:$B,0)-1,0)*IF(Grades!AD7&gt;=0.6,1,0)</f>
        <v>0</v>
      </c>
      <c r="AE7" s="33">
        <f ca="1">OFFSET(Plan!$C$1,MATCH(TRIM(EV!$V$1)&amp;": "&amp;TRIM(EV!AE$2),Plan!$B:$B,0)-1,0)*IF(Grades!AE7&gt;=0.6,1,0)</f>
        <v>0</v>
      </c>
      <c r="AF7" s="18">
        <f ca="1">IFERROR(OFFSET(SAP!$B$1,MATCH(EV!$A7,SAP!$A:$A,0)-1,0),0)</f>
        <v>6</v>
      </c>
      <c r="AG7" s="19">
        <f t="shared" ca="1" si="0"/>
        <v>3.75</v>
      </c>
      <c r="AH7" s="19">
        <f ca="1">IF(AF7=0,"",OFFSET(Plan!$D$1,MATCH(OFFSET(SAP!$B$1, 0,COUNTIF(SAP!$C$2:$AK$2,"&lt;&gt;0")),Plan!$A:$A,0)-1,0))</f>
        <v>15</v>
      </c>
      <c r="AI7" s="20">
        <f ca="1">IF(AF7=0,"",Plan!$D$11)</f>
        <v>60</v>
      </c>
      <c r="AJ7" s="19">
        <f t="shared" ca="1" si="1"/>
        <v>0.625</v>
      </c>
      <c r="AK7" s="19">
        <f t="shared" ca="1" si="2"/>
        <v>0.25</v>
      </c>
      <c r="AL7" s="19">
        <f t="shared" ca="1" si="3"/>
        <v>1.0416666666666667</v>
      </c>
    </row>
    <row r="8" spans="1:38" x14ac:dyDescent="0.25">
      <c r="A8" s="35" t="str">
        <f>SAP!A8</f>
        <v>Frank</v>
      </c>
      <c r="B8" s="31">
        <f ca="1">OFFSET(Plan!$C$1,MATCH(TRIM(EV!$B$1) &amp; ": " &amp;TRIM(EV!B$2), Plan!$B:$B,0)-1,0)*IF(Grades!B8&gt;=0.6,1,0)</f>
        <v>3.75</v>
      </c>
      <c r="C8" s="32">
        <f ca="1">OFFSET(Plan!$C$1,MATCH(TRIM(EV!$B$1) &amp; ": " &amp;TRIM(EV!C$2), Plan!$B:$B,0)-1,0)*IF(Grades!C8&gt;=0.6,1,0)</f>
        <v>3.75</v>
      </c>
      <c r="D8" s="32">
        <f ca="1">OFFSET(Plan!$C$1,MATCH(TRIM(EV!$B$1) &amp; ": " &amp;TRIM(EV!D$2), Plan!$B:$B,0)-1,0)*IF(Grades!D8&gt;=0.6,1,0)</f>
        <v>3.75</v>
      </c>
      <c r="E8" s="32">
        <f ca="1">OFFSET(Plan!$C$1,MATCH(TRIM(EV!$B$1) &amp; ": " &amp;TRIM(EV!E$2), Plan!$B:$B,0)-1,0)*IF(Grades!E8&gt;=0.6,1,0)</f>
        <v>0</v>
      </c>
      <c r="F8" s="32">
        <f ca="1">OFFSET(Plan!$C$1,MATCH(TRIM(EV!$B$1) &amp; ": " &amp;TRIM(EV!F$2), Plan!$B:$B,0)-1,0)*IF(Grades!F8&gt;=0.6,1,0)</f>
        <v>0</v>
      </c>
      <c r="G8" s="32">
        <f ca="1">OFFSET(Plan!$C$1,MATCH(TRIM(EV!$B$1) &amp; ": " &amp;TRIM(EV!G$2), Plan!$B:$B,0)-1,0)*IF(Grades!G8&gt;=0.6,1,0)</f>
        <v>0</v>
      </c>
      <c r="H8" s="32">
        <f ca="1">OFFSET(Plan!$C$1,MATCH(TRIM(EV!$B$1) &amp; ": " &amp;TRIM(EV!H$2), Plan!$B:$B,0)-1,0)*IF(Grades!H8&gt;=0.6,1,0)</f>
        <v>0</v>
      </c>
      <c r="I8" s="32">
        <f ca="1">OFFSET(Plan!$C$1,MATCH(TRIM(EV!$B$1) &amp; ": " &amp;TRIM(EV!I$2), Plan!$B:$B,0)-1,0)*IF(Grades!I8&gt;=0.6,1,0)</f>
        <v>0</v>
      </c>
      <c r="J8" s="32">
        <f ca="1">OFFSET(Plan!$C$1,MATCH(TRIM(EV!$B$1) &amp; ": " &amp;TRIM(EV!J$2), Plan!$B:$B,0)-1,0)*IF(Grades!J8&gt;=0.6,1,0)</f>
        <v>0</v>
      </c>
      <c r="K8" s="33">
        <f ca="1">OFFSET(Plan!$C$1,MATCH(TRIM(EV!$B$1) &amp; ": " &amp;TRIM(EV!K$2), Plan!$B:$B,0)-1,0)*IF(Grades!K8&gt;=0.6,1,0)</f>
        <v>0</v>
      </c>
      <c r="L8" s="31">
        <f ca="1">OFFSET(Plan!$C$1,MATCH(TRIM(EV!$L$1) &amp; ": " &amp;TRIM(EV!L$2), Plan!$B:$B,0)-1,0)*IF(Grades!L8&gt;=0.6,1,0)</f>
        <v>0</v>
      </c>
      <c r="M8" s="32">
        <f ca="1">OFFSET(Plan!$C$1,MATCH(TRIM(EV!$L$1) &amp; ": " &amp;TRIM(EV!M$2), Plan!$B:$B,0)-1,0)*IF(Grades!M8&gt;=0.6,1,0)</f>
        <v>0</v>
      </c>
      <c r="N8" s="32">
        <f ca="1">OFFSET(Plan!$C$1,MATCH(TRIM(EV!$L$1) &amp; ": " &amp;TRIM(EV!N$2), Plan!$B:$B,0)-1,0)*IF(Grades!N8&gt;=0.6,1,0)</f>
        <v>0</v>
      </c>
      <c r="O8" s="32">
        <f ca="1">OFFSET(Plan!$C$1,MATCH(TRIM(EV!$L$1) &amp; ": " &amp;TRIM(EV!O$2), Plan!$B:$B,0)-1,0)*IF(Grades!O8&gt;=0.6,1,0)</f>
        <v>0</v>
      </c>
      <c r="P8" s="32">
        <f ca="1">OFFSET(Plan!$C$1,MATCH(TRIM(EV!$L$1) &amp; ": " &amp;TRIM(EV!P$2), Plan!$B:$B,0)-1,0)*IF(Grades!P8&gt;=0.6,1,0)</f>
        <v>0</v>
      </c>
      <c r="Q8" s="32">
        <f ca="1">OFFSET(Plan!$C$1,MATCH(TRIM(EV!$L$1) &amp; ": " &amp;TRIM(EV!Q$2), Plan!$B:$B,0)-1,0)*IF(Grades!Q8&gt;=0.6,1,0)</f>
        <v>0</v>
      </c>
      <c r="R8" s="32">
        <f ca="1">OFFSET(Plan!$C$1,MATCH(TRIM(EV!$L$1) &amp; ": " &amp;TRIM(EV!R$2), Plan!$B:$B,0)-1,0)*IF(Grades!R8&gt;=0.6,1,0)</f>
        <v>0</v>
      </c>
      <c r="S8" s="32">
        <f ca="1">OFFSET(Plan!$C$1,MATCH(TRIM(EV!$L$1) &amp; ": " &amp;TRIM(EV!S$2), Plan!$B:$B,0)-1,0)*IF(Grades!S8&gt;=0.6,1,0)</f>
        <v>0</v>
      </c>
      <c r="T8" s="32">
        <f ca="1">OFFSET(Plan!$C$1,MATCH(TRIM(EV!$L$1) &amp; ": " &amp;TRIM(EV!T$2), Plan!$B:$B,0)-1,0)*IF(Grades!T8&gt;=0.6,1,0)</f>
        <v>0</v>
      </c>
      <c r="U8" s="34">
        <f ca="1">OFFSET(Plan!$C$1,MATCH(TRIM(EV!$L$1) &amp; ": " &amp;TRIM(EV!U$2), Plan!$B:$B,0)-1,0)*IF(Grades!U8&gt;=0.6,1,0)</f>
        <v>0</v>
      </c>
      <c r="V8" s="31">
        <f ca="1">OFFSET(Plan!$C$1,MATCH(TRIM(EV!$V$1)&amp;": "&amp;TRIM(EV!V$2),Plan!$B:$B,0)-1,0)*IF(Grades!V8&gt;=0.6,1,0)</f>
        <v>0</v>
      </c>
      <c r="W8" s="32">
        <f ca="1">OFFSET(Plan!$C$1,MATCH(TRIM(EV!$V$1)&amp;": "&amp;TRIM(EV!W$2),Plan!$B:$B,0)-1,0)*IF(Grades!W8&gt;=0.6,1,0)</f>
        <v>0</v>
      </c>
      <c r="X8" s="32">
        <f ca="1">OFFSET(Plan!$C$1,MATCH(TRIM(EV!$V$1)&amp;": "&amp;TRIM(EV!X$2),Plan!$B:$B,0)-1,0)*IF(Grades!X8&gt;=0.6,1,0)</f>
        <v>0</v>
      </c>
      <c r="Y8" s="32">
        <f ca="1">OFFSET(Plan!$C$1,MATCH(TRIM(EV!$V$1)&amp;": "&amp;TRIM(EV!Y$2),Plan!$B:$B,0)-1,0)*IF(Grades!Y8&gt;=0.6,1,0)</f>
        <v>0</v>
      </c>
      <c r="Z8" s="32">
        <f ca="1">OFFSET(Plan!$C$1,MATCH(TRIM(EV!$V$1)&amp;": "&amp;TRIM(EV!Z$2),Plan!$B:$B,0)-1,0)*IF(Grades!Z8&gt;=0.6,1,0)</f>
        <v>0</v>
      </c>
      <c r="AA8" s="32">
        <f ca="1">OFFSET(Plan!$C$1,MATCH(TRIM(EV!$V$1)&amp;": "&amp;TRIM(EV!AA$2),Plan!$B:$B,0)-1,0)*IF(Grades!AA8&gt;=0.6,1,0)</f>
        <v>0</v>
      </c>
      <c r="AB8" s="32">
        <f ca="1">OFFSET(Plan!$C$1,MATCH(TRIM(EV!$V$1)&amp;": "&amp;TRIM(EV!AB$2),Plan!$B:$B,0)-1,0)*IF(Grades!AB8&gt;=0.6,1,0)</f>
        <v>0</v>
      </c>
      <c r="AC8" s="32">
        <f ca="1">OFFSET(Plan!$C$1,MATCH(TRIM(EV!$V$1)&amp;": "&amp;TRIM(EV!AC$2),Plan!$B:$B,0)-1,0)*IF(Grades!AC8&gt;=0.6,1,0)</f>
        <v>0</v>
      </c>
      <c r="AD8" s="32">
        <f ca="1">OFFSET(Plan!$C$1,MATCH(TRIM(EV!$V$1)&amp;": "&amp;TRIM(EV!AD$2),Plan!$B:$B,0)-1,0)*IF(Grades!AD8&gt;=0.6,1,0)</f>
        <v>0</v>
      </c>
      <c r="AE8" s="33">
        <f ca="1">OFFSET(Plan!$C$1,MATCH(TRIM(EV!$V$1)&amp;": "&amp;TRIM(EV!AE$2),Plan!$B:$B,0)-1,0)*IF(Grades!AE8&gt;=0.6,1,0)</f>
        <v>0</v>
      </c>
      <c r="AF8" s="18">
        <f ca="1">IFERROR(OFFSET(SAP!$B$1,MATCH(EV!$A8,SAP!$A:$A,0)-1,0),0)</f>
        <v>17</v>
      </c>
      <c r="AG8" s="19">
        <f t="shared" ca="1" si="0"/>
        <v>11.25</v>
      </c>
      <c r="AH8" s="19">
        <f ca="1">IF(AF8=0,"",OFFSET(Plan!$D$1,MATCH(OFFSET(SAP!$B$1, 0,COUNTIF(SAP!$C$2:$AK$2,"&lt;&gt;0")),Plan!$A:$A,0)-1,0))</f>
        <v>15</v>
      </c>
      <c r="AI8" s="20">
        <f ca="1">IF(AF8=0,"",Plan!$D$11)</f>
        <v>60</v>
      </c>
      <c r="AJ8" s="19">
        <f t="shared" ca="1" si="1"/>
        <v>0.66176470588235292</v>
      </c>
      <c r="AK8" s="19">
        <f t="shared" ca="1" si="2"/>
        <v>0.75</v>
      </c>
      <c r="AL8" s="19">
        <f t="shared" ca="1" si="3"/>
        <v>1.1337209302325582</v>
      </c>
    </row>
    <row r="9" spans="1:38" x14ac:dyDescent="0.25">
      <c r="A9" s="35" t="str">
        <f>SAP!A9</f>
        <v>Nancy</v>
      </c>
      <c r="B9" s="31">
        <f ca="1">OFFSET(Plan!$C$1,MATCH(TRIM(EV!$B$1) &amp; ": " &amp;TRIM(EV!B$2), Plan!$B:$B,0)-1,0)*IF(Grades!B9&gt;=0.6,1,0)</f>
        <v>0</v>
      </c>
      <c r="C9" s="32">
        <f ca="1">OFFSET(Plan!$C$1,MATCH(TRIM(EV!$B$1) &amp; ": " &amp;TRIM(EV!C$2), Plan!$B:$B,0)-1,0)*IF(Grades!C9&gt;=0.6,1,0)</f>
        <v>0</v>
      </c>
      <c r="D9" s="32">
        <f ca="1">OFFSET(Plan!$C$1,MATCH(TRIM(EV!$B$1) &amp; ": " &amp;TRIM(EV!D$2), Plan!$B:$B,0)-1,0)*IF(Grades!D9&gt;=0.6,1,0)</f>
        <v>3.75</v>
      </c>
      <c r="E9" s="32">
        <f ca="1">OFFSET(Plan!$C$1,MATCH(TRIM(EV!$B$1) &amp; ": " &amp;TRIM(EV!E$2), Plan!$B:$B,0)-1,0)*IF(Grades!E9&gt;=0.6,1,0)</f>
        <v>0</v>
      </c>
      <c r="F9" s="32">
        <f ca="1">OFFSET(Plan!$C$1,MATCH(TRIM(EV!$B$1) &amp; ": " &amp;TRIM(EV!F$2), Plan!$B:$B,0)-1,0)*IF(Grades!F9&gt;=0.6,1,0)</f>
        <v>0</v>
      </c>
      <c r="G9" s="32">
        <f ca="1">OFFSET(Plan!$C$1,MATCH(TRIM(EV!$B$1) &amp; ": " &amp;TRIM(EV!G$2), Plan!$B:$B,0)-1,0)*IF(Grades!G9&gt;=0.6,1,0)</f>
        <v>0</v>
      </c>
      <c r="H9" s="32">
        <f ca="1">OFFSET(Plan!$C$1,MATCH(TRIM(EV!$B$1) &amp; ": " &amp;TRIM(EV!H$2), Plan!$B:$B,0)-1,0)*IF(Grades!H9&gt;=0.6,1,0)</f>
        <v>0</v>
      </c>
      <c r="I9" s="32">
        <f ca="1">OFFSET(Plan!$C$1,MATCH(TRIM(EV!$B$1) &amp; ": " &amp;TRIM(EV!I$2), Plan!$B:$B,0)-1,0)*IF(Grades!I9&gt;=0.6,1,0)</f>
        <v>0</v>
      </c>
      <c r="J9" s="32">
        <f ca="1">OFFSET(Plan!$C$1,MATCH(TRIM(EV!$B$1) &amp; ": " &amp;TRIM(EV!J$2), Plan!$B:$B,0)-1,0)*IF(Grades!J9&gt;=0.6,1,0)</f>
        <v>0</v>
      </c>
      <c r="K9" s="33">
        <f ca="1">OFFSET(Plan!$C$1,MATCH(TRIM(EV!$B$1) &amp; ": " &amp;TRIM(EV!K$2), Plan!$B:$B,0)-1,0)*IF(Grades!K9&gt;=0.6,1,0)</f>
        <v>0</v>
      </c>
      <c r="L9" s="31">
        <f ca="1">OFFSET(Plan!$C$1,MATCH(TRIM(EV!$L$1) &amp; ": " &amp;TRIM(EV!L$2), Plan!$B:$B,0)-1,0)*IF(Grades!L9&gt;=0.6,1,0)</f>
        <v>0</v>
      </c>
      <c r="M9" s="32">
        <f ca="1">OFFSET(Plan!$C$1,MATCH(TRIM(EV!$L$1) &amp; ": " &amp;TRIM(EV!M$2), Plan!$B:$B,0)-1,0)*IF(Grades!M9&gt;=0.6,1,0)</f>
        <v>0</v>
      </c>
      <c r="N9" s="32">
        <f ca="1">OFFSET(Plan!$C$1,MATCH(TRIM(EV!$L$1) &amp; ": " &amp;TRIM(EV!N$2), Plan!$B:$B,0)-1,0)*IF(Grades!N9&gt;=0.6,1,0)</f>
        <v>0</v>
      </c>
      <c r="O9" s="32">
        <f ca="1">OFFSET(Plan!$C$1,MATCH(TRIM(EV!$L$1) &amp; ": " &amp;TRIM(EV!O$2), Plan!$B:$B,0)-1,0)*IF(Grades!O9&gt;=0.6,1,0)</f>
        <v>0</v>
      </c>
      <c r="P9" s="32">
        <f ca="1">OFFSET(Plan!$C$1,MATCH(TRIM(EV!$L$1) &amp; ": " &amp;TRIM(EV!P$2), Plan!$B:$B,0)-1,0)*IF(Grades!P9&gt;=0.6,1,0)</f>
        <v>0</v>
      </c>
      <c r="Q9" s="32">
        <f ca="1">OFFSET(Plan!$C$1,MATCH(TRIM(EV!$L$1) &amp; ": " &amp;TRIM(EV!Q$2), Plan!$B:$B,0)-1,0)*IF(Grades!Q9&gt;=0.6,1,0)</f>
        <v>0</v>
      </c>
      <c r="R9" s="32">
        <f ca="1">OFFSET(Plan!$C$1,MATCH(TRIM(EV!$L$1) &amp; ": " &amp;TRIM(EV!R$2), Plan!$B:$B,0)-1,0)*IF(Grades!R9&gt;=0.6,1,0)</f>
        <v>0</v>
      </c>
      <c r="S9" s="32">
        <f ca="1">OFFSET(Plan!$C$1,MATCH(TRIM(EV!$L$1) &amp; ": " &amp;TRIM(EV!S$2), Plan!$B:$B,0)-1,0)*IF(Grades!S9&gt;=0.6,1,0)</f>
        <v>0</v>
      </c>
      <c r="T9" s="32">
        <f ca="1">OFFSET(Plan!$C$1,MATCH(TRIM(EV!$L$1) &amp; ": " &amp;TRIM(EV!T$2), Plan!$B:$B,0)-1,0)*IF(Grades!T9&gt;=0.6,1,0)</f>
        <v>0</v>
      </c>
      <c r="U9" s="34">
        <f ca="1">OFFSET(Plan!$C$1,MATCH(TRIM(EV!$L$1) &amp; ": " &amp;TRIM(EV!U$2), Plan!$B:$B,0)-1,0)*IF(Grades!U9&gt;=0.6,1,0)</f>
        <v>0</v>
      </c>
      <c r="V9" s="31">
        <f ca="1">OFFSET(Plan!$C$1,MATCH(TRIM(EV!$V$1)&amp;": "&amp;TRIM(EV!V$2),Plan!$B:$B,0)-1,0)*IF(Grades!V9&gt;=0.6,1,0)</f>
        <v>0</v>
      </c>
      <c r="W9" s="32">
        <f ca="1">OFFSET(Plan!$C$1,MATCH(TRIM(EV!$V$1)&amp;": "&amp;TRIM(EV!W$2),Plan!$B:$B,0)-1,0)*IF(Grades!W9&gt;=0.6,1,0)</f>
        <v>0</v>
      </c>
      <c r="X9" s="32">
        <f ca="1">OFFSET(Plan!$C$1,MATCH(TRIM(EV!$V$1)&amp;": "&amp;TRIM(EV!X$2),Plan!$B:$B,0)-1,0)*IF(Grades!X9&gt;=0.6,1,0)</f>
        <v>0</v>
      </c>
      <c r="Y9" s="32">
        <f ca="1">OFFSET(Plan!$C$1,MATCH(TRIM(EV!$V$1)&amp;": "&amp;TRIM(EV!Y$2),Plan!$B:$B,0)-1,0)*IF(Grades!Y9&gt;=0.6,1,0)</f>
        <v>0</v>
      </c>
      <c r="Z9" s="32">
        <f ca="1">OFFSET(Plan!$C$1,MATCH(TRIM(EV!$V$1)&amp;": "&amp;TRIM(EV!Z$2),Plan!$B:$B,0)-1,0)*IF(Grades!Z9&gt;=0.6,1,0)</f>
        <v>0</v>
      </c>
      <c r="AA9" s="32">
        <f ca="1">OFFSET(Plan!$C$1,MATCH(TRIM(EV!$V$1)&amp;": "&amp;TRIM(EV!AA$2),Plan!$B:$B,0)-1,0)*IF(Grades!AA9&gt;=0.6,1,0)</f>
        <v>0</v>
      </c>
      <c r="AB9" s="32">
        <f ca="1">OFFSET(Plan!$C$1,MATCH(TRIM(EV!$V$1)&amp;": "&amp;TRIM(EV!AB$2),Plan!$B:$B,0)-1,0)*IF(Grades!AB9&gt;=0.6,1,0)</f>
        <v>0</v>
      </c>
      <c r="AC9" s="32">
        <f ca="1">OFFSET(Plan!$C$1,MATCH(TRIM(EV!$V$1)&amp;": "&amp;TRIM(EV!AC$2),Plan!$B:$B,0)-1,0)*IF(Grades!AC9&gt;=0.6,1,0)</f>
        <v>0</v>
      </c>
      <c r="AD9" s="32">
        <f ca="1">OFFSET(Plan!$C$1,MATCH(TRIM(EV!$V$1)&amp;": "&amp;TRIM(EV!AD$2),Plan!$B:$B,0)-1,0)*IF(Grades!AD9&gt;=0.6,1,0)</f>
        <v>0</v>
      </c>
      <c r="AE9" s="33">
        <f ca="1">OFFSET(Plan!$C$1,MATCH(TRIM(EV!$V$1)&amp;": "&amp;TRIM(EV!AE$2),Plan!$B:$B,0)-1,0)*IF(Grades!AE9&gt;=0.6,1,0)</f>
        <v>0</v>
      </c>
      <c r="AF9" s="18">
        <f ca="1">IFERROR(OFFSET(SAP!$B$1,MATCH(EV!$A9,SAP!$A:$A,0)-1,0),0)</f>
        <v>4</v>
      </c>
      <c r="AG9" s="19">
        <f t="shared" ca="1" si="0"/>
        <v>3.75</v>
      </c>
      <c r="AH9" s="19">
        <f ca="1">IF(AF9=0,"",OFFSET(Plan!$D$1,MATCH(OFFSET(SAP!$B$1, 0,COUNTIF(SAP!$C$2:$AK$2,"&lt;&gt;0")),Plan!$A:$A,0)-1,0))</f>
        <v>15</v>
      </c>
      <c r="AI9" s="20">
        <f ca="1">IF(AF9=0,"",Plan!$D$11)</f>
        <v>60</v>
      </c>
      <c r="AJ9" s="19">
        <f t="shared" ca="1" si="1"/>
        <v>0.9375</v>
      </c>
      <c r="AK9" s="19">
        <f t="shared" ca="1" si="2"/>
        <v>0.25</v>
      </c>
      <c r="AL9" s="19">
        <f t="shared" ca="1" si="3"/>
        <v>1.0044642857142858</v>
      </c>
    </row>
    <row r="10" spans="1:38" x14ac:dyDescent="0.25">
      <c r="A10" s="35" t="str">
        <f>SAP!A10</f>
        <v>Bill</v>
      </c>
      <c r="B10" s="31">
        <f ca="1">OFFSET(Plan!$C$1,MATCH(TRIM(EV!$B$1) &amp; ": " &amp;TRIM(EV!B$2), Plan!$B:$B,0)-1,0)*IF(Grades!B10&gt;=0.6,1,0)</f>
        <v>3.75</v>
      </c>
      <c r="C10" s="32">
        <f ca="1">OFFSET(Plan!$C$1,MATCH(TRIM(EV!$B$1) &amp; ": " &amp;TRIM(EV!C$2), Plan!$B:$B,0)-1,0)*IF(Grades!C10&gt;=0.6,1,0)</f>
        <v>0</v>
      </c>
      <c r="D10" s="32">
        <f ca="1">OFFSET(Plan!$C$1,MATCH(TRIM(EV!$B$1) &amp; ": " &amp;TRIM(EV!D$2), Plan!$B:$B,0)-1,0)*IF(Grades!D10&gt;=0.6,1,0)</f>
        <v>3.75</v>
      </c>
      <c r="E10" s="32">
        <f ca="1">OFFSET(Plan!$C$1,MATCH(TRIM(EV!$B$1) &amp; ": " &amp;TRIM(EV!E$2), Plan!$B:$B,0)-1,0)*IF(Grades!E10&gt;=0.6,1,0)</f>
        <v>0</v>
      </c>
      <c r="F10" s="32">
        <f ca="1">OFFSET(Plan!$C$1,MATCH(TRIM(EV!$B$1) &amp; ": " &amp;TRIM(EV!F$2), Plan!$B:$B,0)-1,0)*IF(Grades!F10&gt;=0.6,1,0)</f>
        <v>0</v>
      </c>
      <c r="G10" s="32">
        <f ca="1">OFFSET(Plan!$C$1,MATCH(TRIM(EV!$B$1) &amp; ": " &amp;TRIM(EV!G$2), Plan!$B:$B,0)-1,0)*IF(Grades!G10&gt;=0.6,1,0)</f>
        <v>0</v>
      </c>
      <c r="H10" s="32">
        <f ca="1">OFFSET(Plan!$C$1,MATCH(TRIM(EV!$B$1) &amp; ": " &amp;TRIM(EV!H$2), Plan!$B:$B,0)-1,0)*IF(Grades!H10&gt;=0.6,1,0)</f>
        <v>0</v>
      </c>
      <c r="I10" s="32">
        <f ca="1">OFFSET(Plan!$C$1,MATCH(TRIM(EV!$B$1) &amp; ": " &amp;TRIM(EV!I$2), Plan!$B:$B,0)-1,0)*IF(Grades!I10&gt;=0.6,1,0)</f>
        <v>0</v>
      </c>
      <c r="J10" s="32">
        <f ca="1">OFFSET(Plan!$C$1,MATCH(TRIM(EV!$B$1) &amp; ": " &amp;TRIM(EV!J$2), Plan!$B:$B,0)-1,0)*IF(Grades!J10&gt;=0.6,1,0)</f>
        <v>0</v>
      </c>
      <c r="K10" s="33">
        <f ca="1">OFFSET(Plan!$C$1,MATCH(TRIM(EV!$B$1) &amp; ": " &amp;TRIM(EV!K$2), Plan!$B:$B,0)-1,0)*IF(Grades!K10&gt;=0.6,1,0)</f>
        <v>0</v>
      </c>
      <c r="L10" s="31">
        <f ca="1">OFFSET(Plan!$C$1,MATCH(TRIM(EV!$L$1) &amp; ": " &amp;TRIM(EV!L$2), Plan!$B:$B,0)-1,0)*IF(Grades!L10&gt;=0.6,1,0)</f>
        <v>0</v>
      </c>
      <c r="M10" s="32">
        <f ca="1">OFFSET(Plan!$C$1,MATCH(TRIM(EV!$L$1) &amp; ": " &amp;TRIM(EV!M$2), Plan!$B:$B,0)-1,0)*IF(Grades!M10&gt;=0.6,1,0)</f>
        <v>0</v>
      </c>
      <c r="N10" s="32">
        <f ca="1">OFFSET(Plan!$C$1,MATCH(TRIM(EV!$L$1) &amp; ": " &amp;TRIM(EV!N$2), Plan!$B:$B,0)-1,0)*IF(Grades!N10&gt;=0.6,1,0)</f>
        <v>0</v>
      </c>
      <c r="O10" s="32">
        <f ca="1">OFFSET(Plan!$C$1,MATCH(TRIM(EV!$L$1) &amp; ": " &amp;TRIM(EV!O$2), Plan!$B:$B,0)-1,0)*IF(Grades!O10&gt;=0.6,1,0)</f>
        <v>0</v>
      </c>
      <c r="P10" s="32">
        <f ca="1">OFFSET(Plan!$C$1,MATCH(TRIM(EV!$L$1) &amp; ": " &amp;TRIM(EV!P$2), Plan!$B:$B,0)-1,0)*IF(Grades!P10&gt;=0.6,1,0)</f>
        <v>0</v>
      </c>
      <c r="Q10" s="32">
        <f ca="1">OFFSET(Plan!$C$1,MATCH(TRIM(EV!$L$1) &amp; ": " &amp;TRIM(EV!Q$2), Plan!$B:$B,0)-1,0)*IF(Grades!Q10&gt;=0.6,1,0)</f>
        <v>0</v>
      </c>
      <c r="R10" s="32">
        <f ca="1">OFFSET(Plan!$C$1,MATCH(TRIM(EV!$L$1) &amp; ": " &amp;TRIM(EV!R$2), Plan!$B:$B,0)-1,0)*IF(Grades!R10&gt;=0.6,1,0)</f>
        <v>0</v>
      </c>
      <c r="S10" s="32">
        <f ca="1">OFFSET(Plan!$C$1,MATCH(TRIM(EV!$L$1) &amp; ": " &amp;TRIM(EV!S$2), Plan!$B:$B,0)-1,0)*IF(Grades!S10&gt;=0.6,1,0)</f>
        <v>0</v>
      </c>
      <c r="T10" s="32">
        <f ca="1">OFFSET(Plan!$C$1,MATCH(TRIM(EV!$L$1) &amp; ": " &amp;TRIM(EV!T$2), Plan!$B:$B,0)-1,0)*IF(Grades!T10&gt;=0.6,1,0)</f>
        <v>0</v>
      </c>
      <c r="U10" s="34">
        <f ca="1">OFFSET(Plan!$C$1,MATCH(TRIM(EV!$L$1) &amp; ": " &amp;TRIM(EV!U$2), Plan!$B:$B,0)-1,0)*IF(Grades!U10&gt;=0.6,1,0)</f>
        <v>0</v>
      </c>
      <c r="V10" s="31">
        <f ca="1">OFFSET(Plan!$C$1,MATCH(TRIM(EV!$V$1)&amp;": "&amp;TRIM(EV!V$2),Plan!$B:$B,0)-1,0)*IF(Grades!V10&gt;=0.6,1,0)</f>
        <v>0</v>
      </c>
      <c r="W10" s="32">
        <f ca="1">OFFSET(Plan!$C$1,MATCH(TRIM(EV!$V$1)&amp;": "&amp;TRIM(EV!W$2),Plan!$B:$B,0)-1,0)*IF(Grades!W10&gt;=0.6,1,0)</f>
        <v>0</v>
      </c>
      <c r="X10" s="32">
        <f ca="1">OFFSET(Plan!$C$1,MATCH(TRIM(EV!$V$1)&amp;": "&amp;TRIM(EV!X$2),Plan!$B:$B,0)-1,0)*IF(Grades!X10&gt;=0.6,1,0)</f>
        <v>0</v>
      </c>
      <c r="Y10" s="32">
        <f ca="1">OFFSET(Plan!$C$1,MATCH(TRIM(EV!$V$1)&amp;": "&amp;TRIM(EV!Y$2),Plan!$B:$B,0)-1,0)*IF(Grades!Y10&gt;=0.6,1,0)</f>
        <v>0</v>
      </c>
      <c r="Z10" s="32">
        <f ca="1">OFFSET(Plan!$C$1,MATCH(TRIM(EV!$V$1)&amp;": "&amp;TRIM(EV!Z$2),Plan!$B:$B,0)-1,0)*IF(Grades!Z10&gt;=0.6,1,0)</f>
        <v>0</v>
      </c>
      <c r="AA10" s="32">
        <f ca="1">OFFSET(Plan!$C$1,MATCH(TRIM(EV!$V$1)&amp;": "&amp;TRIM(EV!AA$2),Plan!$B:$B,0)-1,0)*IF(Grades!AA10&gt;=0.6,1,0)</f>
        <v>0</v>
      </c>
      <c r="AB10" s="32">
        <f ca="1">OFFSET(Plan!$C$1,MATCH(TRIM(EV!$V$1)&amp;": "&amp;TRIM(EV!AB$2),Plan!$B:$B,0)-1,0)*IF(Grades!AB10&gt;=0.6,1,0)</f>
        <v>0</v>
      </c>
      <c r="AC10" s="32">
        <f ca="1">OFFSET(Plan!$C$1,MATCH(TRIM(EV!$V$1)&amp;": "&amp;TRIM(EV!AC$2),Plan!$B:$B,0)-1,0)*IF(Grades!AC10&gt;=0.6,1,0)</f>
        <v>0</v>
      </c>
      <c r="AD10" s="32">
        <f ca="1">OFFSET(Plan!$C$1,MATCH(TRIM(EV!$V$1)&amp;": "&amp;TRIM(EV!AD$2),Plan!$B:$B,0)-1,0)*IF(Grades!AD10&gt;=0.6,1,0)</f>
        <v>0</v>
      </c>
      <c r="AE10" s="33">
        <f ca="1">OFFSET(Plan!$C$1,MATCH(TRIM(EV!$V$1)&amp;": "&amp;TRIM(EV!AE$2),Plan!$B:$B,0)-1,0)*IF(Grades!AE10&gt;=0.6,1,0)</f>
        <v>0</v>
      </c>
      <c r="AF10" s="18">
        <f ca="1">IFERROR(OFFSET(SAP!$B$1,MATCH(EV!$A10,SAP!$A:$A,0)-1,0),0)</f>
        <v>9</v>
      </c>
      <c r="AG10" s="19">
        <f t="shared" ca="1" si="0"/>
        <v>7.5</v>
      </c>
      <c r="AH10" s="19">
        <f ca="1">IF(AF10=0,"",OFFSET(Plan!$D$1,MATCH(OFFSET(SAP!$B$1, 0,COUNTIF(SAP!$C$2:$AK$2,"&lt;&gt;0")),Plan!$A:$A,0)-1,0))</f>
        <v>15</v>
      </c>
      <c r="AI10" s="20">
        <f ca="1">IF(AF10=0,"",Plan!$D$11)</f>
        <v>60</v>
      </c>
      <c r="AJ10" s="19">
        <f t="shared" ca="1" si="1"/>
        <v>0.83333333333333337</v>
      </c>
      <c r="AK10" s="19">
        <f t="shared" ca="1" si="2"/>
        <v>0.5</v>
      </c>
      <c r="AL10" s="19">
        <f t="shared" ca="1" si="3"/>
        <v>1.0294117647058822</v>
      </c>
    </row>
    <row r="11" spans="1:38" x14ac:dyDescent="0.25">
      <c r="A11" s="35" t="str">
        <f>SAP!A11</f>
        <v>Ted</v>
      </c>
      <c r="B11" s="31">
        <f ca="1">OFFSET(Plan!$C$1,MATCH(TRIM(EV!$B$1) &amp; ": " &amp;TRIM(EV!B$2), Plan!$B:$B,0)-1,0)*IF(Grades!B11&gt;=0.6,1,0)</f>
        <v>3.75</v>
      </c>
      <c r="C11" s="32">
        <f ca="1">OFFSET(Plan!$C$1,MATCH(TRIM(EV!$B$1) &amp; ": " &amp;TRIM(EV!C$2), Plan!$B:$B,0)-1,0)*IF(Grades!C11&gt;=0.6,1,0)</f>
        <v>0</v>
      </c>
      <c r="D11" s="32">
        <f ca="1">OFFSET(Plan!$C$1,MATCH(TRIM(EV!$B$1) &amp; ": " &amp;TRIM(EV!D$2), Plan!$B:$B,0)-1,0)*IF(Grades!D11&gt;=0.6,1,0)</f>
        <v>0</v>
      </c>
      <c r="E11" s="32">
        <f ca="1">OFFSET(Plan!$C$1,MATCH(TRIM(EV!$B$1) &amp; ": " &amp;TRIM(EV!E$2), Plan!$B:$B,0)-1,0)*IF(Grades!E11&gt;=0.6,1,0)</f>
        <v>0</v>
      </c>
      <c r="F11" s="32">
        <f ca="1">OFFSET(Plan!$C$1,MATCH(TRIM(EV!$B$1) &amp; ": " &amp;TRIM(EV!F$2), Plan!$B:$B,0)-1,0)*IF(Grades!F11&gt;=0.6,1,0)</f>
        <v>0</v>
      </c>
      <c r="G11" s="32">
        <f ca="1">OFFSET(Plan!$C$1,MATCH(TRIM(EV!$B$1) &amp; ": " &amp;TRIM(EV!G$2), Plan!$B:$B,0)-1,0)*IF(Grades!G11&gt;=0.6,1,0)</f>
        <v>0</v>
      </c>
      <c r="H11" s="32">
        <f ca="1">OFFSET(Plan!$C$1,MATCH(TRIM(EV!$B$1) &amp; ": " &amp;TRIM(EV!H$2), Plan!$B:$B,0)-1,0)*IF(Grades!H11&gt;=0.6,1,0)</f>
        <v>0</v>
      </c>
      <c r="I11" s="32">
        <f ca="1">OFFSET(Plan!$C$1,MATCH(TRIM(EV!$B$1) &amp; ": " &amp;TRIM(EV!I$2), Plan!$B:$B,0)-1,0)*IF(Grades!I11&gt;=0.6,1,0)</f>
        <v>0</v>
      </c>
      <c r="J11" s="32">
        <f ca="1">OFFSET(Plan!$C$1,MATCH(TRIM(EV!$B$1) &amp; ": " &amp;TRIM(EV!J$2), Plan!$B:$B,0)-1,0)*IF(Grades!J11&gt;=0.6,1,0)</f>
        <v>0</v>
      </c>
      <c r="K11" s="33">
        <f ca="1">OFFSET(Plan!$C$1,MATCH(TRIM(EV!$B$1) &amp; ": " &amp;TRIM(EV!K$2), Plan!$B:$B,0)-1,0)*IF(Grades!K11&gt;=0.6,1,0)</f>
        <v>0</v>
      </c>
      <c r="L11" s="31">
        <f ca="1">OFFSET(Plan!$C$1,MATCH(TRIM(EV!$L$1) &amp; ": " &amp;TRIM(EV!L$2), Plan!$B:$B,0)-1,0)*IF(Grades!L11&gt;=0.6,1,0)</f>
        <v>0</v>
      </c>
      <c r="M11" s="32">
        <f ca="1">OFFSET(Plan!$C$1,MATCH(TRIM(EV!$L$1) &amp; ": " &amp;TRIM(EV!M$2), Plan!$B:$B,0)-1,0)*IF(Grades!M11&gt;=0.6,1,0)</f>
        <v>0</v>
      </c>
      <c r="N11" s="32">
        <f ca="1">OFFSET(Plan!$C$1,MATCH(TRIM(EV!$L$1) &amp; ": " &amp;TRIM(EV!N$2), Plan!$B:$B,0)-1,0)*IF(Grades!N11&gt;=0.6,1,0)</f>
        <v>0</v>
      </c>
      <c r="O11" s="32">
        <f ca="1">OFFSET(Plan!$C$1,MATCH(TRIM(EV!$L$1) &amp; ": " &amp;TRIM(EV!O$2), Plan!$B:$B,0)-1,0)*IF(Grades!O11&gt;=0.6,1,0)</f>
        <v>0</v>
      </c>
      <c r="P11" s="32">
        <f ca="1">OFFSET(Plan!$C$1,MATCH(TRIM(EV!$L$1) &amp; ": " &amp;TRIM(EV!P$2), Plan!$B:$B,0)-1,0)*IF(Grades!P11&gt;=0.6,1,0)</f>
        <v>0</v>
      </c>
      <c r="Q11" s="32">
        <f ca="1">OFFSET(Plan!$C$1,MATCH(TRIM(EV!$L$1) &amp; ": " &amp;TRIM(EV!Q$2), Plan!$B:$B,0)-1,0)*IF(Grades!Q11&gt;=0.6,1,0)</f>
        <v>0</v>
      </c>
      <c r="R11" s="32">
        <f ca="1">OFFSET(Plan!$C$1,MATCH(TRIM(EV!$L$1) &amp; ": " &amp;TRIM(EV!R$2), Plan!$B:$B,0)-1,0)*IF(Grades!R11&gt;=0.6,1,0)</f>
        <v>0</v>
      </c>
      <c r="S11" s="32">
        <f ca="1">OFFSET(Plan!$C$1,MATCH(TRIM(EV!$L$1) &amp; ": " &amp;TRIM(EV!S$2), Plan!$B:$B,0)-1,0)*IF(Grades!S11&gt;=0.6,1,0)</f>
        <v>0</v>
      </c>
      <c r="T11" s="32">
        <f ca="1">OFFSET(Plan!$C$1,MATCH(TRIM(EV!$L$1) &amp; ": " &amp;TRIM(EV!T$2), Plan!$B:$B,0)-1,0)*IF(Grades!T11&gt;=0.6,1,0)</f>
        <v>0</v>
      </c>
      <c r="U11" s="34">
        <f ca="1">OFFSET(Plan!$C$1,MATCH(TRIM(EV!$L$1) &amp; ": " &amp;TRIM(EV!U$2), Plan!$B:$B,0)-1,0)*IF(Grades!U11&gt;=0.6,1,0)</f>
        <v>0</v>
      </c>
      <c r="V11" s="31">
        <f ca="1">OFFSET(Plan!$C$1,MATCH(TRIM(EV!$V$1)&amp;": "&amp;TRIM(EV!V$2),Plan!$B:$B,0)-1,0)*IF(Grades!V11&gt;=0.6,1,0)</f>
        <v>0</v>
      </c>
      <c r="W11" s="32">
        <f ca="1">OFFSET(Plan!$C$1,MATCH(TRIM(EV!$V$1)&amp;": "&amp;TRIM(EV!W$2),Plan!$B:$B,0)-1,0)*IF(Grades!W11&gt;=0.6,1,0)</f>
        <v>0</v>
      </c>
      <c r="X11" s="32">
        <f ca="1">OFFSET(Plan!$C$1,MATCH(TRIM(EV!$V$1)&amp;": "&amp;TRIM(EV!X$2),Plan!$B:$B,0)-1,0)*IF(Grades!X11&gt;=0.6,1,0)</f>
        <v>0</v>
      </c>
      <c r="Y11" s="32">
        <f ca="1">OFFSET(Plan!$C$1,MATCH(TRIM(EV!$V$1)&amp;": "&amp;TRIM(EV!Y$2),Plan!$B:$B,0)-1,0)*IF(Grades!Y11&gt;=0.6,1,0)</f>
        <v>0</v>
      </c>
      <c r="Z11" s="32">
        <f ca="1">OFFSET(Plan!$C$1,MATCH(TRIM(EV!$V$1)&amp;": "&amp;TRIM(EV!Z$2),Plan!$B:$B,0)-1,0)*IF(Grades!Z11&gt;=0.6,1,0)</f>
        <v>0</v>
      </c>
      <c r="AA11" s="32">
        <f ca="1">OFFSET(Plan!$C$1,MATCH(TRIM(EV!$V$1)&amp;": "&amp;TRIM(EV!AA$2),Plan!$B:$B,0)-1,0)*IF(Grades!AA11&gt;=0.6,1,0)</f>
        <v>0</v>
      </c>
      <c r="AB11" s="32">
        <f ca="1">OFFSET(Plan!$C$1,MATCH(TRIM(EV!$V$1)&amp;": "&amp;TRIM(EV!AB$2),Plan!$B:$B,0)-1,0)*IF(Grades!AB11&gt;=0.6,1,0)</f>
        <v>0</v>
      </c>
      <c r="AC11" s="32">
        <f ca="1">OFFSET(Plan!$C$1,MATCH(TRIM(EV!$V$1)&amp;": "&amp;TRIM(EV!AC$2),Plan!$B:$B,0)-1,0)*IF(Grades!AC11&gt;=0.6,1,0)</f>
        <v>0</v>
      </c>
      <c r="AD11" s="32">
        <f ca="1">OFFSET(Plan!$C$1,MATCH(TRIM(EV!$V$1)&amp;": "&amp;TRIM(EV!AD$2),Plan!$B:$B,0)-1,0)*IF(Grades!AD11&gt;=0.6,1,0)</f>
        <v>0</v>
      </c>
      <c r="AE11" s="33">
        <f ca="1">OFFSET(Plan!$C$1,MATCH(TRIM(EV!$V$1)&amp;": "&amp;TRIM(EV!AE$2),Plan!$B:$B,0)-1,0)*IF(Grades!AE11&gt;=0.6,1,0)</f>
        <v>0</v>
      </c>
      <c r="AF11" s="18">
        <f ca="1">IFERROR(OFFSET(SAP!$B$1,MATCH(EV!$A11,SAP!$A:$A,0)-1,0),0)</f>
        <v>7</v>
      </c>
      <c r="AG11" s="19">
        <f t="shared" ca="1" si="0"/>
        <v>3.75</v>
      </c>
      <c r="AH11" s="19">
        <f ca="1">IF(AF11=0,"",OFFSET(Plan!$D$1,MATCH(OFFSET(SAP!$B$1, 0,COUNTIF(SAP!$C$2:$AK$2,"&lt;&gt;0")),Plan!$A:$A,0)-1,0))</f>
        <v>15</v>
      </c>
      <c r="AI11" s="20">
        <f ca="1">IF(AF11=0,"",Plan!$D$11)</f>
        <v>60</v>
      </c>
      <c r="AJ11" s="19">
        <f t="shared" ca="1" si="1"/>
        <v>0.5357142857142857</v>
      </c>
      <c r="AK11" s="19">
        <f t="shared" ca="1" si="2"/>
        <v>0.25</v>
      </c>
      <c r="AL11" s="19">
        <f t="shared" ca="1" si="3"/>
        <v>1.0613207547169812</v>
      </c>
    </row>
    <row r="12" spans="1:38" x14ac:dyDescent="0.25">
      <c r="A12" s="35" t="str">
        <f>SAP!A12</f>
        <v>Tom</v>
      </c>
      <c r="B12" s="31">
        <f ca="1">OFFSET(Plan!$C$1,MATCH(TRIM(EV!$B$1) &amp; ": " &amp;TRIM(EV!B$2), Plan!$B:$B,0)-1,0)*IF(Grades!B12&gt;=0.6,1,0)</f>
        <v>0</v>
      </c>
      <c r="C12" s="32">
        <f ca="1">OFFSET(Plan!$C$1,MATCH(TRIM(EV!$B$1) &amp; ": " &amp;TRIM(EV!C$2), Plan!$B:$B,0)-1,0)*IF(Grades!C12&gt;=0.6,1,0)</f>
        <v>0</v>
      </c>
      <c r="D12" s="32">
        <f ca="1">OFFSET(Plan!$C$1,MATCH(TRIM(EV!$B$1) &amp; ": " &amp;TRIM(EV!D$2), Plan!$B:$B,0)-1,0)*IF(Grades!D12&gt;=0.6,1,0)</f>
        <v>3.75</v>
      </c>
      <c r="E12" s="32">
        <f ca="1">OFFSET(Plan!$C$1,MATCH(TRIM(EV!$B$1) &amp; ": " &amp;TRIM(EV!E$2), Plan!$B:$B,0)-1,0)*IF(Grades!E12&gt;=0.6,1,0)</f>
        <v>3.75</v>
      </c>
      <c r="F12" s="32">
        <f ca="1">OFFSET(Plan!$C$1,MATCH(TRIM(EV!$B$1) &amp; ": " &amp;TRIM(EV!F$2), Plan!$B:$B,0)-1,0)*IF(Grades!F12&gt;=0.6,1,0)</f>
        <v>0</v>
      </c>
      <c r="G12" s="32">
        <f ca="1">OFFSET(Plan!$C$1,MATCH(TRIM(EV!$B$1) &amp; ": " &amp;TRIM(EV!G$2), Plan!$B:$B,0)-1,0)*IF(Grades!G12&gt;=0.6,1,0)</f>
        <v>0</v>
      </c>
      <c r="H12" s="32">
        <f ca="1">OFFSET(Plan!$C$1,MATCH(TRIM(EV!$B$1) &amp; ": " &amp;TRIM(EV!H$2), Plan!$B:$B,0)-1,0)*IF(Grades!H12&gt;=0.6,1,0)</f>
        <v>0</v>
      </c>
      <c r="I12" s="32">
        <f ca="1">OFFSET(Plan!$C$1,MATCH(TRIM(EV!$B$1) &amp; ": " &amp;TRIM(EV!I$2), Plan!$B:$B,0)-1,0)*IF(Grades!I12&gt;=0.6,1,0)</f>
        <v>0</v>
      </c>
      <c r="J12" s="32">
        <f ca="1">OFFSET(Plan!$C$1,MATCH(TRIM(EV!$B$1) &amp; ": " &amp;TRIM(EV!J$2), Plan!$B:$B,0)-1,0)*IF(Grades!J12&gt;=0.6,1,0)</f>
        <v>0</v>
      </c>
      <c r="K12" s="33">
        <f ca="1">OFFSET(Plan!$C$1,MATCH(TRIM(EV!$B$1) &amp; ": " &amp;TRIM(EV!K$2), Plan!$B:$B,0)-1,0)*IF(Grades!K12&gt;=0.6,1,0)</f>
        <v>0</v>
      </c>
      <c r="L12" s="31">
        <f ca="1">OFFSET(Plan!$C$1,MATCH(TRIM(EV!$L$1) &amp; ": " &amp;TRIM(EV!L$2), Plan!$B:$B,0)-1,0)*IF(Grades!L12&gt;=0.6,1,0)</f>
        <v>0</v>
      </c>
      <c r="M12" s="32">
        <f ca="1">OFFSET(Plan!$C$1,MATCH(TRIM(EV!$L$1) &amp; ": " &amp;TRIM(EV!M$2), Plan!$B:$B,0)-1,0)*IF(Grades!M12&gt;=0.6,1,0)</f>
        <v>0</v>
      </c>
      <c r="N12" s="32">
        <f ca="1">OFFSET(Plan!$C$1,MATCH(TRIM(EV!$L$1) &amp; ": " &amp;TRIM(EV!N$2), Plan!$B:$B,0)-1,0)*IF(Grades!N12&gt;=0.6,1,0)</f>
        <v>0</v>
      </c>
      <c r="O12" s="32">
        <f ca="1">OFFSET(Plan!$C$1,MATCH(TRIM(EV!$L$1) &amp; ": " &amp;TRIM(EV!O$2), Plan!$B:$B,0)-1,0)*IF(Grades!O12&gt;=0.6,1,0)</f>
        <v>0</v>
      </c>
      <c r="P12" s="32">
        <f ca="1">OFFSET(Plan!$C$1,MATCH(TRIM(EV!$L$1) &amp; ": " &amp;TRIM(EV!P$2), Plan!$B:$B,0)-1,0)*IF(Grades!P12&gt;=0.6,1,0)</f>
        <v>0</v>
      </c>
      <c r="Q12" s="32">
        <f ca="1">OFFSET(Plan!$C$1,MATCH(TRIM(EV!$L$1) &amp; ": " &amp;TRIM(EV!Q$2), Plan!$B:$B,0)-1,0)*IF(Grades!Q12&gt;=0.6,1,0)</f>
        <v>0</v>
      </c>
      <c r="R12" s="32">
        <f ca="1">OFFSET(Plan!$C$1,MATCH(TRIM(EV!$L$1) &amp; ": " &amp;TRIM(EV!R$2), Plan!$B:$B,0)-1,0)*IF(Grades!R12&gt;=0.6,1,0)</f>
        <v>0</v>
      </c>
      <c r="S12" s="32">
        <f ca="1">OFFSET(Plan!$C$1,MATCH(TRIM(EV!$L$1) &amp; ": " &amp;TRIM(EV!S$2), Plan!$B:$B,0)-1,0)*IF(Grades!S12&gt;=0.6,1,0)</f>
        <v>0</v>
      </c>
      <c r="T12" s="32">
        <f ca="1">OFFSET(Plan!$C$1,MATCH(TRIM(EV!$L$1) &amp; ": " &amp;TRIM(EV!T$2), Plan!$B:$B,0)-1,0)*IF(Grades!T12&gt;=0.6,1,0)</f>
        <v>0</v>
      </c>
      <c r="U12" s="34">
        <f ca="1">OFFSET(Plan!$C$1,MATCH(TRIM(EV!$L$1) &amp; ": " &amp;TRIM(EV!U$2), Plan!$B:$B,0)-1,0)*IF(Grades!U12&gt;=0.6,1,0)</f>
        <v>0</v>
      </c>
      <c r="V12" s="31">
        <f ca="1">OFFSET(Plan!$C$1,MATCH(TRIM(EV!$V$1)&amp;": "&amp;TRIM(EV!V$2),Plan!$B:$B,0)-1,0)*IF(Grades!V12&gt;=0.6,1,0)</f>
        <v>0</v>
      </c>
      <c r="W12" s="32">
        <f ca="1">OFFSET(Plan!$C$1,MATCH(TRIM(EV!$V$1)&amp;": "&amp;TRIM(EV!W$2),Plan!$B:$B,0)-1,0)*IF(Grades!W12&gt;=0.6,1,0)</f>
        <v>0</v>
      </c>
      <c r="X12" s="32">
        <f ca="1">OFFSET(Plan!$C$1,MATCH(TRIM(EV!$V$1)&amp;": "&amp;TRIM(EV!X$2),Plan!$B:$B,0)-1,0)*IF(Grades!X12&gt;=0.6,1,0)</f>
        <v>0</v>
      </c>
      <c r="Y12" s="32">
        <f ca="1">OFFSET(Plan!$C$1,MATCH(TRIM(EV!$V$1)&amp;": "&amp;TRIM(EV!Y$2),Plan!$B:$B,0)-1,0)*IF(Grades!Y12&gt;=0.6,1,0)</f>
        <v>0</v>
      </c>
      <c r="Z12" s="32">
        <f ca="1">OFFSET(Plan!$C$1,MATCH(TRIM(EV!$V$1)&amp;": "&amp;TRIM(EV!Z$2),Plan!$B:$B,0)-1,0)*IF(Grades!Z12&gt;=0.6,1,0)</f>
        <v>0</v>
      </c>
      <c r="AA12" s="32">
        <f ca="1">OFFSET(Plan!$C$1,MATCH(TRIM(EV!$V$1)&amp;": "&amp;TRIM(EV!AA$2),Plan!$B:$B,0)-1,0)*IF(Grades!AA12&gt;=0.6,1,0)</f>
        <v>0</v>
      </c>
      <c r="AB12" s="32">
        <f ca="1">OFFSET(Plan!$C$1,MATCH(TRIM(EV!$V$1)&amp;": "&amp;TRIM(EV!AB$2),Plan!$B:$B,0)-1,0)*IF(Grades!AB12&gt;=0.6,1,0)</f>
        <v>0</v>
      </c>
      <c r="AC12" s="32">
        <f ca="1">OFFSET(Plan!$C$1,MATCH(TRIM(EV!$V$1)&amp;": "&amp;TRIM(EV!AC$2),Plan!$B:$B,0)-1,0)*IF(Grades!AC12&gt;=0.6,1,0)</f>
        <v>0</v>
      </c>
      <c r="AD12" s="32">
        <f ca="1">OFFSET(Plan!$C$1,MATCH(TRIM(EV!$V$1)&amp;": "&amp;TRIM(EV!AD$2),Plan!$B:$B,0)-1,0)*IF(Grades!AD12&gt;=0.6,1,0)</f>
        <v>0</v>
      </c>
      <c r="AE12" s="33">
        <f ca="1">OFFSET(Plan!$C$1,MATCH(TRIM(EV!$V$1)&amp;": "&amp;TRIM(EV!AE$2),Plan!$B:$B,0)-1,0)*IF(Grades!AE12&gt;=0.6,1,0)</f>
        <v>0</v>
      </c>
      <c r="AF12" s="18">
        <f ca="1">IFERROR(OFFSET(SAP!$B$1,MATCH(EV!$A12,SAP!$A:$A,0)-1,0),0)</f>
        <v>13</v>
      </c>
      <c r="AG12" s="19">
        <f t="shared" ca="1" si="0"/>
        <v>7.5</v>
      </c>
      <c r="AH12" s="19">
        <f ca="1">IF(AF12=0,"",OFFSET(Plan!$D$1,MATCH(OFFSET(SAP!$B$1, 0,COUNTIF(SAP!$C$2:$AK$2,"&lt;&gt;0")),Plan!$A:$A,0)-1,0))</f>
        <v>15</v>
      </c>
      <c r="AI12" s="20">
        <f ca="1">IF(AF12=0,"",Plan!$D$11)</f>
        <v>60</v>
      </c>
      <c r="AJ12" s="19">
        <f t="shared" ca="1" si="1"/>
        <v>0.57692307692307687</v>
      </c>
      <c r="AK12" s="19">
        <f t="shared" ca="1" si="2"/>
        <v>0.5</v>
      </c>
      <c r="AL12" s="19">
        <f t="shared" ca="1" si="3"/>
        <v>1.1170212765957446</v>
      </c>
    </row>
    <row r="13" spans="1:38" x14ac:dyDescent="0.25">
      <c r="A13" s="35" t="str">
        <f>SAP!A13</f>
        <v>Dick</v>
      </c>
      <c r="B13" s="31">
        <f ca="1">OFFSET(Plan!$C$1,MATCH(TRIM(EV!$B$1) &amp; ": " &amp;TRIM(EV!B$2), Plan!$B:$B,0)-1,0)*IF(Grades!B13&gt;=0.6,1,0)</f>
        <v>0</v>
      </c>
      <c r="C13" s="32">
        <f ca="1">OFFSET(Plan!$C$1,MATCH(TRIM(EV!$B$1) &amp; ": " &amp;TRIM(EV!C$2), Plan!$B:$B,0)-1,0)*IF(Grades!C13&gt;=0.6,1,0)</f>
        <v>3.75</v>
      </c>
      <c r="D13" s="32">
        <f ca="1">OFFSET(Plan!$C$1,MATCH(TRIM(EV!$B$1) &amp; ": " &amp;TRIM(EV!D$2), Plan!$B:$B,0)-1,0)*IF(Grades!D13&gt;=0.6,1,0)</f>
        <v>3.75</v>
      </c>
      <c r="E13" s="32">
        <f ca="1">OFFSET(Plan!$C$1,MATCH(TRIM(EV!$B$1) &amp; ": " &amp;TRIM(EV!E$2), Plan!$B:$B,0)-1,0)*IF(Grades!E13&gt;=0.6,1,0)</f>
        <v>0</v>
      </c>
      <c r="F13" s="32">
        <f ca="1">OFFSET(Plan!$C$1,MATCH(TRIM(EV!$B$1) &amp; ": " &amp;TRIM(EV!F$2), Plan!$B:$B,0)-1,0)*IF(Grades!F13&gt;=0.6,1,0)</f>
        <v>0</v>
      </c>
      <c r="G13" s="32">
        <f ca="1">OFFSET(Plan!$C$1,MATCH(TRIM(EV!$B$1) &amp; ": " &amp;TRIM(EV!G$2), Plan!$B:$B,0)-1,0)*IF(Grades!G13&gt;=0.6,1,0)</f>
        <v>0</v>
      </c>
      <c r="H13" s="32">
        <f ca="1">OFFSET(Plan!$C$1,MATCH(TRIM(EV!$B$1) &amp; ": " &amp;TRIM(EV!H$2), Plan!$B:$B,0)-1,0)*IF(Grades!H13&gt;=0.6,1,0)</f>
        <v>0</v>
      </c>
      <c r="I13" s="32">
        <f ca="1">OFFSET(Plan!$C$1,MATCH(TRIM(EV!$B$1) &amp; ": " &amp;TRIM(EV!I$2), Plan!$B:$B,0)-1,0)*IF(Grades!I13&gt;=0.6,1,0)</f>
        <v>0</v>
      </c>
      <c r="J13" s="32">
        <f ca="1">OFFSET(Plan!$C$1,MATCH(TRIM(EV!$B$1) &amp; ": " &amp;TRIM(EV!J$2), Plan!$B:$B,0)-1,0)*IF(Grades!J13&gt;=0.6,1,0)</f>
        <v>0</v>
      </c>
      <c r="K13" s="33">
        <f ca="1">OFFSET(Plan!$C$1,MATCH(TRIM(EV!$B$1) &amp; ": " &amp;TRIM(EV!K$2), Plan!$B:$B,0)-1,0)*IF(Grades!K13&gt;=0.6,1,0)</f>
        <v>0</v>
      </c>
      <c r="L13" s="31">
        <f ca="1">OFFSET(Plan!$C$1,MATCH(TRIM(EV!$L$1) &amp; ": " &amp;TRIM(EV!L$2), Plan!$B:$B,0)-1,0)*IF(Grades!L13&gt;=0.6,1,0)</f>
        <v>0</v>
      </c>
      <c r="M13" s="32">
        <f ca="1">OFFSET(Plan!$C$1,MATCH(TRIM(EV!$L$1) &amp; ": " &amp;TRIM(EV!M$2), Plan!$B:$B,0)-1,0)*IF(Grades!M13&gt;=0.6,1,0)</f>
        <v>0</v>
      </c>
      <c r="N13" s="32">
        <f ca="1">OFFSET(Plan!$C$1,MATCH(TRIM(EV!$L$1) &amp; ": " &amp;TRIM(EV!N$2), Plan!$B:$B,0)-1,0)*IF(Grades!N13&gt;=0.6,1,0)</f>
        <v>0</v>
      </c>
      <c r="O13" s="32">
        <f ca="1">OFFSET(Plan!$C$1,MATCH(TRIM(EV!$L$1) &amp; ": " &amp;TRIM(EV!O$2), Plan!$B:$B,0)-1,0)*IF(Grades!O13&gt;=0.6,1,0)</f>
        <v>0</v>
      </c>
      <c r="P13" s="32">
        <f ca="1">OFFSET(Plan!$C$1,MATCH(TRIM(EV!$L$1) &amp; ": " &amp;TRIM(EV!P$2), Plan!$B:$B,0)-1,0)*IF(Grades!P13&gt;=0.6,1,0)</f>
        <v>0</v>
      </c>
      <c r="Q13" s="32">
        <f ca="1">OFFSET(Plan!$C$1,MATCH(TRIM(EV!$L$1) &amp; ": " &amp;TRIM(EV!Q$2), Plan!$B:$B,0)-1,0)*IF(Grades!Q13&gt;=0.6,1,0)</f>
        <v>0</v>
      </c>
      <c r="R13" s="32">
        <f ca="1">OFFSET(Plan!$C$1,MATCH(TRIM(EV!$L$1) &amp; ": " &amp;TRIM(EV!R$2), Plan!$B:$B,0)-1,0)*IF(Grades!R13&gt;=0.6,1,0)</f>
        <v>0</v>
      </c>
      <c r="S13" s="32">
        <f ca="1">OFFSET(Plan!$C$1,MATCH(TRIM(EV!$L$1) &amp; ": " &amp;TRIM(EV!S$2), Plan!$B:$B,0)-1,0)*IF(Grades!S13&gt;=0.6,1,0)</f>
        <v>0</v>
      </c>
      <c r="T13" s="32">
        <f ca="1">OFFSET(Plan!$C$1,MATCH(TRIM(EV!$L$1) &amp; ": " &amp;TRIM(EV!T$2), Plan!$B:$B,0)-1,0)*IF(Grades!T13&gt;=0.6,1,0)</f>
        <v>0</v>
      </c>
      <c r="U13" s="34">
        <f ca="1">OFFSET(Plan!$C$1,MATCH(TRIM(EV!$L$1) &amp; ": " &amp;TRIM(EV!U$2), Plan!$B:$B,0)-1,0)*IF(Grades!U13&gt;=0.6,1,0)</f>
        <v>0</v>
      </c>
      <c r="V13" s="31">
        <f ca="1">OFFSET(Plan!$C$1,MATCH(TRIM(EV!$V$1)&amp;": "&amp;TRIM(EV!V$2),Plan!$B:$B,0)-1,0)*IF(Grades!V13&gt;=0.6,1,0)</f>
        <v>0</v>
      </c>
      <c r="W13" s="32">
        <f ca="1">OFFSET(Plan!$C$1,MATCH(TRIM(EV!$V$1)&amp;": "&amp;TRIM(EV!W$2),Plan!$B:$B,0)-1,0)*IF(Grades!W13&gt;=0.6,1,0)</f>
        <v>0</v>
      </c>
      <c r="X13" s="32">
        <f ca="1">OFFSET(Plan!$C$1,MATCH(TRIM(EV!$V$1)&amp;": "&amp;TRIM(EV!X$2),Plan!$B:$B,0)-1,0)*IF(Grades!X13&gt;=0.6,1,0)</f>
        <v>0</v>
      </c>
      <c r="Y13" s="32">
        <f ca="1">OFFSET(Plan!$C$1,MATCH(TRIM(EV!$V$1)&amp;": "&amp;TRIM(EV!Y$2),Plan!$B:$B,0)-1,0)*IF(Grades!Y13&gt;=0.6,1,0)</f>
        <v>0</v>
      </c>
      <c r="Z13" s="32">
        <f ca="1">OFFSET(Plan!$C$1,MATCH(TRIM(EV!$V$1)&amp;": "&amp;TRIM(EV!Z$2),Plan!$B:$B,0)-1,0)*IF(Grades!Z13&gt;=0.6,1,0)</f>
        <v>0</v>
      </c>
      <c r="AA13" s="32">
        <f ca="1">OFFSET(Plan!$C$1,MATCH(TRIM(EV!$V$1)&amp;": "&amp;TRIM(EV!AA$2),Plan!$B:$B,0)-1,0)*IF(Grades!AA13&gt;=0.6,1,0)</f>
        <v>0</v>
      </c>
      <c r="AB13" s="32">
        <f ca="1">OFFSET(Plan!$C$1,MATCH(TRIM(EV!$V$1)&amp;": "&amp;TRIM(EV!AB$2),Plan!$B:$B,0)-1,0)*IF(Grades!AB13&gt;=0.6,1,0)</f>
        <v>0</v>
      </c>
      <c r="AC13" s="32">
        <f ca="1">OFFSET(Plan!$C$1,MATCH(TRIM(EV!$V$1)&amp;": "&amp;TRIM(EV!AC$2),Plan!$B:$B,0)-1,0)*IF(Grades!AC13&gt;=0.6,1,0)</f>
        <v>0</v>
      </c>
      <c r="AD13" s="32">
        <f ca="1">OFFSET(Plan!$C$1,MATCH(TRIM(EV!$V$1)&amp;": "&amp;TRIM(EV!AD$2),Plan!$B:$B,0)-1,0)*IF(Grades!AD13&gt;=0.6,1,0)</f>
        <v>0</v>
      </c>
      <c r="AE13" s="33">
        <f ca="1">OFFSET(Plan!$C$1,MATCH(TRIM(EV!$V$1)&amp;": "&amp;TRIM(EV!AE$2),Plan!$B:$B,0)-1,0)*IF(Grades!AE13&gt;=0.6,1,0)</f>
        <v>0</v>
      </c>
      <c r="AF13" s="18">
        <f ca="1">IFERROR(OFFSET(SAP!$B$1,MATCH(EV!$A13,SAP!$A:$A,0)-1,0),0)</f>
        <v>12</v>
      </c>
      <c r="AG13" s="19">
        <f t="shared" ca="1" si="0"/>
        <v>7.5</v>
      </c>
      <c r="AH13" s="19">
        <f ca="1">IF(AF13=0,"",OFFSET(Plan!$D$1,MATCH(OFFSET(SAP!$B$1, 0,COUNTIF(SAP!$C$2:$AK$2,"&lt;&gt;0")),Plan!$A:$A,0)-1,0))</f>
        <v>15</v>
      </c>
      <c r="AI13" s="20">
        <f ca="1">IF(AF13=0,"",Plan!$D$11)</f>
        <v>60</v>
      </c>
      <c r="AJ13" s="19">
        <f t="shared" ca="1" si="1"/>
        <v>0.625</v>
      </c>
      <c r="AK13" s="19">
        <f t="shared" ca="1" si="2"/>
        <v>0.5</v>
      </c>
      <c r="AL13" s="19">
        <f t="shared" ca="1" si="3"/>
        <v>1.09375</v>
      </c>
    </row>
    <row r="14" spans="1:38" x14ac:dyDescent="0.25">
      <c r="A14" s="35" t="str">
        <f>SAP!A14</f>
        <v>Harry</v>
      </c>
      <c r="B14" s="31">
        <f ca="1">OFFSET(Plan!$C$1,MATCH(TRIM(EV!$B$1) &amp; ": " &amp;TRIM(EV!B$2), Plan!$B:$B,0)-1,0)*IF(Grades!B14&gt;=0.6,1,0)</f>
        <v>3.75</v>
      </c>
      <c r="C14" s="32">
        <f ca="1">OFFSET(Plan!$C$1,MATCH(TRIM(EV!$B$1) &amp; ": " &amp;TRIM(EV!C$2), Plan!$B:$B,0)-1,0)*IF(Grades!C14&gt;=0.6,1,0)</f>
        <v>3.75</v>
      </c>
      <c r="D14" s="32">
        <f ca="1">OFFSET(Plan!$C$1,MATCH(TRIM(EV!$B$1) &amp; ": " &amp;TRIM(EV!D$2), Plan!$B:$B,0)-1,0)*IF(Grades!D14&gt;=0.6,1,0)</f>
        <v>3.75</v>
      </c>
      <c r="E14" s="32">
        <f ca="1">OFFSET(Plan!$C$1,MATCH(TRIM(EV!$B$1) &amp; ": " &amp;TRIM(EV!E$2), Plan!$B:$B,0)-1,0)*IF(Grades!E14&gt;=0.6,1,0)</f>
        <v>3.75</v>
      </c>
      <c r="F14" s="32">
        <f ca="1">OFFSET(Plan!$C$1,MATCH(TRIM(EV!$B$1) &amp; ": " &amp;TRIM(EV!F$2), Plan!$B:$B,0)-1,0)*IF(Grades!F14&gt;=0.6,1,0)</f>
        <v>0</v>
      </c>
      <c r="G14" s="32">
        <f ca="1">OFFSET(Plan!$C$1,MATCH(TRIM(EV!$B$1) &amp; ": " &amp;TRIM(EV!G$2), Plan!$B:$B,0)-1,0)*IF(Grades!G14&gt;=0.6,1,0)</f>
        <v>0</v>
      </c>
      <c r="H14" s="32">
        <f ca="1">OFFSET(Plan!$C$1,MATCH(TRIM(EV!$B$1) &amp; ": " &amp;TRIM(EV!H$2), Plan!$B:$B,0)-1,0)*IF(Grades!H14&gt;=0.6,1,0)</f>
        <v>0</v>
      </c>
      <c r="I14" s="32">
        <f ca="1">OFFSET(Plan!$C$1,MATCH(TRIM(EV!$B$1) &amp; ": " &amp;TRIM(EV!I$2), Plan!$B:$B,0)-1,0)*IF(Grades!I14&gt;=0.6,1,0)</f>
        <v>0</v>
      </c>
      <c r="J14" s="32">
        <f ca="1">OFFSET(Plan!$C$1,MATCH(TRIM(EV!$B$1) &amp; ": " &amp;TRIM(EV!J$2), Plan!$B:$B,0)-1,0)*IF(Grades!J14&gt;=0.6,1,0)</f>
        <v>0</v>
      </c>
      <c r="K14" s="33">
        <f ca="1">OFFSET(Plan!$C$1,MATCH(TRIM(EV!$B$1) &amp; ": " &amp;TRIM(EV!K$2), Plan!$B:$B,0)-1,0)*IF(Grades!K14&gt;=0.6,1,0)</f>
        <v>0</v>
      </c>
      <c r="L14" s="31">
        <f ca="1">OFFSET(Plan!$C$1,MATCH(TRIM(EV!$L$1) &amp; ": " &amp;TRIM(EV!L$2), Plan!$B:$B,0)-1,0)*IF(Grades!L14&gt;=0.6,1,0)</f>
        <v>0</v>
      </c>
      <c r="M14" s="32">
        <f ca="1">OFFSET(Plan!$C$1,MATCH(TRIM(EV!$L$1) &amp; ": " &amp;TRIM(EV!M$2), Plan!$B:$B,0)-1,0)*IF(Grades!M14&gt;=0.6,1,0)</f>
        <v>0</v>
      </c>
      <c r="N14" s="32">
        <f ca="1">OFFSET(Plan!$C$1,MATCH(TRIM(EV!$L$1) &amp; ": " &amp;TRIM(EV!N$2), Plan!$B:$B,0)-1,0)*IF(Grades!N14&gt;=0.6,1,0)</f>
        <v>0</v>
      </c>
      <c r="O14" s="32">
        <f ca="1">OFFSET(Plan!$C$1,MATCH(TRIM(EV!$L$1) &amp; ": " &amp;TRIM(EV!O$2), Plan!$B:$B,0)-1,0)*IF(Grades!O14&gt;=0.6,1,0)</f>
        <v>0</v>
      </c>
      <c r="P14" s="32">
        <f ca="1">OFFSET(Plan!$C$1,MATCH(TRIM(EV!$L$1) &amp; ": " &amp;TRIM(EV!P$2), Plan!$B:$B,0)-1,0)*IF(Grades!P14&gt;=0.6,1,0)</f>
        <v>0</v>
      </c>
      <c r="Q14" s="32">
        <f ca="1">OFFSET(Plan!$C$1,MATCH(TRIM(EV!$L$1) &amp; ": " &amp;TRIM(EV!Q$2), Plan!$B:$B,0)-1,0)*IF(Grades!Q14&gt;=0.6,1,0)</f>
        <v>0</v>
      </c>
      <c r="R14" s="32">
        <f ca="1">OFFSET(Plan!$C$1,MATCH(TRIM(EV!$L$1) &amp; ": " &amp;TRIM(EV!R$2), Plan!$B:$B,0)-1,0)*IF(Grades!R14&gt;=0.6,1,0)</f>
        <v>0</v>
      </c>
      <c r="S14" s="32">
        <f ca="1">OFFSET(Plan!$C$1,MATCH(TRIM(EV!$L$1) &amp; ": " &amp;TRIM(EV!S$2), Plan!$B:$B,0)-1,0)*IF(Grades!S14&gt;=0.6,1,0)</f>
        <v>0</v>
      </c>
      <c r="T14" s="32">
        <f ca="1">OFFSET(Plan!$C$1,MATCH(TRIM(EV!$L$1) &amp; ": " &amp;TRIM(EV!T$2), Plan!$B:$B,0)-1,0)*IF(Grades!T14&gt;=0.6,1,0)</f>
        <v>0</v>
      </c>
      <c r="U14" s="34">
        <f ca="1">OFFSET(Plan!$C$1,MATCH(TRIM(EV!$L$1) &amp; ": " &amp;TRIM(EV!U$2), Plan!$B:$B,0)-1,0)*IF(Grades!U14&gt;=0.6,1,0)</f>
        <v>0</v>
      </c>
      <c r="V14" s="31">
        <f ca="1">OFFSET(Plan!$C$1,MATCH(TRIM(EV!$V$1)&amp;": "&amp;TRIM(EV!V$2),Plan!$B:$B,0)-1,0)*IF(Grades!V14&gt;=0.6,1,0)</f>
        <v>0</v>
      </c>
      <c r="W14" s="32">
        <f ca="1">OFFSET(Plan!$C$1,MATCH(TRIM(EV!$V$1)&amp;": "&amp;TRIM(EV!W$2),Plan!$B:$B,0)-1,0)*IF(Grades!W14&gt;=0.6,1,0)</f>
        <v>0</v>
      </c>
      <c r="X14" s="32">
        <f ca="1">OFFSET(Plan!$C$1,MATCH(TRIM(EV!$V$1)&amp;": "&amp;TRIM(EV!X$2),Plan!$B:$B,0)-1,0)*IF(Grades!X14&gt;=0.6,1,0)</f>
        <v>0</v>
      </c>
      <c r="Y14" s="32">
        <f ca="1">OFFSET(Plan!$C$1,MATCH(TRIM(EV!$V$1)&amp;": "&amp;TRIM(EV!Y$2),Plan!$B:$B,0)-1,0)*IF(Grades!Y14&gt;=0.6,1,0)</f>
        <v>0</v>
      </c>
      <c r="Z14" s="32">
        <f ca="1">OFFSET(Plan!$C$1,MATCH(TRIM(EV!$V$1)&amp;": "&amp;TRIM(EV!Z$2),Plan!$B:$B,0)-1,0)*IF(Grades!Z14&gt;=0.6,1,0)</f>
        <v>0</v>
      </c>
      <c r="AA14" s="32">
        <f ca="1">OFFSET(Plan!$C$1,MATCH(TRIM(EV!$V$1)&amp;": "&amp;TRIM(EV!AA$2),Plan!$B:$B,0)-1,0)*IF(Grades!AA14&gt;=0.6,1,0)</f>
        <v>0</v>
      </c>
      <c r="AB14" s="32">
        <f ca="1">OFFSET(Plan!$C$1,MATCH(TRIM(EV!$V$1)&amp;": "&amp;TRIM(EV!AB$2),Plan!$B:$B,0)-1,0)*IF(Grades!AB14&gt;=0.6,1,0)</f>
        <v>0</v>
      </c>
      <c r="AC14" s="32">
        <f ca="1">OFFSET(Plan!$C$1,MATCH(TRIM(EV!$V$1)&amp;": "&amp;TRIM(EV!AC$2),Plan!$B:$B,0)-1,0)*IF(Grades!AC14&gt;=0.6,1,0)</f>
        <v>0</v>
      </c>
      <c r="AD14" s="32">
        <f ca="1">OFFSET(Plan!$C$1,MATCH(TRIM(EV!$V$1)&amp;": "&amp;TRIM(EV!AD$2),Plan!$B:$B,0)-1,0)*IF(Grades!AD14&gt;=0.6,1,0)</f>
        <v>0</v>
      </c>
      <c r="AE14" s="33">
        <f ca="1">OFFSET(Plan!$C$1,MATCH(TRIM(EV!$V$1)&amp;": "&amp;TRIM(EV!AE$2),Plan!$B:$B,0)-1,0)*IF(Grades!AE14&gt;=0.6,1,0)</f>
        <v>0</v>
      </c>
      <c r="AF14" s="18">
        <f ca="1">IFERROR(OFFSET(SAP!$B$1,MATCH(EV!$A14,SAP!$A:$A,0)-1,0),0)</f>
        <v>22</v>
      </c>
      <c r="AG14" s="19">
        <f t="shared" ca="1" si="0"/>
        <v>15</v>
      </c>
      <c r="AH14" s="19">
        <f ca="1">IF(AF14=0,"",OFFSET(Plan!$D$1,MATCH(OFFSET(SAP!$B$1, 0,COUNTIF(SAP!$C$2:$AK$2,"&lt;&gt;0")),Plan!$A:$A,0)-1,0))</f>
        <v>15</v>
      </c>
      <c r="AI14" s="20">
        <f ca="1">IF(AF14=0,"",Plan!$D$11)</f>
        <v>60</v>
      </c>
      <c r="AJ14" s="19">
        <f t="shared" ca="1" si="1"/>
        <v>0.68181818181818177</v>
      </c>
      <c r="AK14" s="19">
        <f t="shared" ca="1" si="2"/>
        <v>1</v>
      </c>
      <c r="AL14" s="19">
        <f t="shared" ca="1" si="3"/>
        <v>1.1842105263157894</v>
      </c>
    </row>
    <row r="15" spans="1:38" x14ac:dyDescent="0.25">
      <c r="A15" s="35" t="str">
        <f>SAP!A15</f>
        <v>Mona</v>
      </c>
      <c r="B15" s="31">
        <f ca="1">OFFSET(Plan!$C$1,MATCH(TRIM(EV!$B$1) &amp; ": " &amp;TRIM(EV!B$2), Plan!$B:$B,0)-1,0)*IF(Grades!B15&gt;=0.6,1,0)</f>
        <v>3.75</v>
      </c>
      <c r="C15" s="32">
        <f ca="1">OFFSET(Plan!$C$1,MATCH(TRIM(EV!$B$1) &amp; ": " &amp;TRIM(EV!C$2), Plan!$B:$B,0)-1,0)*IF(Grades!C15&gt;=0.6,1,0)</f>
        <v>0</v>
      </c>
      <c r="D15" s="32">
        <f ca="1">OFFSET(Plan!$C$1,MATCH(TRIM(EV!$B$1) &amp; ": " &amp;TRIM(EV!D$2), Plan!$B:$B,0)-1,0)*IF(Grades!D15&gt;=0.6,1,0)</f>
        <v>0</v>
      </c>
      <c r="E15" s="32">
        <f ca="1">OFFSET(Plan!$C$1,MATCH(TRIM(EV!$B$1) &amp; ": " &amp;TRIM(EV!E$2), Plan!$B:$B,0)-1,0)*IF(Grades!E15&gt;=0.6,1,0)</f>
        <v>0</v>
      </c>
      <c r="F15" s="32">
        <f ca="1">OFFSET(Plan!$C$1,MATCH(TRIM(EV!$B$1) &amp; ": " &amp;TRIM(EV!F$2), Plan!$B:$B,0)-1,0)*IF(Grades!F15&gt;=0.6,1,0)</f>
        <v>0</v>
      </c>
      <c r="G15" s="32">
        <f ca="1">OFFSET(Plan!$C$1,MATCH(TRIM(EV!$B$1) &amp; ": " &amp;TRIM(EV!G$2), Plan!$B:$B,0)-1,0)*IF(Grades!G15&gt;=0.6,1,0)</f>
        <v>0</v>
      </c>
      <c r="H15" s="32">
        <f ca="1">OFFSET(Plan!$C$1,MATCH(TRIM(EV!$B$1) &amp; ": " &amp;TRIM(EV!H$2), Plan!$B:$B,0)-1,0)*IF(Grades!H15&gt;=0.6,1,0)</f>
        <v>0</v>
      </c>
      <c r="I15" s="32">
        <f ca="1">OFFSET(Plan!$C$1,MATCH(TRIM(EV!$B$1) &amp; ": " &amp;TRIM(EV!I$2), Plan!$B:$B,0)-1,0)*IF(Grades!I15&gt;=0.6,1,0)</f>
        <v>0</v>
      </c>
      <c r="J15" s="32">
        <f ca="1">OFFSET(Plan!$C$1,MATCH(TRIM(EV!$B$1) &amp; ": " &amp;TRIM(EV!J$2), Plan!$B:$B,0)-1,0)*IF(Grades!J15&gt;=0.6,1,0)</f>
        <v>0</v>
      </c>
      <c r="K15" s="33">
        <f ca="1">OFFSET(Plan!$C$1,MATCH(TRIM(EV!$B$1) &amp; ": " &amp;TRIM(EV!K$2), Plan!$B:$B,0)-1,0)*IF(Grades!K15&gt;=0.6,1,0)</f>
        <v>0</v>
      </c>
      <c r="L15" s="31">
        <f ca="1">OFFSET(Plan!$C$1,MATCH(TRIM(EV!$L$1) &amp; ": " &amp;TRIM(EV!L$2), Plan!$B:$B,0)-1,0)*IF(Grades!L15&gt;=0.6,1,0)</f>
        <v>0</v>
      </c>
      <c r="M15" s="32">
        <f ca="1">OFFSET(Plan!$C$1,MATCH(TRIM(EV!$L$1) &amp; ": " &amp;TRIM(EV!M$2), Plan!$B:$B,0)-1,0)*IF(Grades!M15&gt;=0.6,1,0)</f>
        <v>0</v>
      </c>
      <c r="N15" s="32">
        <f ca="1">OFFSET(Plan!$C$1,MATCH(TRIM(EV!$L$1) &amp; ": " &amp;TRIM(EV!N$2), Plan!$B:$B,0)-1,0)*IF(Grades!N15&gt;=0.6,1,0)</f>
        <v>0</v>
      </c>
      <c r="O15" s="32">
        <f ca="1">OFFSET(Plan!$C$1,MATCH(TRIM(EV!$L$1) &amp; ": " &amp;TRIM(EV!O$2), Plan!$B:$B,0)-1,0)*IF(Grades!O15&gt;=0.6,1,0)</f>
        <v>0</v>
      </c>
      <c r="P15" s="32">
        <f ca="1">OFFSET(Plan!$C$1,MATCH(TRIM(EV!$L$1) &amp; ": " &amp;TRIM(EV!P$2), Plan!$B:$B,0)-1,0)*IF(Grades!P15&gt;=0.6,1,0)</f>
        <v>0</v>
      </c>
      <c r="Q15" s="32">
        <f ca="1">OFFSET(Plan!$C$1,MATCH(TRIM(EV!$L$1) &amp; ": " &amp;TRIM(EV!Q$2), Plan!$B:$B,0)-1,0)*IF(Grades!Q15&gt;=0.6,1,0)</f>
        <v>0</v>
      </c>
      <c r="R15" s="32">
        <f ca="1">OFFSET(Plan!$C$1,MATCH(TRIM(EV!$L$1) &amp; ": " &amp;TRIM(EV!R$2), Plan!$B:$B,0)-1,0)*IF(Grades!R15&gt;=0.6,1,0)</f>
        <v>0</v>
      </c>
      <c r="S15" s="32">
        <f ca="1">OFFSET(Plan!$C$1,MATCH(TRIM(EV!$L$1) &amp; ": " &amp;TRIM(EV!S$2), Plan!$B:$B,0)-1,0)*IF(Grades!S15&gt;=0.6,1,0)</f>
        <v>0</v>
      </c>
      <c r="T15" s="32">
        <f ca="1">OFFSET(Plan!$C$1,MATCH(TRIM(EV!$L$1) &amp; ": " &amp;TRIM(EV!T$2), Plan!$B:$B,0)-1,0)*IF(Grades!T15&gt;=0.6,1,0)</f>
        <v>0</v>
      </c>
      <c r="U15" s="34">
        <f ca="1">OFFSET(Plan!$C$1,MATCH(TRIM(EV!$L$1) &amp; ": " &amp;TRIM(EV!U$2), Plan!$B:$B,0)-1,0)*IF(Grades!U15&gt;=0.6,1,0)</f>
        <v>0</v>
      </c>
      <c r="V15" s="31">
        <f ca="1">OFFSET(Plan!$C$1,MATCH(TRIM(EV!$V$1)&amp;": "&amp;TRIM(EV!V$2),Plan!$B:$B,0)-1,0)*IF(Grades!V15&gt;=0.6,1,0)</f>
        <v>0</v>
      </c>
      <c r="W15" s="32">
        <f ca="1">OFFSET(Plan!$C$1,MATCH(TRIM(EV!$V$1)&amp;": "&amp;TRIM(EV!W$2),Plan!$B:$B,0)-1,0)*IF(Grades!W15&gt;=0.6,1,0)</f>
        <v>0</v>
      </c>
      <c r="X15" s="32">
        <f ca="1">OFFSET(Plan!$C$1,MATCH(TRIM(EV!$V$1)&amp;": "&amp;TRIM(EV!X$2),Plan!$B:$B,0)-1,0)*IF(Grades!X15&gt;=0.6,1,0)</f>
        <v>0</v>
      </c>
      <c r="Y15" s="32">
        <f ca="1">OFFSET(Plan!$C$1,MATCH(TRIM(EV!$V$1)&amp;": "&amp;TRIM(EV!Y$2),Plan!$B:$B,0)-1,0)*IF(Grades!Y15&gt;=0.6,1,0)</f>
        <v>0</v>
      </c>
      <c r="Z15" s="32">
        <f ca="1">OFFSET(Plan!$C$1,MATCH(TRIM(EV!$V$1)&amp;": "&amp;TRIM(EV!Z$2),Plan!$B:$B,0)-1,0)*IF(Grades!Z15&gt;=0.6,1,0)</f>
        <v>0</v>
      </c>
      <c r="AA15" s="32">
        <f ca="1">OFFSET(Plan!$C$1,MATCH(TRIM(EV!$V$1)&amp;": "&amp;TRIM(EV!AA$2),Plan!$B:$B,0)-1,0)*IF(Grades!AA15&gt;=0.6,1,0)</f>
        <v>0</v>
      </c>
      <c r="AB15" s="32">
        <f ca="1">OFFSET(Plan!$C$1,MATCH(TRIM(EV!$V$1)&amp;": "&amp;TRIM(EV!AB$2),Plan!$B:$B,0)-1,0)*IF(Grades!AB15&gt;=0.6,1,0)</f>
        <v>0</v>
      </c>
      <c r="AC15" s="32">
        <f ca="1">OFFSET(Plan!$C$1,MATCH(TRIM(EV!$V$1)&amp;": "&amp;TRIM(EV!AC$2),Plan!$B:$B,0)-1,0)*IF(Grades!AC15&gt;=0.6,1,0)</f>
        <v>0</v>
      </c>
      <c r="AD15" s="32">
        <f ca="1">OFFSET(Plan!$C$1,MATCH(TRIM(EV!$V$1)&amp;": "&amp;TRIM(EV!AD$2),Plan!$B:$B,0)-1,0)*IF(Grades!AD15&gt;=0.6,1,0)</f>
        <v>0</v>
      </c>
      <c r="AE15" s="33">
        <f ca="1">OFFSET(Plan!$C$1,MATCH(TRIM(EV!$V$1)&amp;": "&amp;TRIM(EV!AE$2),Plan!$B:$B,0)-1,0)*IF(Grades!AE15&gt;=0.6,1,0)</f>
        <v>0</v>
      </c>
      <c r="AF15" s="18">
        <f ca="1">IFERROR(OFFSET(SAP!$B$1,MATCH(EV!$A15,SAP!$A:$A,0)-1,0),0)</f>
        <v>8</v>
      </c>
      <c r="AG15" s="19">
        <f t="shared" ca="1" si="0"/>
        <v>3.75</v>
      </c>
      <c r="AH15" s="19">
        <f ca="1">IF(AF15=0,"",OFFSET(Plan!$D$1,MATCH(OFFSET(SAP!$B$1, 0,COUNTIF(SAP!$C$2:$AK$2,"&lt;&gt;0")),Plan!$A:$A,0)-1,0))</f>
        <v>15</v>
      </c>
      <c r="AI15" s="20">
        <f ca="1">IF(AF15=0,"",Plan!$D$11)</f>
        <v>60</v>
      </c>
      <c r="AJ15" s="19">
        <f t="shared" ca="1" si="1"/>
        <v>0.46875</v>
      </c>
      <c r="AK15" s="19">
        <f t="shared" ca="1" si="2"/>
        <v>0.25</v>
      </c>
      <c r="AL15" s="19">
        <f t="shared" ca="1" si="3"/>
        <v>1.0817307692307692</v>
      </c>
    </row>
    <row r="16" spans="1:38" x14ac:dyDescent="0.25">
      <c r="A16" s="35" t="str">
        <f>SAP!A16</f>
        <v>Kathy</v>
      </c>
      <c r="B16" s="31">
        <f ca="1">OFFSET(Plan!$C$1,MATCH(TRIM(EV!$B$1) &amp; ": " &amp;TRIM(EV!B$2), Plan!$B:$B,0)-1,0)*IF(Grades!B16&gt;=0.6,1,0)</f>
        <v>3.75</v>
      </c>
      <c r="C16" s="32">
        <f ca="1">OFFSET(Plan!$C$1,MATCH(TRIM(EV!$B$1) &amp; ": " &amp;TRIM(EV!C$2), Plan!$B:$B,0)-1,0)*IF(Grades!C16&gt;=0.6,1,0)</f>
        <v>0</v>
      </c>
      <c r="D16" s="32">
        <f ca="1">OFFSET(Plan!$C$1,MATCH(TRIM(EV!$B$1) &amp; ": " &amp;TRIM(EV!D$2), Plan!$B:$B,0)-1,0)*IF(Grades!D16&gt;=0.6,1,0)</f>
        <v>0</v>
      </c>
      <c r="E16" s="32">
        <f ca="1">OFFSET(Plan!$C$1,MATCH(TRIM(EV!$B$1) &amp; ": " &amp;TRIM(EV!E$2), Plan!$B:$B,0)-1,0)*IF(Grades!E16&gt;=0.6,1,0)</f>
        <v>0</v>
      </c>
      <c r="F16" s="32">
        <f ca="1">OFFSET(Plan!$C$1,MATCH(TRIM(EV!$B$1) &amp; ": " &amp;TRIM(EV!F$2), Plan!$B:$B,0)-1,0)*IF(Grades!F16&gt;=0.6,1,0)</f>
        <v>0</v>
      </c>
      <c r="G16" s="32">
        <f ca="1">OFFSET(Plan!$C$1,MATCH(TRIM(EV!$B$1) &amp; ": " &amp;TRIM(EV!G$2), Plan!$B:$B,0)-1,0)*IF(Grades!G16&gt;=0.6,1,0)</f>
        <v>0</v>
      </c>
      <c r="H16" s="32">
        <f ca="1">OFFSET(Plan!$C$1,MATCH(TRIM(EV!$B$1) &amp; ": " &amp;TRIM(EV!H$2), Plan!$B:$B,0)-1,0)*IF(Grades!H16&gt;=0.6,1,0)</f>
        <v>0</v>
      </c>
      <c r="I16" s="32">
        <f ca="1">OFFSET(Plan!$C$1,MATCH(TRIM(EV!$B$1) &amp; ": " &amp;TRIM(EV!I$2), Plan!$B:$B,0)-1,0)*IF(Grades!I16&gt;=0.6,1,0)</f>
        <v>0</v>
      </c>
      <c r="J16" s="32">
        <f ca="1">OFFSET(Plan!$C$1,MATCH(TRIM(EV!$B$1) &amp; ": " &amp;TRIM(EV!J$2), Plan!$B:$B,0)-1,0)*IF(Grades!J16&gt;=0.6,1,0)</f>
        <v>0</v>
      </c>
      <c r="K16" s="33">
        <f ca="1">OFFSET(Plan!$C$1,MATCH(TRIM(EV!$B$1) &amp; ": " &amp;TRIM(EV!K$2), Plan!$B:$B,0)-1,0)*IF(Grades!K16&gt;=0.6,1,0)</f>
        <v>0</v>
      </c>
      <c r="L16" s="31">
        <f ca="1">OFFSET(Plan!$C$1,MATCH(TRIM(EV!$L$1) &amp; ": " &amp;TRIM(EV!L$2), Plan!$B:$B,0)-1,0)*IF(Grades!L16&gt;=0.6,1,0)</f>
        <v>0</v>
      </c>
      <c r="M16" s="32">
        <f ca="1">OFFSET(Plan!$C$1,MATCH(TRIM(EV!$L$1) &amp; ": " &amp;TRIM(EV!M$2), Plan!$B:$B,0)-1,0)*IF(Grades!M16&gt;=0.6,1,0)</f>
        <v>0</v>
      </c>
      <c r="N16" s="32">
        <f ca="1">OFFSET(Plan!$C$1,MATCH(TRIM(EV!$L$1) &amp; ": " &amp;TRIM(EV!N$2), Plan!$B:$B,0)-1,0)*IF(Grades!N16&gt;=0.6,1,0)</f>
        <v>0</v>
      </c>
      <c r="O16" s="32">
        <f ca="1">OFFSET(Plan!$C$1,MATCH(TRIM(EV!$L$1) &amp; ": " &amp;TRIM(EV!O$2), Plan!$B:$B,0)-1,0)*IF(Grades!O16&gt;=0.6,1,0)</f>
        <v>0</v>
      </c>
      <c r="P16" s="32">
        <f ca="1">OFFSET(Plan!$C$1,MATCH(TRIM(EV!$L$1) &amp; ": " &amp;TRIM(EV!P$2), Plan!$B:$B,0)-1,0)*IF(Grades!P16&gt;=0.6,1,0)</f>
        <v>0</v>
      </c>
      <c r="Q16" s="32">
        <f ca="1">OFFSET(Plan!$C$1,MATCH(TRIM(EV!$L$1) &amp; ": " &amp;TRIM(EV!Q$2), Plan!$B:$B,0)-1,0)*IF(Grades!Q16&gt;=0.6,1,0)</f>
        <v>0</v>
      </c>
      <c r="R16" s="32">
        <f ca="1">OFFSET(Plan!$C$1,MATCH(TRIM(EV!$L$1) &amp; ": " &amp;TRIM(EV!R$2), Plan!$B:$B,0)-1,0)*IF(Grades!R16&gt;=0.6,1,0)</f>
        <v>0</v>
      </c>
      <c r="S16" s="32">
        <f ca="1">OFFSET(Plan!$C$1,MATCH(TRIM(EV!$L$1) &amp; ": " &amp;TRIM(EV!S$2), Plan!$B:$B,0)-1,0)*IF(Grades!S16&gt;=0.6,1,0)</f>
        <v>0</v>
      </c>
      <c r="T16" s="32">
        <f ca="1">OFFSET(Plan!$C$1,MATCH(TRIM(EV!$L$1) &amp; ": " &amp;TRIM(EV!T$2), Plan!$B:$B,0)-1,0)*IF(Grades!T16&gt;=0.6,1,0)</f>
        <v>0</v>
      </c>
      <c r="U16" s="34">
        <f ca="1">OFFSET(Plan!$C$1,MATCH(TRIM(EV!$L$1) &amp; ": " &amp;TRIM(EV!U$2), Plan!$B:$B,0)-1,0)*IF(Grades!U16&gt;=0.6,1,0)</f>
        <v>0</v>
      </c>
      <c r="V16" s="31">
        <f ca="1">OFFSET(Plan!$C$1,MATCH(TRIM(EV!$V$1)&amp;": "&amp;TRIM(EV!V$2),Plan!$B:$B,0)-1,0)*IF(Grades!V16&gt;=0.6,1,0)</f>
        <v>0</v>
      </c>
      <c r="W16" s="32">
        <f ca="1">OFFSET(Plan!$C$1,MATCH(TRIM(EV!$V$1)&amp;": "&amp;TRIM(EV!W$2),Plan!$B:$B,0)-1,0)*IF(Grades!W16&gt;=0.6,1,0)</f>
        <v>0</v>
      </c>
      <c r="X16" s="32">
        <f ca="1">OFFSET(Plan!$C$1,MATCH(TRIM(EV!$V$1)&amp;": "&amp;TRIM(EV!X$2),Plan!$B:$B,0)-1,0)*IF(Grades!X16&gt;=0.6,1,0)</f>
        <v>0</v>
      </c>
      <c r="Y16" s="32">
        <f ca="1">OFFSET(Plan!$C$1,MATCH(TRIM(EV!$V$1)&amp;": "&amp;TRIM(EV!Y$2),Plan!$B:$B,0)-1,0)*IF(Grades!Y16&gt;=0.6,1,0)</f>
        <v>0</v>
      </c>
      <c r="Z16" s="32">
        <f ca="1">OFFSET(Plan!$C$1,MATCH(TRIM(EV!$V$1)&amp;": "&amp;TRIM(EV!Z$2),Plan!$B:$B,0)-1,0)*IF(Grades!Z16&gt;=0.6,1,0)</f>
        <v>0</v>
      </c>
      <c r="AA16" s="32">
        <f ca="1">OFFSET(Plan!$C$1,MATCH(TRIM(EV!$V$1)&amp;": "&amp;TRIM(EV!AA$2),Plan!$B:$B,0)-1,0)*IF(Grades!AA16&gt;=0.6,1,0)</f>
        <v>0</v>
      </c>
      <c r="AB16" s="32">
        <f ca="1">OFFSET(Plan!$C$1,MATCH(TRIM(EV!$V$1)&amp;": "&amp;TRIM(EV!AB$2),Plan!$B:$B,0)-1,0)*IF(Grades!AB16&gt;=0.6,1,0)</f>
        <v>0</v>
      </c>
      <c r="AC16" s="32">
        <f ca="1">OFFSET(Plan!$C$1,MATCH(TRIM(EV!$V$1)&amp;": "&amp;TRIM(EV!AC$2),Plan!$B:$B,0)-1,0)*IF(Grades!AC16&gt;=0.6,1,0)</f>
        <v>0</v>
      </c>
      <c r="AD16" s="32">
        <f ca="1">OFFSET(Plan!$C$1,MATCH(TRIM(EV!$V$1)&amp;": "&amp;TRIM(EV!AD$2),Plan!$B:$B,0)-1,0)*IF(Grades!AD16&gt;=0.6,1,0)</f>
        <v>0</v>
      </c>
      <c r="AE16" s="33">
        <f ca="1">OFFSET(Plan!$C$1,MATCH(TRIM(EV!$V$1)&amp;": "&amp;TRIM(EV!AE$2),Plan!$B:$B,0)-1,0)*IF(Grades!AE16&gt;=0.6,1,0)</f>
        <v>0</v>
      </c>
      <c r="AF16" s="18">
        <f ca="1">IFERROR(OFFSET(SAP!$B$1,MATCH(EV!$A16,SAP!$A:$A,0)-1,0),0)</f>
        <v>10</v>
      </c>
      <c r="AG16" s="19">
        <f t="shared" ca="1" si="0"/>
        <v>3.75</v>
      </c>
      <c r="AH16" s="19">
        <f ca="1">IF(AF16=0,"",OFFSET(Plan!$D$1,MATCH(OFFSET(SAP!$B$1, 0,COUNTIF(SAP!$C$2:$AK$2,"&lt;&gt;0")),Plan!$A:$A,0)-1,0))</f>
        <v>15</v>
      </c>
      <c r="AI16" s="20">
        <f ca="1">IF(AF16=0,"",Plan!$D$11)</f>
        <v>60</v>
      </c>
      <c r="AJ16" s="19">
        <f t="shared" ca="1" si="1"/>
        <v>0.375</v>
      </c>
      <c r="AK16" s="19">
        <f t="shared" ca="1" si="2"/>
        <v>0.25</v>
      </c>
      <c r="AL16" s="19">
        <f t="shared" ca="1" si="3"/>
        <v>1.125</v>
      </c>
    </row>
    <row r="17" spans="1:38" x14ac:dyDescent="0.25">
      <c r="A17" s="35" t="str">
        <f>SAP!A17</f>
        <v>Lynda</v>
      </c>
      <c r="B17" s="31">
        <f ca="1">OFFSET(Plan!$C$1,MATCH(TRIM(EV!$B$1) &amp; ": " &amp;TRIM(EV!B$2), Plan!$B:$B,0)-1,0)*IF(Grades!B17&gt;=0.6,1,0)</f>
        <v>0</v>
      </c>
      <c r="C17" s="32">
        <f ca="1">OFFSET(Plan!$C$1,MATCH(TRIM(EV!$B$1) &amp; ": " &amp;TRIM(EV!C$2), Plan!$B:$B,0)-1,0)*IF(Grades!C17&gt;=0.6,1,0)</f>
        <v>3.75</v>
      </c>
      <c r="D17" s="32">
        <f ca="1">OFFSET(Plan!$C$1,MATCH(TRIM(EV!$B$1) &amp; ": " &amp;TRIM(EV!D$2), Plan!$B:$B,0)-1,0)*IF(Grades!D17&gt;=0.6,1,0)</f>
        <v>0</v>
      </c>
      <c r="E17" s="32">
        <f ca="1">OFFSET(Plan!$C$1,MATCH(TRIM(EV!$B$1) &amp; ": " &amp;TRIM(EV!E$2), Plan!$B:$B,0)-1,0)*IF(Grades!E17&gt;=0.6,1,0)</f>
        <v>3.75</v>
      </c>
      <c r="F17" s="32">
        <f ca="1">OFFSET(Plan!$C$1,MATCH(TRIM(EV!$B$1) &amp; ": " &amp;TRIM(EV!F$2), Plan!$B:$B,0)-1,0)*IF(Grades!F17&gt;=0.6,1,0)</f>
        <v>0</v>
      </c>
      <c r="G17" s="32">
        <f ca="1">OFFSET(Plan!$C$1,MATCH(TRIM(EV!$B$1) &amp; ": " &amp;TRIM(EV!G$2), Plan!$B:$B,0)-1,0)*IF(Grades!G17&gt;=0.6,1,0)</f>
        <v>0</v>
      </c>
      <c r="H17" s="32">
        <f ca="1">OFFSET(Plan!$C$1,MATCH(TRIM(EV!$B$1) &amp; ": " &amp;TRIM(EV!H$2), Plan!$B:$B,0)-1,0)*IF(Grades!H17&gt;=0.6,1,0)</f>
        <v>0</v>
      </c>
      <c r="I17" s="32">
        <f ca="1">OFFSET(Plan!$C$1,MATCH(TRIM(EV!$B$1) &amp; ": " &amp;TRIM(EV!I$2), Plan!$B:$B,0)-1,0)*IF(Grades!I17&gt;=0.6,1,0)</f>
        <v>0</v>
      </c>
      <c r="J17" s="32">
        <f ca="1">OFFSET(Plan!$C$1,MATCH(TRIM(EV!$B$1) &amp; ": " &amp;TRIM(EV!J$2), Plan!$B:$B,0)-1,0)*IF(Grades!J17&gt;=0.6,1,0)</f>
        <v>0</v>
      </c>
      <c r="K17" s="33">
        <f ca="1">OFFSET(Plan!$C$1,MATCH(TRIM(EV!$B$1) &amp; ": " &amp;TRIM(EV!K$2), Plan!$B:$B,0)-1,0)*IF(Grades!K17&gt;=0.6,1,0)</f>
        <v>0</v>
      </c>
      <c r="L17" s="31">
        <f ca="1">OFFSET(Plan!$C$1,MATCH(TRIM(EV!$L$1) &amp; ": " &amp;TRIM(EV!L$2), Plan!$B:$B,0)-1,0)*IF(Grades!L17&gt;=0.6,1,0)</f>
        <v>0</v>
      </c>
      <c r="M17" s="32">
        <f ca="1">OFFSET(Plan!$C$1,MATCH(TRIM(EV!$L$1) &amp; ": " &amp;TRIM(EV!M$2), Plan!$B:$B,0)-1,0)*IF(Grades!M17&gt;=0.6,1,0)</f>
        <v>0</v>
      </c>
      <c r="N17" s="32">
        <f ca="1">OFFSET(Plan!$C$1,MATCH(TRIM(EV!$L$1) &amp; ": " &amp;TRIM(EV!N$2), Plan!$B:$B,0)-1,0)*IF(Grades!N17&gt;=0.6,1,0)</f>
        <v>0</v>
      </c>
      <c r="O17" s="32">
        <f ca="1">OFFSET(Plan!$C$1,MATCH(TRIM(EV!$L$1) &amp; ": " &amp;TRIM(EV!O$2), Plan!$B:$B,0)-1,0)*IF(Grades!O17&gt;=0.6,1,0)</f>
        <v>0</v>
      </c>
      <c r="P17" s="32">
        <f ca="1">OFFSET(Plan!$C$1,MATCH(TRIM(EV!$L$1) &amp; ": " &amp;TRIM(EV!P$2), Plan!$B:$B,0)-1,0)*IF(Grades!P17&gt;=0.6,1,0)</f>
        <v>0</v>
      </c>
      <c r="Q17" s="32">
        <f ca="1">OFFSET(Plan!$C$1,MATCH(TRIM(EV!$L$1) &amp; ": " &amp;TRIM(EV!Q$2), Plan!$B:$B,0)-1,0)*IF(Grades!Q17&gt;=0.6,1,0)</f>
        <v>0</v>
      </c>
      <c r="R17" s="32">
        <f ca="1">OFFSET(Plan!$C$1,MATCH(TRIM(EV!$L$1) &amp; ": " &amp;TRIM(EV!R$2), Plan!$B:$B,0)-1,0)*IF(Grades!R17&gt;=0.6,1,0)</f>
        <v>0</v>
      </c>
      <c r="S17" s="32">
        <f ca="1">OFFSET(Plan!$C$1,MATCH(TRIM(EV!$L$1) &amp; ": " &amp;TRIM(EV!S$2), Plan!$B:$B,0)-1,0)*IF(Grades!S17&gt;=0.6,1,0)</f>
        <v>0</v>
      </c>
      <c r="T17" s="32">
        <f ca="1">OFFSET(Plan!$C$1,MATCH(TRIM(EV!$L$1) &amp; ": " &amp;TRIM(EV!T$2), Plan!$B:$B,0)-1,0)*IF(Grades!T17&gt;=0.6,1,0)</f>
        <v>0</v>
      </c>
      <c r="U17" s="34">
        <f ca="1">OFFSET(Plan!$C$1,MATCH(TRIM(EV!$L$1) &amp; ": " &amp;TRIM(EV!U$2), Plan!$B:$B,0)-1,0)*IF(Grades!U17&gt;=0.6,1,0)</f>
        <v>0</v>
      </c>
      <c r="V17" s="31">
        <f ca="1">OFFSET(Plan!$C$1,MATCH(TRIM(EV!$V$1)&amp;": "&amp;TRIM(EV!V$2),Plan!$B:$B,0)-1,0)*IF(Grades!V17&gt;=0.6,1,0)</f>
        <v>0</v>
      </c>
      <c r="W17" s="32">
        <f ca="1">OFFSET(Plan!$C$1,MATCH(TRIM(EV!$V$1)&amp;": "&amp;TRIM(EV!W$2),Plan!$B:$B,0)-1,0)*IF(Grades!W17&gt;=0.6,1,0)</f>
        <v>0</v>
      </c>
      <c r="X17" s="32">
        <f ca="1">OFFSET(Plan!$C$1,MATCH(TRIM(EV!$V$1)&amp;": "&amp;TRIM(EV!X$2),Plan!$B:$B,0)-1,0)*IF(Grades!X17&gt;=0.6,1,0)</f>
        <v>0</v>
      </c>
      <c r="Y17" s="32">
        <f ca="1">OFFSET(Plan!$C$1,MATCH(TRIM(EV!$V$1)&amp;": "&amp;TRIM(EV!Y$2),Plan!$B:$B,0)-1,0)*IF(Grades!Y17&gt;=0.6,1,0)</f>
        <v>0</v>
      </c>
      <c r="Z17" s="32">
        <f ca="1">OFFSET(Plan!$C$1,MATCH(TRIM(EV!$V$1)&amp;": "&amp;TRIM(EV!Z$2),Plan!$B:$B,0)-1,0)*IF(Grades!Z17&gt;=0.6,1,0)</f>
        <v>0</v>
      </c>
      <c r="AA17" s="32">
        <f ca="1">OFFSET(Plan!$C$1,MATCH(TRIM(EV!$V$1)&amp;": "&amp;TRIM(EV!AA$2),Plan!$B:$B,0)-1,0)*IF(Grades!AA17&gt;=0.6,1,0)</f>
        <v>0</v>
      </c>
      <c r="AB17" s="32">
        <f ca="1">OFFSET(Plan!$C$1,MATCH(TRIM(EV!$V$1)&amp;": "&amp;TRIM(EV!AB$2),Plan!$B:$B,0)-1,0)*IF(Grades!AB17&gt;=0.6,1,0)</f>
        <v>0</v>
      </c>
      <c r="AC17" s="32">
        <f ca="1">OFFSET(Plan!$C$1,MATCH(TRIM(EV!$V$1)&amp;": "&amp;TRIM(EV!AC$2),Plan!$B:$B,0)-1,0)*IF(Grades!AC17&gt;=0.6,1,0)</f>
        <v>0</v>
      </c>
      <c r="AD17" s="32">
        <f ca="1">OFFSET(Plan!$C$1,MATCH(TRIM(EV!$V$1)&amp;": "&amp;TRIM(EV!AD$2),Plan!$B:$B,0)-1,0)*IF(Grades!AD17&gt;=0.6,1,0)</f>
        <v>0</v>
      </c>
      <c r="AE17" s="33">
        <f ca="1">OFFSET(Plan!$C$1,MATCH(TRIM(EV!$V$1)&amp;": "&amp;TRIM(EV!AE$2),Plan!$B:$B,0)-1,0)*IF(Grades!AE17&gt;=0.6,1,0)</f>
        <v>0</v>
      </c>
      <c r="AF17" s="18">
        <f ca="1">IFERROR(OFFSET(SAP!$B$1,MATCH(EV!$A17,SAP!$A:$A,0)-1,0),0)</f>
        <v>14</v>
      </c>
      <c r="AG17" s="19">
        <f t="shared" ca="1" si="0"/>
        <v>7.5</v>
      </c>
      <c r="AH17" s="19">
        <f ca="1">IF(AF17=0,"",OFFSET(Plan!$D$1,MATCH(OFFSET(SAP!$B$1, 0,COUNTIF(SAP!$C$2:$AK$2,"&lt;&gt;0")),Plan!$A:$A,0)-1,0))</f>
        <v>15</v>
      </c>
      <c r="AI17" s="20">
        <f ca="1">IF(AF17=0,"",Plan!$D$11)</f>
        <v>60</v>
      </c>
      <c r="AJ17" s="19">
        <f t="shared" ca="1" si="1"/>
        <v>0.5357142857142857</v>
      </c>
      <c r="AK17" s="19">
        <f t="shared" ca="1" si="2"/>
        <v>0.5</v>
      </c>
      <c r="AL17" s="19">
        <f t="shared" ca="1" si="3"/>
        <v>1.1413043478260869</v>
      </c>
    </row>
    <row r="18" spans="1:38" x14ac:dyDescent="0.25">
      <c r="A18" s="35" t="str">
        <f>SAP!A18</f>
        <v>Judy</v>
      </c>
      <c r="B18" s="31">
        <f ca="1">OFFSET(Plan!$C$1,MATCH(TRIM(EV!$B$1) &amp; ": " &amp;TRIM(EV!B$2), Plan!$B:$B,0)-1,0)*IF(Grades!B18&gt;=0.6,1,0)</f>
        <v>3.75</v>
      </c>
      <c r="C18" s="32">
        <f ca="1">OFFSET(Plan!$C$1,MATCH(TRIM(EV!$B$1) &amp; ": " &amp;TRIM(EV!C$2), Plan!$B:$B,0)-1,0)*IF(Grades!C18&gt;=0.6,1,0)</f>
        <v>3.75</v>
      </c>
      <c r="D18" s="32">
        <f ca="1">OFFSET(Plan!$C$1,MATCH(TRIM(EV!$B$1) &amp; ": " &amp;TRIM(EV!D$2), Plan!$B:$B,0)-1,0)*IF(Grades!D18&gt;=0.6,1,0)</f>
        <v>0</v>
      </c>
      <c r="E18" s="32">
        <f ca="1">OFFSET(Plan!$C$1,MATCH(TRIM(EV!$B$1) &amp; ": " &amp;TRIM(EV!E$2), Plan!$B:$B,0)-1,0)*IF(Grades!E18&gt;=0.6,1,0)</f>
        <v>0</v>
      </c>
      <c r="F18" s="32">
        <f ca="1">OFFSET(Plan!$C$1,MATCH(TRIM(EV!$B$1) &amp; ": " &amp;TRIM(EV!F$2), Plan!$B:$B,0)-1,0)*IF(Grades!F18&gt;=0.6,1,0)</f>
        <v>0</v>
      </c>
      <c r="G18" s="32">
        <f ca="1">OFFSET(Plan!$C$1,MATCH(TRIM(EV!$B$1) &amp; ": " &amp;TRIM(EV!G$2), Plan!$B:$B,0)-1,0)*IF(Grades!G18&gt;=0.6,1,0)</f>
        <v>0</v>
      </c>
      <c r="H18" s="32">
        <f ca="1">OFFSET(Plan!$C$1,MATCH(TRIM(EV!$B$1) &amp; ": " &amp;TRIM(EV!H$2), Plan!$B:$B,0)-1,0)*IF(Grades!H18&gt;=0.6,1,0)</f>
        <v>0</v>
      </c>
      <c r="I18" s="32">
        <f ca="1">OFFSET(Plan!$C$1,MATCH(TRIM(EV!$B$1) &amp; ": " &amp;TRIM(EV!I$2), Plan!$B:$B,0)-1,0)*IF(Grades!I18&gt;=0.6,1,0)</f>
        <v>0</v>
      </c>
      <c r="J18" s="32">
        <f ca="1">OFFSET(Plan!$C$1,MATCH(TRIM(EV!$B$1) &amp; ": " &amp;TRIM(EV!J$2), Plan!$B:$B,0)-1,0)*IF(Grades!J18&gt;=0.6,1,0)</f>
        <v>0</v>
      </c>
      <c r="K18" s="33">
        <f ca="1">OFFSET(Plan!$C$1,MATCH(TRIM(EV!$B$1) &amp; ": " &amp;TRIM(EV!K$2), Plan!$B:$B,0)-1,0)*IF(Grades!K18&gt;=0.6,1,0)</f>
        <v>0</v>
      </c>
      <c r="L18" s="31">
        <f ca="1">OFFSET(Plan!$C$1,MATCH(TRIM(EV!$L$1) &amp; ": " &amp;TRIM(EV!L$2), Plan!$B:$B,0)-1,0)*IF(Grades!L18&gt;=0.6,1,0)</f>
        <v>0</v>
      </c>
      <c r="M18" s="32">
        <f ca="1">OFFSET(Plan!$C$1,MATCH(TRIM(EV!$L$1) &amp; ": " &amp;TRIM(EV!M$2), Plan!$B:$B,0)-1,0)*IF(Grades!M18&gt;=0.6,1,0)</f>
        <v>0</v>
      </c>
      <c r="N18" s="32">
        <f ca="1">OFFSET(Plan!$C$1,MATCH(TRIM(EV!$L$1) &amp; ": " &amp;TRIM(EV!N$2), Plan!$B:$B,0)-1,0)*IF(Grades!N18&gt;=0.6,1,0)</f>
        <v>0</v>
      </c>
      <c r="O18" s="32">
        <f ca="1">OFFSET(Plan!$C$1,MATCH(TRIM(EV!$L$1) &amp; ": " &amp;TRIM(EV!O$2), Plan!$B:$B,0)-1,0)*IF(Grades!O18&gt;=0.6,1,0)</f>
        <v>0</v>
      </c>
      <c r="P18" s="32">
        <f ca="1">OFFSET(Plan!$C$1,MATCH(TRIM(EV!$L$1) &amp; ": " &amp;TRIM(EV!P$2), Plan!$B:$B,0)-1,0)*IF(Grades!P18&gt;=0.6,1,0)</f>
        <v>0</v>
      </c>
      <c r="Q18" s="32">
        <f ca="1">OFFSET(Plan!$C$1,MATCH(TRIM(EV!$L$1) &amp; ": " &amp;TRIM(EV!Q$2), Plan!$B:$B,0)-1,0)*IF(Grades!Q18&gt;=0.6,1,0)</f>
        <v>0</v>
      </c>
      <c r="R18" s="32">
        <f ca="1">OFFSET(Plan!$C$1,MATCH(TRIM(EV!$L$1) &amp; ": " &amp;TRIM(EV!R$2), Plan!$B:$B,0)-1,0)*IF(Grades!R18&gt;=0.6,1,0)</f>
        <v>0</v>
      </c>
      <c r="S18" s="32">
        <f ca="1">OFFSET(Plan!$C$1,MATCH(TRIM(EV!$L$1) &amp; ": " &amp;TRIM(EV!S$2), Plan!$B:$B,0)-1,0)*IF(Grades!S18&gt;=0.6,1,0)</f>
        <v>0</v>
      </c>
      <c r="T18" s="32">
        <f ca="1">OFFSET(Plan!$C$1,MATCH(TRIM(EV!$L$1) &amp; ": " &amp;TRIM(EV!T$2), Plan!$B:$B,0)-1,0)*IF(Grades!T18&gt;=0.6,1,0)</f>
        <v>0</v>
      </c>
      <c r="U18" s="34">
        <f ca="1">OFFSET(Plan!$C$1,MATCH(TRIM(EV!$L$1) &amp; ": " &amp;TRIM(EV!U$2), Plan!$B:$B,0)-1,0)*IF(Grades!U18&gt;=0.6,1,0)</f>
        <v>0</v>
      </c>
      <c r="V18" s="31">
        <f ca="1">OFFSET(Plan!$C$1,MATCH(TRIM(EV!$V$1)&amp;": "&amp;TRIM(EV!V$2),Plan!$B:$B,0)-1,0)*IF(Grades!V18&gt;=0.6,1,0)</f>
        <v>0</v>
      </c>
      <c r="W18" s="32">
        <f ca="1">OFFSET(Plan!$C$1,MATCH(TRIM(EV!$V$1)&amp;": "&amp;TRIM(EV!W$2),Plan!$B:$B,0)-1,0)*IF(Grades!W18&gt;=0.6,1,0)</f>
        <v>0</v>
      </c>
      <c r="X18" s="32">
        <f ca="1">OFFSET(Plan!$C$1,MATCH(TRIM(EV!$V$1)&amp;": "&amp;TRIM(EV!X$2),Plan!$B:$B,0)-1,0)*IF(Grades!X18&gt;=0.6,1,0)</f>
        <v>0</v>
      </c>
      <c r="Y18" s="32">
        <f ca="1">OFFSET(Plan!$C$1,MATCH(TRIM(EV!$V$1)&amp;": "&amp;TRIM(EV!Y$2),Plan!$B:$B,0)-1,0)*IF(Grades!Y18&gt;=0.6,1,0)</f>
        <v>0</v>
      </c>
      <c r="Z18" s="32">
        <f ca="1">OFFSET(Plan!$C$1,MATCH(TRIM(EV!$V$1)&amp;": "&amp;TRIM(EV!Z$2),Plan!$B:$B,0)-1,0)*IF(Grades!Z18&gt;=0.6,1,0)</f>
        <v>0</v>
      </c>
      <c r="AA18" s="32">
        <f ca="1">OFFSET(Plan!$C$1,MATCH(TRIM(EV!$V$1)&amp;": "&amp;TRIM(EV!AA$2),Plan!$B:$B,0)-1,0)*IF(Grades!AA18&gt;=0.6,1,0)</f>
        <v>0</v>
      </c>
      <c r="AB18" s="32">
        <f ca="1">OFFSET(Plan!$C$1,MATCH(TRIM(EV!$V$1)&amp;": "&amp;TRIM(EV!AB$2),Plan!$B:$B,0)-1,0)*IF(Grades!AB18&gt;=0.6,1,0)</f>
        <v>0</v>
      </c>
      <c r="AC18" s="32">
        <f ca="1">OFFSET(Plan!$C$1,MATCH(TRIM(EV!$V$1)&amp;": "&amp;TRIM(EV!AC$2),Plan!$B:$B,0)-1,0)*IF(Grades!AC18&gt;=0.6,1,0)</f>
        <v>0</v>
      </c>
      <c r="AD18" s="32">
        <f ca="1">OFFSET(Plan!$C$1,MATCH(TRIM(EV!$V$1)&amp;": "&amp;TRIM(EV!AD$2),Plan!$B:$B,0)-1,0)*IF(Grades!AD18&gt;=0.6,1,0)</f>
        <v>0</v>
      </c>
      <c r="AE18" s="33">
        <f ca="1">OFFSET(Plan!$C$1,MATCH(TRIM(EV!$V$1)&amp;": "&amp;TRIM(EV!AE$2),Plan!$B:$B,0)-1,0)*IF(Grades!AE18&gt;=0.6,1,0)</f>
        <v>0</v>
      </c>
      <c r="AF18" s="18">
        <f ca="1">IFERROR(OFFSET(SAP!$B$1,MATCH(EV!$A18,SAP!$A:$A,0)-1,0),0)</f>
        <v>14</v>
      </c>
      <c r="AG18" s="19">
        <f t="shared" ca="1" si="0"/>
        <v>7.5</v>
      </c>
      <c r="AH18" s="19">
        <f ca="1">IF(AF18=0,"",OFFSET(Plan!$D$1,MATCH(OFFSET(SAP!$B$1, 0,COUNTIF(SAP!$C$2:$AK$2,"&lt;&gt;0")),Plan!$A:$A,0)-1,0))</f>
        <v>15</v>
      </c>
      <c r="AI18" s="20">
        <f ca="1">IF(AF18=0,"",Plan!$D$11)</f>
        <v>60</v>
      </c>
      <c r="AJ18" s="19">
        <f t="shared" ca="1" si="1"/>
        <v>0.5357142857142857</v>
      </c>
      <c r="AK18" s="19">
        <f t="shared" ca="1" si="2"/>
        <v>0.5</v>
      </c>
      <c r="AL18" s="19">
        <f t="shared" ca="1" si="3"/>
        <v>1.1413043478260869</v>
      </c>
    </row>
    <row r="19" spans="1:38" x14ac:dyDescent="0.25">
      <c r="A19" s="35" t="str">
        <f>SAP!A19</f>
        <v>Henry</v>
      </c>
      <c r="B19" s="31">
        <f ca="1">OFFSET(Plan!$C$1,MATCH(TRIM(EV!$B$1) &amp; ": " &amp;TRIM(EV!B$2), Plan!$B:$B,0)-1,0)*IF(Grades!B19&gt;=0.6,1,0)</f>
        <v>0</v>
      </c>
      <c r="C19" s="32">
        <f ca="1">OFFSET(Plan!$C$1,MATCH(TRIM(EV!$B$1) &amp; ": " &amp;TRIM(EV!C$2), Plan!$B:$B,0)-1,0)*IF(Grades!C19&gt;=0.6,1,0)</f>
        <v>3.75</v>
      </c>
      <c r="D19" s="32">
        <f ca="1">OFFSET(Plan!$C$1,MATCH(TRIM(EV!$B$1) &amp; ": " &amp;TRIM(EV!D$2), Plan!$B:$B,0)-1,0)*IF(Grades!D19&gt;=0.6,1,0)</f>
        <v>3.75</v>
      </c>
      <c r="E19" s="32">
        <f ca="1">OFFSET(Plan!$C$1,MATCH(TRIM(EV!$B$1) &amp; ": " &amp;TRIM(EV!E$2), Plan!$B:$B,0)-1,0)*IF(Grades!E19&gt;=0.6,1,0)</f>
        <v>0</v>
      </c>
      <c r="F19" s="32">
        <f ca="1">OFFSET(Plan!$C$1,MATCH(TRIM(EV!$B$1) &amp; ": " &amp;TRIM(EV!F$2), Plan!$B:$B,0)-1,0)*IF(Grades!F19&gt;=0.6,1,0)</f>
        <v>0</v>
      </c>
      <c r="G19" s="32">
        <f ca="1">OFFSET(Plan!$C$1,MATCH(TRIM(EV!$B$1) &amp; ": " &amp;TRIM(EV!G$2), Plan!$B:$B,0)-1,0)*IF(Grades!G19&gt;=0.6,1,0)</f>
        <v>0</v>
      </c>
      <c r="H19" s="32">
        <f ca="1">OFFSET(Plan!$C$1,MATCH(TRIM(EV!$B$1) &amp; ": " &amp;TRIM(EV!H$2), Plan!$B:$B,0)-1,0)*IF(Grades!H19&gt;=0.6,1,0)</f>
        <v>0</v>
      </c>
      <c r="I19" s="32">
        <f ca="1">OFFSET(Plan!$C$1,MATCH(TRIM(EV!$B$1) &amp; ": " &amp;TRIM(EV!I$2), Plan!$B:$B,0)-1,0)*IF(Grades!I19&gt;=0.6,1,0)</f>
        <v>0</v>
      </c>
      <c r="J19" s="32">
        <f ca="1">OFFSET(Plan!$C$1,MATCH(TRIM(EV!$B$1) &amp; ": " &amp;TRIM(EV!J$2), Plan!$B:$B,0)-1,0)*IF(Grades!J19&gt;=0.6,1,0)</f>
        <v>0</v>
      </c>
      <c r="K19" s="33">
        <f ca="1">OFFSET(Plan!$C$1,MATCH(TRIM(EV!$B$1) &amp; ": " &amp;TRIM(EV!K$2), Plan!$B:$B,0)-1,0)*IF(Grades!K19&gt;=0.6,1,0)</f>
        <v>0</v>
      </c>
      <c r="L19" s="31">
        <f ca="1">OFFSET(Plan!$C$1,MATCH(TRIM(EV!$L$1) &amp; ": " &amp;TRIM(EV!L$2), Plan!$B:$B,0)-1,0)*IF(Grades!L19&gt;=0.6,1,0)</f>
        <v>0</v>
      </c>
      <c r="M19" s="32">
        <f ca="1">OFFSET(Plan!$C$1,MATCH(TRIM(EV!$L$1) &amp; ": " &amp;TRIM(EV!M$2), Plan!$B:$B,0)-1,0)*IF(Grades!M19&gt;=0.6,1,0)</f>
        <v>0</v>
      </c>
      <c r="N19" s="32">
        <f ca="1">OFFSET(Plan!$C$1,MATCH(TRIM(EV!$L$1) &amp; ": " &amp;TRIM(EV!N$2), Plan!$B:$B,0)-1,0)*IF(Grades!N19&gt;=0.6,1,0)</f>
        <v>0</v>
      </c>
      <c r="O19" s="32">
        <f ca="1">OFFSET(Plan!$C$1,MATCH(TRIM(EV!$L$1) &amp; ": " &amp;TRIM(EV!O$2), Plan!$B:$B,0)-1,0)*IF(Grades!O19&gt;=0.6,1,0)</f>
        <v>0</v>
      </c>
      <c r="P19" s="32">
        <f ca="1">OFFSET(Plan!$C$1,MATCH(TRIM(EV!$L$1) &amp; ": " &amp;TRIM(EV!P$2), Plan!$B:$B,0)-1,0)*IF(Grades!P19&gt;=0.6,1,0)</f>
        <v>0</v>
      </c>
      <c r="Q19" s="32">
        <f ca="1">OFFSET(Plan!$C$1,MATCH(TRIM(EV!$L$1) &amp; ": " &amp;TRIM(EV!Q$2), Plan!$B:$B,0)-1,0)*IF(Grades!Q19&gt;=0.6,1,0)</f>
        <v>0</v>
      </c>
      <c r="R19" s="32">
        <f ca="1">OFFSET(Plan!$C$1,MATCH(TRIM(EV!$L$1) &amp; ": " &amp;TRIM(EV!R$2), Plan!$B:$B,0)-1,0)*IF(Grades!R19&gt;=0.6,1,0)</f>
        <v>0</v>
      </c>
      <c r="S19" s="32">
        <f ca="1">OFFSET(Plan!$C$1,MATCH(TRIM(EV!$L$1) &amp; ": " &amp;TRIM(EV!S$2), Plan!$B:$B,0)-1,0)*IF(Grades!S19&gt;=0.6,1,0)</f>
        <v>0</v>
      </c>
      <c r="T19" s="32">
        <f ca="1">OFFSET(Plan!$C$1,MATCH(TRIM(EV!$L$1) &amp; ": " &amp;TRIM(EV!T$2), Plan!$B:$B,0)-1,0)*IF(Grades!T19&gt;=0.6,1,0)</f>
        <v>0</v>
      </c>
      <c r="U19" s="34">
        <f ca="1">OFFSET(Plan!$C$1,MATCH(TRIM(EV!$L$1) &amp; ": " &amp;TRIM(EV!U$2), Plan!$B:$B,0)-1,0)*IF(Grades!U19&gt;=0.6,1,0)</f>
        <v>0</v>
      </c>
      <c r="V19" s="31">
        <f ca="1">OFFSET(Plan!$C$1,MATCH(TRIM(EV!$V$1)&amp;": "&amp;TRIM(EV!V$2),Plan!$B:$B,0)-1,0)*IF(Grades!V19&gt;=0.6,1,0)</f>
        <v>0</v>
      </c>
      <c r="W19" s="32">
        <f ca="1">OFFSET(Plan!$C$1,MATCH(TRIM(EV!$V$1)&amp;": "&amp;TRIM(EV!W$2),Plan!$B:$B,0)-1,0)*IF(Grades!W19&gt;=0.6,1,0)</f>
        <v>0</v>
      </c>
      <c r="X19" s="32">
        <f ca="1">OFFSET(Plan!$C$1,MATCH(TRIM(EV!$V$1)&amp;": "&amp;TRIM(EV!X$2),Plan!$B:$B,0)-1,0)*IF(Grades!X19&gt;=0.6,1,0)</f>
        <v>0</v>
      </c>
      <c r="Y19" s="32">
        <f ca="1">OFFSET(Plan!$C$1,MATCH(TRIM(EV!$V$1)&amp;": "&amp;TRIM(EV!Y$2),Plan!$B:$B,0)-1,0)*IF(Grades!Y19&gt;=0.6,1,0)</f>
        <v>0</v>
      </c>
      <c r="Z19" s="32">
        <f ca="1">OFFSET(Plan!$C$1,MATCH(TRIM(EV!$V$1)&amp;": "&amp;TRIM(EV!Z$2),Plan!$B:$B,0)-1,0)*IF(Grades!Z19&gt;=0.6,1,0)</f>
        <v>0</v>
      </c>
      <c r="AA19" s="32">
        <f ca="1">OFFSET(Plan!$C$1,MATCH(TRIM(EV!$V$1)&amp;": "&amp;TRIM(EV!AA$2),Plan!$B:$B,0)-1,0)*IF(Grades!AA19&gt;=0.6,1,0)</f>
        <v>0</v>
      </c>
      <c r="AB19" s="32">
        <f ca="1">OFFSET(Plan!$C$1,MATCH(TRIM(EV!$V$1)&amp;": "&amp;TRIM(EV!AB$2),Plan!$B:$B,0)-1,0)*IF(Grades!AB19&gt;=0.6,1,0)</f>
        <v>0</v>
      </c>
      <c r="AC19" s="32">
        <f ca="1">OFFSET(Plan!$C$1,MATCH(TRIM(EV!$V$1)&amp;": "&amp;TRIM(EV!AC$2),Plan!$B:$B,0)-1,0)*IF(Grades!AC19&gt;=0.6,1,0)</f>
        <v>0</v>
      </c>
      <c r="AD19" s="32">
        <f ca="1">OFFSET(Plan!$C$1,MATCH(TRIM(EV!$V$1)&amp;": "&amp;TRIM(EV!AD$2),Plan!$B:$B,0)-1,0)*IF(Grades!AD19&gt;=0.6,1,0)</f>
        <v>0</v>
      </c>
      <c r="AE19" s="33">
        <f ca="1">OFFSET(Plan!$C$1,MATCH(TRIM(EV!$V$1)&amp;": "&amp;TRIM(EV!AE$2),Plan!$B:$B,0)-1,0)*IF(Grades!AE19&gt;=0.6,1,0)</f>
        <v>0</v>
      </c>
      <c r="AF19" s="18">
        <f ca="1">IFERROR(OFFSET(SAP!$B$1,MATCH(EV!$A19,SAP!$A:$A,0)-1,0),0)</f>
        <v>13</v>
      </c>
      <c r="AG19" s="19">
        <f t="shared" ca="1" si="0"/>
        <v>7.5</v>
      </c>
      <c r="AH19" s="19">
        <f ca="1">IF(AF19=0,"",OFFSET(Plan!$D$1,MATCH(OFFSET(SAP!$B$1, 0,COUNTIF(SAP!$C$2:$AK$2,"&lt;&gt;0")),Plan!$A:$A,0)-1,0))</f>
        <v>15</v>
      </c>
      <c r="AI19" s="20">
        <f ca="1">IF(AF19=0,"",Plan!$D$11)</f>
        <v>60</v>
      </c>
      <c r="AJ19" s="19">
        <f t="shared" ca="1" si="1"/>
        <v>0.57692307692307687</v>
      </c>
      <c r="AK19" s="19">
        <f t="shared" ca="1" si="2"/>
        <v>0.5</v>
      </c>
      <c r="AL19" s="19">
        <f t="shared" ca="1" si="3"/>
        <v>1.1170212765957446</v>
      </c>
    </row>
    <row r="20" spans="1:38" x14ac:dyDescent="0.25">
      <c r="A20" s="35" t="str">
        <f>SAP!A20</f>
        <v>Mike</v>
      </c>
      <c r="B20" s="31">
        <f ca="1">OFFSET(Plan!$C$1,MATCH(TRIM(EV!$B$1) &amp; ": " &amp;TRIM(EV!B$2), Plan!$B:$B,0)-1,0)*IF(Grades!B20&gt;=0.6,1,0)</f>
        <v>0</v>
      </c>
      <c r="C20" s="32">
        <f ca="1">OFFSET(Plan!$C$1,MATCH(TRIM(EV!$B$1) &amp; ": " &amp;TRIM(EV!C$2), Plan!$B:$B,0)-1,0)*IF(Grades!C20&gt;=0.6,1,0)</f>
        <v>0</v>
      </c>
      <c r="D20" s="32">
        <f ca="1">OFFSET(Plan!$C$1,MATCH(TRIM(EV!$B$1) &amp; ": " &amp;TRIM(EV!D$2), Plan!$B:$B,0)-1,0)*IF(Grades!D20&gt;=0.6,1,0)</f>
        <v>3.75</v>
      </c>
      <c r="E20" s="32">
        <f ca="1">OFFSET(Plan!$C$1,MATCH(TRIM(EV!$B$1) &amp; ": " &amp;TRIM(EV!E$2), Plan!$B:$B,0)-1,0)*IF(Grades!E20&gt;=0.6,1,0)</f>
        <v>0</v>
      </c>
      <c r="F20" s="32">
        <f ca="1">OFFSET(Plan!$C$1,MATCH(TRIM(EV!$B$1) &amp; ": " &amp;TRIM(EV!F$2), Plan!$B:$B,0)-1,0)*IF(Grades!F20&gt;=0.6,1,0)</f>
        <v>0</v>
      </c>
      <c r="G20" s="32">
        <f ca="1">OFFSET(Plan!$C$1,MATCH(TRIM(EV!$B$1) &amp; ": " &amp;TRIM(EV!G$2), Plan!$B:$B,0)-1,0)*IF(Grades!G20&gt;=0.6,1,0)</f>
        <v>0</v>
      </c>
      <c r="H20" s="32">
        <f ca="1">OFFSET(Plan!$C$1,MATCH(TRIM(EV!$B$1) &amp; ": " &amp;TRIM(EV!H$2), Plan!$B:$B,0)-1,0)*IF(Grades!H20&gt;=0.6,1,0)</f>
        <v>0</v>
      </c>
      <c r="I20" s="32">
        <f ca="1">OFFSET(Plan!$C$1,MATCH(TRIM(EV!$B$1) &amp; ": " &amp;TRIM(EV!I$2), Plan!$B:$B,0)-1,0)*IF(Grades!I20&gt;=0.6,1,0)</f>
        <v>0</v>
      </c>
      <c r="J20" s="32">
        <f ca="1">OFFSET(Plan!$C$1,MATCH(TRIM(EV!$B$1) &amp; ": " &amp;TRIM(EV!J$2), Plan!$B:$B,0)-1,0)*IF(Grades!J20&gt;=0.6,1,0)</f>
        <v>0</v>
      </c>
      <c r="K20" s="33">
        <f ca="1">OFFSET(Plan!$C$1,MATCH(TRIM(EV!$B$1) &amp; ": " &amp;TRIM(EV!K$2), Plan!$B:$B,0)-1,0)*IF(Grades!K20&gt;=0.6,1,0)</f>
        <v>0</v>
      </c>
      <c r="L20" s="31">
        <f ca="1">OFFSET(Plan!$C$1,MATCH(TRIM(EV!$L$1) &amp; ": " &amp;TRIM(EV!L$2), Plan!$B:$B,0)-1,0)*IF(Grades!L20&gt;=0.6,1,0)</f>
        <v>0</v>
      </c>
      <c r="M20" s="32">
        <f ca="1">OFFSET(Plan!$C$1,MATCH(TRIM(EV!$L$1) &amp; ": " &amp;TRIM(EV!M$2), Plan!$B:$B,0)-1,0)*IF(Grades!M20&gt;=0.6,1,0)</f>
        <v>0</v>
      </c>
      <c r="N20" s="32">
        <f ca="1">OFFSET(Plan!$C$1,MATCH(TRIM(EV!$L$1) &amp; ": " &amp;TRIM(EV!N$2), Plan!$B:$B,0)-1,0)*IF(Grades!N20&gt;=0.6,1,0)</f>
        <v>0</v>
      </c>
      <c r="O20" s="32">
        <f ca="1">OFFSET(Plan!$C$1,MATCH(TRIM(EV!$L$1) &amp; ": " &amp;TRIM(EV!O$2), Plan!$B:$B,0)-1,0)*IF(Grades!O20&gt;=0.6,1,0)</f>
        <v>0</v>
      </c>
      <c r="P20" s="32">
        <f ca="1">OFFSET(Plan!$C$1,MATCH(TRIM(EV!$L$1) &amp; ": " &amp;TRIM(EV!P$2), Plan!$B:$B,0)-1,0)*IF(Grades!P20&gt;=0.6,1,0)</f>
        <v>0</v>
      </c>
      <c r="Q20" s="32">
        <f ca="1">OFFSET(Plan!$C$1,MATCH(TRIM(EV!$L$1) &amp; ": " &amp;TRIM(EV!Q$2), Plan!$B:$B,0)-1,0)*IF(Grades!Q20&gt;=0.6,1,0)</f>
        <v>0</v>
      </c>
      <c r="R20" s="32">
        <f ca="1">OFFSET(Plan!$C$1,MATCH(TRIM(EV!$L$1) &amp; ": " &amp;TRIM(EV!R$2), Plan!$B:$B,0)-1,0)*IF(Grades!R20&gt;=0.6,1,0)</f>
        <v>0</v>
      </c>
      <c r="S20" s="32">
        <f ca="1">OFFSET(Plan!$C$1,MATCH(TRIM(EV!$L$1) &amp; ": " &amp;TRIM(EV!S$2), Plan!$B:$B,0)-1,0)*IF(Grades!S20&gt;=0.6,1,0)</f>
        <v>0</v>
      </c>
      <c r="T20" s="32">
        <f ca="1">OFFSET(Plan!$C$1,MATCH(TRIM(EV!$L$1) &amp; ": " &amp;TRIM(EV!T$2), Plan!$B:$B,0)-1,0)*IF(Grades!T20&gt;=0.6,1,0)</f>
        <v>0</v>
      </c>
      <c r="U20" s="34">
        <f ca="1">OFFSET(Plan!$C$1,MATCH(TRIM(EV!$L$1) &amp; ": " &amp;TRIM(EV!U$2), Plan!$B:$B,0)-1,0)*IF(Grades!U20&gt;=0.6,1,0)</f>
        <v>0</v>
      </c>
      <c r="V20" s="31">
        <f ca="1">OFFSET(Plan!$C$1,MATCH(TRIM(EV!$V$1)&amp;": "&amp;TRIM(EV!V$2),Plan!$B:$B,0)-1,0)*IF(Grades!V20&gt;=0.6,1,0)</f>
        <v>0</v>
      </c>
      <c r="W20" s="32">
        <f ca="1">OFFSET(Plan!$C$1,MATCH(TRIM(EV!$V$1)&amp;": "&amp;TRIM(EV!W$2),Plan!$B:$B,0)-1,0)*IF(Grades!W20&gt;=0.6,1,0)</f>
        <v>0</v>
      </c>
      <c r="X20" s="32">
        <f ca="1">OFFSET(Plan!$C$1,MATCH(TRIM(EV!$V$1)&amp;": "&amp;TRIM(EV!X$2),Plan!$B:$B,0)-1,0)*IF(Grades!X20&gt;=0.6,1,0)</f>
        <v>0</v>
      </c>
      <c r="Y20" s="32">
        <f ca="1">OFFSET(Plan!$C$1,MATCH(TRIM(EV!$V$1)&amp;": "&amp;TRIM(EV!Y$2),Plan!$B:$B,0)-1,0)*IF(Grades!Y20&gt;=0.6,1,0)</f>
        <v>0</v>
      </c>
      <c r="Z20" s="32">
        <f ca="1">OFFSET(Plan!$C$1,MATCH(TRIM(EV!$V$1)&amp;": "&amp;TRIM(EV!Z$2),Plan!$B:$B,0)-1,0)*IF(Grades!Z20&gt;=0.6,1,0)</f>
        <v>0</v>
      </c>
      <c r="AA20" s="32">
        <f ca="1">OFFSET(Plan!$C$1,MATCH(TRIM(EV!$V$1)&amp;": "&amp;TRIM(EV!AA$2),Plan!$B:$B,0)-1,0)*IF(Grades!AA20&gt;=0.6,1,0)</f>
        <v>0</v>
      </c>
      <c r="AB20" s="32">
        <f ca="1">OFFSET(Plan!$C$1,MATCH(TRIM(EV!$V$1)&amp;": "&amp;TRIM(EV!AB$2),Plan!$B:$B,0)-1,0)*IF(Grades!AB20&gt;=0.6,1,0)</f>
        <v>0</v>
      </c>
      <c r="AC20" s="32">
        <f ca="1">OFFSET(Plan!$C$1,MATCH(TRIM(EV!$V$1)&amp;": "&amp;TRIM(EV!AC$2),Plan!$B:$B,0)-1,0)*IF(Grades!AC20&gt;=0.6,1,0)</f>
        <v>0</v>
      </c>
      <c r="AD20" s="32">
        <f ca="1">OFFSET(Plan!$C$1,MATCH(TRIM(EV!$V$1)&amp;": "&amp;TRIM(EV!AD$2),Plan!$B:$B,0)-1,0)*IF(Grades!AD20&gt;=0.6,1,0)</f>
        <v>0</v>
      </c>
      <c r="AE20" s="33">
        <f ca="1">OFFSET(Plan!$C$1,MATCH(TRIM(EV!$V$1)&amp;": "&amp;TRIM(EV!AE$2),Plan!$B:$B,0)-1,0)*IF(Grades!AE20&gt;=0.6,1,0)</f>
        <v>0</v>
      </c>
      <c r="AF20" s="18">
        <f ca="1">IFERROR(OFFSET(SAP!$B$1,MATCH(EV!$A20,SAP!$A:$A,0)-1,0),0)</f>
        <v>6</v>
      </c>
      <c r="AG20" s="19">
        <f t="shared" ca="1" si="0"/>
        <v>3.75</v>
      </c>
      <c r="AH20" s="19">
        <f ca="1">IF(AF20=0,"",OFFSET(Plan!$D$1,MATCH(OFFSET(SAP!$B$1, 0,COUNTIF(SAP!$C$2:$AK$2,"&lt;&gt;0")),Plan!$A:$A,0)-1,0))</f>
        <v>15</v>
      </c>
      <c r="AI20" s="20">
        <f ca="1">IF(AF20=0,"",Plan!$D$11)</f>
        <v>60</v>
      </c>
      <c r="AJ20" s="19">
        <f t="shared" ca="1" si="1"/>
        <v>0.625</v>
      </c>
      <c r="AK20" s="19">
        <f t="shared" ca="1" si="2"/>
        <v>0.25</v>
      </c>
      <c r="AL20" s="19">
        <f t="shared" ca="1" si="3"/>
        <v>1.0416666666666667</v>
      </c>
    </row>
    <row r="21" spans="1:38" x14ac:dyDescent="0.25">
      <c r="A21" s="35">
        <f>SAP!A21</f>
        <v>0</v>
      </c>
      <c r="B21" s="31">
        <f ca="1">OFFSET(Plan!$C$1,MATCH(TRIM(EV!$B$1) &amp; ": " &amp;TRIM(EV!B$2), Plan!$B:$B,0)-1,0)*IF(Grades!B21&gt;=0.6,1,0)</f>
        <v>0</v>
      </c>
      <c r="C21" s="32">
        <f ca="1">OFFSET(Plan!$C$1,MATCH(TRIM(EV!$B$1) &amp; ": " &amp;TRIM(EV!C$2), Plan!$B:$B,0)-1,0)*IF(Grades!C21&gt;=0.6,1,0)</f>
        <v>0</v>
      </c>
      <c r="D21" s="32">
        <f ca="1">OFFSET(Plan!$C$1,MATCH(TRIM(EV!$B$1) &amp; ": " &amp;TRIM(EV!D$2), Plan!$B:$B,0)-1,0)*IF(Grades!D21&gt;=0.6,1,0)</f>
        <v>0</v>
      </c>
      <c r="E21" s="32">
        <f ca="1">OFFSET(Plan!$C$1,MATCH(TRIM(EV!$B$1) &amp; ": " &amp;TRIM(EV!E$2), Plan!$B:$B,0)-1,0)*IF(Grades!E21&gt;=0.6,1,0)</f>
        <v>0</v>
      </c>
      <c r="F21" s="32">
        <f ca="1">OFFSET(Plan!$C$1,MATCH(TRIM(EV!$B$1) &amp; ": " &amp;TRIM(EV!F$2), Plan!$B:$B,0)-1,0)*IF(Grades!F21&gt;=0.6,1,0)</f>
        <v>0</v>
      </c>
      <c r="G21" s="32">
        <f ca="1">OFFSET(Plan!$C$1,MATCH(TRIM(EV!$B$1) &amp; ": " &amp;TRIM(EV!G$2), Plan!$B:$B,0)-1,0)*IF(Grades!G21&gt;=0.6,1,0)</f>
        <v>0</v>
      </c>
      <c r="H21" s="32">
        <f ca="1">OFFSET(Plan!$C$1,MATCH(TRIM(EV!$B$1) &amp; ": " &amp;TRIM(EV!H$2), Plan!$B:$B,0)-1,0)*IF(Grades!H21&gt;=0.6,1,0)</f>
        <v>0</v>
      </c>
      <c r="I21" s="32">
        <f ca="1">OFFSET(Plan!$C$1,MATCH(TRIM(EV!$B$1) &amp; ": " &amp;TRIM(EV!I$2), Plan!$B:$B,0)-1,0)*IF(Grades!I21&gt;=0.6,1,0)</f>
        <v>0</v>
      </c>
      <c r="J21" s="32">
        <f ca="1">OFFSET(Plan!$C$1,MATCH(TRIM(EV!$B$1) &amp; ": " &amp;TRIM(EV!J$2), Plan!$B:$B,0)-1,0)*IF(Grades!J21&gt;=0.6,1,0)</f>
        <v>0</v>
      </c>
      <c r="K21" s="33">
        <f ca="1">OFFSET(Plan!$C$1,MATCH(TRIM(EV!$B$1) &amp; ": " &amp;TRIM(EV!K$2), Plan!$B:$B,0)-1,0)*IF(Grades!K21&gt;=0.6,1,0)</f>
        <v>0</v>
      </c>
      <c r="L21" s="31">
        <f ca="1">OFFSET(Plan!$C$1,MATCH(TRIM(EV!$L$1) &amp; ": " &amp;TRIM(EV!L$2), Plan!$B:$B,0)-1,0)*IF(Grades!L21&gt;=0.6,1,0)</f>
        <v>0</v>
      </c>
      <c r="M21" s="32">
        <f ca="1">OFFSET(Plan!$C$1,MATCH(TRIM(EV!$L$1) &amp; ": " &amp;TRIM(EV!M$2), Plan!$B:$B,0)-1,0)*IF(Grades!M21&gt;=0.6,1,0)</f>
        <v>0</v>
      </c>
      <c r="N21" s="32">
        <f ca="1">OFFSET(Plan!$C$1,MATCH(TRIM(EV!$L$1) &amp; ": " &amp;TRIM(EV!N$2), Plan!$B:$B,0)-1,0)*IF(Grades!N21&gt;=0.6,1,0)</f>
        <v>0</v>
      </c>
      <c r="O21" s="32">
        <f ca="1">OFFSET(Plan!$C$1,MATCH(TRIM(EV!$L$1) &amp; ": " &amp;TRIM(EV!O$2), Plan!$B:$B,0)-1,0)*IF(Grades!O21&gt;=0.6,1,0)</f>
        <v>0</v>
      </c>
      <c r="P21" s="32">
        <f ca="1">OFFSET(Plan!$C$1,MATCH(TRIM(EV!$L$1) &amp; ": " &amp;TRIM(EV!P$2), Plan!$B:$B,0)-1,0)*IF(Grades!P21&gt;=0.6,1,0)</f>
        <v>0</v>
      </c>
      <c r="Q21" s="32">
        <f ca="1">OFFSET(Plan!$C$1,MATCH(TRIM(EV!$L$1) &amp; ": " &amp;TRIM(EV!Q$2), Plan!$B:$B,0)-1,0)*IF(Grades!Q21&gt;=0.6,1,0)</f>
        <v>0</v>
      </c>
      <c r="R21" s="32">
        <f ca="1">OFFSET(Plan!$C$1,MATCH(TRIM(EV!$L$1) &amp; ": " &amp;TRIM(EV!R$2), Plan!$B:$B,0)-1,0)*IF(Grades!R21&gt;=0.6,1,0)</f>
        <v>0</v>
      </c>
      <c r="S21" s="32">
        <f ca="1">OFFSET(Plan!$C$1,MATCH(TRIM(EV!$L$1) &amp; ": " &amp;TRIM(EV!S$2), Plan!$B:$B,0)-1,0)*IF(Grades!S21&gt;=0.6,1,0)</f>
        <v>0</v>
      </c>
      <c r="T21" s="32">
        <f ca="1">OFFSET(Plan!$C$1,MATCH(TRIM(EV!$L$1) &amp; ": " &amp;TRIM(EV!T$2), Plan!$B:$B,0)-1,0)*IF(Grades!T21&gt;=0.6,1,0)</f>
        <v>0</v>
      </c>
      <c r="U21" s="34">
        <f ca="1">OFFSET(Plan!$C$1,MATCH(TRIM(EV!$L$1) &amp; ": " &amp;TRIM(EV!U$2), Plan!$B:$B,0)-1,0)*IF(Grades!U21&gt;=0.6,1,0)</f>
        <v>0</v>
      </c>
      <c r="V21" s="31">
        <f ca="1">OFFSET(Plan!$C$1,MATCH(TRIM(EV!$V$1)&amp;": "&amp;TRIM(EV!V$2),Plan!$B:$B,0)-1,0)*IF(Grades!V21&gt;=0.6,1,0)</f>
        <v>0</v>
      </c>
      <c r="W21" s="32">
        <f ca="1">OFFSET(Plan!$C$1,MATCH(TRIM(EV!$V$1)&amp;": "&amp;TRIM(EV!W$2),Plan!$B:$B,0)-1,0)*IF(Grades!W21&gt;=0.6,1,0)</f>
        <v>0</v>
      </c>
      <c r="X21" s="32">
        <f ca="1">OFFSET(Plan!$C$1,MATCH(TRIM(EV!$V$1)&amp;": "&amp;TRIM(EV!X$2),Plan!$B:$B,0)-1,0)*IF(Grades!X21&gt;=0.6,1,0)</f>
        <v>0</v>
      </c>
      <c r="Y21" s="32">
        <f ca="1">OFFSET(Plan!$C$1,MATCH(TRIM(EV!$V$1)&amp;": "&amp;TRIM(EV!Y$2),Plan!$B:$B,0)-1,0)*IF(Grades!Y21&gt;=0.6,1,0)</f>
        <v>0</v>
      </c>
      <c r="Z21" s="32">
        <f ca="1">OFFSET(Plan!$C$1,MATCH(TRIM(EV!$V$1)&amp;": "&amp;TRIM(EV!Z$2),Plan!$B:$B,0)-1,0)*IF(Grades!Z21&gt;=0.6,1,0)</f>
        <v>0</v>
      </c>
      <c r="AA21" s="32">
        <f ca="1">OFFSET(Plan!$C$1,MATCH(TRIM(EV!$V$1)&amp;": "&amp;TRIM(EV!AA$2),Plan!$B:$B,0)-1,0)*IF(Grades!AA21&gt;=0.6,1,0)</f>
        <v>0</v>
      </c>
      <c r="AB21" s="32">
        <f ca="1">OFFSET(Plan!$C$1,MATCH(TRIM(EV!$V$1)&amp;": "&amp;TRIM(EV!AB$2),Plan!$B:$B,0)-1,0)*IF(Grades!AB21&gt;=0.6,1,0)</f>
        <v>0</v>
      </c>
      <c r="AC21" s="32">
        <f ca="1">OFFSET(Plan!$C$1,MATCH(TRIM(EV!$V$1)&amp;": "&amp;TRIM(EV!AC$2),Plan!$B:$B,0)-1,0)*IF(Grades!AC21&gt;=0.6,1,0)</f>
        <v>0</v>
      </c>
      <c r="AD21" s="32">
        <f ca="1">OFFSET(Plan!$C$1,MATCH(TRIM(EV!$V$1)&amp;": "&amp;TRIM(EV!AD$2),Plan!$B:$B,0)-1,0)*IF(Grades!AD21&gt;=0.6,1,0)</f>
        <v>0</v>
      </c>
      <c r="AE21" s="33">
        <f ca="1">OFFSET(Plan!$C$1,MATCH(TRIM(EV!$V$1)&amp;": "&amp;TRIM(EV!AE$2),Plan!$B:$B,0)-1,0)*IF(Grades!AE21&gt;=0.6,1,0)</f>
        <v>0</v>
      </c>
      <c r="AF21" s="18">
        <f ca="1">IFERROR(OFFSET(SAP!$B$1,MATCH(EV!$A21,SAP!$A:$A,0)-1,0),0)</f>
        <v>0</v>
      </c>
      <c r="AG21" s="19">
        <f t="shared" ca="1" si="0"/>
        <v>0</v>
      </c>
      <c r="AH21" s="19" t="str">
        <f ca="1">IF(AF21=0,"",OFFSET(Plan!$D$1,MATCH(OFFSET(SAP!$B$1, 0,COUNTIF(SAP!$C$2:$AK$2,"&lt;&gt;0")),Plan!$A:$A,0)-1,0))</f>
        <v/>
      </c>
      <c r="AI21" s="20" t="str">
        <f ca="1">IF(AF21=0,"",Plan!$D$31)</f>
        <v/>
      </c>
      <c r="AJ21" s="19">
        <f t="shared" ca="1" si="1"/>
        <v>0</v>
      </c>
      <c r="AK21" s="19" t="str">
        <f t="shared" ca="1" si="2"/>
        <v/>
      </c>
      <c r="AL21" s="19" t="str">
        <f t="shared" ca="1" si="3"/>
        <v/>
      </c>
    </row>
    <row r="22" spans="1:38" x14ac:dyDescent="0.25">
      <c r="A22" s="35">
        <f>SAP!A22</f>
        <v>0</v>
      </c>
      <c r="B22" s="31">
        <f ca="1">OFFSET(Plan!$C$1,MATCH(TRIM(EV!$B$1) &amp; ": " &amp;TRIM(EV!B$2), Plan!$B:$B,0)-1,0)*IF(Grades!B22&gt;=0.6,1,0)</f>
        <v>0</v>
      </c>
      <c r="C22" s="32">
        <f ca="1">OFFSET(Plan!$C$1,MATCH(TRIM(EV!$B$1) &amp; ": " &amp;TRIM(EV!C$2), Plan!$B:$B,0)-1,0)*IF(Grades!C22&gt;=0.6,1,0)</f>
        <v>0</v>
      </c>
      <c r="D22" s="32">
        <f ca="1">OFFSET(Plan!$C$1,MATCH(TRIM(EV!$B$1) &amp; ": " &amp;TRIM(EV!D$2), Plan!$B:$B,0)-1,0)*IF(Grades!D22&gt;=0.6,1,0)</f>
        <v>0</v>
      </c>
      <c r="E22" s="32">
        <f ca="1">OFFSET(Plan!$C$1,MATCH(TRIM(EV!$B$1) &amp; ": " &amp;TRIM(EV!E$2), Plan!$B:$B,0)-1,0)*IF(Grades!E22&gt;=0.6,1,0)</f>
        <v>0</v>
      </c>
      <c r="F22" s="32">
        <f ca="1">OFFSET(Plan!$C$1,MATCH(TRIM(EV!$B$1) &amp; ": " &amp;TRIM(EV!F$2), Plan!$B:$B,0)-1,0)*IF(Grades!F22&gt;=0.6,1,0)</f>
        <v>0</v>
      </c>
      <c r="G22" s="32">
        <f ca="1">OFFSET(Plan!$C$1,MATCH(TRIM(EV!$B$1) &amp; ": " &amp;TRIM(EV!G$2), Plan!$B:$B,0)-1,0)*IF(Grades!G22&gt;=0.6,1,0)</f>
        <v>0</v>
      </c>
      <c r="H22" s="32">
        <f ca="1">OFFSET(Plan!$C$1,MATCH(TRIM(EV!$B$1) &amp; ": " &amp;TRIM(EV!H$2), Plan!$B:$B,0)-1,0)*IF(Grades!H22&gt;=0.6,1,0)</f>
        <v>0</v>
      </c>
      <c r="I22" s="32">
        <f ca="1">OFFSET(Plan!$C$1,MATCH(TRIM(EV!$B$1) &amp; ": " &amp;TRIM(EV!I$2), Plan!$B:$B,0)-1,0)*IF(Grades!I22&gt;=0.6,1,0)</f>
        <v>0</v>
      </c>
      <c r="J22" s="32">
        <f ca="1">OFFSET(Plan!$C$1,MATCH(TRIM(EV!$B$1) &amp; ": " &amp;TRIM(EV!J$2), Plan!$B:$B,0)-1,0)*IF(Grades!J22&gt;=0.6,1,0)</f>
        <v>0</v>
      </c>
      <c r="K22" s="33">
        <f ca="1">OFFSET(Plan!$C$1,MATCH(TRIM(EV!$B$1) &amp; ": " &amp;TRIM(EV!K$2), Plan!$B:$B,0)-1,0)*IF(Grades!K22&gt;=0.6,1,0)</f>
        <v>0</v>
      </c>
      <c r="L22" s="31">
        <f ca="1">OFFSET(Plan!$C$1,MATCH(TRIM(EV!$L$1) &amp; ": " &amp;TRIM(EV!L$2), Plan!$B:$B,0)-1,0)*IF(Grades!L22&gt;=0.6,1,0)</f>
        <v>0</v>
      </c>
      <c r="M22" s="32">
        <f ca="1">OFFSET(Plan!$C$1,MATCH(TRIM(EV!$L$1) &amp; ": " &amp;TRIM(EV!M$2), Plan!$B:$B,0)-1,0)*IF(Grades!M22&gt;=0.6,1,0)</f>
        <v>0</v>
      </c>
      <c r="N22" s="32">
        <f ca="1">OFFSET(Plan!$C$1,MATCH(TRIM(EV!$L$1) &amp; ": " &amp;TRIM(EV!N$2), Plan!$B:$B,0)-1,0)*IF(Grades!N22&gt;=0.6,1,0)</f>
        <v>0</v>
      </c>
      <c r="O22" s="32">
        <f ca="1">OFFSET(Plan!$C$1,MATCH(TRIM(EV!$L$1) &amp; ": " &amp;TRIM(EV!O$2), Plan!$B:$B,0)-1,0)*IF(Grades!O22&gt;=0.6,1,0)</f>
        <v>0</v>
      </c>
      <c r="P22" s="32">
        <f ca="1">OFFSET(Plan!$C$1,MATCH(TRIM(EV!$L$1) &amp; ": " &amp;TRIM(EV!P$2), Plan!$B:$B,0)-1,0)*IF(Grades!P22&gt;=0.6,1,0)</f>
        <v>0</v>
      </c>
      <c r="Q22" s="32">
        <f ca="1">OFFSET(Plan!$C$1,MATCH(TRIM(EV!$L$1) &amp; ": " &amp;TRIM(EV!Q$2), Plan!$B:$B,0)-1,0)*IF(Grades!Q22&gt;=0.6,1,0)</f>
        <v>0</v>
      </c>
      <c r="R22" s="32">
        <f ca="1">OFFSET(Plan!$C$1,MATCH(TRIM(EV!$L$1) &amp; ": " &amp;TRIM(EV!R$2), Plan!$B:$B,0)-1,0)*IF(Grades!R22&gt;=0.6,1,0)</f>
        <v>0</v>
      </c>
      <c r="S22" s="32">
        <f ca="1">OFFSET(Plan!$C$1,MATCH(TRIM(EV!$L$1) &amp; ": " &amp;TRIM(EV!S$2), Plan!$B:$B,0)-1,0)*IF(Grades!S22&gt;=0.6,1,0)</f>
        <v>0</v>
      </c>
      <c r="T22" s="32">
        <f ca="1">OFFSET(Plan!$C$1,MATCH(TRIM(EV!$L$1) &amp; ": " &amp;TRIM(EV!T$2), Plan!$B:$B,0)-1,0)*IF(Grades!T22&gt;=0.6,1,0)</f>
        <v>0</v>
      </c>
      <c r="U22" s="34">
        <f ca="1">OFFSET(Plan!$C$1,MATCH(TRIM(EV!$L$1) &amp; ": " &amp;TRIM(EV!U$2), Plan!$B:$B,0)-1,0)*IF(Grades!U22&gt;=0.6,1,0)</f>
        <v>0</v>
      </c>
      <c r="V22" s="31">
        <f ca="1">OFFSET(Plan!$C$1,MATCH(TRIM(EV!$V$1)&amp;": "&amp;TRIM(EV!V$2),Plan!$B:$B,0)-1,0)*IF(Grades!V22&gt;=0.6,1,0)</f>
        <v>0</v>
      </c>
      <c r="W22" s="32">
        <f ca="1">OFFSET(Plan!$C$1,MATCH(TRIM(EV!$V$1)&amp;": "&amp;TRIM(EV!W$2),Plan!$B:$B,0)-1,0)*IF(Grades!W22&gt;=0.6,1,0)</f>
        <v>0</v>
      </c>
      <c r="X22" s="32">
        <f ca="1">OFFSET(Plan!$C$1,MATCH(TRIM(EV!$V$1)&amp;": "&amp;TRIM(EV!X$2),Plan!$B:$B,0)-1,0)*IF(Grades!X22&gt;=0.6,1,0)</f>
        <v>0</v>
      </c>
      <c r="Y22" s="32">
        <f ca="1">OFFSET(Plan!$C$1,MATCH(TRIM(EV!$V$1)&amp;": "&amp;TRIM(EV!Y$2),Plan!$B:$B,0)-1,0)*IF(Grades!Y22&gt;=0.6,1,0)</f>
        <v>0</v>
      </c>
      <c r="Z22" s="32">
        <f ca="1">OFFSET(Plan!$C$1,MATCH(TRIM(EV!$V$1)&amp;": "&amp;TRIM(EV!Z$2),Plan!$B:$B,0)-1,0)*IF(Grades!Z22&gt;=0.6,1,0)</f>
        <v>0</v>
      </c>
      <c r="AA22" s="32">
        <f ca="1">OFFSET(Plan!$C$1,MATCH(TRIM(EV!$V$1)&amp;": "&amp;TRIM(EV!AA$2),Plan!$B:$B,0)-1,0)*IF(Grades!AA22&gt;=0.6,1,0)</f>
        <v>0</v>
      </c>
      <c r="AB22" s="32">
        <f ca="1">OFFSET(Plan!$C$1,MATCH(TRIM(EV!$V$1)&amp;": "&amp;TRIM(EV!AB$2),Plan!$B:$B,0)-1,0)*IF(Grades!AB22&gt;=0.6,1,0)</f>
        <v>0</v>
      </c>
      <c r="AC22" s="32">
        <f ca="1">OFFSET(Plan!$C$1,MATCH(TRIM(EV!$V$1)&amp;": "&amp;TRIM(EV!AC$2),Plan!$B:$B,0)-1,0)*IF(Grades!AC22&gt;=0.6,1,0)</f>
        <v>0</v>
      </c>
      <c r="AD22" s="32">
        <f ca="1">OFFSET(Plan!$C$1,MATCH(TRIM(EV!$V$1)&amp;": "&amp;TRIM(EV!AD$2),Plan!$B:$B,0)-1,0)*IF(Grades!AD22&gt;=0.6,1,0)</f>
        <v>0</v>
      </c>
      <c r="AE22" s="33">
        <f ca="1">OFFSET(Plan!$C$1,MATCH(TRIM(EV!$V$1)&amp;": "&amp;TRIM(EV!AE$2),Plan!$B:$B,0)-1,0)*IF(Grades!AE22&gt;=0.6,1,0)</f>
        <v>0</v>
      </c>
      <c r="AF22" s="18">
        <f ca="1">IFERROR(OFFSET(SAP!$B$1,MATCH(EV!$A22,SAP!$A:$A,0)-1,0),0)</f>
        <v>0</v>
      </c>
      <c r="AG22" s="19">
        <f t="shared" ca="1" si="0"/>
        <v>0</v>
      </c>
      <c r="AH22" s="19" t="str">
        <f ca="1">IF(AF22=0,"",OFFSET(Plan!$D$1,MATCH(OFFSET(SAP!$B$1, 0,COUNTIF(SAP!$C$2:$AK$2,"&lt;&gt;0")),Plan!$A:$A,0)-1,0))</f>
        <v/>
      </c>
      <c r="AI22" s="20" t="str">
        <f ca="1">IF(AF22=0,"",Plan!$D$31)</f>
        <v/>
      </c>
      <c r="AJ22" s="19">
        <f t="shared" ca="1" si="1"/>
        <v>0</v>
      </c>
      <c r="AK22" s="19" t="str">
        <f t="shared" ca="1" si="2"/>
        <v/>
      </c>
      <c r="AL22" s="19" t="str">
        <f t="shared" ca="1" si="3"/>
        <v/>
      </c>
    </row>
    <row r="23" spans="1:38" x14ac:dyDescent="0.25">
      <c r="A23" s="35">
        <f>SAP!A23</f>
        <v>0</v>
      </c>
      <c r="B23" s="31">
        <f ca="1">OFFSET(Plan!$C$1,MATCH(TRIM(EV!$B$1) &amp; ": " &amp;TRIM(EV!B$2), Plan!$B:$B,0)-1,0)*IF(Grades!B23&gt;=0.6,1,0)</f>
        <v>0</v>
      </c>
      <c r="C23" s="32">
        <f ca="1">OFFSET(Plan!$C$1,MATCH(TRIM(EV!$B$1) &amp; ": " &amp;TRIM(EV!C$2), Plan!$B:$B,0)-1,0)*IF(Grades!C23&gt;=0.6,1,0)</f>
        <v>0</v>
      </c>
      <c r="D23" s="32">
        <f ca="1">OFFSET(Plan!$C$1,MATCH(TRIM(EV!$B$1) &amp; ": " &amp;TRIM(EV!D$2), Plan!$B:$B,0)-1,0)*IF(Grades!D23&gt;=0.6,1,0)</f>
        <v>0</v>
      </c>
      <c r="E23" s="32">
        <f ca="1">OFFSET(Plan!$C$1,MATCH(TRIM(EV!$B$1) &amp; ": " &amp;TRIM(EV!E$2), Plan!$B:$B,0)-1,0)*IF(Grades!E23&gt;=0.6,1,0)</f>
        <v>0</v>
      </c>
      <c r="F23" s="32">
        <f ca="1">OFFSET(Plan!$C$1,MATCH(TRIM(EV!$B$1) &amp; ": " &amp;TRIM(EV!F$2), Plan!$B:$B,0)-1,0)*IF(Grades!F23&gt;=0.6,1,0)</f>
        <v>0</v>
      </c>
      <c r="G23" s="32">
        <f ca="1">OFFSET(Plan!$C$1,MATCH(TRIM(EV!$B$1) &amp; ": " &amp;TRIM(EV!G$2), Plan!$B:$B,0)-1,0)*IF(Grades!G23&gt;=0.6,1,0)</f>
        <v>0</v>
      </c>
      <c r="H23" s="32">
        <f ca="1">OFFSET(Plan!$C$1,MATCH(TRIM(EV!$B$1) &amp; ": " &amp;TRIM(EV!H$2), Plan!$B:$B,0)-1,0)*IF(Grades!H23&gt;=0.6,1,0)</f>
        <v>0</v>
      </c>
      <c r="I23" s="32">
        <f ca="1">OFFSET(Plan!$C$1,MATCH(TRIM(EV!$B$1) &amp; ": " &amp;TRIM(EV!I$2), Plan!$B:$B,0)-1,0)*IF(Grades!I23&gt;=0.6,1,0)</f>
        <v>0</v>
      </c>
      <c r="J23" s="32">
        <f ca="1">OFFSET(Plan!$C$1,MATCH(TRIM(EV!$B$1) &amp; ": " &amp;TRIM(EV!J$2), Plan!$B:$B,0)-1,0)*IF(Grades!J23&gt;=0.6,1,0)</f>
        <v>0</v>
      </c>
      <c r="K23" s="33">
        <f ca="1">OFFSET(Plan!$C$1,MATCH(TRIM(EV!$B$1) &amp; ": " &amp;TRIM(EV!K$2), Plan!$B:$B,0)-1,0)*IF(Grades!K23&gt;=0.6,1,0)</f>
        <v>0</v>
      </c>
      <c r="L23" s="31">
        <f ca="1">OFFSET(Plan!$C$1,MATCH(TRIM(EV!$L$1) &amp; ": " &amp;TRIM(EV!L$2), Plan!$B:$B,0)-1,0)*IF(Grades!L23&gt;=0.6,1,0)</f>
        <v>0</v>
      </c>
      <c r="M23" s="32">
        <f ca="1">OFFSET(Plan!$C$1,MATCH(TRIM(EV!$L$1) &amp; ": " &amp;TRIM(EV!M$2), Plan!$B:$B,0)-1,0)*IF(Grades!M23&gt;=0.6,1,0)</f>
        <v>0</v>
      </c>
      <c r="N23" s="32">
        <f ca="1">OFFSET(Plan!$C$1,MATCH(TRIM(EV!$L$1) &amp; ": " &amp;TRIM(EV!N$2), Plan!$B:$B,0)-1,0)*IF(Grades!N23&gt;=0.6,1,0)</f>
        <v>0</v>
      </c>
      <c r="O23" s="32">
        <f ca="1">OFFSET(Plan!$C$1,MATCH(TRIM(EV!$L$1) &amp; ": " &amp;TRIM(EV!O$2), Plan!$B:$B,0)-1,0)*IF(Grades!O23&gt;=0.6,1,0)</f>
        <v>0</v>
      </c>
      <c r="P23" s="32">
        <f ca="1">OFFSET(Plan!$C$1,MATCH(TRIM(EV!$L$1) &amp; ": " &amp;TRIM(EV!P$2), Plan!$B:$B,0)-1,0)*IF(Grades!P23&gt;=0.6,1,0)</f>
        <v>0</v>
      </c>
      <c r="Q23" s="32">
        <f ca="1">OFFSET(Plan!$C$1,MATCH(TRIM(EV!$L$1) &amp; ": " &amp;TRIM(EV!Q$2), Plan!$B:$B,0)-1,0)*IF(Grades!Q23&gt;=0.6,1,0)</f>
        <v>0</v>
      </c>
      <c r="R23" s="32">
        <f ca="1">OFFSET(Plan!$C$1,MATCH(TRIM(EV!$L$1) &amp; ": " &amp;TRIM(EV!R$2), Plan!$B:$B,0)-1,0)*IF(Grades!R23&gt;=0.6,1,0)</f>
        <v>0</v>
      </c>
      <c r="S23" s="32">
        <f ca="1">OFFSET(Plan!$C$1,MATCH(TRIM(EV!$L$1) &amp; ": " &amp;TRIM(EV!S$2), Plan!$B:$B,0)-1,0)*IF(Grades!S23&gt;=0.6,1,0)</f>
        <v>0</v>
      </c>
      <c r="T23" s="32">
        <f ca="1">OFFSET(Plan!$C$1,MATCH(TRIM(EV!$L$1) &amp; ": " &amp;TRIM(EV!T$2), Plan!$B:$B,0)-1,0)*IF(Grades!T23&gt;=0.6,1,0)</f>
        <v>0</v>
      </c>
      <c r="U23" s="34">
        <f ca="1">OFFSET(Plan!$C$1,MATCH(TRIM(EV!$L$1) &amp; ": " &amp;TRIM(EV!U$2), Plan!$B:$B,0)-1,0)*IF(Grades!U23&gt;=0.6,1,0)</f>
        <v>0</v>
      </c>
      <c r="V23" s="31">
        <f ca="1">OFFSET(Plan!$C$1,MATCH(TRIM(EV!$V$1)&amp;": "&amp;TRIM(EV!V$2),Plan!$B:$B,0)-1,0)*IF(Grades!V23&gt;=0.6,1,0)</f>
        <v>0</v>
      </c>
      <c r="W23" s="32">
        <f ca="1">OFFSET(Plan!$C$1,MATCH(TRIM(EV!$V$1)&amp;": "&amp;TRIM(EV!W$2),Plan!$B:$B,0)-1,0)*IF(Grades!W23&gt;=0.6,1,0)</f>
        <v>0</v>
      </c>
      <c r="X23" s="32">
        <f ca="1">OFFSET(Plan!$C$1,MATCH(TRIM(EV!$V$1)&amp;": "&amp;TRIM(EV!X$2),Plan!$B:$B,0)-1,0)*IF(Grades!X23&gt;=0.6,1,0)</f>
        <v>0</v>
      </c>
      <c r="Y23" s="32">
        <f ca="1">OFFSET(Plan!$C$1,MATCH(TRIM(EV!$V$1)&amp;": "&amp;TRIM(EV!Y$2),Plan!$B:$B,0)-1,0)*IF(Grades!Y23&gt;=0.6,1,0)</f>
        <v>0</v>
      </c>
      <c r="Z23" s="32">
        <f ca="1">OFFSET(Plan!$C$1,MATCH(TRIM(EV!$V$1)&amp;": "&amp;TRIM(EV!Z$2),Plan!$B:$B,0)-1,0)*IF(Grades!Z23&gt;=0.6,1,0)</f>
        <v>0</v>
      </c>
      <c r="AA23" s="32">
        <f ca="1">OFFSET(Plan!$C$1,MATCH(TRIM(EV!$V$1)&amp;": "&amp;TRIM(EV!AA$2),Plan!$B:$B,0)-1,0)*IF(Grades!AA23&gt;=0.6,1,0)</f>
        <v>0</v>
      </c>
      <c r="AB23" s="32">
        <f ca="1">OFFSET(Plan!$C$1,MATCH(TRIM(EV!$V$1)&amp;": "&amp;TRIM(EV!AB$2),Plan!$B:$B,0)-1,0)*IF(Grades!AB23&gt;=0.6,1,0)</f>
        <v>0</v>
      </c>
      <c r="AC23" s="32">
        <f ca="1">OFFSET(Plan!$C$1,MATCH(TRIM(EV!$V$1)&amp;": "&amp;TRIM(EV!AC$2),Plan!$B:$B,0)-1,0)*IF(Grades!AC23&gt;=0.6,1,0)</f>
        <v>0</v>
      </c>
      <c r="AD23" s="32">
        <f ca="1">OFFSET(Plan!$C$1,MATCH(TRIM(EV!$V$1)&amp;": "&amp;TRIM(EV!AD$2),Plan!$B:$B,0)-1,0)*IF(Grades!AD23&gt;=0.6,1,0)</f>
        <v>0</v>
      </c>
      <c r="AE23" s="33">
        <f ca="1">OFFSET(Plan!$C$1,MATCH(TRIM(EV!$V$1)&amp;": "&amp;TRIM(EV!AE$2),Plan!$B:$B,0)-1,0)*IF(Grades!AE23&gt;=0.6,1,0)</f>
        <v>0</v>
      </c>
      <c r="AF23" s="18">
        <f ca="1">IFERROR(OFFSET(SAP!$B$1,MATCH(EV!$A23,SAP!$A:$A,0)-1,0),0)</f>
        <v>0</v>
      </c>
      <c r="AG23" s="19">
        <f t="shared" ca="1" si="0"/>
        <v>0</v>
      </c>
      <c r="AH23" s="19" t="str">
        <f ca="1">IF(AF23=0,"",OFFSET(Plan!$D$1,MATCH(OFFSET(SAP!$B$1, 0,COUNTIF(SAP!$C$2:$AK$2,"&lt;&gt;0")),Plan!$A:$A,0)-1,0))</f>
        <v/>
      </c>
      <c r="AI23" s="20" t="str">
        <f ca="1">IF(AF23=0,"",Plan!$D$31)</f>
        <v/>
      </c>
      <c r="AJ23" s="19">
        <f t="shared" ca="1" si="1"/>
        <v>0</v>
      </c>
      <c r="AK23" s="19" t="str">
        <f t="shared" ca="1" si="2"/>
        <v/>
      </c>
      <c r="AL23" s="19" t="str">
        <f t="shared" ca="1" si="3"/>
        <v/>
      </c>
    </row>
    <row r="24" spans="1:38" x14ac:dyDescent="0.25">
      <c r="A24" s="35">
        <f>SAP!A24</f>
        <v>0</v>
      </c>
      <c r="B24" s="31">
        <f ca="1">OFFSET(Plan!$C$1,MATCH(TRIM(EV!$B$1) &amp; ": " &amp;TRIM(EV!B$2), Plan!$B:$B,0)-1,0)*IF(Grades!B24&gt;=0.6,1,0)</f>
        <v>0</v>
      </c>
      <c r="C24" s="32">
        <f ca="1">OFFSET(Plan!$C$1,MATCH(TRIM(EV!$B$1) &amp; ": " &amp;TRIM(EV!C$2), Plan!$B:$B,0)-1,0)*IF(Grades!C24&gt;=0.6,1,0)</f>
        <v>0</v>
      </c>
      <c r="D24" s="32">
        <f ca="1">OFFSET(Plan!$C$1,MATCH(TRIM(EV!$B$1) &amp; ": " &amp;TRIM(EV!D$2), Plan!$B:$B,0)-1,0)*IF(Grades!D24&gt;=0.6,1,0)</f>
        <v>0</v>
      </c>
      <c r="E24" s="32">
        <f ca="1">OFFSET(Plan!$C$1,MATCH(TRIM(EV!$B$1) &amp; ": " &amp;TRIM(EV!E$2), Plan!$B:$B,0)-1,0)*IF(Grades!E24&gt;=0.6,1,0)</f>
        <v>0</v>
      </c>
      <c r="F24" s="32">
        <f ca="1">OFFSET(Plan!$C$1,MATCH(TRIM(EV!$B$1) &amp; ": " &amp;TRIM(EV!F$2), Plan!$B:$B,0)-1,0)*IF(Grades!F24&gt;=0.6,1,0)</f>
        <v>0</v>
      </c>
      <c r="G24" s="32">
        <f ca="1">OFFSET(Plan!$C$1,MATCH(TRIM(EV!$B$1) &amp; ": " &amp;TRIM(EV!G$2), Plan!$B:$B,0)-1,0)*IF(Grades!G24&gt;=0.6,1,0)</f>
        <v>0</v>
      </c>
      <c r="H24" s="32">
        <f ca="1">OFFSET(Plan!$C$1,MATCH(TRIM(EV!$B$1) &amp; ": " &amp;TRIM(EV!H$2), Plan!$B:$B,0)-1,0)*IF(Grades!H24&gt;=0.6,1,0)</f>
        <v>0</v>
      </c>
      <c r="I24" s="32">
        <f ca="1">OFFSET(Plan!$C$1,MATCH(TRIM(EV!$B$1) &amp; ": " &amp;TRIM(EV!I$2), Plan!$B:$B,0)-1,0)*IF(Grades!I24&gt;=0.6,1,0)</f>
        <v>0</v>
      </c>
      <c r="J24" s="32">
        <f ca="1">OFFSET(Plan!$C$1,MATCH(TRIM(EV!$B$1) &amp; ": " &amp;TRIM(EV!J$2), Plan!$B:$B,0)-1,0)*IF(Grades!J24&gt;=0.6,1,0)</f>
        <v>0</v>
      </c>
      <c r="K24" s="33">
        <f ca="1">OFFSET(Plan!$C$1,MATCH(TRIM(EV!$B$1) &amp; ": " &amp;TRIM(EV!K$2), Plan!$B:$B,0)-1,0)*IF(Grades!K24&gt;=0.6,1,0)</f>
        <v>0</v>
      </c>
      <c r="L24" s="31">
        <f ca="1">OFFSET(Plan!$C$1,MATCH(TRIM(EV!$L$1) &amp; ": " &amp;TRIM(EV!L$2), Plan!$B:$B,0)-1,0)*IF(Grades!L24&gt;=0.6,1,0)</f>
        <v>0</v>
      </c>
      <c r="M24" s="32">
        <f ca="1">OFFSET(Plan!$C$1,MATCH(TRIM(EV!$L$1) &amp; ": " &amp;TRIM(EV!M$2), Plan!$B:$B,0)-1,0)*IF(Grades!M24&gt;=0.6,1,0)</f>
        <v>0</v>
      </c>
      <c r="N24" s="32">
        <f ca="1">OFFSET(Plan!$C$1,MATCH(TRIM(EV!$L$1) &amp; ": " &amp;TRIM(EV!N$2), Plan!$B:$B,0)-1,0)*IF(Grades!N24&gt;=0.6,1,0)</f>
        <v>0</v>
      </c>
      <c r="O24" s="32">
        <f ca="1">OFFSET(Plan!$C$1,MATCH(TRIM(EV!$L$1) &amp; ": " &amp;TRIM(EV!O$2), Plan!$B:$B,0)-1,0)*IF(Grades!O24&gt;=0.6,1,0)</f>
        <v>0</v>
      </c>
      <c r="P24" s="32">
        <f ca="1">OFFSET(Plan!$C$1,MATCH(TRIM(EV!$L$1) &amp; ": " &amp;TRIM(EV!P$2), Plan!$B:$B,0)-1,0)*IF(Grades!P24&gt;=0.6,1,0)</f>
        <v>0</v>
      </c>
      <c r="Q24" s="32">
        <f ca="1">OFFSET(Plan!$C$1,MATCH(TRIM(EV!$L$1) &amp; ": " &amp;TRIM(EV!Q$2), Plan!$B:$B,0)-1,0)*IF(Grades!Q24&gt;=0.6,1,0)</f>
        <v>0</v>
      </c>
      <c r="R24" s="32">
        <f ca="1">OFFSET(Plan!$C$1,MATCH(TRIM(EV!$L$1) &amp; ": " &amp;TRIM(EV!R$2), Plan!$B:$B,0)-1,0)*IF(Grades!R24&gt;=0.6,1,0)</f>
        <v>0</v>
      </c>
      <c r="S24" s="32">
        <f ca="1">OFFSET(Plan!$C$1,MATCH(TRIM(EV!$L$1) &amp; ": " &amp;TRIM(EV!S$2), Plan!$B:$B,0)-1,0)*IF(Grades!S24&gt;=0.6,1,0)</f>
        <v>0</v>
      </c>
      <c r="T24" s="32">
        <f ca="1">OFFSET(Plan!$C$1,MATCH(TRIM(EV!$L$1) &amp; ": " &amp;TRIM(EV!T$2), Plan!$B:$B,0)-1,0)*IF(Grades!T24&gt;=0.6,1,0)</f>
        <v>0</v>
      </c>
      <c r="U24" s="34">
        <f ca="1">OFFSET(Plan!$C$1,MATCH(TRIM(EV!$L$1) &amp; ": " &amp;TRIM(EV!U$2), Plan!$B:$B,0)-1,0)*IF(Grades!U24&gt;=0.6,1,0)</f>
        <v>0</v>
      </c>
      <c r="V24" s="31">
        <f ca="1">OFFSET(Plan!$C$1,MATCH(TRIM(EV!$V$1)&amp;": "&amp;TRIM(EV!V$2),Plan!$B:$B,0)-1,0)*IF(Grades!V24&gt;=0.6,1,0)</f>
        <v>0</v>
      </c>
      <c r="W24" s="32">
        <f ca="1">OFFSET(Plan!$C$1,MATCH(TRIM(EV!$V$1)&amp;": "&amp;TRIM(EV!W$2),Plan!$B:$B,0)-1,0)*IF(Grades!W24&gt;=0.6,1,0)</f>
        <v>0</v>
      </c>
      <c r="X24" s="32">
        <f ca="1">OFFSET(Plan!$C$1,MATCH(TRIM(EV!$V$1)&amp;": "&amp;TRIM(EV!X$2),Plan!$B:$B,0)-1,0)*IF(Grades!X24&gt;=0.6,1,0)</f>
        <v>0</v>
      </c>
      <c r="Y24" s="32">
        <f ca="1">OFFSET(Plan!$C$1,MATCH(TRIM(EV!$V$1)&amp;": "&amp;TRIM(EV!Y$2),Plan!$B:$B,0)-1,0)*IF(Grades!Y24&gt;=0.6,1,0)</f>
        <v>0</v>
      </c>
      <c r="Z24" s="32">
        <f ca="1">OFFSET(Plan!$C$1,MATCH(TRIM(EV!$V$1)&amp;": "&amp;TRIM(EV!Z$2),Plan!$B:$B,0)-1,0)*IF(Grades!Z24&gt;=0.6,1,0)</f>
        <v>0</v>
      </c>
      <c r="AA24" s="32">
        <f ca="1">OFFSET(Plan!$C$1,MATCH(TRIM(EV!$V$1)&amp;": "&amp;TRIM(EV!AA$2),Plan!$B:$B,0)-1,0)*IF(Grades!AA24&gt;=0.6,1,0)</f>
        <v>0</v>
      </c>
      <c r="AB24" s="32">
        <f ca="1">OFFSET(Plan!$C$1,MATCH(TRIM(EV!$V$1)&amp;": "&amp;TRIM(EV!AB$2),Plan!$B:$B,0)-1,0)*IF(Grades!AB24&gt;=0.6,1,0)</f>
        <v>0</v>
      </c>
      <c r="AC24" s="32">
        <f ca="1">OFFSET(Plan!$C$1,MATCH(TRIM(EV!$V$1)&amp;": "&amp;TRIM(EV!AC$2),Plan!$B:$B,0)-1,0)*IF(Grades!AC24&gt;=0.6,1,0)</f>
        <v>0</v>
      </c>
      <c r="AD24" s="32">
        <f ca="1">OFFSET(Plan!$C$1,MATCH(TRIM(EV!$V$1)&amp;": "&amp;TRIM(EV!AD$2),Plan!$B:$B,0)-1,0)*IF(Grades!AD24&gt;=0.6,1,0)</f>
        <v>0</v>
      </c>
      <c r="AE24" s="33">
        <f ca="1">OFFSET(Plan!$C$1,MATCH(TRIM(EV!$V$1)&amp;": "&amp;TRIM(EV!AE$2),Plan!$B:$B,0)-1,0)*IF(Grades!AE24&gt;=0.6,1,0)</f>
        <v>0</v>
      </c>
      <c r="AF24" s="18">
        <f ca="1">IFERROR(OFFSET(SAP!$B$1,MATCH(EV!$A24,SAP!$A:$A,0)-1,0),0)</f>
        <v>0</v>
      </c>
      <c r="AG24" s="19">
        <f t="shared" ca="1" si="0"/>
        <v>0</v>
      </c>
      <c r="AH24" s="19" t="str">
        <f ca="1">IF(AF24=0,"",OFFSET(Plan!$D$1,MATCH(OFFSET(SAP!$B$1, 0,COUNTIF(SAP!$C$2:$AK$2,"&lt;&gt;0")),Plan!$A:$A,0)-1,0))</f>
        <v/>
      </c>
      <c r="AI24" s="20" t="str">
        <f ca="1">IF(AF24=0,"",Plan!$D$31)</f>
        <v/>
      </c>
      <c r="AJ24" s="19">
        <f t="shared" ca="1" si="1"/>
        <v>0</v>
      </c>
      <c r="AK24" s="19" t="str">
        <f t="shared" ca="1" si="2"/>
        <v/>
      </c>
      <c r="AL24" s="19" t="str">
        <f t="shared" ca="1" si="3"/>
        <v/>
      </c>
    </row>
    <row r="25" spans="1:38" x14ac:dyDescent="0.25">
      <c r="A25" s="35">
        <f>SAP!A25</f>
        <v>0</v>
      </c>
      <c r="B25" s="31">
        <f ca="1">OFFSET(Plan!$C$1,MATCH(TRIM(EV!$B$1) &amp; ": " &amp;TRIM(EV!B$2), Plan!$B:$B,0)-1,0)*IF(Grades!B25&gt;=0.6,1,0)</f>
        <v>0</v>
      </c>
      <c r="C25" s="32">
        <f ca="1">OFFSET(Plan!$C$1,MATCH(TRIM(EV!$B$1) &amp; ": " &amp;TRIM(EV!C$2), Plan!$B:$B,0)-1,0)*IF(Grades!C25&gt;=0.6,1,0)</f>
        <v>0</v>
      </c>
      <c r="D25" s="32">
        <f ca="1">OFFSET(Plan!$C$1,MATCH(TRIM(EV!$B$1) &amp; ": " &amp;TRIM(EV!D$2), Plan!$B:$B,0)-1,0)*IF(Grades!D25&gt;=0.6,1,0)</f>
        <v>0</v>
      </c>
      <c r="E25" s="32">
        <f ca="1">OFFSET(Plan!$C$1,MATCH(TRIM(EV!$B$1) &amp; ": " &amp;TRIM(EV!E$2), Plan!$B:$B,0)-1,0)*IF(Grades!E25&gt;=0.6,1,0)</f>
        <v>0</v>
      </c>
      <c r="F25" s="32">
        <f ca="1">OFFSET(Plan!$C$1,MATCH(TRIM(EV!$B$1) &amp; ": " &amp;TRIM(EV!F$2), Plan!$B:$B,0)-1,0)*IF(Grades!F25&gt;=0.6,1,0)</f>
        <v>0</v>
      </c>
      <c r="G25" s="32">
        <f ca="1">OFFSET(Plan!$C$1,MATCH(TRIM(EV!$B$1) &amp; ": " &amp;TRIM(EV!G$2), Plan!$B:$B,0)-1,0)*IF(Grades!G25&gt;=0.6,1,0)</f>
        <v>0</v>
      </c>
      <c r="H25" s="32">
        <f ca="1">OFFSET(Plan!$C$1,MATCH(TRIM(EV!$B$1) &amp; ": " &amp;TRIM(EV!H$2), Plan!$B:$B,0)-1,0)*IF(Grades!H25&gt;=0.6,1,0)</f>
        <v>0</v>
      </c>
      <c r="I25" s="32">
        <f ca="1">OFFSET(Plan!$C$1,MATCH(TRIM(EV!$B$1) &amp; ": " &amp;TRIM(EV!I$2), Plan!$B:$B,0)-1,0)*IF(Grades!I25&gt;=0.6,1,0)</f>
        <v>0</v>
      </c>
      <c r="J25" s="32">
        <f ca="1">OFFSET(Plan!$C$1,MATCH(TRIM(EV!$B$1) &amp; ": " &amp;TRIM(EV!J$2), Plan!$B:$B,0)-1,0)*IF(Grades!J25&gt;=0.6,1,0)</f>
        <v>0</v>
      </c>
      <c r="K25" s="33">
        <f ca="1">OFFSET(Plan!$C$1,MATCH(TRIM(EV!$B$1) &amp; ": " &amp;TRIM(EV!K$2), Plan!$B:$B,0)-1,0)*IF(Grades!K25&gt;=0.6,1,0)</f>
        <v>0</v>
      </c>
      <c r="L25" s="31">
        <f ca="1">OFFSET(Plan!$C$1,MATCH(TRIM(EV!$L$1) &amp; ": " &amp;TRIM(EV!L$2), Plan!$B:$B,0)-1,0)*IF(Grades!L25&gt;=0.6,1,0)</f>
        <v>0</v>
      </c>
      <c r="M25" s="32">
        <f ca="1">OFFSET(Plan!$C$1,MATCH(TRIM(EV!$L$1) &amp; ": " &amp;TRIM(EV!M$2), Plan!$B:$B,0)-1,0)*IF(Grades!M25&gt;=0.6,1,0)</f>
        <v>0</v>
      </c>
      <c r="N25" s="32">
        <f ca="1">OFFSET(Plan!$C$1,MATCH(TRIM(EV!$L$1) &amp; ": " &amp;TRIM(EV!N$2), Plan!$B:$B,0)-1,0)*IF(Grades!N25&gt;=0.6,1,0)</f>
        <v>0</v>
      </c>
      <c r="O25" s="32">
        <f ca="1">OFFSET(Plan!$C$1,MATCH(TRIM(EV!$L$1) &amp; ": " &amp;TRIM(EV!O$2), Plan!$B:$B,0)-1,0)*IF(Grades!O25&gt;=0.6,1,0)</f>
        <v>0</v>
      </c>
      <c r="P25" s="32">
        <f ca="1">OFFSET(Plan!$C$1,MATCH(TRIM(EV!$L$1) &amp; ": " &amp;TRIM(EV!P$2), Plan!$B:$B,0)-1,0)*IF(Grades!P25&gt;=0.6,1,0)</f>
        <v>0</v>
      </c>
      <c r="Q25" s="32">
        <f ca="1">OFFSET(Plan!$C$1,MATCH(TRIM(EV!$L$1) &amp; ": " &amp;TRIM(EV!Q$2), Plan!$B:$B,0)-1,0)*IF(Grades!Q25&gt;=0.6,1,0)</f>
        <v>0</v>
      </c>
      <c r="R25" s="32">
        <f ca="1">OFFSET(Plan!$C$1,MATCH(TRIM(EV!$L$1) &amp; ": " &amp;TRIM(EV!R$2), Plan!$B:$B,0)-1,0)*IF(Grades!R25&gt;=0.6,1,0)</f>
        <v>0</v>
      </c>
      <c r="S25" s="32">
        <f ca="1">OFFSET(Plan!$C$1,MATCH(TRIM(EV!$L$1) &amp; ": " &amp;TRIM(EV!S$2), Plan!$B:$B,0)-1,0)*IF(Grades!S25&gt;=0.6,1,0)</f>
        <v>0</v>
      </c>
      <c r="T25" s="32">
        <f ca="1">OFFSET(Plan!$C$1,MATCH(TRIM(EV!$L$1) &amp; ": " &amp;TRIM(EV!T$2), Plan!$B:$B,0)-1,0)*IF(Grades!T25&gt;=0.6,1,0)</f>
        <v>0</v>
      </c>
      <c r="U25" s="34">
        <f ca="1">OFFSET(Plan!$C$1,MATCH(TRIM(EV!$L$1) &amp; ": " &amp;TRIM(EV!U$2), Plan!$B:$B,0)-1,0)*IF(Grades!U25&gt;=0.6,1,0)</f>
        <v>0</v>
      </c>
      <c r="V25" s="31">
        <f ca="1">OFFSET(Plan!$C$1,MATCH(TRIM(EV!$V$1)&amp;": "&amp;TRIM(EV!V$2),Plan!$B:$B,0)-1,0)*IF(Grades!V25&gt;=0.6,1,0)</f>
        <v>0</v>
      </c>
      <c r="W25" s="32">
        <f ca="1">OFFSET(Plan!$C$1,MATCH(TRIM(EV!$V$1)&amp;": "&amp;TRIM(EV!W$2),Plan!$B:$B,0)-1,0)*IF(Grades!W25&gt;=0.6,1,0)</f>
        <v>0</v>
      </c>
      <c r="X25" s="32">
        <f ca="1">OFFSET(Plan!$C$1,MATCH(TRIM(EV!$V$1)&amp;": "&amp;TRIM(EV!X$2),Plan!$B:$B,0)-1,0)*IF(Grades!X25&gt;=0.6,1,0)</f>
        <v>0</v>
      </c>
      <c r="Y25" s="32">
        <f ca="1">OFFSET(Plan!$C$1,MATCH(TRIM(EV!$V$1)&amp;": "&amp;TRIM(EV!Y$2),Plan!$B:$B,0)-1,0)*IF(Grades!Y25&gt;=0.6,1,0)</f>
        <v>0</v>
      </c>
      <c r="Z25" s="32">
        <f ca="1">OFFSET(Plan!$C$1,MATCH(TRIM(EV!$V$1)&amp;": "&amp;TRIM(EV!Z$2),Plan!$B:$B,0)-1,0)*IF(Grades!Z25&gt;=0.6,1,0)</f>
        <v>0</v>
      </c>
      <c r="AA25" s="32">
        <f ca="1">OFFSET(Plan!$C$1,MATCH(TRIM(EV!$V$1)&amp;": "&amp;TRIM(EV!AA$2),Plan!$B:$B,0)-1,0)*IF(Grades!AA25&gt;=0.6,1,0)</f>
        <v>0</v>
      </c>
      <c r="AB25" s="32">
        <f ca="1">OFFSET(Plan!$C$1,MATCH(TRIM(EV!$V$1)&amp;": "&amp;TRIM(EV!AB$2),Plan!$B:$B,0)-1,0)*IF(Grades!AB25&gt;=0.6,1,0)</f>
        <v>0</v>
      </c>
      <c r="AC25" s="32">
        <f ca="1">OFFSET(Plan!$C$1,MATCH(TRIM(EV!$V$1)&amp;": "&amp;TRIM(EV!AC$2),Plan!$B:$B,0)-1,0)*IF(Grades!AC25&gt;=0.6,1,0)</f>
        <v>0</v>
      </c>
      <c r="AD25" s="32">
        <f ca="1">OFFSET(Plan!$C$1,MATCH(TRIM(EV!$V$1)&amp;": "&amp;TRIM(EV!AD$2),Plan!$B:$B,0)-1,0)*IF(Grades!AD25&gt;=0.6,1,0)</f>
        <v>0</v>
      </c>
      <c r="AE25" s="33">
        <f ca="1">OFFSET(Plan!$C$1,MATCH(TRIM(EV!$V$1)&amp;": "&amp;TRIM(EV!AE$2),Plan!$B:$B,0)-1,0)*IF(Grades!AE25&gt;=0.6,1,0)</f>
        <v>0</v>
      </c>
      <c r="AF25" s="18">
        <f ca="1">IFERROR(OFFSET(SAP!$B$1,MATCH(EV!$A25,SAP!$A:$A,0)-1,0),0)</f>
        <v>0</v>
      </c>
      <c r="AG25" s="19">
        <f t="shared" ca="1" si="0"/>
        <v>0</v>
      </c>
      <c r="AH25" s="19" t="str">
        <f ca="1">IF(AF25=0,"",OFFSET(Plan!$D$1,MATCH(OFFSET(SAP!$B$1, 0,COUNTIF(SAP!$C$2:$AK$2,"&lt;&gt;0")),Plan!$A:$A,0)-1,0))</f>
        <v/>
      </c>
      <c r="AI25" s="20" t="str">
        <f ca="1">IF(AF25=0,"",Plan!$D$31)</f>
        <v/>
      </c>
      <c r="AJ25" s="19">
        <f t="shared" ca="1" si="1"/>
        <v>0</v>
      </c>
      <c r="AK25" s="19" t="str">
        <f t="shared" ca="1" si="2"/>
        <v/>
      </c>
      <c r="AL25" s="19" t="str">
        <f t="shared" ca="1" si="3"/>
        <v/>
      </c>
    </row>
    <row r="26" spans="1:38" x14ac:dyDescent="0.25">
      <c r="A26" s="35">
        <f>SAP!A26</f>
        <v>0</v>
      </c>
      <c r="B26" s="31">
        <f ca="1">OFFSET(Plan!$C$1,MATCH(TRIM(EV!$B$1) &amp; ": " &amp;TRIM(EV!B$2), Plan!$B:$B,0)-1,0)*IF(Grades!B26&gt;=0.6,1,0)</f>
        <v>0</v>
      </c>
      <c r="C26" s="32">
        <f ca="1">OFFSET(Plan!$C$1,MATCH(TRIM(EV!$B$1) &amp; ": " &amp;TRIM(EV!C$2), Plan!$B:$B,0)-1,0)*IF(Grades!C26&gt;=0.6,1,0)</f>
        <v>0</v>
      </c>
      <c r="D26" s="32">
        <f ca="1">OFFSET(Plan!$C$1,MATCH(TRIM(EV!$B$1) &amp; ": " &amp;TRIM(EV!D$2), Plan!$B:$B,0)-1,0)*IF(Grades!D26&gt;=0.6,1,0)</f>
        <v>0</v>
      </c>
      <c r="E26" s="32">
        <f ca="1">OFFSET(Plan!$C$1,MATCH(TRIM(EV!$B$1) &amp; ": " &amp;TRIM(EV!E$2), Plan!$B:$B,0)-1,0)*IF(Grades!E26&gt;=0.6,1,0)</f>
        <v>0</v>
      </c>
      <c r="F26" s="32">
        <f ca="1">OFFSET(Plan!$C$1,MATCH(TRIM(EV!$B$1) &amp; ": " &amp;TRIM(EV!F$2), Plan!$B:$B,0)-1,0)*IF(Grades!F26&gt;=0.6,1,0)</f>
        <v>0</v>
      </c>
      <c r="G26" s="32">
        <f ca="1">OFFSET(Plan!$C$1,MATCH(TRIM(EV!$B$1) &amp; ": " &amp;TRIM(EV!G$2), Plan!$B:$B,0)-1,0)*IF(Grades!G26&gt;=0.6,1,0)</f>
        <v>0</v>
      </c>
      <c r="H26" s="32">
        <f ca="1">OFFSET(Plan!$C$1,MATCH(TRIM(EV!$B$1) &amp; ": " &amp;TRIM(EV!H$2), Plan!$B:$B,0)-1,0)*IF(Grades!H26&gt;=0.6,1,0)</f>
        <v>0</v>
      </c>
      <c r="I26" s="32">
        <f ca="1">OFFSET(Plan!$C$1,MATCH(TRIM(EV!$B$1) &amp; ": " &amp;TRIM(EV!I$2), Plan!$B:$B,0)-1,0)*IF(Grades!I26&gt;=0.6,1,0)</f>
        <v>0</v>
      </c>
      <c r="J26" s="32">
        <f ca="1">OFFSET(Plan!$C$1,MATCH(TRIM(EV!$B$1) &amp; ": " &amp;TRIM(EV!J$2), Plan!$B:$B,0)-1,0)*IF(Grades!J26&gt;=0.6,1,0)</f>
        <v>0</v>
      </c>
      <c r="K26" s="33">
        <f ca="1">OFFSET(Plan!$C$1,MATCH(TRIM(EV!$B$1) &amp; ": " &amp;TRIM(EV!K$2), Plan!$B:$B,0)-1,0)*IF(Grades!K26&gt;=0.6,1,0)</f>
        <v>0</v>
      </c>
      <c r="L26" s="31">
        <f ca="1">OFFSET(Plan!$C$1,MATCH(TRIM(EV!$L$1) &amp; ": " &amp;TRIM(EV!L$2), Plan!$B:$B,0)-1,0)*IF(Grades!L26&gt;=0.6,1,0)</f>
        <v>0</v>
      </c>
      <c r="M26" s="32">
        <f ca="1">OFFSET(Plan!$C$1,MATCH(TRIM(EV!$L$1) &amp; ": " &amp;TRIM(EV!M$2), Plan!$B:$B,0)-1,0)*IF(Grades!M26&gt;=0.6,1,0)</f>
        <v>0</v>
      </c>
      <c r="N26" s="32">
        <f ca="1">OFFSET(Plan!$C$1,MATCH(TRIM(EV!$L$1) &amp; ": " &amp;TRIM(EV!N$2), Plan!$B:$B,0)-1,0)*IF(Grades!N26&gt;=0.6,1,0)</f>
        <v>0</v>
      </c>
      <c r="O26" s="32">
        <f ca="1">OFFSET(Plan!$C$1,MATCH(TRIM(EV!$L$1) &amp; ": " &amp;TRIM(EV!O$2), Plan!$B:$B,0)-1,0)*IF(Grades!O26&gt;=0.6,1,0)</f>
        <v>0</v>
      </c>
      <c r="P26" s="32">
        <f ca="1">OFFSET(Plan!$C$1,MATCH(TRIM(EV!$L$1) &amp; ": " &amp;TRIM(EV!P$2), Plan!$B:$B,0)-1,0)*IF(Grades!P26&gt;=0.6,1,0)</f>
        <v>0</v>
      </c>
      <c r="Q26" s="32">
        <f ca="1">OFFSET(Plan!$C$1,MATCH(TRIM(EV!$L$1) &amp; ": " &amp;TRIM(EV!Q$2), Plan!$B:$B,0)-1,0)*IF(Grades!Q26&gt;=0.6,1,0)</f>
        <v>0</v>
      </c>
      <c r="R26" s="32">
        <f ca="1">OFFSET(Plan!$C$1,MATCH(TRIM(EV!$L$1) &amp; ": " &amp;TRIM(EV!R$2), Plan!$B:$B,0)-1,0)*IF(Grades!R26&gt;=0.6,1,0)</f>
        <v>0</v>
      </c>
      <c r="S26" s="32">
        <f ca="1">OFFSET(Plan!$C$1,MATCH(TRIM(EV!$L$1) &amp; ": " &amp;TRIM(EV!S$2), Plan!$B:$B,0)-1,0)*IF(Grades!S26&gt;=0.6,1,0)</f>
        <v>0</v>
      </c>
      <c r="T26" s="32">
        <f ca="1">OFFSET(Plan!$C$1,MATCH(TRIM(EV!$L$1) &amp; ": " &amp;TRIM(EV!T$2), Plan!$B:$B,0)-1,0)*IF(Grades!T26&gt;=0.6,1,0)</f>
        <v>0</v>
      </c>
      <c r="U26" s="34">
        <f ca="1">OFFSET(Plan!$C$1,MATCH(TRIM(EV!$L$1) &amp; ": " &amp;TRIM(EV!U$2), Plan!$B:$B,0)-1,0)*IF(Grades!U26&gt;=0.6,1,0)</f>
        <v>0</v>
      </c>
      <c r="V26" s="31">
        <f ca="1">OFFSET(Plan!$C$1,MATCH(TRIM(EV!$V$1)&amp;": "&amp;TRIM(EV!V$2),Plan!$B:$B,0)-1,0)*IF(Grades!V26&gt;=0.6,1,0)</f>
        <v>0</v>
      </c>
      <c r="W26" s="32">
        <f ca="1">OFFSET(Plan!$C$1,MATCH(TRIM(EV!$V$1)&amp;": "&amp;TRIM(EV!W$2),Plan!$B:$B,0)-1,0)*IF(Grades!W26&gt;=0.6,1,0)</f>
        <v>0</v>
      </c>
      <c r="X26" s="32">
        <f ca="1">OFFSET(Plan!$C$1,MATCH(TRIM(EV!$V$1)&amp;": "&amp;TRIM(EV!X$2),Plan!$B:$B,0)-1,0)*IF(Grades!X26&gt;=0.6,1,0)</f>
        <v>0</v>
      </c>
      <c r="Y26" s="32">
        <f ca="1">OFFSET(Plan!$C$1,MATCH(TRIM(EV!$V$1)&amp;": "&amp;TRIM(EV!Y$2),Plan!$B:$B,0)-1,0)*IF(Grades!Y26&gt;=0.6,1,0)</f>
        <v>0</v>
      </c>
      <c r="Z26" s="32">
        <f ca="1">OFFSET(Plan!$C$1,MATCH(TRIM(EV!$V$1)&amp;": "&amp;TRIM(EV!Z$2),Plan!$B:$B,0)-1,0)*IF(Grades!Z26&gt;=0.6,1,0)</f>
        <v>0</v>
      </c>
      <c r="AA26" s="32">
        <f ca="1">OFFSET(Plan!$C$1,MATCH(TRIM(EV!$V$1)&amp;": "&amp;TRIM(EV!AA$2),Plan!$B:$B,0)-1,0)*IF(Grades!AA26&gt;=0.6,1,0)</f>
        <v>0</v>
      </c>
      <c r="AB26" s="32">
        <f ca="1">OFFSET(Plan!$C$1,MATCH(TRIM(EV!$V$1)&amp;": "&amp;TRIM(EV!AB$2),Plan!$B:$B,0)-1,0)*IF(Grades!AB26&gt;=0.6,1,0)</f>
        <v>0</v>
      </c>
      <c r="AC26" s="32">
        <f ca="1">OFFSET(Plan!$C$1,MATCH(TRIM(EV!$V$1)&amp;": "&amp;TRIM(EV!AC$2),Plan!$B:$B,0)-1,0)*IF(Grades!AC26&gt;=0.6,1,0)</f>
        <v>0</v>
      </c>
      <c r="AD26" s="32">
        <f ca="1">OFFSET(Plan!$C$1,MATCH(TRIM(EV!$V$1)&amp;": "&amp;TRIM(EV!AD$2),Plan!$B:$B,0)-1,0)*IF(Grades!AD26&gt;=0.6,1,0)</f>
        <v>0</v>
      </c>
      <c r="AE26" s="33">
        <f ca="1">OFFSET(Plan!$C$1,MATCH(TRIM(EV!$V$1)&amp;": "&amp;TRIM(EV!AE$2),Plan!$B:$B,0)-1,0)*IF(Grades!AE26&gt;=0.6,1,0)</f>
        <v>0</v>
      </c>
      <c r="AF26" s="18">
        <f ca="1">IFERROR(OFFSET(SAP!$B$1,MATCH(EV!$A26,SAP!$A:$A,0)-1,0),0)</f>
        <v>0</v>
      </c>
      <c r="AG26" s="19">
        <f t="shared" ca="1" si="0"/>
        <v>0</v>
      </c>
      <c r="AH26" s="19" t="str">
        <f ca="1">IF(AF26=0,"",OFFSET(Plan!$D$1,MATCH(OFFSET(SAP!$B$1, 0,COUNTIF(SAP!$C$2:$AK$2,"&lt;&gt;0")),Plan!$A:$A,0)-1,0))</f>
        <v/>
      </c>
      <c r="AI26" s="20" t="str">
        <f ca="1">IF(AF26=0,"",Plan!$D$31)</f>
        <v/>
      </c>
      <c r="AJ26" s="19">
        <f t="shared" ca="1" si="1"/>
        <v>0</v>
      </c>
      <c r="AK26" s="19" t="str">
        <f t="shared" ca="1" si="2"/>
        <v/>
      </c>
      <c r="AL26" s="19" t="str">
        <f t="shared" ca="1" si="3"/>
        <v/>
      </c>
    </row>
    <row r="27" spans="1:38" x14ac:dyDescent="0.25">
      <c r="A27" s="35">
        <f>SAP!A27</f>
        <v>0</v>
      </c>
      <c r="B27" s="31">
        <f ca="1">OFFSET(Plan!$C$1,MATCH(TRIM(EV!$B$1) &amp; ": " &amp;TRIM(EV!B$2), Plan!$B:$B,0)-1,0)*IF(Grades!B27&gt;=0.6,1,0)</f>
        <v>0</v>
      </c>
      <c r="C27" s="32">
        <f ca="1">OFFSET(Plan!$C$1,MATCH(TRIM(EV!$B$1) &amp; ": " &amp;TRIM(EV!C$2), Plan!$B:$B,0)-1,0)*IF(Grades!C27&gt;=0.6,1,0)</f>
        <v>0</v>
      </c>
      <c r="D27" s="32">
        <f ca="1">OFFSET(Plan!$C$1,MATCH(TRIM(EV!$B$1) &amp; ": " &amp;TRIM(EV!D$2), Plan!$B:$B,0)-1,0)*IF(Grades!D27&gt;=0.6,1,0)</f>
        <v>0</v>
      </c>
      <c r="E27" s="32">
        <f ca="1">OFFSET(Plan!$C$1,MATCH(TRIM(EV!$B$1) &amp; ": " &amp;TRIM(EV!E$2), Plan!$B:$B,0)-1,0)*IF(Grades!E27&gt;=0.6,1,0)</f>
        <v>0</v>
      </c>
      <c r="F27" s="32">
        <f ca="1">OFFSET(Plan!$C$1,MATCH(TRIM(EV!$B$1) &amp; ": " &amp;TRIM(EV!F$2), Plan!$B:$B,0)-1,0)*IF(Grades!F27&gt;=0.6,1,0)</f>
        <v>0</v>
      </c>
      <c r="G27" s="32">
        <f ca="1">OFFSET(Plan!$C$1,MATCH(TRIM(EV!$B$1) &amp; ": " &amp;TRIM(EV!G$2), Plan!$B:$B,0)-1,0)*IF(Grades!G27&gt;=0.6,1,0)</f>
        <v>0</v>
      </c>
      <c r="H27" s="32">
        <f ca="1">OFFSET(Plan!$C$1,MATCH(TRIM(EV!$B$1) &amp; ": " &amp;TRIM(EV!H$2), Plan!$B:$B,0)-1,0)*IF(Grades!H27&gt;=0.6,1,0)</f>
        <v>0</v>
      </c>
      <c r="I27" s="32">
        <f ca="1">OFFSET(Plan!$C$1,MATCH(TRIM(EV!$B$1) &amp; ": " &amp;TRIM(EV!I$2), Plan!$B:$B,0)-1,0)*IF(Grades!I27&gt;=0.6,1,0)</f>
        <v>0</v>
      </c>
      <c r="J27" s="32">
        <f ca="1">OFFSET(Plan!$C$1,MATCH(TRIM(EV!$B$1) &amp; ": " &amp;TRIM(EV!J$2), Plan!$B:$B,0)-1,0)*IF(Grades!J27&gt;=0.6,1,0)</f>
        <v>0</v>
      </c>
      <c r="K27" s="33">
        <f ca="1">OFFSET(Plan!$C$1,MATCH(TRIM(EV!$B$1) &amp; ": " &amp;TRIM(EV!K$2), Plan!$B:$B,0)-1,0)*IF(Grades!K27&gt;=0.6,1,0)</f>
        <v>0</v>
      </c>
      <c r="L27" s="31">
        <f ca="1">OFFSET(Plan!$C$1,MATCH(TRIM(EV!$L$1) &amp; ": " &amp;TRIM(EV!L$2), Plan!$B:$B,0)-1,0)*IF(Grades!L27&gt;=0.6,1,0)</f>
        <v>0</v>
      </c>
      <c r="M27" s="32">
        <f ca="1">OFFSET(Plan!$C$1,MATCH(TRIM(EV!$L$1) &amp; ": " &amp;TRIM(EV!M$2), Plan!$B:$B,0)-1,0)*IF(Grades!M27&gt;=0.6,1,0)</f>
        <v>0</v>
      </c>
      <c r="N27" s="32">
        <f ca="1">OFFSET(Plan!$C$1,MATCH(TRIM(EV!$L$1) &amp; ": " &amp;TRIM(EV!N$2), Plan!$B:$B,0)-1,0)*IF(Grades!N27&gt;=0.6,1,0)</f>
        <v>0</v>
      </c>
      <c r="O27" s="32">
        <f ca="1">OFFSET(Plan!$C$1,MATCH(TRIM(EV!$L$1) &amp; ": " &amp;TRIM(EV!O$2), Plan!$B:$B,0)-1,0)*IF(Grades!O27&gt;=0.6,1,0)</f>
        <v>0</v>
      </c>
      <c r="P27" s="32">
        <f ca="1">OFFSET(Plan!$C$1,MATCH(TRIM(EV!$L$1) &amp; ": " &amp;TRIM(EV!P$2), Plan!$B:$B,0)-1,0)*IF(Grades!P27&gt;=0.6,1,0)</f>
        <v>0</v>
      </c>
      <c r="Q27" s="32">
        <f ca="1">OFFSET(Plan!$C$1,MATCH(TRIM(EV!$L$1) &amp; ": " &amp;TRIM(EV!Q$2), Plan!$B:$B,0)-1,0)*IF(Grades!Q27&gt;=0.6,1,0)</f>
        <v>0</v>
      </c>
      <c r="R27" s="32">
        <f ca="1">OFFSET(Plan!$C$1,MATCH(TRIM(EV!$L$1) &amp; ": " &amp;TRIM(EV!R$2), Plan!$B:$B,0)-1,0)*IF(Grades!R27&gt;=0.6,1,0)</f>
        <v>0</v>
      </c>
      <c r="S27" s="32">
        <f ca="1">OFFSET(Plan!$C$1,MATCH(TRIM(EV!$L$1) &amp; ": " &amp;TRIM(EV!S$2), Plan!$B:$B,0)-1,0)*IF(Grades!S27&gt;=0.6,1,0)</f>
        <v>0</v>
      </c>
      <c r="T27" s="32">
        <f ca="1">OFFSET(Plan!$C$1,MATCH(TRIM(EV!$L$1) &amp; ": " &amp;TRIM(EV!T$2), Plan!$B:$B,0)-1,0)*IF(Grades!T27&gt;=0.6,1,0)</f>
        <v>0</v>
      </c>
      <c r="U27" s="34">
        <f ca="1">OFFSET(Plan!$C$1,MATCH(TRIM(EV!$L$1) &amp; ": " &amp;TRIM(EV!U$2), Plan!$B:$B,0)-1,0)*IF(Grades!U27&gt;=0.6,1,0)</f>
        <v>0</v>
      </c>
      <c r="V27" s="31">
        <f ca="1">OFFSET(Plan!$C$1,MATCH(TRIM(EV!$V$1)&amp;": "&amp;TRIM(EV!V$2),Plan!$B:$B,0)-1,0)*IF(Grades!V27&gt;=0.6,1,0)</f>
        <v>0</v>
      </c>
      <c r="W27" s="32">
        <f ca="1">OFFSET(Plan!$C$1,MATCH(TRIM(EV!$V$1)&amp;": "&amp;TRIM(EV!W$2),Plan!$B:$B,0)-1,0)*IF(Grades!W27&gt;=0.6,1,0)</f>
        <v>0</v>
      </c>
      <c r="X27" s="32">
        <f ca="1">OFFSET(Plan!$C$1,MATCH(TRIM(EV!$V$1)&amp;": "&amp;TRIM(EV!X$2),Plan!$B:$B,0)-1,0)*IF(Grades!X27&gt;=0.6,1,0)</f>
        <v>0</v>
      </c>
      <c r="Y27" s="32">
        <f ca="1">OFFSET(Plan!$C$1,MATCH(TRIM(EV!$V$1)&amp;": "&amp;TRIM(EV!Y$2),Plan!$B:$B,0)-1,0)*IF(Grades!Y27&gt;=0.6,1,0)</f>
        <v>0</v>
      </c>
      <c r="Z27" s="32">
        <f ca="1">OFFSET(Plan!$C$1,MATCH(TRIM(EV!$V$1)&amp;": "&amp;TRIM(EV!Z$2),Plan!$B:$B,0)-1,0)*IF(Grades!Z27&gt;=0.6,1,0)</f>
        <v>0</v>
      </c>
      <c r="AA27" s="32">
        <f ca="1">OFFSET(Plan!$C$1,MATCH(TRIM(EV!$V$1)&amp;": "&amp;TRIM(EV!AA$2),Plan!$B:$B,0)-1,0)*IF(Grades!AA27&gt;=0.6,1,0)</f>
        <v>0</v>
      </c>
      <c r="AB27" s="32">
        <f ca="1">OFFSET(Plan!$C$1,MATCH(TRIM(EV!$V$1)&amp;": "&amp;TRIM(EV!AB$2),Plan!$B:$B,0)-1,0)*IF(Grades!AB27&gt;=0.6,1,0)</f>
        <v>0</v>
      </c>
      <c r="AC27" s="32">
        <f ca="1">OFFSET(Plan!$C$1,MATCH(TRIM(EV!$V$1)&amp;": "&amp;TRIM(EV!AC$2),Plan!$B:$B,0)-1,0)*IF(Grades!AC27&gt;=0.6,1,0)</f>
        <v>0</v>
      </c>
      <c r="AD27" s="32">
        <f ca="1">OFFSET(Plan!$C$1,MATCH(TRIM(EV!$V$1)&amp;": "&amp;TRIM(EV!AD$2),Plan!$B:$B,0)-1,0)*IF(Grades!AD27&gt;=0.6,1,0)</f>
        <v>0</v>
      </c>
      <c r="AE27" s="33">
        <f ca="1">OFFSET(Plan!$C$1,MATCH(TRIM(EV!$V$1)&amp;": "&amp;TRIM(EV!AE$2),Plan!$B:$B,0)-1,0)*IF(Grades!AE27&gt;=0.6,1,0)</f>
        <v>0</v>
      </c>
      <c r="AF27" s="18">
        <f ca="1">IFERROR(OFFSET(SAP!$B$1,MATCH(EV!$A27,SAP!$A:$A,0)-1,0),0)</f>
        <v>0</v>
      </c>
      <c r="AG27" s="19">
        <f t="shared" ca="1" si="0"/>
        <v>0</v>
      </c>
      <c r="AH27" s="19" t="str">
        <f ca="1">IF(AF27=0,"",OFFSET(Plan!$D$1,MATCH(OFFSET(SAP!$B$1, 0,COUNTIF(SAP!$C$2:$AK$2,"&lt;&gt;0")),Plan!$A:$A,0)-1,0))</f>
        <v/>
      </c>
      <c r="AI27" s="20" t="str">
        <f ca="1">IF(AF27=0,"",Plan!$D$31)</f>
        <v/>
      </c>
      <c r="AJ27" s="19">
        <f t="shared" ca="1" si="1"/>
        <v>0</v>
      </c>
      <c r="AK27" s="19" t="str">
        <f t="shared" ca="1" si="2"/>
        <v/>
      </c>
      <c r="AL27" s="19" t="str">
        <f t="shared" ca="1" si="3"/>
        <v/>
      </c>
    </row>
    <row r="28" spans="1:38" x14ac:dyDescent="0.25">
      <c r="A28" s="35">
        <f>SAP!A28</f>
        <v>0</v>
      </c>
      <c r="B28" s="31">
        <f ca="1">OFFSET(Plan!$C$1,MATCH(TRIM(EV!$B$1) &amp; ": " &amp;TRIM(EV!B$2), Plan!$B:$B,0)-1,0)*IF(Grades!B28&gt;=0.6,1,0)</f>
        <v>0</v>
      </c>
      <c r="C28" s="32">
        <f ca="1">OFFSET(Plan!$C$1,MATCH(TRIM(EV!$B$1) &amp; ": " &amp;TRIM(EV!C$2), Plan!$B:$B,0)-1,0)*IF(Grades!C28&gt;=0.6,1,0)</f>
        <v>0</v>
      </c>
      <c r="D28" s="32">
        <f ca="1">OFFSET(Plan!$C$1,MATCH(TRIM(EV!$B$1) &amp; ": " &amp;TRIM(EV!D$2), Plan!$B:$B,0)-1,0)*IF(Grades!D28&gt;=0.6,1,0)</f>
        <v>0</v>
      </c>
      <c r="E28" s="32">
        <f ca="1">OFFSET(Plan!$C$1,MATCH(TRIM(EV!$B$1) &amp; ": " &amp;TRIM(EV!E$2), Plan!$B:$B,0)-1,0)*IF(Grades!E28&gt;=0.6,1,0)</f>
        <v>0</v>
      </c>
      <c r="F28" s="32">
        <f ca="1">OFFSET(Plan!$C$1,MATCH(TRIM(EV!$B$1) &amp; ": " &amp;TRIM(EV!F$2), Plan!$B:$B,0)-1,0)*IF(Grades!F28&gt;=0.6,1,0)</f>
        <v>0</v>
      </c>
      <c r="G28" s="32">
        <f ca="1">OFFSET(Plan!$C$1,MATCH(TRIM(EV!$B$1) &amp; ": " &amp;TRIM(EV!G$2), Plan!$B:$B,0)-1,0)*IF(Grades!G28&gt;=0.6,1,0)</f>
        <v>0</v>
      </c>
      <c r="H28" s="32">
        <f ca="1">OFFSET(Plan!$C$1,MATCH(TRIM(EV!$B$1) &amp; ": " &amp;TRIM(EV!H$2), Plan!$B:$B,0)-1,0)*IF(Grades!H28&gt;=0.6,1,0)</f>
        <v>0</v>
      </c>
      <c r="I28" s="32">
        <f ca="1">OFFSET(Plan!$C$1,MATCH(TRIM(EV!$B$1) &amp; ": " &amp;TRIM(EV!I$2), Plan!$B:$B,0)-1,0)*IF(Grades!I28&gt;=0.6,1,0)</f>
        <v>0</v>
      </c>
      <c r="J28" s="32">
        <f ca="1">OFFSET(Plan!$C$1,MATCH(TRIM(EV!$B$1) &amp; ": " &amp;TRIM(EV!J$2), Plan!$B:$B,0)-1,0)*IF(Grades!J28&gt;=0.6,1,0)</f>
        <v>0</v>
      </c>
      <c r="K28" s="33">
        <f ca="1">OFFSET(Plan!$C$1,MATCH(TRIM(EV!$B$1) &amp; ": " &amp;TRIM(EV!K$2), Plan!$B:$B,0)-1,0)*IF(Grades!K28&gt;=0.6,1,0)</f>
        <v>0</v>
      </c>
      <c r="L28" s="31">
        <f ca="1">OFFSET(Plan!$C$1,MATCH(TRIM(EV!$L$1) &amp; ": " &amp;TRIM(EV!L$2), Plan!$B:$B,0)-1,0)*IF(Grades!L28&gt;=0.6,1,0)</f>
        <v>0</v>
      </c>
      <c r="M28" s="32">
        <f ca="1">OFFSET(Plan!$C$1,MATCH(TRIM(EV!$L$1) &amp; ": " &amp;TRIM(EV!M$2), Plan!$B:$B,0)-1,0)*IF(Grades!M28&gt;=0.6,1,0)</f>
        <v>0</v>
      </c>
      <c r="N28" s="32">
        <f ca="1">OFFSET(Plan!$C$1,MATCH(TRIM(EV!$L$1) &amp; ": " &amp;TRIM(EV!N$2), Plan!$B:$B,0)-1,0)*IF(Grades!N28&gt;=0.6,1,0)</f>
        <v>0</v>
      </c>
      <c r="O28" s="32">
        <f ca="1">OFFSET(Plan!$C$1,MATCH(TRIM(EV!$L$1) &amp; ": " &amp;TRIM(EV!O$2), Plan!$B:$B,0)-1,0)*IF(Grades!O28&gt;=0.6,1,0)</f>
        <v>0</v>
      </c>
      <c r="P28" s="32">
        <f ca="1">OFFSET(Plan!$C$1,MATCH(TRIM(EV!$L$1) &amp; ": " &amp;TRIM(EV!P$2), Plan!$B:$B,0)-1,0)*IF(Grades!P28&gt;=0.6,1,0)</f>
        <v>0</v>
      </c>
      <c r="Q28" s="32">
        <f ca="1">OFFSET(Plan!$C$1,MATCH(TRIM(EV!$L$1) &amp; ": " &amp;TRIM(EV!Q$2), Plan!$B:$B,0)-1,0)*IF(Grades!Q28&gt;=0.6,1,0)</f>
        <v>0</v>
      </c>
      <c r="R28" s="32">
        <f ca="1">OFFSET(Plan!$C$1,MATCH(TRIM(EV!$L$1) &amp; ": " &amp;TRIM(EV!R$2), Plan!$B:$B,0)-1,0)*IF(Grades!R28&gt;=0.6,1,0)</f>
        <v>0</v>
      </c>
      <c r="S28" s="32">
        <f ca="1">OFFSET(Plan!$C$1,MATCH(TRIM(EV!$L$1) &amp; ": " &amp;TRIM(EV!S$2), Plan!$B:$B,0)-1,0)*IF(Grades!S28&gt;=0.6,1,0)</f>
        <v>0</v>
      </c>
      <c r="T28" s="32">
        <f ca="1">OFFSET(Plan!$C$1,MATCH(TRIM(EV!$L$1) &amp; ": " &amp;TRIM(EV!T$2), Plan!$B:$B,0)-1,0)*IF(Grades!T28&gt;=0.6,1,0)</f>
        <v>0</v>
      </c>
      <c r="U28" s="34">
        <f ca="1">OFFSET(Plan!$C$1,MATCH(TRIM(EV!$L$1) &amp; ": " &amp;TRIM(EV!U$2), Plan!$B:$B,0)-1,0)*IF(Grades!U28&gt;=0.6,1,0)</f>
        <v>0</v>
      </c>
      <c r="V28" s="31">
        <f ca="1">OFFSET(Plan!$C$1,MATCH(TRIM(EV!$V$1)&amp;": "&amp;TRIM(EV!V$2),Plan!$B:$B,0)-1,0)*IF(Grades!V28&gt;=0.6,1,0)</f>
        <v>0</v>
      </c>
      <c r="W28" s="32">
        <f ca="1">OFFSET(Plan!$C$1,MATCH(TRIM(EV!$V$1)&amp;": "&amp;TRIM(EV!W$2),Plan!$B:$B,0)-1,0)*IF(Grades!W28&gt;=0.6,1,0)</f>
        <v>0</v>
      </c>
      <c r="X28" s="32">
        <f ca="1">OFFSET(Plan!$C$1,MATCH(TRIM(EV!$V$1)&amp;": "&amp;TRIM(EV!X$2),Plan!$B:$B,0)-1,0)*IF(Grades!X28&gt;=0.6,1,0)</f>
        <v>0</v>
      </c>
      <c r="Y28" s="32">
        <f ca="1">OFFSET(Plan!$C$1,MATCH(TRIM(EV!$V$1)&amp;": "&amp;TRIM(EV!Y$2),Plan!$B:$B,0)-1,0)*IF(Grades!Y28&gt;=0.6,1,0)</f>
        <v>0</v>
      </c>
      <c r="Z28" s="32">
        <f ca="1">OFFSET(Plan!$C$1,MATCH(TRIM(EV!$V$1)&amp;": "&amp;TRIM(EV!Z$2),Plan!$B:$B,0)-1,0)*IF(Grades!Z28&gt;=0.6,1,0)</f>
        <v>0</v>
      </c>
      <c r="AA28" s="32">
        <f ca="1">OFFSET(Plan!$C$1,MATCH(TRIM(EV!$V$1)&amp;": "&amp;TRIM(EV!AA$2),Plan!$B:$B,0)-1,0)*IF(Grades!AA28&gt;=0.6,1,0)</f>
        <v>0</v>
      </c>
      <c r="AB28" s="32">
        <f ca="1">OFFSET(Plan!$C$1,MATCH(TRIM(EV!$V$1)&amp;": "&amp;TRIM(EV!AB$2),Plan!$B:$B,0)-1,0)*IF(Grades!AB28&gt;=0.6,1,0)</f>
        <v>0</v>
      </c>
      <c r="AC28" s="32">
        <f ca="1">OFFSET(Plan!$C$1,MATCH(TRIM(EV!$V$1)&amp;": "&amp;TRIM(EV!AC$2),Plan!$B:$B,0)-1,0)*IF(Grades!AC28&gt;=0.6,1,0)</f>
        <v>0</v>
      </c>
      <c r="AD28" s="32">
        <f ca="1">OFFSET(Plan!$C$1,MATCH(TRIM(EV!$V$1)&amp;": "&amp;TRIM(EV!AD$2),Plan!$B:$B,0)-1,0)*IF(Grades!AD28&gt;=0.6,1,0)</f>
        <v>0</v>
      </c>
      <c r="AE28" s="33">
        <f ca="1">OFFSET(Plan!$C$1,MATCH(TRIM(EV!$V$1)&amp;": "&amp;TRIM(EV!AE$2),Plan!$B:$B,0)-1,0)*IF(Grades!AE28&gt;=0.6,1,0)</f>
        <v>0</v>
      </c>
      <c r="AF28" s="18">
        <f ca="1">IFERROR(OFFSET(SAP!$B$1,MATCH(EV!$A28,SAP!$A:$A,0)-1,0),0)</f>
        <v>0</v>
      </c>
      <c r="AG28" s="19">
        <f t="shared" ca="1" si="0"/>
        <v>0</v>
      </c>
      <c r="AH28" s="19" t="str">
        <f ca="1">IF(AF28=0,"",OFFSET(Plan!$D$1,MATCH(OFFSET(SAP!$B$1, 0,COUNTIF(SAP!$C$2:$AK$2,"&lt;&gt;0")),Plan!$A:$A,0)-1,0))</f>
        <v/>
      </c>
      <c r="AI28" s="20" t="str">
        <f ca="1">IF(AF28=0,"",Plan!$D$31)</f>
        <v/>
      </c>
      <c r="AJ28" s="19">
        <f t="shared" ca="1" si="1"/>
        <v>0</v>
      </c>
      <c r="AK28" s="19" t="str">
        <f t="shared" ca="1" si="2"/>
        <v/>
      </c>
      <c r="AL28" s="19" t="str">
        <f t="shared" ca="1" si="3"/>
        <v/>
      </c>
    </row>
    <row r="29" spans="1:38" x14ac:dyDescent="0.25">
      <c r="A29" s="35">
        <f>SAP!A29</f>
        <v>0</v>
      </c>
      <c r="B29" s="31">
        <f ca="1">OFFSET(Plan!$C$1,MATCH(TRIM(EV!$B$1) &amp; ": " &amp;TRIM(EV!B$2), Plan!$B:$B,0)-1,0)*IF(Grades!B29&gt;=0.6,1,0)</f>
        <v>0</v>
      </c>
      <c r="C29" s="32">
        <f ca="1">OFFSET(Plan!$C$1,MATCH(TRIM(EV!$B$1) &amp; ": " &amp;TRIM(EV!C$2), Plan!$B:$B,0)-1,0)*IF(Grades!C29&gt;=0.6,1,0)</f>
        <v>0</v>
      </c>
      <c r="D29" s="32">
        <f ca="1">OFFSET(Plan!$C$1,MATCH(TRIM(EV!$B$1) &amp; ": " &amp;TRIM(EV!D$2), Plan!$B:$B,0)-1,0)*IF(Grades!D29&gt;=0.6,1,0)</f>
        <v>0</v>
      </c>
      <c r="E29" s="32">
        <f ca="1">OFFSET(Plan!$C$1,MATCH(TRIM(EV!$B$1) &amp; ": " &amp;TRIM(EV!E$2), Plan!$B:$B,0)-1,0)*IF(Grades!E29&gt;=0.6,1,0)</f>
        <v>0</v>
      </c>
      <c r="F29" s="32">
        <f ca="1">OFFSET(Plan!$C$1,MATCH(TRIM(EV!$B$1) &amp; ": " &amp;TRIM(EV!F$2), Plan!$B:$B,0)-1,0)*IF(Grades!F29&gt;=0.6,1,0)</f>
        <v>0</v>
      </c>
      <c r="G29" s="32">
        <f ca="1">OFFSET(Plan!$C$1,MATCH(TRIM(EV!$B$1) &amp; ": " &amp;TRIM(EV!G$2), Plan!$B:$B,0)-1,0)*IF(Grades!G29&gt;=0.6,1,0)</f>
        <v>0</v>
      </c>
      <c r="H29" s="32">
        <f ca="1">OFFSET(Plan!$C$1,MATCH(TRIM(EV!$B$1) &amp; ": " &amp;TRIM(EV!H$2), Plan!$B:$B,0)-1,0)*IF(Grades!H29&gt;=0.6,1,0)</f>
        <v>0</v>
      </c>
      <c r="I29" s="32">
        <f ca="1">OFFSET(Plan!$C$1,MATCH(TRIM(EV!$B$1) &amp; ": " &amp;TRIM(EV!I$2), Plan!$B:$B,0)-1,0)*IF(Grades!I29&gt;=0.6,1,0)</f>
        <v>0</v>
      </c>
      <c r="J29" s="32">
        <f ca="1">OFFSET(Plan!$C$1,MATCH(TRIM(EV!$B$1) &amp; ": " &amp;TRIM(EV!J$2), Plan!$B:$B,0)-1,0)*IF(Grades!J29&gt;=0.6,1,0)</f>
        <v>0</v>
      </c>
      <c r="K29" s="33">
        <f ca="1">OFFSET(Plan!$C$1,MATCH(TRIM(EV!$B$1) &amp; ": " &amp;TRIM(EV!K$2), Plan!$B:$B,0)-1,0)*IF(Grades!K29&gt;=0.6,1,0)</f>
        <v>0</v>
      </c>
      <c r="L29" s="31">
        <f ca="1">OFFSET(Plan!$C$1,MATCH(TRIM(EV!$L$1) &amp; ": " &amp;TRIM(EV!L$2), Plan!$B:$B,0)-1,0)*IF(Grades!L29&gt;=0.6,1,0)</f>
        <v>0</v>
      </c>
      <c r="M29" s="32">
        <f ca="1">OFFSET(Plan!$C$1,MATCH(TRIM(EV!$L$1) &amp; ": " &amp;TRIM(EV!M$2), Plan!$B:$B,0)-1,0)*IF(Grades!M29&gt;=0.6,1,0)</f>
        <v>0</v>
      </c>
      <c r="N29" s="32">
        <f ca="1">OFFSET(Plan!$C$1,MATCH(TRIM(EV!$L$1) &amp; ": " &amp;TRIM(EV!N$2), Plan!$B:$B,0)-1,0)*IF(Grades!N29&gt;=0.6,1,0)</f>
        <v>0</v>
      </c>
      <c r="O29" s="32">
        <f ca="1">OFFSET(Plan!$C$1,MATCH(TRIM(EV!$L$1) &amp; ": " &amp;TRIM(EV!O$2), Plan!$B:$B,0)-1,0)*IF(Grades!O29&gt;=0.6,1,0)</f>
        <v>0</v>
      </c>
      <c r="P29" s="32">
        <f ca="1">OFFSET(Plan!$C$1,MATCH(TRIM(EV!$L$1) &amp; ": " &amp;TRIM(EV!P$2), Plan!$B:$B,0)-1,0)*IF(Grades!P29&gt;=0.6,1,0)</f>
        <v>0</v>
      </c>
      <c r="Q29" s="32">
        <f ca="1">OFFSET(Plan!$C$1,MATCH(TRIM(EV!$L$1) &amp; ": " &amp;TRIM(EV!Q$2), Plan!$B:$B,0)-1,0)*IF(Grades!Q29&gt;=0.6,1,0)</f>
        <v>0</v>
      </c>
      <c r="R29" s="32">
        <f ca="1">OFFSET(Plan!$C$1,MATCH(TRIM(EV!$L$1) &amp; ": " &amp;TRIM(EV!R$2), Plan!$B:$B,0)-1,0)*IF(Grades!R29&gt;=0.6,1,0)</f>
        <v>0</v>
      </c>
      <c r="S29" s="32">
        <f ca="1">OFFSET(Plan!$C$1,MATCH(TRIM(EV!$L$1) &amp; ": " &amp;TRIM(EV!S$2), Plan!$B:$B,0)-1,0)*IF(Grades!S29&gt;=0.6,1,0)</f>
        <v>0</v>
      </c>
      <c r="T29" s="32">
        <f ca="1">OFFSET(Plan!$C$1,MATCH(TRIM(EV!$L$1) &amp; ": " &amp;TRIM(EV!T$2), Plan!$B:$B,0)-1,0)*IF(Grades!T29&gt;=0.6,1,0)</f>
        <v>0</v>
      </c>
      <c r="U29" s="34">
        <f ca="1">OFFSET(Plan!$C$1,MATCH(TRIM(EV!$L$1) &amp; ": " &amp;TRIM(EV!U$2), Plan!$B:$B,0)-1,0)*IF(Grades!U29&gt;=0.6,1,0)</f>
        <v>0</v>
      </c>
      <c r="V29" s="31">
        <f ca="1">OFFSET(Plan!$C$1,MATCH(TRIM(EV!$V$1)&amp;": "&amp;TRIM(EV!V$2),Plan!$B:$B,0)-1,0)*IF(Grades!V29&gt;=0.6,1,0)</f>
        <v>0</v>
      </c>
      <c r="W29" s="32">
        <f ca="1">OFFSET(Plan!$C$1,MATCH(TRIM(EV!$V$1)&amp;": "&amp;TRIM(EV!W$2),Plan!$B:$B,0)-1,0)*IF(Grades!W29&gt;=0.6,1,0)</f>
        <v>0</v>
      </c>
      <c r="X29" s="32">
        <f ca="1">OFFSET(Plan!$C$1,MATCH(TRIM(EV!$V$1)&amp;": "&amp;TRIM(EV!X$2),Plan!$B:$B,0)-1,0)*IF(Grades!X29&gt;=0.6,1,0)</f>
        <v>0</v>
      </c>
      <c r="Y29" s="32">
        <f ca="1">OFFSET(Plan!$C$1,MATCH(TRIM(EV!$V$1)&amp;": "&amp;TRIM(EV!Y$2),Plan!$B:$B,0)-1,0)*IF(Grades!Y29&gt;=0.6,1,0)</f>
        <v>0</v>
      </c>
      <c r="Z29" s="32">
        <f ca="1">OFFSET(Plan!$C$1,MATCH(TRIM(EV!$V$1)&amp;": "&amp;TRIM(EV!Z$2),Plan!$B:$B,0)-1,0)*IF(Grades!Z29&gt;=0.6,1,0)</f>
        <v>0</v>
      </c>
      <c r="AA29" s="32">
        <f ca="1">OFFSET(Plan!$C$1,MATCH(TRIM(EV!$V$1)&amp;": "&amp;TRIM(EV!AA$2),Plan!$B:$B,0)-1,0)*IF(Grades!AA29&gt;=0.6,1,0)</f>
        <v>0</v>
      </c>
      <c r="AB29" s="32">
        <f ca="1">OFFSET(Plan!$C$1,MATCH(TRIM(EV!$V$1)&amp;": "&amp;TRIM(EV!AB$2),Plan!$B:$B,0)-1,0)*IF(Grades!AB29&gt;=0.6,1,0)</f>
        <v>0</v>
      </c>
      <c r="AC29" s="32">
        <f ca="1">OFFSET(Plan!$C$1,MATCH(TRIM(EV!$V$1)&amp;": "&amp;TRIM(EV!AC$2),Plan!$B:$B,0)-1,0)*IF(Grades!AC29&gt;=0.6,1,0)</f>
        <v>0</v>
      </c>
      <c r="AD29" s="32">
        <f ca="1">OFFSET(Plan!$C$1,MATCH(TRIM(EV!$V$1)&amp;": "&amp;TRIM(EV!AD$2),Plan!$B:$B,0)-1,0)*IF(Grades!AD29&gt;=0.6,1,0)</f>
        <v>0</v>
      </c>
      <c r="AE29" s="33">
        <f ca="1">OFFSET(Plan!$C$1,MATCH(TRIM(EV!$V$1)&amp;": "&amp;TRIM(EV!AE$2),Plan!$B:$B,0)-1,0)*IF(Grades!AE29&gt;=0.6,1,0)</f>
        <v>0</v>
      </c>
      <c r="AF29" s="18">
        <f ca="1">IFERROR(OFFSET(SAP!$B$1,MATCH(EV!$A29,SAP!$A:$A,0)-1,0),0)</f>
        <v>0</v>
      </c>
      <c r="AG29" s="19">
        <f t="shared" ca="1" si="0"/>
        <v>0</v>
      </c>
      <c r="AH29" s="19" t="str">
        <f ca="1">IF(AF29=0,"",OFFSET(Plan!$D$1,MATCH(OFFSET(SAP!$B$1, 0,COUNTIF(SAP!$C$2:$AK$2,"&lt;&gt;0")),Plan!$A:$A,0)-1,0))</f>
        <v/>
      </c>
      <c r="AI29" s="20" t="str">
        <f ca="1">IF(AF29=0,"",Plan!$D$31)</f>
        <v/>
      </c>
      <c r="AJ29" s="19">
        <f t="shared" ca="1" si="1"/>
        <v>0</v>
      </c>
      <c r="AK29" s="19" t="str">
        <f t="shared" ca="1" si="2"/>
        <v/>
      </c>
      <c r="AL29" s="19" t="str">
        <f t="shared" ca="1" si="3"/>
        <v/>
      </c>
    </row>
    <row r="30" spans="1:38" x14ac:dyDescent="0.25">
      <c r="A30" s="35">
        <f>SAP!A30</f>
        <v>0</v>
      </c>
      <c r="B30" s="31">
        <f ca="1">OFFSET(Plan!$C$1,MATCH(TRIM(EV!$B$1) &amp; ": " &amp;TRIM(EV!B$2), Plan!$B:$B,0)-1,0)*IF(Grades!B30&gt;=0.6,1,0)</f>
        <v>0</v>
      </c>
      <c r="C30" s="32">
        <f ca="1">OFFSET(Plan!$C$1,MATCH(TRIM(EV!$B$1) &amp; ": " &amp;TRIM(EV!C$2), Plan!$B:$B,0)-1,0)*IF(Grades!C30&gt;=0.6,1,0)</f>
        <v>0</v>
      </c>
      <c r="D30" s="32">
        <f ca="1">OFFSET(Plan!$C$1,MATCH(TRIM(EV!$B$1) &amp; ": " &amp;TRIM(EV!D$2), Plan!$B:$B,0)-1,0)*IF(Grades!D30&gt;=0.6,1,0)</f>
        <v>0</v>
      </c>
      <c r="E30" s="32">
        <f ca="1">OFFSET(Plan!$C$1,MATCH(TRIM(EV!$B$1) &amp; ": " &amp;TRIM(EV!E$2), Plan!$B:$B,0)-1,0)*IF(Grades!E30&gt;=0.6,1,0)</f>
        <v>0</v>
      </c>
      <c r="F30" s="32">
        <f ca="1">OFFSET(Plan!$C$1,MATCH(TRIM(EV!$B$1) &amp; ": " &amp;TRIM(EV!F$2), Plan!$B:$B,0)-1,0)*IF(Grades!F30&gt;=0.6,1,0)</f>
        <v>0</v>
      </c>
      <c r="G30" s="32">
        <f ca="1">OFFSET(Plan!$C$1,MATCH(TRIM(EV!$B$1) &amp; ": " &amp;TRIM(EV!G$2), Plan!$B:$B,0)-1,0)*IF(Grades!G30&gt;=0.6,1,0)</f>
        <v>0</v>
      </c>
      <c r="H30" s="32">
        <f ca="1">OFFSET(Plan!$C$1,MATCH(TRIM(EV!$B$1) &amp; ": " &amp;TRIM(EV!H$2), Plan!$B:$B,0)-1,0)*IF(Grades!H30&gt;=0.6,1,0)</f>
        <v>0</v>
      </c>
      <c r="I30" s="32">
        <f ca="1">OFFSET(Plan!$C$1,MATCH(TRIM(EV!$B$1) &amp; ": " &amp;TRIM(EV!I$2), Plan!$B:$B,0)-1,0)*IF(Grades!I30&gt;=0.6,1,0)</f>
        <v>0</v>
      </c>
      <c r="J30" s="32">
        <f ca="1">OFFSET(Plan!$C$1,MATCH(TRIM(EV!$B$1) &amp; ": " &amp;TRIM(EV!J$2), Plan!$B:$B,0)-1,0)*IF(Grades!J30&gt;=0.6,1,0)</f>
        <v>0</v>
      </c>
      <c r="K30" s="33">
        <f ca="1">OFFSET(Plan!$C$1,MATCH(TRIM(EV!$B$1) &amp; ": " &amp;TRIM(EV!K$2), Plan!$B:$B,0)-1,0)*IF(Grades!K30&gt;=0.6,1,0)</f>
        <v>0</v>
      </c>
      <c r="L30" s="31">
        <f ca="1">OFFSET(Plan!$C$1,MATCH(TRIM(EV!$L$1) &amp; ": " &amp;TRIM(EV!L$2), Plan!$B:$B,0)-1,0)*IF(Grades!L30&gt;=0.6,1,0)</f>
        <v>0</v>
      </c>
      <c r="M30" s="32">
        <f ca="1">OFFSET(Plan!$C$1,MATCH(TRIM(EV!$L$1) &amp; ": " &amp;TRIM(EV!M$2), Plan!$B:$B,0)-1,0)*IF(Grades!M30&gt;=0.6,1,0)</f>
        <v>0</v>
      </c>
      <c r="N30" s="32">
        <f ca="1">OFFSET(Plan!$C$1,MATCH(TRIM(EV!$L$1) &amp; ": " &amp;TRIM(EV!N$2), Plan!$B:$B,0)-1,0)*IF(Grades!N30&gt;=0.6,1,0)</f>
        <v>0</v>
      </c>
      <c r="O30" s="32">
        <f ca="1">OFFSET(Plan!$C$1,MATCH(TRIM(EV!$L$1) &amp; ": " &amp;TRIM(EV!O$2), Plan!$B:$B,0)-1,0)*IF(Grades!O30&gt;=0.6,1,0)</f>
        <v>0</v>
      </c>
      <c r="P30" s="32">
        <f ca="1">OFFSET(Plan!$C$1,MATCH(TRIM(EV!$L$1) &amp; ": " &amp;TRIM(EV!P$2), Plan!$B:$B,0)-1,0)*IF(Grades!P30&gt;=0.6,1,0)</f>
        <v>0</v>
      </c>
      <c r="Q30" s="32">
        <f ca="1">OFFSET(Plan!$C$1,MATCH(TRIM(EV!$L$1) &amp; ": " &amp;TRIM(EV!Q$2), Plan!$B:$B,0)-1,0)*IF(Grades!Q30&gt;=0.6,1,0)</f>
        <v>0</v>
      </c>
      <c r="R30" s="32">
        <f ca="1">OFFSET(Plan!$C$1,MATCH(TRIM(EV!$L$1) &amp; ": " &amp;TRIM(EV!R$2), Plan!$B:$B,0)-1,0)*IF(Grades!R30&gt;=0.6,1,0)</f>
        <v>0</v>
      </c>
      <c r="S30" s="32">
        <f ca="1">OFFSET(Plan!$C$1,MATCH(TRIM(EV!$L$1) &amp; ": " &amp;TRIM(EV!S$2), Plan!$B:$B,0)-1,0)*IF(Grades!S30&gt;=0.6,1,0)</f>
        <v>0</v>
      </c>
      <c r="T30" s="32">
        <f ca="1">OFFSET(Plan!$C$1,MATCH(TRIM(EV!$L$1) &amp; ": " &amp;TRIM(EV!T$2), Plan!$B:$B,0)-1,0)*IF(Grades!T30&gt;=0.6,1,0)</f>
        <v>0</v>
      </c>
      <c r="U30" s="34">
        <f ca="1">OFFSET(Plan!$C$1,MATCH(TRIM(EV!$L$1) &amp; ": " &amp;TRIM(EV!U$2), Plan!$B:$B,0)-1,0)*IF(Grades!U30&gt;=0.6,1,0)</f>
        <v>0</v>
      </c>
      <c r="V30" s="31">
        <f ca="1">OFFSET(Plan!$C$1,MATCH(TRIM(EV!$V$1)&amp;": "&amp;TRIM(EV!V$2),Plan!$B:$B,0)-1,0)*IF(Grades!V30&gt;=0.6,1,0)</f>
        <v>0</v>
      </c>
      <c r="W30" s="32">
        <f ca="1">OFFSET(Plan!$C$1,MATCH(TRIM(EV!$V$1)&amp;": "&amp;TRIM(EV!W$2),Plan!$B:$B,0)-1,0)*IF(Grades!W30&gt;=0.6,1,0)</f>
        <v>0</v>
      </c>
      <c r="X30" s="32">
        <f ca="1">OFFSET(Plan!$C$1,MATCH(TRIM(EV!$V$1)&amp;": "&amp;TRIM(EV!X$2),Plan!$B:$B,0)-1,0)*IF(Grades!X30&gt;=0.6,1,0)</f>
        <v>0</v>
      </c>
      <c r="Y30" s="32">
        <f ca="1">OFFSET(Plan!$C$1,MATCH(TRIM(EV!$V$1)&amp;": "&amp;TRIM(EV!Y$2),Plan!$B:$B,0)-1,0)*IF(Grades!Y30&gt;=0.6,1,0)</f>
        <v>0</v>
      </c>
      <c r="Z30" s="32">
        <f ca="1">OFFSET(Plan!$C$1,MATCH(TRIM(EV!$V$1)&amp;": "&amp;TRIM(EV!Z$2),Plan!$B:$B,0)-1,0)*IF(Grades!Z30&gt;=0.6,1,0)</f>
        <v>0</v>
      </c>
      <c r="AA30" s="32">
        <f ca="1">OFFSET(Plan!$C$1,MATCH(TRIM(EV!$V$1)&amp;": "&amp;TRIM(EV!AA$2),Plan!$B:$B,0)-1,0)*IF(Grades!AA30&gt;=0.6,1,0)</f>
        <v>0</v>
      </c>
      <c r="AB30" s="32">
        <f ca="1">OFFSET(Plan!$C$1,MATCH(TRIM(EV!$V$1)&amp;": "&amp;TRIM(EV!AB$2),Plan!$B:$B,0)-1,0)*IF(Grades!AB30&gt;=0.6,1,0)</f>
        <v>0</v>
      </c>
      <c r="AC30" s="32">
        <f ca="1">OFFSET(Plan!$C$1,MATCH(TRIM(EV!$V$1)&amp;": "&amp;TRIM(EV!AC$2),Plan!$B:$B,0)-1,0)*IF(Grades!AC30&gt;=0.6,1,0)</f>
        <v>0</v>
      </c>
      <c r="AD30" s="32">
        <f ca="1">OFFSET(Plan!$C$1,MATCH(TRIM(EV!$V$1)&amp;": "&amp;TRIM(EV!AD$2),Plan!$B:$B,0)-1,0)*IF(Grades!AD30&gt;=0.6,1,0)</f>
        <v>0</v>
      </c>
      <c r="AE30" s="33">
        <f ca="1">OFFSET(Plan!$C$1,MATCH(TRIM(EV!$V$1)&amp;": "&amp;TRIM(EV!AE$2),Plan!$B:$B,0)-1,0)*IF(Grades!AE30&gt;=0.6,1,0)</f>
        <v>0</v>
      </c>
      <c r="AF30" s="18">
        <f ca="1">IFERROR(OFFSET(SAP!$B$1,MATCH(EV!$A30,SAP!$A:$A,0)-1,0),0)</f>
        <v>0</v>
      </c>
      <c r="AG30" s="19">
        <f t="shared" ca="1" si="0"/>
        <v>0</v>
      </c>
      <c r="AH30" s="19" t="str">
        <f ca="1">IF(AF30=0,"",OFFSET(Plan!$D$1,MATCH(OFFSET(SAP!$B$1, 0,COUNTIF(SAP!$C$2:$AK$2,"&lt;&gt;0")),Plan!$A:$A,0)-1,0))</f>
        <v/>
      </c>
      <c r="AI30" s="20" t="str">
        <f ca="1">IF(AF30=0,"",Plan!$D$31)</f>
        <v/>
      </c>
      <c r="AJ30" s="19">
        <f t="shared" ca="1" si="1"/>
        <v>0</v>
      </c>
      <c r="AK30" s="19" t="str">
        <f t="shared" ca="1" si="2"/>
        <v/>
      </c>
      <c r="AL30" s="19" t="str">
        <f t="shared" ca="1" si="3"/>
        <v/>
      </c>
    </row>
    <row r="31" spans="1:38" x14ac:dyDescent="0.25">
      <c r="A31" s="35">
        <f>SAP!A31</f>
        <v>0</v>
      </c>
      <c r="B31" s="31">
        <f ca="1">OFFSET(Plan!$C$1,MATCH(TRIM(EV!$B$1) &amp; ": " &amp;TRIM(EV!B$2), Plan!$B:$B,0)-1,0)*IF(Grades!B31&gt;=0.6,1,0)</f>
        <v>0</v>
      </c>
      <c r="C31" s="32">
        <f ca="1">OFFSET(Plan!$C$1,MATCH(TRIM(EV!$B$1) &amp; ": " &amp;TRIM(EV!C$2), Plan!$B:$B,0)-1,0)*IF(Grades!C31&gt;=0.6,1,0)</f>
        <v>0</v>
      </c>
      <c r="D31" s="32">
        <f ca="1">OFFSET(Plan!$C$1,MATCH(TRIM(EV!$B$1) &amp; ": " &amp;TRIM(EV!D$2), Plan!$B:$B,0)-1,0)*IF(Grades!D31&gt;=0.6,1,0)</f>
        <v>0</v>
      </c>
      <c r="E31" s="32">
        <f ca="1">OFFSET(Plan!$C$1,MATCH(TRIM(EV!$B$1) &amp; ": " &amp;TRIM(EV!E$2), Plan!$B:$B,0)-1,0)*IF(Grades!E31&gt;=0.6,1,0)</f>
        <v>0</v>
      </c>
      <c r="F31" s="32">
        <f ca="1">OFFSET(Plan!$C$1,MATCH(TRIM(EV!$B$1) &amp; ": " &amp;TRIM(EV!F$2), Plan!$B:$B,0)-1,0)*IF(Grades!F31&gt;=0.6,1,0)</f>
        <v>0</v>
      </c>
      <c r="G31" s="32">
        <f ca="1">OFFSET(Plan!$C$1,MATCH(TRIM(EV!$B$1) &amp; ": " &amp;TRIM(EV!G$2), Plan!$B:$B,0)-1,0)*IF(Grades!G31&gt;=0.6,1,0)</f>
        <v>0</v>
      </c>
      <c r="H31" s="32">
        <f ca="1">OFFSET(Plan!$C$1,MATCH(TRIM(EV!$B$1) &amp; ": " &amp;TRIM(EV!H$2), Plan!$B:$B,0)-1,0)*IF(Grades!H31&gt;=0.6,1,0)</f>
        <v>0</v>
      </c>
      <c r="I31" s="32">
        <f ca="1">OFFSET(Plan!$C$1,MATCH(TRIM(EV!$B$1) &amp; ": " &amp;TRIM(EV!I$2), Plan!$B:$B,0)-1,0)*IF(Grades!I31&gt;=0.6,1,0)</f>
        <v>0</v>
      </c>
      <c r="J31" s="32">
        <f ca="1">OFFSET(Plan!$C$1,MATCH(TRIM(EV!$B$1) &amp; ": " &amp;TRIM(EV!J$2), Plan!$B:$B,0)-1,0)*IF(Grades!J31&gt;=0.6,1,0)</f>
        <v>0</v>
      </c>
      <c r="K31" s="33">
        <f ca="1">OFFSET(Plan!$C$1,MATCH(TRIM(EV!$B$1) &amp; ": " &amp;TRIM(EV!K$2), Plan!$B:$B,0)-1,0)*IF(Grades!K31&gt;=0.6,1,0)</f>
        <v>0</v>
      </c>
      <c r="L31" s="31">
        <f ca="1">OFFSET(Plan!$C$1,MATCH(TRIM(EV!$L$1) &amp; ": " &amp;TRIM(EV!L$2), Plan!$B:$B,0)-1,0)*IF(Grades!L31&gt;=0.6,1,0)</f>
        <v>0</v>
      </c>
      <c r="M31" s="32">
        <f ca="1">OFFSET(Plan!$C$1,MATCH(TRIM(EV!$L$1) &amp; ": " &amp;TRIM(EV!M$2), Plan!$B:$B,0)-1,0)*IF(Grades!M31&gt;=0.6,1,0)</f>
        <v>0</v>
      </c>
      <c r="N31" s="32">
        <f ca="1">OFFSET(Plan!$C$1,MATCH(TRIM(EV!$L$1) &amp; ": " &amp;TRIM(EV!N$2), Plan!$B:$B,0)-1,0)*IF(Grades!N31&gt;=0.6,1,0)</f>
        <v>0</v>
      </c>
      <c r="O31" s="32">
        <f ca="1">OFFSET(Plan!$C$1,MATCH(TRIM(EV!$L$1) &amp; ": " &amp;TRIM(EV!O$2), Plan!$B:$B,0)-1,0)*IF(Grades!O31&gt;=0.6,1,0)</f>
        <v>0</v>
      </c>
      <c r="P31" s="32">
        <f ca="1">OFFSET(Plan!$C$1,MATCH(TRIM(EV!$L$1) &amp; ": " &amp;TRIM(EV!P$2), Plan!$B:$B,0)-1,0)*IF(Grades!P31&gt;=0.6,1,0)</f>
        <v>0</v>
      </c>
      <c r="Q31" s="32">
        <f ca="1">OFFSET(Plan!$C$1,MATCH(TRIM(EV!$L$1) &amp; ": " &amp;TRIM(EV!Q$2), Plan!$B:$B,0)-1,0)*IF(Grades!Q31&gt;=0.6,1,0)</f>
        <v>0</v>
      </c>
      <c r="R31" s="32">
        <f ca="1">OFFSET(Plan!$C$1,MATCH(TRIM(EV!$L$1) &amp; ": " &amp;TRIM(EV!R$2), Plan!$B:$B,0)-1,0)*IF(Grades!R31&gt;=0.6,1,0)</f>
        <v>0</v>
      </c>
      <c r="S31" s="32">
        <f ca="1">OFFSET(Plan!$C$1,MATCH(TRIM(EV!$L$1) &amp; ": " &amp;TRIM(EV!S$2), Plan!$B:$B,0)-1,0)*IF(Grades!S31&gt;=0.6,1,0)</f>
        <v>0</v>
      </c>
      <c r="T31" s="32">
        <f ca="1">OFFSET(Plan!$C$1,MATCH(TRIM(EV!$L$1) &amp; ": " &amp;TRIM(EV!T$2), Plan!$B:$B,0)-1,0)*IF(Grades!T31&gt;=0.6,1,0)</f>
        <v>0</v>
      </c>
      <c r="U31" s="34">
        <f ca="1">OFFSET(Plan!$C$1,MATCH(TRIM(EV!$L$1) &amp; ": " &amp;TRIM(EV!U$2), Plan!$B:$B,0)-1,0)*IF(Grades!U31&gt;=0.6,1,0)</f>
        <v>0</v>
      </c>
      <c r="V31" s="31">
        <f ca="1">OFFSET(Plan!$C$1,MATCH(TRIM(EV!$V$1)&amp;": "&amp;TRIM(EV!V$2),Plan!$B:$B,0)-1,0)*IF(Grades!V31&gt;=0.6,1,0)</f>
        <v>0</v>
      </c>
      <c r="W31" s="32">
        <f ca="1">OFFSET(Plan!$C$1,MATCH(TRIM(EV!$V$1)&amp;": "&amp;TRIM(EV!W$2),Plan!$B:$B,0)-1,0)*IF(Grades!W31&gt;=0.6,1,0)</f>
        <v>0</v>
      </c>
      <c r="X31" s="32">
        <f ca="1">OFFSET(Plan!$C$1,MATCH(TRIM(EV!$V$1)&amp;": "&amp;TRIM(EV!X$2),Plan!$B:$B,0)-1,0)*IF(Grades!X31&gt;=0.6,1,0)</f>
        <v>0</v>
      </c>
      <c r="Y31" s="32">
        <f ca="1">OFFSET(Plan!$C$1,MATCH(TRIM(EV!$V$1)&amp;": "&amp;TRIM(EV!Y$2),Plan!$B:$B,0)-1,0)*IF(Grades!Y31&gt;=0.6,1,0)</f>
        <v>0</v>
      </c>
      <c r="Z31" s="32">
        <f ca="1">OFFSET(Plan!$C$1,MATCH(TRIM(EV!$V$1)&amp;": "&amp;TRIM(EV!Z$2),Plan!$B:$B,0)-1,0)*IF(Grades!Z31&gt;=0.6,1,0)</f>
        <v>0</v>
      </c>
      <c r="AA31" s="32">
        <f ca="1">OFFSET(Plan!$C$1,MATCH(TRIM(EV!$V$1)&amp;": "&amp;TRIM(EV!AA$2),Plan!$B:$B,0)-1,0)*IF(Grades!AA31&gt;=0.6,1,0)</f>
        <v>0</v>
      </c>
      <c r="AB31" s="32">
        <f ca="1">OFFSET(Plan!$C$1,MATCH(TRIM(EV!$V$1)&amp;": "&amp;TRIM(EV!AB$2),Plan!$B:$B,0)-1,0)*IF(Grades!AB31&gt;=0.6,1,0)</f>
        <v>0</v>
      </c>
      <c r="AC31" s="32">
        <f ca="1">OFFSET(Plan!$C$1,MATCH(TRIM(EV!$V$1)&amp;": "&amp;TRIM(EV!AC$2),Plan!$B:$B,0)-1,0)*IF(Grades!AC31&gt;=0.6,1,0)</f>
        <v>0</v>
      </c>
      <c r="AD31" s="32">
        <f ca="1">OFFSET(Plan!$C$1,MATCH(TRIM(EV!$V$1)&amp;": "&amp;TRIM(EV!AD$2),Plan!$B:$B,0)-1,0)*IF(Grades!AD31&gt;=0.6,1,0)</f>
        <v>0</v>
      </c>
      <c r="AE31" s="33">
        <f ca="1">OFFSET(Plan!$C$1,MATCH(TRIM(EV!$V$1)&amp;": "&amp;TRIM(EV!AE$2),Plan!$B:$B,0)-1,0)*IF(Grades!AE31&gt;=0.6,1,0)</f>
        <v>0</v>
      </c>
      <c r="AF31" s="18">
        <f ca="1">IFERROR(OFFSET(SAP!$B$1,MATCH(EV!$A31,SAP!$A:$A,0)-1,0),0)</f>
        <v>0</v>
      </c>
      <c r="AG31" s="19">
        <f t="shared" ca="1" si="0"/>
        <v>0</v>
      </c>
      <c r="AH31" s="19" t="str">
        <f ca="1">IF(AF31=0,"",OFFSET(Plan!$D$1,MATCH(OFFSET(SAP!$B$1, 0,COUNTIF(SAP!$C$2:$AK$2,"&lt;&gt;0")),Plan!$A:$A,0)-1,0))</f>
        <v/>
      </c>
      <c r="AI31" s="20" t="str">
        <f ca="1">IF(AF31=0,"",Plan!$D$31)</f>
        <v/>
      </c>
      <c r="AJ31" s="19">
        <f t="shared" ca="1" si="1"/>
        <v>0</v>
      </c>
      <c r="AK31" s="19" t="str">
        <f t="shared" ca="1" si="2"/>
        <v/>
      </c>
      <c r="AL31" s="19" t="str">
        <f t="shared" ca="1" si="3"/>
        <v/>
      </c>
    </row>
    <row r="32" spans="1:38" x14ac:dyDescent="0.25">
      <c r="A32" s="35">
        <f>SAP!A32</f>
        <v>0</v>
      </c>
      <c r="B32" s="31">
        <f ca="1">OFFSET(Plan!$C$1,MATCH(TRIM(EV!$B$1) &amp; ": " &amp;TRIM(EV!B$2), Plan!$B:$B,0)-1,0)*IF(Grades!B32&gt;=0.6,1,0)</f>
        <v>0</v>
      </c>
      <c r="C32" s="32">
        <f ca="1">OFFSET(Plan!$C$1,MATCH(TRIM(EV!$B$1) &amp; ": " &amp;TRIM(EV!C$2), Plan!$B:$B,0)-1,0)*IF(Grades!C32&gt;=0.6,1,0)</f>
        <v>0</v>
      </c>
      <c r="D32" s="32">
        <f ca="1">OFFSET(Plan!$C$1,MATCH(TRIM(EV!$B$1) &amp; ": " &amp;TRIM(EV!D$2), Plan!$B:$B,0)-1,0)*IF(Grades!D32&gt;=0.6,1,0)</f>
        <v>0</v>
      </c>
      <c r="E32" s="32">
        <f ca="1">OFFSET(Plan!$C$1,MATCH(TRIM(EV!$B$1) &amp; ": " &amp;TRIM(EV!E$2), Plan!$B:$B,0)-1,0)*IF(Grades!E32&gt;=0.6,1,0)</f>
        <v>0</v>
      </c>
      <c r="F32" s="32">
        <f ca="1">OFFSET(Plan!$C$1,MATCH(TRIM(EV!$B$1) &amp; ": " &amp;TRIM(EV!F$2), Plan!$B:$B,0)-1,0)*IF(Grades!F32&gt;=0.6,1,0)</f>
        <v>0</v>
      </c>
      <c r="G32" s="32">
        <f ca="1">OFFSET(Plan!$C$1,MATCH(TRIM(EV!$B$1) &amp; ": " &amp;TRIM(EV!G$2), Plan!$B:$B,0)-1,0)*IF(Grades!G32&gt;=0.6,1,0)</f>
        <v>0</v>
      </c>
      <c r="H32" s="32">
        <f ca="1">OFFSET(Plan!$C$1,MATCH(TRIM(EV!$B$1) &amp; ": " &amp;TRIM(EV!H$2), Plan!$B:$B,0)-1,0)*IF(Grades!H32&gt;=0.6,1,0)</f>
        <v>0</v>
      </c>
      <c r="I32" s="32">
        <f ca="1">OFFSET(Plan!$C$1,MATCH(TRIM(EV!$B$1) &amp; ": " &amp;TRIM(EV!I$2), Plan!$B:$B,0)-1,0)*IF(Grades!I32&gt;=0.6,1,0)</f>
        <v>0</v>
      </c>
      <c r="J32" s="32">
        <f ca="1">OFFSET(Plan!$C$1,MATCH(TRIM(EV!$B$1) &amp; ": " &amp;TRIM(EV!J$2), Plan!$B:$B,0)-1,0)*IF(Grades!J32&gt;=0.6,1,0)</f>
        <v>0</v>
      </c>
      <c r="K32" s="33">
        <f ca="1">OFFSET(Plan!$C$1,MATCH(TRIM(EV!$B$1) &amp; ": " &amp;TRIM(EV!K$2), Plan!$B:$B,0)-1,0)*IF(Grades!K32&gt;=0.6,1,0)</f>
        <v>0</v>
      </c>
      <c r="L32" s="31">
        <f ca="1">OFFSET(Plan!$C$1,MATCH(TRIM(EV!$L$1) &amp; ": " &amp;TRIM(EV!L$2), Plan!$B:$B,0)-1,0)*IF(Grades!L32&gt;=0.6,1,0)</f>
        <v>0</v>
      </c>
      <c r="M32" s="32">
        <f ca="1">OFFSET(Plan!$C$1,MATCH(TRIM(EV!$L$1) &amp; ": " &amp;TRIM(EV!M$2), Plan!$B:$B,0)-1,0)*IF(Grades!M32&gt;=0.6,1,0)</f>
        <v>0</v>
      </c>
      <c r="N32" s="32">
        <f ca="1">OFFSET(Plan!$C$1,MATCH(TRIM(EV!$L$1) &amp; ": " &amp;TRIM(EV!N$2), Plan!$B:$B,0)-1,0)*IF(Grades!N32&gt;=0.6,1,0)</f>
        <v>0</v>
      </c>
      <c r="O32" s="32">
        <f ca="1">OFFSET(Plan!$C$1,MATCH(TRIM(EV!$L$1) &amp; ": " &amp;TRIM(EV!O$2), Plan!$B:$B,0)-1,0)*IF(Grades!O32&gt;=0.6,1,0)</f>
        <v>0</v>
      </c>
      <c r="P32" s="32">
        <f ca="1">OFFSET(Plan!$C$1,MATCH(TRIM(EV!$L$1) &amp; ": " &amp;TRIM(EV!P$2), Plan!$B:$B,0)-1,0)*IF(Grades!P32&gt;=0.6,1,0)</f>
        <v>0</v>
      </c>
      <c r="Q32" s="32">
        <f ca="1">OFFSET(Plan!$C$1,MATCH(TRIM(EV!$L$1) &amp; ": " &amp;TRIM(EV!Q$2), Plan!$B:$B,0)-1,0)*IF(Grades!Q32&gt;=0.6,1,0)</f>
        <v>0</v>
      </c>
      <c r="R32" s="32">
        <f ca="1">OFFSET(Plan!$C$1,MATCH(TRIM(EV!$L$1) &amp; ": " &amp;TRIM(EV!R$2), Plan!$B:$B,0)-1,0)*IF(Grades!R32&gt;=0.6,1,0)</f>
        <v>0</v>
      </c>
      <c r="S32" s="32">
        <f ca="1">OFFSET(Plan!$C$1,MATCH(TRIM(EV!$L$1) &amp; ": " &amp;TRIM(EV!S$2), Plan!$B:$B,0)-1,0)*IF(Grades!S32&gt;=0.6,1,0)</f>
        <v>0</v>
      </c>
      <c r="T32" s="32">
        <f ca="1">OFFSET(Plan!$C$1,MATCH(TRIM(EV!$L$1) &amp; ": " &amp;TRIM(EV!T$2), Plan!$B:$B,0)-1,0)*IF(Grades!T32&gt;=0.6,1,0)</f>
        <v>0</v>
      </c>
      <c r="U32" s="34">
        <f ca="1">OFFSET(Plan!$C$1,MATCH(TRIM(EV!$L$1) &amp; ": " &amp;TRIM(EV!U$2), Plan!$B:$B,0)-1,0)*IF(Grades!U32&gt;=0.6,1,0)</f>
        <v>0</v>
      </c>
      <c r="V32" s="31">
        <f ca="1">OFFSET(Plan!$C$1,MATCH(TRIM(EV!$V$1)&amp;": "&amp;TRIM(EV!V$2),Plan!$B:$B,0)-1,0)*IF(Grades!V32&gt;=0.6,1,0)</f>
        <v>0</v>
      </c>
      <c r="W32" s="32">
        <f ca="1">OFFSET(Plan!$C$1,MATCH(TRIM(EV!$V$1)&amp;": "&amp;TRIM(EV!W$2),Plan!$B:$B,0)-1,0)*IF(Grades!W32&gt;=0.6,1,0)</f>
        <v>0</v>
      </c>
      <c r="X32" s="32">
        <f ca="1">OFFSET(Plan!$C$1,MATCH(TRIM(EV!$V$1)&amp;": "&amp;TRIM(EV!X$2),Plan!$B:$B,0)-1,0)*IF(Grades!X32&gt;=0.6,1,0)</f>
        <v>0</v>
      </c>
      <c r="Y32" s="32">
        <f ca="1">OFFSET(Plan!$C$1,MATCH(TRIM(EV!$V$1)&amp;": "&amp;TRIM(EV!Y$2),Plan!$B:$B,0)-1,0)*IF(Grades!Y32&gt;=0.6,1,0)</f>
        <v>0</v>
      </c>
      <c r="Z32" s="32">
        <f ca="1">OFFSET(Plan!$C$1,MATCH(TRIM(EV!$V$1)&amp;": "&amp;TRIM(EV!Z$2),Plan!$B:$B,0)-1,0)*IF(Grades!Z32&gt;=0.6,1,0)</f>
        <v>0</v>
      </c>
      <c r="AA32" s="32">
        <f ca="1">OFFSET(Plan!$C$1,MATCH(TRIM(EV!$V$1)&amp;": "&amp;TRIM(EV!AA$2),Plan!$B:$B,0)-1,0)*IF(Grades!AA32&gt;=0.6,1,0)</f>
        <v>0</v>
      </c>
      <c r="AB32" s="32">
        <f ca="1">OFFSET(Plan!$C$1,MATCH(TRIM(EV!$V$1)&amp;": "&amp;TRIM(EV!AB$2),Plan!$B:$B,0)-1,0)*IF(Grades!AB32&gt;=0.6,1,0)</f>
        <v>0</v>
      </c>
      <c r="AC32" s="32">
        <f ca="1">OFFSET(Plan!$C$1,MATCH(TRIM(EV!$V$1)&amp;": "&amp;TRIM(EV!AC$2),Plan!$B:$B,0)-1,0)*IF(Grades!AC32&gt;=0.6,1,0)</f>
        <v>0</v>
      </c>
      <c r="AD32" s="32">
        <f ca="1">OFFSET(Plan!$C$1,MATCH(TRIM(EV!$V$1)&amp;": "&amp;TRIM(EV!AD$2),Plan!$B:$B,0)-1,0)*IF(Grades!AD32&gt;=0.6,1,0)</f>
        <v>0</v>
      </c>
      <c r="AE32" s="33">
        <f ca="1">OFFSET(Plan!$C$1,MATCH(TRIM(EV!$V$1)&amp;": "&amp;TRIM(EV!AE$2),Plan!$B:$B,0)-1,0)*IF(Grades!AE32&gt;=0.6,1,0)</f>
        <v>0</v>
      </c>
      <c r="AF32" s="18">
        <f ca="1">IFERROR(OFFSET(SAP!$B$1,MATCH(EV!$A32,SAP!$A:$A,0)-1,0),0)</f>
        <v>0</v>
      </c>
      <c r="AG32" s="19">
        <f t="shared" ca="1" si="0"/>
        <v>0</v>
      </c>
      <c r="AH32" s="19" t="str">
        <f ca="1">IF(AF32=0,"",OFFSET(Plan!$D$1,MATCH(OFFSET(SAP!$B$1, 0,COUNTIF(SAP!$C$2:$AK$2,"&lt;&gt;0")),Plan!$A:$A,0)-1,0))</f>
        <v/>
      </c>
      <c r="AI32" s="20" t="str">
        <f ca="1">IF(AF32=0,"",Plan!$D$31)</f>
        <v/>
      </c>
      <c r="AJ32" s="19">
        <f t="shared" ca="1" si="1"/>
        <v>0</v>
      </c>
      <c r="AK32" s="19" t="str">
        <f t="shared" ca="1" si="2"/>
        <v/>
      </c>
      <c r="AL32" s="19" t="str">
        <f t="shared" ca="1" si="3"/>
        <v/>
      </c>
    </row>
    <row r="33" spans="1:38" x14ac:dyDescent="0.25">
      <c r="A33" s="35">
        <f>SAP!A33</f>
        <v>0</v>
      </c>
      <c r="B33" s="31">
        <f ca="1">OFFSET(Plan!$C$1,MATCH(TRIM(EV!$B$1) &amp; ": " &amp;TRIM(EV!B$2), Plan!$B:$B,0)-1,0)*IF(Grades!B33&gt;=0.6,1,0)</f>
        <v>0</v>
      </c>
      <c r="C33" s="32">
        <f ca="1">OFFSET(Plan!$C$1,MATCH(TRIM(EV!$B$1) &amp; ": " &amp;TRIM(EV!C$2), Plan!$B:$B,0)-1,0)*IF(Grades!C33&gt;=0.6,1,0)</f>
        <v>0</v>
      </c>
      <c r="D33" s="32">
        <f ca="1">OFFSET(Plan!$C$1,MATCH(TRIM(EV!$B$1) &amp; ": " &amp;TRIM(EV!D$2), Plan!$B:$B,0)-1,0)*IF(Grades!D33&gt;=0.6,1,0)</f>
        <v>0</v>
      </c>
      <c r="E33" s="32">
        <f ca="1">OFFSET(Plan!$C$1,MATCH(TRIM(EV!$B$1) &amp; ": " &amp;TRIM(EV!E$2), Plan!$B:$B,0)-1,0)*IF(Grades!E33&gt;=0.6,1,0)</f>
        <v>0</v>
      </c>
      <c r="F33" s="32">
        <f ca="1">OFFSET(Plan!$C$1,MATCH(TRIM(EV!$B$1) &amp; ": " &amp;TRIM(EV!F$2), Plan!$B:$B,0)-1,0)*IF(Grades!F33&gt;=0.6,1,0)</f>
        <v>0</v>
      </c>
      <c r="G33" s="32">
        <f ca="1">OFFSET(Plan!$C$1,MATCH(TRIM(EV!$B$1) &amp; ": " &amp;TRIM(EV!G$2), Plan!$B:$B,0)-1,0)*IF(Grades!G33&gt;=0.6,1,0)</f>
        <v>0</v>
      </c>
      <c r="H33" s="32">
        <f ca="1">OFFSET(Plan!$C$1,MATCH(TRIM(EV!$B$1) &amp; ": " &amp;TRIM(EV!H$2), Plan!$B:$B,0)-1,0)*IF(Grades!H33&gt;=0.6,1,0)</f>
        <v>0</v>
      </c>
      <c r="I33" s="32">
        <f ca="1">OFFSET(Plan!$C$1,MATCH(TRIM(EV!$B$1) &amp; ": " &amp;TRIM(EV!I$2), Plan!$B:$B,0)-1,0)*IF(Grades!I33&gt;=0.6,1,0)</f>
        <v>0</v>
      </c>
      <c r="J33" s="32">
        <f ca="1">OFFSET(Plan!$C$1,MATCH(TRIM(EV!$B$1) &amp; ": " &amp;TRIM(EV!J$2), Plan!$B:$B,0)-1,0)*IF(Grades!J33&gt;=0.6,1,0)</f>
        <v>0</v>
      </c>
      <c r="K33" s="33">
        <f ca="1">OFFSET(Plan!$C$1,MATCH(TRIM(EV!$B$1) &amp; ": " &amp;TRIM(EV!K$2), Plan!$B:$B,0)-1,0)*IF(Grades!K33&gt;=0.6,1,0)</f>
        <v>0</v>
      </c>
      <c r="L33" s="31">
        <f ca="1">OFFSET(Plan!$C$1,MATCH(TRIM(EV!$L$1) &amp; ": " &amp;TRIM(EV!L$2), Plan!$B:$B,0)-1,0)*IF(Grades!L33&gt;=0.6,1,0)</f>
        <v>0</v>
      </c>
      <c r="M33" s="32">
        <f ca="1">OFFSET(Plan!$C$1,MATCH(TRIM(EV!$L$1) &amp; ": " &amp;TRIM(EV!M$2), Plan!$B:$B,0)-1,0)*IF(Grades!M33&gt;=0.6,1,0)</f>
        <v>0</v>
      </c>
      <c r="N33" s="32">
        <f ca="1">OFFSET(Plan!$C$1,MATCH(TRIM(EV!$L$1) &amp; ": " &amp;TRIM(EV!N$2), Plan!$B:$B,0)-1,0)*IF(Grades!N33&gt;=0.6,1,0)</f>
        <v>0</v>
      </c>
      <c r="O33" s="32">
        <f ca="1">OFFSET(Plan!$C$1,MATCH(TRIM(EV!$L$1) &amp; ": " &amp;TRIM(EV!O$2), Plan!$B:$B,0)-1,0)*IF(Grades!O33&gt;=0.6,1,0)</f>
        <v>0</v>
      </c>
      <c r="P33" s="32">
        <f ca="1">OFFSET(Plan!$C$1,MATCH(TRIM(EV!$L$1) &amp; ": " &amp;TRIM(EV!P$2), Plan!$B:$B,0)-1,0)*IF(Grades!P33&gt;=0.6,1,0)</f>
        <v>0</v>
      </c>
      <c r="Q33" s="32">
        <f ca="1">OFFSET(Plan!$C$1,MATCH(TRIM(EV!$L$1) &amp; ": " &amp;TRIM(EV!Q$2), Plan!$B:$B,0)-1,0)*IF(Grades!Q33&gt;=0.6,1,0)</f>
        <v>0</v>
      </c>
      <c r="R33" s="32">
        <f ca="1">OFFSET(Plan!$C$1,MATCH(TRIM(EV!$L$1) &amp; ": " &amp;TRIM(EV!R$2), Plan!$B:$B,0)-1,0)*IF(Grades!R33&gt;=0.6,1,0)</f>
        <v>0</v>
      </c>
      <c r="S33" s="32">
        <f ca="1">OFFSET(Plan!$C$1,MATCH(TRIM(EV!$L$1) &amp; ": " &amp;TRIM(EV!S$2), Plan!$B:$B,0)-1,0)*IF(Grades!S33&gt;=0.6,1,0)</f>
        <v>0</v>
      </c>
      <c r="T33" s="32">
        <f ca="1">OFFSET(Plan!$C$1,MATCH(TRIM(EV!$L$1) &amp; ": " &amp;TRIM(EV!T$2), Plan!$B:$B,0)-1,0)*IF(Grades!T33&gt;=0.6,1,0)</f>
        <v>0</v>
      </c>
      <c r="U33" s="34">
        <f ca="1">OFFSET(Plan!$C$1,MATCH(TRIM(EV!$L$1) &amp; ": " &amp;TRIM(EV!U$2), Plan!$B:$B,0)-1,0)*IF(Grades!U33&gt;=0.6,1,0)</f>
        <v>0</v>
      </c>
      <c r="V33" s="31">
        <f ca="1">OFFSET(Plan!$C$1,MATCH(TRIM(EV!$V$1)&amp;": "&amp;TRIM(EV!V$2),Plan!$B:$B,0)-1,0)*IF(Grades!V33&gt;=0.6,1,0)</f>
        <v>0</v>
      </c>
      <c r="W33" s="32">
        <f ca="1">OFFSET(Plan!$C$1,MATCH(TRIM(EV!$V$1)&amp;": "&amp;TRIM(EV!W$2),Plan!$B:$B,0)-1,0)*IF(Grades!W33&gt;=0.6,1,0)</f>
        <v>0</v>
      </c>
      <c r="X33" s="32">
        <f ca="1">OFFSET(Plan!$C$1,MATCH(TRIM(EV!$V$1)&amp;": "&amp;TRIM(EV!X$2),Plan!$B:$B,0)-1,0)*IF(Grades!X33&gt;=0.6,1,0)</f>
        <v>0</v>
      </c>
      <c r="Y33" s="32">
        <f ca="1">OFFSET(Plan!$C$1,MATCH(TRIM(EV!$V$1)&amp;": "&amp;TRIM(EV!Y$2),Plan!$B:$B,0)-1,0)*IF(Grades!Y33&gt;=0.6,1,0)</f>
        <v>0</v>
      </c>
      <c r="Z33" s="32">
        <f ca="1">OFFSET(Plan!$C$1,MATCH(TRIM(EV!$V$1)&amp;": "&amp;TRIM(EV!Z$2),Plan!$B:$B,0)-1,0)*IF(Grades!Z33&gt;=0.6,1,0)</f>
        <v>0</v>
      </c>
      <c r="AA33" s="32">
        <f ca="1">OFFSET(Plan!$C$1,MATCH(TRIM(EV!$V$1)&amp;": "&amp;TRIM(EV!AA$2),Plan!$B:$B,0)-1,0)*IF(Grades!AA33&gt;=0.6,1,0)</f>
        <v>0</v>
      </c>
      <c r="AB33" s="32">
        <f ca="1">OFFSET(Plan!$C$1,MATCH(TRIM(EV!$V$1)&amp;": "&amp;TRIM(EV!AB$2),Plan!$B:$B,0)-1,0)*IF(Grades!AB33&gt;=0.6,1,0)</f>
        <v>0</v>
      </c>
      <c r="AC33" s="32">
        <f ca="1">OFFSET(Plan!$C$1,MATCH(TRIM(EV!$V$1)&amp;": "&amp;TRIM(EV!AC$2),Plan!$B:$B,0)-1,0)*IF(Grades!AC33&gt;=0.6,1,0)</f>
        <v>0</v>
      </c>
      <c r="AD33" s="32">
        <f ca="1">OFFSET(Plan!$C$1,MATCH(TRIM(EV!$V$1)&amp;": "&amp;TRIM(EV!AD$2),Plan!$B:$B,0)-1,0)*IF(Grades!AD33&gt;=0.6,1,0)</f>
        <v>0</v>
      </c>
      <c r="AE33" s="33">
        <f ca="1">OFFSET(Plan!$C$1,MATCH(TRIM(EV!$V$1)&amp;": "&amp;TRIM(EV!AE$2),Plan!$B:$B,0)-1,0)*IF(Grades!AE33&gt;=0.6,1,0)</f>
        <v>0</v>
      </c>
      <c r="AF33" s="18">
        <f ca="1">IFERROR(OFFSET(SAP!$B$1,MATCH(EV!$A33,SAP!$A:$A,0)-1,0),0)</f>
        <v>0</v>
      </c>
      <c r="AG33" s="19">
        <f t="shared" ca="1" si="0"/>
        <v>0</v>
      </c>
      <c r="AH33" s="19" t="str">
        <f ca="1">IF(AF33=0,"",OFFSET(Plan!$D$1,MATCH(OFFSET(SAP!$B$1, 0,COUNTIF(SAP!$C$2:$AK$2,"&lt;&gt;0")),Plan!$A:$A,0)-1,0))</f>
        <v/>
      </c>
      <c r="AI33" s="20" t="str">
        <f ca="1">IF(AF33=0,"",Plan!$D$31)</f>
        <v/>
      </c>
      <c r="AJ33" s="19">
        <f t="shared" ca="1" si="1"/>
        <v>0</v>
      </c>
      <c r="AK33" s="19" t="str">
        <f t="shared" ca="1" si="2"/>
        <v/>
      </c>
      <c r="AL33" s="19" t="str">
        <f t="shared" ca="1" si="3"/>
        <v/>
      </c>
    </row>
    <row r="34" spans="1:38" x14ac:dyDescent="0.25">
      <c r="A34" s="35">
        <f>SAP!A34</f>
        <v>0</v>
      </c>
      <c r="B34" s="31">
        <f ca="1">OFFSET(Plan!$C$1,MATCH(TRIM(EV!$B$1) &amp; ": " &amp;TRIM(EV!B$2), Plan!$B:$B,0)-1,0)*IF(Grades!B34&gt;=0.6,1,0)</f>
        <v>0</v>
      </c>
      <c r="C34" s="32">
        <f ca="1">OFFSET(Plan!$C$1,MATCH(TRIM(EV!$B$1) &amp; ": " &amp;TRIM(EV!C$2), Plan!$B:$B,0)-1,0)*IF(Grades!C34&gt;=0.6,1,0)</f>
        <v>0</v>
      </c>
      <c r="D34" s="32">
        <f ca="1">OFFSET(Plan!$C$1,MATCH(TRIM(EV!$B$1) &amp; ": " &amp;TRIM(EV!D$2), Plan!$B:$B,0)-1,0)*IF(Grades!D34&gt;=0.6,1,0)</f>
        <v>0</v>
      </c>
      <c r="E34" s="32">
        <f ca="1">OFFSET(Plan!$C$1,MATCH(TRIM(EV!$B$1) &amp; ": " &amp;TRIM(EV!E$2), Plan!$B:$B,0)-1,0)*IF(Grades!E34&gt;=0.6,1,0)</f>
        <v>0</v>
      </c>
      <c r="F34" s="32">
        <f ca="1">OFFSET(Plan!$C$1,MATCH(TRIM(EV!$B$1) &amp; ": " &amp;TRIM(EV!F$2), Plan!$B:$B,0)-1,0)*IF(Grades!F34&gt;=0.6,1,0)</f>
        <v>0</v>
      </c>
      <c r="G34" s="32">
        <f ca="1">OFFSET(Plan!$C$1,MATCH(TRIM(EV!$B$1) &amp; ": " &amp;TRIM(EV!G$2), Plan!$B:$B,0)-1,0)*IF(Grades!G34&gt;=0.6,1,0)</f>
        <v>0</v>
      </c>
      <c r="H34" s="32">
        <f ca="1">OFFSET(Plan!$C$1,MATCH(TRIM(EV!$B$1) &amp; ": " &amp;TRIM(EV!H$2), Plan!$B:$B,0)-1,0)*IF(Grades!H34&gt;=0.6,1,0)</f>
        <v>0</v>
      </c>
      <c r="I34" s="32">
        <f ca="1">OFFSET(Plan!$C$1,MATCH(TRIM(EV!$B$1) &amp; ": " &amp;TRIM(EV!I$2), Plan!$B:$B,0)-1,0)*IF(Grades!I34&gt;=0.6,1,0)</f>
        <v>0</v>
      </c>
      <c r="J34" s="32">
        <f ca="1">OFFSET(Plan!$C$1,MATCH(TRIM(EV!$B$1) &amp; ": " &amp;TRIM(EV!J$2), Plan!$B:$B,0)-1,0)*IF(Grades!J34&gt;=0.6,1,0)</f>
        <v>0</v>
      </c>
      <c r="K34" s="33">
        <f ca="1">OFFSET(Plan!$C$1,MATCH(TRIM(EV!$B$1) &amp; ": " &amp;TRIM(EV!K$2), Plan!$B:$B,0)-1,0)*IF(Grades!K34&gt;=0.6,1,0)</f>
        <v>0</v>
      </c>
      <c r="L34" s="31">
        <f ca="1">OFFSET(Plan!$C$1,MATCH(TRIM(EV!$L$1) &amp; ": " &amp;TRIM(EV!L$2), Plan!$B:$B,0)-1,0)*IF(Grades!L34&gt;=0.6,1,0)</f>
        <v>0</v>
      </c>
      <c r="M34" s="32">
        <f ca="1">OFFSET(Plan!$C$1,MATCH(TRIM(EV!$L$1) &amp; ": " &amp;TRIM(EV!M$2), Plan!$B:$B,0)-1,0)*IF(Grades!M34&gt;=0.6,1,0)</f>
        <v>0</v>
      </c>
      <c r="N34" s="32">
        <f ca="1">OFFSET(Plan!$C$1,MATCH(TRIM(EV!$L$1) &amp; ": " &amp;TRIM(EV!N$2), Plan!$B:$B,0)-1,0)*IF(Grades!N34&gt;=0.6,1,0)</f>
        <v>0</v>
      </c>
      <c r="O34" s="32">
        <f ca="1">OFFSET(Plan!$C$1,MATCH(TRIM(EV!$L$1) &amp; ": " &amp;TRIM(EV!O$2), Plan!$B:$B,0)-1,0)*IF(Grades!O34&gt;=0.6,1,0)</f>
        <v>0</v>
      </c>
      <c r="P34" s="32">
        <f ca="1">OFFSET(Plan!$C$1,MATCH(TRIM(EV!$L$1) &amp; ": " &amp;TRIM(EV!P$2), Plan!$B:$B,0)-1,0)*IF(Grades!P34&gt;=0.6,1,0)</f>
        <v>0</v>
      </c>
      <c r="Q34" s="32">
        <f ca="1">OFFSET(Plan!$C$1,MATCH(TRIM(EV!$L$1) &amp; ": " &amp;TRIM(EV!Q$2), Plan!$B:$B,0)-1,0)*IF(Grades!Q34&gt;=0.6,1,0)</f>
        <v>0</v>
      </c>
      <c r="R34" s="32">
        <f ca="1">OFFSET(Plan!$C$1,MATCH(TRIM(EV!$L$1) &amp; ": " &amp;TRIM(EV!R$2), Plan!$B:$B,0)-1,0)*IF(Grades!R34&gt;=0.6,1,0)</f>
        <v>0</v>
      </c>
      <c r="S34" s="32">
        <f ca="1">OFFSET(Plan!$C$1,MATCH(TRIM(EV!$L$1) &amp; ": " &amp;TRIM(EV!S$2), Plan!$B:$B,0)-1,0)*IF(Grades!S34&gt;=0.6,1,0)</f>
        <v>0</v>
      </c>
      <c r="T34" s="32">
        <f ca="1">OFFSET(Plan!$C$1,MATCH(TRIM(EV!$L$1) &amp; ": " &amp;TRIM(EV!T$2), Plan!$B:$B,0)-1,0)*IF(Grades!T34&gt;=0.6,1,0)</f>
        <v>0</v>
      </c>
      <c r="U34" s="34">
        <f ca="1">OFFSET(Plan!$C$1,MATCH(TRIM(EV!$L$1) &amp; ": " &amp;TRIM(EV!U$2), Plan!$B:$B,0)-1,0)*IF(Grades!U34&gt;=0.6,1,0)</f>
        <v>0</v>
      </c>
      <c r="V34" s="31">
        <f ca="1">OFFSET(Plan!$C$1,MATCH(TRIM(EV!$V$1)&amp;": "&amp;TRIM(EV!V$2),Plan!$B:$B,0)-1,0)*IF(Grades!V34&gt;=0.6,1,0)</f>
        <v>0</v>
      </c>
      <c r="W34" s="32">
        <f ca="1">OFFSET(Plan!$C$1,MATCH(TRIM(EV!$V$1)&amp;": "&amp;TRIM(EV!W$2),Plan!$B:$B,0)-1,0)*IF(Grades!W34&gt;=0.6,1,0)</f>
        <v>0</v>
      </c>
      <c r="X34" s="32">
        <f ca="1">OFFSET(Plan!$C$1,MATCH(TRIM(EV!$V$1)&amp;": "&amp;TRIM(EV!X$2),Plan!$B:$B,0)-1,0)*IF(Grades!X34&gt;=0.6,1,0)</f>
        <v>0</v>
      </c>
      <c r="Y34" s="32">
        <f ca="1">OFFSET(Plan!$C$1,MATCH(TRIM(EV!$V$1)&amp;": "&amp;TRIM(EV!Y$2),Plan!$B:$B,0)-1,0)*IF(Grades!Y34&gt;=0.6,1,0)</f>
        <v>0</v>
      </c>
      <c r="Z34" s="32">
        <f ca="1">OFFSET(Plan!$C$1,MATCH(TRIM(EV!$V$1)&amp;": "&amp;TRIM(EV!Z$2),Plan!$B:$B,0)-1,0)*IF(Grades!Z34&gt;=0.6,1,0)</f>
        <v>0</v>
      </c>
      <c r="AA34" s="32">
        <f ca="1">OFFSET(Plan!$C$1,MATCH(TRIM(EV!$V$1)&amp;": "&amp;TRIM(EV!AA$2),Plan!$B:$B,0)-1,0)*IF(Grades!AA34&gt;=0.6,1,0)</f>
        <v>0</v>
      </c>
      <c r="AB34" s="32">
        <f ca="1">OFFSET(Plan!$C$1,MATCH(TRIM(EV!$V$1)&amp;": "&amp;TRIM(EV!AB$2),Plan!$B:$B,0)-1,0)*IF(Grades!AB34&gt;=0.6,1,0)</f>
        <v>0</v>
      </c>
      <c r="AC34" s="32">
        <f ca="1">OFFSET(Plan!$C$1,MATCH(TRIM(EV!$V$1)&amp;": "&amp;TRIM(EV!AC$2),Plan!$B:$B,0)-1,0)*IF(Grades!AC34&gt;=0.6,1,0)</f>
        <v>0</v>
      </c>
      <c r="AD34" s="32">
        <f ca="1">OFFSET(Plan!$C$1,MATCH(TRIM(EV!$V$1)&amp;": "&amp;TRIM(EV!AD$2),Plan!$B:$B,0)-1,0)*IF(Grades!AD34&gt;=0.6,1,0)</f>
        <v>0</v>
      </c>
      <c r="AE34" s="33">
        <f ca="1">OFFSET(Plan!$C$1,MATCH(TRIM(EV!$V$1)&amp;": "&amp;TRIM(EV!AE$2),Plan!$B:$B,0)-1,0)*IF(Grades!AE34&gt;=0.6,1,0)</f>
        <v>0</v>
      </c>
      <c r="AF34" s="18">
        <f ca="1">IFERROR(OFFSET(SAP!$B$1,MATCH(EV!$A34,SAP!$A:$A,0)-1,0),0)</f>
        <v>0</v>
      </c>
      <c r="AG34" s="19">
        <f t="shared" ca="1" si="0"/>
        <v>0</v>
      </c>
      <c r="AH34" s="19" t="str">
        <f ca="1">IF(AF34=0,"",OFFSET(Plan!$D$1,MATCH(OFFSET(SAP!$B$1, 0,COUNTIF(SAP!$C$2:$AK$2,"&lt;&gt;0")),Plan!$A:$A,0)-1,0))</f>
        <v/>
      </c>
      <c r="AI34" s="20" t="str">
        <f ca="1">IF(AF34=0,"",Plan!$D$31)</f>
        <v/>
      </c>
      <c r="AJ34" s="19">
        <f t="shared" ca="1" si="1"/>
        <v>0</v>
      </c>
      <c r="AK34" s="19" t="str">
        <f t="shared" ca="1" si="2"/>
        <v/>
      </c>
      <c r="AL34" s="19" t="str">
        <f t="shared" ca="1" si="3"/>
        <v/>
      </c>
    </row>
    <row r="35" spans="1:38" x14ac:dyDescent="0.25">
      <c r="A35" s="35">
        <f>SAP!A35</f>
        <v>0</v>
      </c>
      <c r="B35" s="31">
        <f ca="1">OFFSET(Plan!$C$1,MATCH(TRIM(EV!$B$1) &amp; ": " &amp;TRIM(EV!B$2), Plan!$B:$B,0)-1,0)*IF(Grades!B35&gt;=0.6,1,0)</f>
        <v>0</v>
      </c>
      <c r="C35" s="32">
        <f ca="1">OFFSET(Plan!$C$1,MATCH(TRIM(EV!$B$1) &amp; ": " &amp;TRIM(EV!C$2), Plan!$B:$B,0)-1,0)*IF(Grades!C35&gt;=0.6,1,0)</f>
        <v>0</v>
      </c>
      <c r="D35" s="32">
        <f ca="1">OFFSET(Plan!$C$1,MATCH(TRIM(EV!$B$1) &amp; ": " &amp;TRIM(EV!D$2), Plan!$B:$B,0)-1,0)*IF(Grades!D35&gt;=0.6,1,0)</f>
        <v>0</v>
      </c>
      <c r="E35" s="32">
        <f ca="1">OFFSET(Plan!$C$1,MATCH(TRIM(EV!$B$1) &amp; ": " &amp;TRIM(EV!E$2), Plan!$B:$B,0)-1,0)*IF(Grades!E35&gt;=0.6,1,0)</f>
        <v>0</v>
      </c>
      <c r="F35" s="32">
        <f ca="1">OFFSET(Plan!$C$1,MATCH(TRIM(EV!$B$1) &amp; ": " &amp;TRIM(EV!F$2), Plan!$B:$B,0)-1,0)*IF(Grades!F35&gt;=0.6,1,0)</f>
        <v>0</v>
      </c>
      <c r="G35" s="32">
        <f ca="1">OFFSET(Plan!$C$1,MATCH(TRIM(EV!$B$1) &amp; ": " &amp;TRIM(EV!G$2), Plan!$B:$B,0)-1,0)*IF(Grades!G35&gt;=0.6,1,0)</f>
        <v>0</v>
      </c>
      <c r="H35" s="32">
        <f ca="1">OFFSET(Plan!$C$1,MATCH(TRIM(EV!$B$1) &amp; ": " &amp;TRIM(EV!H$2), Plan!$B:$B,0)-1,0)*IF(Grades!H35&gt;=0.6,1,0)</f>
        <v>0</v>
      </c>
      <c r="I35" s="32">
        <f ca="1">OFFSET(Plan!$C$1,MATCH(TRIM(EV!$B$1) &amp; ": " &amp;TRIM(EV!I$2), Plan!$B:$B,0)-1,0)*IF(Grades!I35&gt;=0.6,1,0)</f>
        <v>0</v>
      </c>
      <c r="J35" s="32">
        <f ca="1">OFFSET(Plan!$C$1,MATCH(TRIM(EV!$B$1) &amp; ": " &amp;TRIM(EV!J$2), Plan!$B:$B,0)-1,0)*IF(Grades!J35&gt;=0.6,1,0)</f>
        <v>0</v>
      </c>
      <c r="K35" s="33">
        <f ca="1">OFFSET(Plan!$C$1,MATCH(TRIM(EV!$B$1) &amp; ": " &amp;TRIM(EV!K$2), Plan!$B:$B,0)-1,0)*IF(Grades!K35&gt;=0.6,1,0)</f>
        <v>0</v>
      </c>
      <c r="L35" s="31">
        <f ca="1">OFFSET(Plan!$C$1,MATCH(TRIM(EV!$L$1) &amp; ": " &amp;TRIM(EV!L$2), Plan!$B:$B,0)-1,0)*IF(Grades!L35&gt;=0.6,1,0)</f>
        <v>0</v>
      </c>
      <c r="M35" s="32">
        <f ca="1">OFFSET(Plan!$C$1,MATCH(TRIM(EV!$L$1) &amp; ": " &amp;TRIM(EV!M$2), Plan!$B:$B,0)-1,0)*IF(Grades!M35&gt;=0.6,1,0)</f>
        <v>0</v>
      </c>
      <c r="N35" s="32">
        <f ca="1">OFFSET(Plan!$C$1,MATCH(TRIM(EV!$L$1) &amp; ": " &amp;TRIM(EV!N$2), Plan!$B:$B,0)-1,0)*IF(Grades!N35&gt;=0.6,1,0)</f>
        <v>0</v>
      </c>
      <c r="O35" s="32">
        <f ca="1">OFFSET(Plan!$C$1,MATCH(TRIM(EV!$L$1) &amp; ": " &amp;TRIM(EV!O$2), Plan!$B:$B,0)-1,0)*IF(Grades!O35&gt;=0.6,1,0)</f>
        <v>0</v>
      </c>
      <c r="P35" s="32">
        <f ca="1">OFFSET(Plan!$C$1,MATCH(TRIM(EV!$L$1) &amp; ": " &amp;TRIM(EV!P$2), Plan!$B:$B,0)-1,0)*IF(Grades!P35&gt;=0.6,1,0)</f>
        <v>0</v>
      </c>
      <c r="Q35" s="32">
        <f ca="1">OFFSET(Plan!$C$1,MATCH(TRIM(EV!$L$1) &amp; ": " &amp;TRIM(EV!Q$2), Plan!$B:$B,0)-1,0)*IF(Grades!Q35&gt;=0.6,1,0)</f>
        <v>0</v>
      </c>
      <c r="R35" s="32">
        <f ca="1">OFFSET(Plan!$C$1,MATCH(TRIM(EV!$L$1) &amp; ": " &amp;TRIM(EV!R$2), Plan!$B:$B,0)-1,0)*IF(Grades!R35&gt;=0.6,1,0)</f>
        <v>0</v>
      </c>
      <c r="S35" s="32">
        <f ca="1">OFFSET(Plan!$C$1,MATCH(TRIM(EV!$L$1) &amp; ": " &amp;TRIM(EV!S$2), Plan!$B:$B,0)-1,0)*IF(Grades!S35&gt;=0.6,1,0)</f>
        <v>0</v>
      </c>
      <c r="T35" s="32">
        <f ca="1">OFFSET(Plan!$C$1,MATCH(TRIM(EV!$L$1) &amp; ": " &amp;TRIM(EV!T$2), Plan!$B:$B,0)-1,0)*IF(Grades!T35&gt;=0.6,1,0)</f>
        <v>0</v>
      </c>
      <c r="U35" s="34">
        <f ca="1">OFFSET(Plan!$C$1,MATCH(TRIM(EV!$L$1) &amp; ": " &amp;TRIM(EV!U$2), Plan!$B:$B,0)-1,0)*IF(Grades!U35&gt;=0.6,1,0)</f>
        <v>0</v>
      </c>
      <c r="V35" s="31">
        <f ca="1">OFFSET(Plan!$C$1,MATCH(TRIM(EV!$V$1)&amp;": "&amp;TRIM(EV!V$2),Plan!$B:$B,0)-1,0)*IF(Grades!V35&gt;=0.6,1,0)</f>
        <v>0</v>
      </c>
      <c r="W35" s="32">
        <f ca="1">OFFSET(Plan!$C$1,MATCH(TRIM(EV!$V$1)&amp;": "&amp;TRIM(EV!W$2),Plan!$B:$B,0)-1,0)*IF(Grades!W35&gt;=0.6,1,0)</f>
        <v>0</v>
      </c>
      <c r="X35" s="32">
        <f ca="1">OFFSET(Plan!$C$1,MATCH(TRIM(EV!$V$1)&amp;": "&amp;TRIM(EV!X$2),Plan!$B:$B,0)-1,0)*IF(Grades!X35&gt;=0.6,1,0)</f>
        <v>0</v>
      </c>
      <c r="Y35" s="32">
        <f ca="1">OFFSET(Plan!$C$1,MATCH(TRIM(EV!$V$1)&amp;": "&amp;TRIM(EV!Y$2),Plan!$B:$B,0)-1,0)*IF(Grades!Y35&gt;=0.6,1,0)</f>
        <v>0</v>
      </c>
      <c r="Z35" s="32">
        <f ca="1">OFFSET(Plan!$C$1,MATCH(TRIM(EV!$V$1)&amp;": "&amp;TRIM(EV!Z$2),Plan!$B:$B,0)-1,0)*IF(Grades!Z35&gt;=0.6,1,0)</f>
        <v>0</v>
      </c>
      <c r="AA35" s="32">
        <f ca="1">OFFSET(Plan!$C$1,MATCH(TRIM(EV!$V$1)&amp;": "&amp;TRIM(EV!AA$2),Plan!$B:$B,0)-1,0)*IF(Grades!AA35&gt;=0.6,1,0)</f>
        <v>0</v>
      </c>
      <c r="AB35" s="32">
        <f ca="1">OFFSET(Plan!$C$1,MATCH(TRIM(EV!$V$1)&amp;": "&amp;TRIM(EV!AB$2),Plan!$B:$B,0)-1,0)*IF(Grades!AB35&gt;=0.6,1,0)</f>
        <v>0</v>
      </c>
      <c r="AC35" s="32">
        <f ca="1">OFFSET(Plan!$C$1,MATCH(TRIM(EV!$V$1)&amp;": "&amp;TRIM(EV!AC$2),Plan!$B:$B,0)-1,0)*IF(Grades!AC35&gt;=0.6,1,0)</f>
        <v>0</v>
      </c>
      <c r="AD35" s="32">
        <f ca="1">OFFSET(Plan!$C$1,MATCH(TRIM(EV!$V$1)&amp;": "&amp;TRIM(EV!AD$2),Plan!$B:$B,0)-1,0)*IF(Grades!AD35&gt;=0.6,1,0)</f>
        <v>0</v>
      </c>
      <c r="AE35" s="33">
        <f ca="1">OFFSET(Plan!$C$1,MATCH(TRIM(EV!$V$1)&amp;": "&amp;TRIM(EV!AE$2),Plan!$B:$B,0)-1,0)*IF(Grades!AE35&gt;=0.6,1,0)</f>
        <v>0</v>
      </c>
      <c r="AF35" s="18">
        <f ca="1">IFERROR(OFFSET(SAP!$B$1,MATCH(EV!$A35,SAP!$A:$A,0)-1,0),0)</f>
        <v>0</v>
      </c>
      <c r="AG35" s="19">
        <f t="shared" ca="1" si="0"/>
        <v>0</v>
      </c>
      <c r="AH35" s="19" t="str">
        <f ca="1">IF(AF35=0,"",OFFSET(Plan!$D$1,MATCH(OFFSET(SAP!$B$1, 0,COUNTIF(SAP!$C$2:$AK$2,"&lt;&gt;0")),Plan!$A:$A,0)-1,0))</f>
        <v/>
      </c>
      <c r="AI35" s="20" t="str">
        <f ca="1">IF(AF35=0,"",Plan!$D$31)</f>
        <v/>
      </c>
      <c r="AJ35" s="19">
        <f t="shared" ca="1" si="1"/>
        <v>0</v>
      </c>
      <c r="AK35" s="19" t="str">
        <f t="shared" ca="1" si="2"/>
        <v/>
      </c>
      <c r="AL35" s="19" t="str">
        <f t="shared" ca="1" si="3"/>
        <v/>
      </c>
    </row>
    <row r="36" spans="1:38" x14ac:dyDescent="0.25">
      <c r="A36" s="35">
        <f>SAP!A36</f>
        <v>0</v>
      </c>
      <c r="B36" s="31">
        <f ca="1">OFFSET(Plan!$C$1,MATCH(TRIM(EV!$B$1) &amp; ": " &amp;TRIM(EV!B$2), Plan!$B:$B,0)-1,0)*IF(Grades!B36&gt;=0.6,1,0)</f>
        <v>0</v>
      </c>
      <c r="C36" s="32">
        <f ca="1">OFFSET(Plan!$C$1,MATCH(TRIM(EV!$B$1) &amp; ": " &amp;TRIM(EV!C$2), Plan!$B:$B,0)-1,0)*IF(Grades!C36&gt;=0.6,1,0)</f>
        <v>0</v>
      </c>
      <c r="D36" s="32">
        <f ca="1">OFFSET(Plan!$C$1,MATCH(TRIM(EV!$B$1) &amp; ": " &amp;TRIM(EV!D$2), Plan!$B:$B,0)-1,0)*IF(Grades!D36&gt;=0.6,1,0)</f>
        <v>0</v>
      </c>
      <c r="E36" s="32">
        <f ca="1">OFFSET(Plan!$C$1,MATCH(TRIM(EV!$B$1) &amp; ": " &amp;TRIM(EV!E$2), Plan!$B:$B,0)-1,0)*IF(Grades!E36&gt;=0.6,1,0)</f>
        <v>0</v>
      </c>
      <c r="F36" s="32">
        <f ca="1">OFFSET(Plan!$C$1,MATCH(TRIM(EV!$B$1) &amp; ": " &amp;TRIM(EV!F$2), Plan!$B:$B,0)-1,0)*IF(Grades!F36&gt;=0.6,1,0)</f>
        <v>0</v>
      </c>
      <c r="G36" s="32">
        <f ca="1">OFFSET(Plan!$C$1,MATCH(TRIM(EV!$B$1) &amp; ": " &amp;TRIM(EV!G$2), Plan!$B:$B,0)-1,0)*IF(Grades!G36&gt;=0.6,1,0)</f>
        <v>0</v>
      </c>
      <c r="H36" s="32">
        <f ca="1">OFFSET(Plan!$C$1,MATCH(TRIM(EV!$B$1) &amp; ": " &amp;TRIM(EV!H$2), Plan!$B:$B,0)-1,0)*IF(Grades!H36&gt;=0.6,1,0)</f>
        <v>0</v>
      </c>
      <c r="I36" s="32">
        <f ca="1">OFFSET(Plan!$C$1,MATCH(TRIM(EV!$B$1) &amp; ": " &amp;TRIM(EV!I$2), Plan!$B:$B,0)-1,0)*IF(Grades!I36&gt;=0.6,1,0)</f>
        <v>0</v>
      </c>
      <c r="J36" s="32">
        <f ca="1">OFFSET(Plan!$C$1,MATCH(TRIM(EV!$B$1) &amp; ": " &amp;TRIM(EV!J$2), Plan!$B:$B,0)-1,0)*IF(Grades!J36&gt;=0.6,1,0)</f>
        <v>0</v>
      </c>
      <c r="K36" s="33">
        <f ca="1">OFFSET(Plan!$C$1,MATCH(TRIM(EV!$B$1) &amp; ": " &amp;TRIM(EV!K$2), Plan!$B:$B,0)-1,0)*IF(Grades!K36&gt;=0.6,1,0)</f>
        <v>0</v>
      </c>
      <c r="L36" s="31">
        <f ca="1">OFFSET(Plan!$C$1,MATCH(TRIM(EV!$L$1) &amp; ": " &amp;TRIM(EV!L$2), Plan!$B:$B,0)-1,0)*IF(Grades!L36&gt;=0.6,1,0)</f>
        <v>0</v>
      </c>
      <c r="M36" s="32">
        <f ca="1">OFFSET(Plan!$C$1,MATCH(TRIM(EV!$L$1) &amp; ": " &amp;TRIM(EV!M$2), Plan!$B:$B,0)-1,0)*IF(Grades!M36&gt;=0.6,1,0)</f>
        <v>0</v>
      </c>
      <c r="N36" s="32">
        <f ca="1">OFFSET(Plan!$C$1,MATCH(TRIM(EV!$L$1) &amp; ": " &amp;TRIM(EV!N$2), Plan!$B:$B,0)-1,0)*IF(Grades!N36&gt;=0.6,1,0)</f>
        <v>0</v>
      </c>
      <c r="O36" s="32">
        <f ca="1">OFFSET(Plan!$C$1,MATCH(TRIM(EV!$L$1) &amp; ": " &amp;TRIM(EV!O$2), Plan!$B:$B,0)-1,0)*IF(Grades!O36&gt;=0.6,1,0)</f>
        <v>0</v>
      </c>
      <c r="P36" s="32">
        <f ca="1">OFFSET(Plan!$C$1,MATCH(TRIM(EV!$L$1) &amp; ": " &amp;TRIM(EV!P$2), Plan!$B:$B,0)-1,0)*IF(Grades!P36&gt;=0.6,1,0)</f>
        <v>0</v>
      </c>
      <c r="Q36" s="32">
        <f ca="1">OFFSET(Plan!$C$1,MATCH(TRIM(EV!$L$1) &amp; ": " &amp;TRIM(EV!Q$2), Plan!$B:$B,0)-1,0)*IF(Grades!Q36&gt;=0.6,1,0)</f>
        <v>0</v>
      </c>
      <c r="R36" s="32">
        <f ca="1">OFFSET(Plan!$C$1,MATCH(TRIM(EV!$L$1) &amp; ": " &amp;TRIM(EV!R$2), Plan!$B:$B,0)-1,0)*IF(Grades!R36&gt;=0.6,1,0)</f>
        <v>0</v>
      </c>
      <c r="S36" s="32">
        <f ca="1">OFFSET(Plan!$C$1,MATCH(TRIM(EV!$L$1) &amp; ": " &amp;TRIM(EV!S$2), Plan!$B:$B,0)-1,0)*IF(Grades!S36&gt;=0.6,1,0)</f>
        <v>0</v>
      </c>
      <c r="T36" s="32">
        <f ca="1">OFFSET(Plan!$C$1,MATCH(TRIM(EV!$L$1) &amp; ": " &amp;TRIM(EV!T$2), Plan!$B:$B,0)-1,0)*IF(Grades!T36&gt;=0.6,1,0)</f>
        <v>0</v>
      </c>
      <c r="U36" s="34">
        <f ca="1">OFFSET(Plan!$C$1,MATCH(TRIM(EV!$L$1) &amp; ": " &amp;TRIM(EV!U$2), Plan!$B:$B,0)-1,0)*IF(Grades!U36&gt;=0.6,1,0)</f>
        <v>0</v>
      </c>
      <c r="V36" s="31">
        <f ca="1">OFFSET(Plan!$C$1,MATCH(TRIM(EV!$V$1)&amp;": "&amp;TRIM(EV!V$2),Plan!$B:$B,0)-1,0)*IF(Grades!V36&gt;=0.6,1,0)</f>
        <v>0</v>
      </c>
      <c r="W36" s="32">
        <f ca="1">OFFSET(Plan!$C$1,MATCH(TRIM(EV!$V$1)&amp;": "&amp;TRIM(EV!W$2),Plan!$B:$B,0)-1,0)*IF(Grades!W36&gt;=0.6,1,0)</f>
        <v>0</v>
      </c>
      <c r="X36" s="32">
        <f ca="1">OFFSET(Plan!$C$1,MATCH(TRIM(EV!$V$1)&amp;": "&amp;TRIM(EV!X$2),Plan!$B:$B,0)-1,0)*IF(Grades!X36&gt;=0.6,1,0)</f>
        <v>0</v>
      </c>
      <c r="Y36" s="32">
        <f ca="1">OFFSET(Plan!$C$1,MATCH(TRIM(EV!$V$1)&amp;": "&amp;TRIM(EV!Y$2),Plan!$B:$B,0)-1,0)*IF(Grades!Y36&gt;=0.6,1,0)</f>
        <v>0</v>
      </c>
      <c r="Z36" s="32">
        <f ca="1">OFFSET(Plan!$C$1,MATCH(TRIM(EV!$V$1)&amp;": "&amp;TRIM(EV!Z$2),Plan!$B:$B,0)-1,0)*IF(Grades!Z36&gt;=0.6,1,0)</f>
        <v>0</v>
      </c>
      <c r="AA36" s="32">
        <f ca="1">OFFSET(Plan!$C$1,MATCH(TRIM(EV!$V$1)&amp;": "&amp;TRIM(EV!AA$2),Plan!$B:$B,0)-1,0)*IF(Grades!AA36&gt;=0.6,1,0)</f>
        <v>0</v>
      </c>
      <c r="AB36" s="32">
        <f ca="1">OFFSET(Plan!$C$1,MATCH(TRIM(EV!$V$1)&amp;": "&amp;TRIM(EV!AB$2),Plan!$B:$B,0)-1,0)*IF(Grades!AB36&gt;=0.6,1,0)</f>
        <v>0</v>
      </c>
      <c r="AC36" s="32">
        <f ca="1">OFFSET(Plan!$C$1,MATCH(TRIM(EV!$V$1)&amp;": "&amp;TRIM(EV!AC$2),Plan!$B:$B,0)-1,0)*IF(Grades!AC36&gt;=0.6,1,0)</f>
        <v>0</v>
      </c>
      <c r="AD36" s="32">
        <f ca="1">OFFSET(Plan!$C$1,MATCH(TRIM(EV!$V$1)&amp;": "&amp;TRIM(EV!AD$2),Plan!$B:$B,0)-1,0)*IF(Grades!AD36&gt;=0.6,1,0)</f>
        <v>0</v>
      </c>
      <c r="AE36" s="33">
        <f ca="1">OFFSET(Plan!$C$1,MATCH(TRIM(EV!$V$1)&amp;": "&amp;TRIM(EV!AE$2),Plan!$B:$B,0)-1,0)*IF(Grades!AE36&gt;=0.6,1,0)</f>
        <v>0</v>
      </c>
      <c r="AF36" s="18">
        <f ca="1">IFERROR(OFFSET(SAP!$B$1,MATCH(EV!$A36,SAP!$A:$A,0)-1,0),0)</f>
        <v>0</v>
      </c>
      <c r="AG36" s="19">
        <f t="shared" ca="1" si="0"/>
        <v>0</v>
      </c>
      <c r="AH36" s="19" t="str">
        <f ca="1">IF(AF36=0,"",OFFSET(Plan!$D$1,MATCH(OFFSET(SAP!$B$1, 0,COUNTIF(SAP!$C$2:$AK$2,"&lt;&gt;0")),Plan!$A:$A,0)-1,0))</f>
        <v/>
      </c>
      <c r="AI36" s="20" t="str">
        <f ca="1">IF(AF36=0,"",Plan!$D$31)</f>
        <v/>
      </c>
      <c r="AJ36" s="19">
        <f t="shared" ca="1" si="1"/>
        <v>0</v>
      </c>
      <c r="AK36" s="19" t="str">
        <f t="shared" ca="1" si="2"/>
        <v/>
      </c>
      <c r="AL36" s="19" t="str">
        <f t="shared" ca="1" si="3"/>
        <v/>
      </c>
    </row>
    <row r="37" spans="1:38" x14ac:dyDescent="0.25">
      <c r="A37" s="35">
        <f>SAP!A37</f>
        <v>0</v>
      </c>
      <c r="B37" s="31">
        <f ca="1">OFFSET(Plan!$C$1,MATCH(TRIM(EV!$B$1) &amp; ": " &amp;TRIM(EV!B$2), Plan!$B:$B,0)-1,0)*IF(Grades!B37&gt;=0.6,1,0)</f>
        <v>0</v>
      </c>
      <c r="C37" s="32">
        <f ca="1">OFFSET(Plan!$C$1,MATCH(TRIM(EV!$B$1) &amp; ": " &amp;TRIM(EV!C$2), Plan!$B:$B,0)-1,0)*IF(Grades!C37&gt;=0.6,1,0)</f>
        <v>0</v>
      </c>
      <c r="D37" s="32">
        <f ca="1">OFFSET(Plan!$C$1,MATCH(TRIM(EV!$B$1) &amp; ": " &amp;TRIM(EV!D$2), Plan!$B:$B,0)-1,0)*IF(Grades!D37&gt;=0.6,1,0)</f>
        <v>0</v>
      </c>
      <c r="E37" s="32">
        <f ca="1">OFFSET(Plan!$C$1,MATCH(TRIM(EV!$B$1) &amp; ": " &amp;TRIM(EV!E$2), Plan!$B:$B,0)-1,0)*IF(Grades!E37&gt;=0.6,1,0)</f>
        <v>0</v>
      </c>
      <c r="F37" s="32">
        <f ca="1">OFFSET(Plan!$C$1,MATCH(TRIM(EV!$B$1) &amp; ": " &amp;TRIM(EV!F$2), Plan!$B:$B,0)-1,0)*IF(Grades!F37&gt;=0.6,1,0)</f>
        <v>0</v>
      </c>
      <c r="G37" s="32">
        <f ca="1">OFFSET(Plan!$C$1,MATCH(TRIM(EV!$B$1) &amp; ": " &amp;TRIM(EV!G$2), Plan!$B:$B,0)-1,0)*IF(Grades!G37&gt;=0.6,1,0)</f>
        <v>0</v>
      </c>
      <c r="H37" s="32">
        <f ca="1">OFFSET(Plan!$C$1,MATCH(TRIM(EV!$B$1) &amp; ": " &amp;TRIM(EV!H$2), Plan!$B:$B,0)-1,0)*IF(Grades!H37&gt;=0.6,1,0)</f>
        <v>0</v>
      </c>
      <c r="I37" s="32">
        <f ca="1">OFFSET(Plan!$C$1,MATCH(TRIM(EV!$B$1) &amp; ": " &amp;TRIM(EV!I$2), Plan!$B:$B,0)-1,0)*IF(Grades!I37&gt;=0.6,1,0)</f>
        <v>0</v>
      </c>
      <c r="J37" s="32">
        <f ca="1">OFFSET(Plan!$C$1,MATCH(TRIM(EV!$B$1) &amp; ": " &amp;TRIM(EV!J$2), Plan!$B:$B,0)-1,0)*IF(Grades!J37&gt;=0.6,1,0)</f>
        <v>0</v>
      </c>
      <c r="K37" s="33">
        <f ca="1">OFFSET(Plan!$C$1,MATCH(TRIM(EV!$B$1) &amp; ": " &amp;TRIM(EV!K$2), Plan!$B:$B,0)-1,0)*IF(Grades!K37&gt;=0.6,1,0)</f>
        <v>0</v>
      </c>
      <c r="L37" s="31">
        <f ca="1">OFFSET(Plan!$C$1,MATCH(TRIM(EV!$L$1) &amp; ": " &amp;TRIM(EV!L$2), Plan!$B:$B,0)-1,0)*IF(Grades!L37&gt;=0.6,1,0)</f>
        <v>0</v>
      </c>
      <c r="M37" s="32">
        <f ca="1">OFFSET(Plan!$C$1,MATCH(TRIM(EV!$L$1) &amp; ": " &amp;TRIM(EV!M$2), Plan!$B:$B,0)-1,0)*IF(Grades!M37&gt;=0.6,1,0)</f>
        <v>0</v>
      </c>
      <c r="N37" s="32">
        <f ca="1">OFFSET(Plan!$C$1,MATCH(TRIM(EV!$L$1) &amp; ": " &amp;TRIM(EV!N$2), Plan!$B:$B,0)-1,0)*IF(Grades!N37&gt;=0.6,1,0)</f>
        <v>0</v>
      </c>
      <c r="O37" s="32">
        <f ca="1">OFFSET(Plan!$C$1,MATCH(TRIM(EV!$L$1) &amp; ": " &amp;TRIM(EV!O$2), Plan!$B:$B,0)-1,0)*IF(Grades!O37&gt;=0.6,1,0)</f>
        <v>0</v>
      </c>
      <c r="P37" s="32">
        <f ca="1">OFFSET(Plan!$C$1,MATCH(TRIM(EV!$L$1) &amp; ": " &amp;TRIM(EV!P$2), Plan!$B:$B,0)-1,0)*IF(Grades!P37&gt;=0.6,1,0)</f>
        <v>0</v>
      </c>
      <c r="Q37" s="32">
        <f ca="1">OFFSET(Plan!$C$1,MATCH(TRIM(EV!$L$1) &amp; ": " &amp;TRIM(EV!Q$2), Plan!$B:$B,0)-1,0)*IF(Grades!Q37&gt;=0.6,1,0)</f>
        <v>0</v>
      </c>
      <c r="R37" s="32">
        <f ca="1">OFFSET(Plan!$C$1,MATCH(TRIM(EV!$L$1) &amp; ": " &amp;TRIM(EV!R$2), Plan!$B:$B,0)-1,0)*IF(Grades!R37&gt;=0.6,1,0)</f>
        <v>0</v>
      </c>
      <c r="S37" s="32">
        <f ca="1">OFFSET(Plan!$C$1,MATCH(TRIM(EV!$L$1) &amp; ": " &amp;TRIM(EV!S$2), Plan!$B:$B,0)-1,0)*IF(Grades!S37&gt;=0.6,1,0)</f>
        <v>0</v>
      </c>
      <c r="T37" s="32">
        <f ca="1">OFFSET(Plan!$C$1,MATCH(TRIM(EV!$L$1) &amp; ": " &amp;TRIM(EV!T$2), Plan!$B:$B,0)-1,0)*IF(Grades!T37&gt;=0.6,1,0)</f>
        <v>0</v>
      </c>
      <c r="U37" s="34">
        <f ca="1">OFFSET(Plan!$C$1,MATCH(TRIM(EV!$L$1) &amp; ": " &amp;TRIM(EV!U$2), Plan!$B:$B,0)-1,0)*IF(Grades!U37&gt;=0.6,1,0)</f>
        <v>0</v>
      </c>
      <c r="V37" s="31">
        <f ca="1">OFFSET(Plan!$C$1,MATCH(TRIM(EV!$V$1)&amp;": "&amp;TRIM(EV!V$2),Plan!$B:$B,0)-1,0)*IF(Grades!V37&gt;=0.6,1,0)</f>
        <v>0</v>
      </c>
      <c r="W37" s="32">
        <f ca="1">OFFSET(Plan!$C$1,MATCH(TRIM(EV!$V$1)&amp;": "&amp;TRIM(EV!W$2),Plan!$B:$B,0)-1,0)*IF(Grades!W37&gt;=0.6,1,0)</f>
        <v>0</v>
      </c>
      <c r="X37" s="32">
        <f ca="1">OFFSET(Plan!$C$1,MATCH(TRIM(EV!$V$1)&amp;": "&amp;TRIM(EV!X$2),Plan!$B:$B,0)-1,0)*IF(Grades!X37&gt;=0.6,1,0)</f>
        <v>0</v>
      </c>
      <c r="Y37" s="32">
        <f ca="1">OFFSET(Plan!$C$1,MATCH(TRIM(EV!$V$1)&amp;": "&amp;TRIM(EV!Y$2),Plan!$B:$B,0)-1,0)*IF(Grades!Y37&gt;=0.6,1,0)</f>
        <v>0</v>
      </c>
      <c r="Z37" s="32">
        <f ca="1">OFFSET(Plan!$C$1,MATCH(TRIM(EV!$V$1)&amp;": "&amp;TRIM(EV!Z$2),Plan!$B:$B,0)-1,0)*IF(Grades!Z37&gt;=0.6,1,0)</f>
        <v>0</v>
      </c>
      <c r="AA37" s="32">
        <f ca="1">OFFSET(Plan!$C$1,MATCH(TRIM(EV!$V$1)&amp;": "&amp;TRIM(EV!AA$2),Plan!$B:$B,0)-1,0)*IF(Grades!AA37&gt;=0.6,1,0)</f>
        <v>0</v>
      </c>
      <c r="AB37" s="32">
        <f ca="1">OFFSET(Plan!$C$1,MATCH(TRIM(EV!$V$1)&amp;": "&amp;TRIM(EV!AB$2),Plan!$B:$B,0)-1,0)*IF(Grades!AB37&gt;=0.6,1,0)</f>
        <v>0</v>
      </c>
      <c r="AC37" s="32">
        <f ca="1">OFFSET(Plan!$C$1,MATCH(TRIM(EV!$V$1)&amp;": "&amp;TRIM(EV!AC$2),Plan!$B:$B,0)-1,0)*IF(Grades!AC37&gt;=0.6,1,0)</f>
        <v>0</v>
      </c>
      <c r="AD37" s="32">
        <f ca="1">OFFSET(Plan!$C$1,MATCH(TRIM(EV!$V$1)&amp;": "&amp;TRIM(EV!AD$2),Plan!$B:$B,0)-1,0)*IF(Grades!AD37&gt;=0.6,1,0)</f>
        <v>0</v>
      </c>
      <c r="AE37" s="33">
        <f ca="1">OFFSET(Plan!$C$1,MATCH(TRIM(EV!$V$1)&amp;": "&amp;TRIM(EV!AE$2),Plan!$B:$B,0)-1,0)*IF(Grades!AE37&gt;=0.6,1,0)</f>
        <v>0</v>
      </c>
      <c r="AF37" s="18">
        <f ca="1">IFERROR(OFFSET(SAP!$B$1,MATCH(EV!$A37,SAP!$A:$A,0)-1,0),0)</f>
        <v>0</v>
      </c>
      <c r="AG37" s="19">
        <f t="shared" ca="1" si="0"/>
        <v>0</v>
      </c>
      <c r="AH37" s="19" t="str">
        <f ca="1">IF(AF37=0,"",OFFSET(Plan!$D$1,MATCH(OFFSET(SAP!$B$1, 0,COUNTIF(SAP!$C$2:$AK$2,"&lt;&gt;0")),Plan!$A:$A,0)-1,0))</f>
        <v/>
      </c>
      <c r="AI37" s="20" t="str">
        <f ca="1">IF(AF37=0,"",Plan!$D$31)</f>
        <v/>
      </c>
      <c r="AJ37" s="19">
        <f t="shared" ca="1" si="1"/>
        <v>0</v>
      </c>
      <c r="AK37" s="19" t="str">
        <f t="shared" ca="1" si="2"/>
        <v/>
      </c>
      <c r="AL37" s="19" t="str">
        <f t="shared" ca="1" si="3"/>
        <v/>
      </c>
    </row>
    <row r="38" spans="1:38" x14ac:dyDescent="0.25">
      <c r="A38" s="35">
        <f>SAP!A38</f>
        <v>0</v>
      </c>
      <c r="B38" s="31">
        <f ca="1">OFFSET(Plan!$C$1,MATCH(TRIM(EV!$B$1) &amp; ": " &amp;TRIM(EV!B$2), Plan!$B:$B,0)-1,0)*IF(Grades!B38&gt;=0.6,1,0)</f>
        <v>0</v>
      </c>
      <c r="C38" s="32">
        <f ca="1">OFFSET(Plan!$C$1,MATCH(TRIM(EV!$B$1) &amp; ": " &amp;TRIM(EV!C$2), Plan!$B:$B,0)-1,0)*IF(Grades!C38&gt;=0.6,1,0)</f>
        <v>0</v>
      </c>
      <c r="D38" s="32">
        <f ca="1">OFFSET(Plan!$C$1,MATCH(TRIM(EV!$B$1) &amp; ": " &amp;TRIM(EV!D$2), Plan!$B:$B,0)-1,0)*IF(Grades!D38&gt;=0.6,1,0)</f>
        <v>0</v>
      </c>
      <c r="E38" s="32">
        <f ca="1">OFFSET(Plan!$C$1,MATCH(TRIM(EV!$B$1) &amp; ": " &amp;TRIM(EV!E$2), Plan!$B:$B,0)-1,0)*IF(Grades!E38&gt;=0.6,1,0)</f>
        <v>0</v>
      </c>
      <c r="F38" s="32">
        <f ca="1">OFFSET(Plan!$C$1,MATCH(TRIM(EV!$B$1) &amp; ": " &amp;TRIM(EV!F$2), Plan!$B:$B,0)-1,0)*IF(Grades!F38&gt;=0.6,1,0)</f>
        <v>0</v>
      </c>
      <c r="G38" s="32">
        <f ca="1">OFFSET(Plan!$C$1,MATCH(TRIM(EV!$B$1) &amp; ": " &amp;TRIM(EV!G$2), Plan!$B:$B,0)-1,0)*IF(Grades!G38&gt;=0.6,1,0)</f>
        <v>0</v>
      </c>
      <c r="H38" s="32">
        <f ca="1">OFFSET(Plan!$C$1,MATCH(TRIM(EV!$B$1) &amp; ": " &amp;TRIM(EV!H$2), Plan!$B:$B,0)-1,0)*IF(Grades!H38&gt;=0.6,1,0)</f>
        <v>0</v>
      </c>
      <c r="I38" s="32">
        <f ca="1">OFFSET(Plan!$C$1,MATCH(TRIM(EV!$B$1) &amp; ": " &amp;TRIM(EV!I$2), Plan!$B:$B,0)-1,0)*IF(Grades!I38&gt;=0.6,1,0)</f>
        <v>0</v>
      </c>
      <c r="J38" s="32">
        <f ca="1">OFFSET(Plan!$C$1,MATCH(TRIM(EV!$B$1) &amp; ": " &amp;TRIM(EV!J$2), Plan!$B:$B,0)-1,0)*IF(Grades!J38&gt;=0.6,1,0)</f>
        <v>0</v>
      </c>
      <c r="K38" s="33">
        <f ca="1">OFFSET(Plan!$C$1,MATCH(TRIM(EV!$B$1) &amp; ": " &amp;TRIM(EV!K$2), Plan!$B:$B,0)-1,0)*IF(Grades!K38&gt;=0.6,1,0)</f>
        <v>0</v>
      </c>
      <c r="L38" s="31">
        <f ca="1">OFFSET(Plan!$C$1,MATCH(TRIM(EV!$L$1) &amp; ": " &amp;TRIM(EV!L$2), Plan!$B:$B,0)-1,0)*IF(Grades!L38&gt;=0.6,1,0)</f>
        <v>0</v>
      </c>
      <c r="M38" s="32">
        <f ca="1">OFFSET(Plan!$C$1,MATCH(TRIM(EV!$L$1) &amp; ": " &amp;TRIM(EV!M$2), Plan!$B:$B,0)-1,0)*IF(Grades!M38&gt;=0.6,1,0)</f>
        <v>0</v>
      </c>
      <c r="N38" s="32">
        <f ca="1">OFFSET(Plan!$C$1,MATCH(TRIM(EV!$L$1) &amp; ": " &amp;TRIM(EV!N$2), Plan!$B:$B,0)-1,0)*IF(Grades!N38&gt;=0.6,1,0)</f>
        <v>0</v>
      </c>
      <c r="O38" s="32">
        <f ca="1">OFFSET(Plan!$C$1,MATCH(TRIM(EV!$L$1) &amp; ": " &amp;TRIM(EV!O$2), Plan!$B:$B,0)-1,0)*IF(Grades!O38&gt;=0.6,1,0)</f>
        <v>0</v>
      </c>
      <c r="P38" s="32">
        <f ca="1">OFFSET(Plan!$C$1,MATCH(TRIM(EV!$L$1) &amp; ": " &amp;TRIM(EV!P$2), Plan!$B:$B,0)-1,0)*IF(Grades!P38&gt;=0.6,1,0)</f>
        <v>0</v>
      </c>
      <c r="Q38" s="32">
        <f ca="1">OFFSET(Plan!$C$1,MATCH(TRIM(EV!$L$1) &amp; ": " &amp;TRIM(EV!Q$2), Plan!$B:$B,0)-1,0)*IF(Grades!Q38&gt;=0.6,1,0)</f>
        <v>0</v>
      </c>
      <c r="R38" s="32">
        <f ca="1">OFFSET(Plan!$C$1,MATCH(TRIM(EV!$L$1) &amp; ": " &amp;TRIM(EV!R$2), Plan!$B:$B,0)-1,0)*IF(Grades!R38&gt;=0.6,1,0)</f>
        <v>0</v>
      </c>
      <c r="S38" s="32">
        <f ca="1">OFFSET(Plan!$C$1,MATCH(TRIM(EV!$L$1) &amp; ": " &amp;TRIM(EV!S$2), Plan!$B:$B,0)-1,0)*IF(Grades!S38&gt;=0.6,1,0)</f>
        <v>0</v>
      </c>
      <c r="T38" s="32">
        <f ca="1">OFFSET(Plan!$C$1,MATCH(TRIM(EV!$L$1) &amp; ": " &amp;TRIM(EV!T$2), Plan!$B:$B,0)-1,0)*IF(Grades!T38&gt;=0.6,1,0)</f>
        <v>0</v>
      </c>
      <c r="U38" s="34">
        <f ca="1">OFFSET(Plan!$C$1,MATCH(TRIM(EV!$L$1) &amp; ": " &amp;TRIM(EV!U$2), Plan!$B:$B,0)-1,0)*IF(Grades!U38&gt;=0.6,1,0)</f>
        <v>0</v>
      </c>
      <c r="V38" s="31">
        <f ca="1">OFFSET(Plan!$C$1,MATCH(TRIM(EV!$V$1)&amp;": "&amp;TRIM(EV!V$2),Plan!$B:$B,0)-1,0)*IF(Grades!V38&gt;=0.6,1,0)</f>
        <v>0</v>
      </c>
      <c r="W38" s="32">
        <f ca="1">OFFSET(Plan!$C$1,MATCH(TRIM(EV!$V$1)&amp;": "&amp;TRIM(EV!W$2),Plan!$B:$B,0)-1,0)*IF(Grades!W38&gt;=0.6,1,0)</f>
        <v>0</v>
      </c>
      <c r="X38" s="32">
        <f ca="1">OFFSET(Plan!$C$1,MATCH(TRIM(EV!$V$1)&amp;": "&amp;TRIM(EV!X$2),Plan!$B:$B,0)-1,0)*IF(Grades!X38&gt;=0.6,1,0)</f>
        <v>0</v>
      </c>
      <c r="Y38" s="32">
        <f ca="1">OFFSET(Plan!$C$1,MATCH(TRIM(EV!$V$1)&amp;": "&amp;TRIM(EV!Y$2),Plan!$B:$B,0)-1,0)*IF(Grades!Y38&gt;=0.6,1,0)</f>
        <v>0</v>
      </c>
      <c r="Z38" s="32">
        <f ca="1">OFFSET(Plan!$C$1,MATCH(TRIM(EV!$V$1)&amp;": "&amp;TRIM(EV!Z$2),Plan!$B:$B,0)-1,0)*IF(Grades!Z38&gt;=0.6,1,0)</f>
        <v>0</v>
      </c>
      <c r="AA38" s="32">
        <f ca="1">OFFSET(Plan!$C$1,MATCH(TRIM(EV!$V$1)&amp;": "&amp;TRIM(EV!AA$2),Plan!$B:$B,0)-1,0)*IF(Grades!AA38&gt;=0.6,1,0)</f>
        <v>0</v>
      </c>
      <c r="AB38" s="32">
        <f ca="1">OFFSET(Plan!$C$1,MATCH(TRIM(EV!$V$1)&amp;": "&amp;TRIM(EV!AB$2),Plan!$B:$B,0)-1,0)*IF(Grades!AB38&gt;=0.6,1,0)</f>
        <v>0</v>
      </c>
      <c r="AC38" s="32">
        <f ca="1">OFFSET(Plan!$C$1,MATCH(TRIM(EV!$V$1)&amp;": "&amp;TRIM(EV!AC$2),Plan!$B:$B,0)-1,0)*IF(Grades!AC38&gt;=0.6,1,0)</f>
        <v>0</v>
      </c>
      <c r="AD38" s="32">
        <f ca="1">OFFSET(Plan!$C$1,MATCH(TRIM(EV!$V$1)&amp;": "&amp;TRIM(EV!AD$2),Plan!$B:$B,0)-1,0)*IF(Grades!AD38&gt;=0.6,1,0)</f>
        <v>0</v>
      </c>
      <c r="AE38" s="33">
        <f ca="1">OFFSET(Plan!$C$1,MATCH(TRIM(EV!$V$1)&amp;": "&amp;TRIM(EV!AE$2),Plan!$B:$B,0)-1,0)*IF(Grades!AE38&gt;=0.6,1,0)</f>
        <v>0</v>
      </c>
      <c r="AF38" s="18">
        <f ca="1">IFERROR(OFFSET(SAP!$B$1,MATCH(EV!$A38,SAP!$A:$A,0)-1,0),0)</f>
        <v>0</v>
      </c>
      <c r="AG38" s="19">
        <f t="shared" ca="1" si="0"/>
        <v>0</v>
      </c>
      <c r="AH38" s="19" t="str">
        <f ca="1">IF(AF38=0,"",OFFSET(Plan!$D$1,MATCH(OFFSET(SAP!$B$1, 0,COUNTIF(SAP!$C$2:$AK$2,"&lt;&gt;0")),Plan!$A:$A,0)-1,0))</f>
        <v/>
      </c>
      <c r="AI38" s="20" t="str">
        <f ca="1">IF(AF38=0,"",Plan!$D$31)</f>
        <v/>
      </c>
      <c r="AJ38" s="19">
        <f t="shared" ca="1" si="1"/>
        <v>0</v>
      </c>
      <c r="AK38" s="19" t="str">
        <f t="shared" ca="1" si="2"/>
        <v/>
      </c>
      <c r="AL38" s="19" t="str">
        <f t="shared" ca="1" si="3"/>
        <v/>
      </c>
    </row>
    <row r="39" spans="1:38" x14ac:dyDescent="0.25">
      <c r="A39" s="35">
        <f>SAP!A39</f>
        <v>0</v>
      </c>
      <c r="B39" s="31">
        <f ca="1">OFFSET(Plan!$C$1,MATCH(TRIM(EV!$B$1) &amp; ": " &amp;TRIM(EV!B$2), Plan!$B:$B,0)-1,0)*IF(Grades!B39&gt;=0.6,1,0)</f>
        <v>0</v>
      </c>
      <c r="C39" s="32">
        <f ca="1">OFFSET(Plan!$C$1,MATCH(TRIM(EV!$B$1) &amp; ": " &amp;TRIM(EV!C$2), Plan!$B:$B,0)-1,0)*IF(Grades!C39&gt;=0.6,1,0)</f>
        <v>0</v>
      </c>
      <c r="D39" s="32">
        <f ca="1">OFFSET(Plan!$C$1,MATCH(TRIM(EV!$B$1) &amp; ": " &amp;TRIM(EV!D$2), Plan!$B:$B,0)-1,0)*IF(Grades!D39&gt;=0.6,1,0)</f>
        <v>0</v>
      </c>
      <c r="E39" s="32">
        <f ca="1">OFFSET(Plan!$C$1,MATCH(TRIM(EV!$B$1) &amp; ": " &amp;TRIM(EV!E$2), Plan!$B:$B,0)-1,0)*IF(Grades!E39&gt;=0.6,1,0)</f>
        <v>0</v>
      </c>
      <c r="F39" s="32">
        <f ca="1">OFFSET(Plan!$C$1,MATCH(TRIM(EV!$B$1) &amp; ": " &amp;TRIM(EV!F$2), Plan!$B:$B,0)-1,0)*IF(Grades!F39&gt;=0.6,1,0)</f>
        <v>0</v>
      </c>
      <c r="G39" s="32">
        <f ca="1">OFFSET(Plan!$C$1,MATCH(TRIM(EV!$B$1) &amp; ": " &amp;TRIM(EV!G$2), Plan!$B:$B,0)-1,0)*IF(Grades!G39&gt;=0.6,1,0)</f>
        <v>0</v>
      </c>
      <c r="H39" s="32">
        <f ca="1">OFFSET(Plan!$C$1,MATCH(TRIM(EV!$B$1) &amp; ": " &amp;TRIM(EV!H$2), Plan!$B:$B,0)-1,0)*IF(Grades!H39&gt;=0.6,1,0)</f>
        <v>0</v>
      </c>
      <c r="I39" s="32">
        <f ca="1">OFFSET(Plan!$C$1,MATCH(TRIM(EV!$B$1) &amp; ": " &amp;TRIM(EV!I$2), Plan!$B:$B,0)-1,0)*IF(Grades!I39&gt;=0.6,1,0)</f>
        <v>0</v>
      </c>
      <c r="J39" s="32">
        <f ca="1">OFFSET(Plan!$C$1,MATCH(TRIM(EV!$B$1) &amp; ": " &amp;TRIM(EV!J$2), Plan!$B:$B,0)-1,0)*IF(Grades!J39&gt;=0.6,1,0)</f>
        <v>0</v>
      </c>
      <c r="K39" s="33">
        <f ca="1">OFFSET(Plan!$C$1,MATCH(TRIM(EV!$B$1) &amp; ": " &amp;TRIM(EV!K$2), Plan!$B:$B,0)-1,0)*IF(Grades!K39&gt;=0.6,1,0)</f>
        <v>0</v>
      </c>
      <c r="L39" s="31">
        <f ca="1">OFFSET(Plan!$C$1,MATCH(TRIM(EV!$L$1) &amp; ": " &amp;TRIM(EV!L$2), Plan!$B:$B,0)-1,0)*IF(Grades!L39&gt;=0.6,1,0)</f>
        <v>0</v>
      </c>
      <c r="M39" s="32">
        <f ca="1">OFFSET(Plan!$C$1,MATCH(TRIM(EV!$L$1) &amp; ": " &amp;TRIM(EV!M$2), Plan!$B:$B,0)-1,0)*IF(Grades!M39&gt;=0.6,1,0)</f>
        <v>0</v>
      </c>
      <c r="N39" s="32">
        <f ca="1">OFFSET(Plan!$C$1,MATCH(TRIM(EV!$L$1) &amp; ": " &amp;TRIM(EV!N$2), Plan!$B:$B,0)-1,0)*IF(Grades!N39&gt;=0.6,1,0)</f>
        <v>0</v>
      </c>
      <c r="O39" s="32">
        <f ca="1">OFFSET(Plan!$C$1,MATCH(TRIM(EV!$L$1) &amp; ": " &amp;TRIM(EV!O$2), Plan!$B:$B,0)-1,0)*IF(Grades!O39&gt;=0.6,1,0)</f>
        <v>0</v>
      </c>
      <c r="P39" s="32">
        <f ca="1">OFFSET(Plan!$C$1,MATCH(TRIM(EV!$L$1) &amp; ": " &amp;TRIM(EV!P$2), Plan!$B:$B,0)-1,0)*IF(Grades!P39&gt;=0.6,1,0)</f>
        <v>0</v>
      </c>
      <c r="Q39" s="32">
        <f ca="1">OFFSET(Plan!$C$1,MATCH(TRIM(EV!$L$1) &amp; ": " &amp;TRIM(EV!Q$2), Plan!$B:$B,0)-1,0)*IF(Grades!Q39&gt;=0.6,1,0)</f>
        <v>0</v>
      </c>
      <c r="R39" s="32">
        <f ca="1">OFFSET(Plan!$C$1,MATCH(TRIM(EV!$L$1) &amp; ": " &amp;TRIM(EV!R$2), Plan!$B:$B,0)-1,0)*IF(Grades!R39&gt;=0.6,1,0)</f>
        <v>0</v>
      </c>
      <c r="S39" s="32">
        <f ca="1">OFFSET(Plan!$C$1,MATCH(TRIM(EV!$L$1) &amp; ": " &amp;TRIM(EV!S$2), Plan!$B:$B,0)-1,0)*IF(Grades!S39&gt;=0.6,1,0)</f>
        <v>0</v>
      </c>
      <c r="T39" s="32">
        <f ca="1">OFFSET(Plan!$C$1,MATCH(TRIM(EV!$L$1) &amp; ": " &amp;TRIM(EV!T$2), Plan!$B:$B,0)-1,0)*IF(Grades!T39&gt;=0.6,1,0)</f>
        <v>0</v>
      </c>
      <c r="U39" s="34">
        <f ca="1">OFFSET(Plan!$C$1,MATCH(TRIM(EV!$L$1) &amp; ": " &amp;TRIM(EV!U$2), Plan!$B:$B,0)-1,0)*IF(Grades!U39&gt;=0.6,1,0)</f>
        <v>0</v>
      </c>
      <c r="V39" s="31">
        <f ca="1">OFFSET(Plan!$C$1,MATCH(TRIM(EV!$V$1)&amp;": "&amp;TRIM(EV!V$2),Plan!$B:$B,0)-1,0)*IF(Grades!V39&gt;=0.6,1,0)</f>
        <v>0</v>
      </c>
      <c r="W39" s="32">
        <f ca="1">OFFSET(Plan!$C$1,MATCH(TRIM(EV!$V$1)&amp;": "&amp;TRIM(EV!W$2),Plan!$B:$B,0)-1,0)*IF(Grades!W39&gt;=0.6,1,0)</f>
        <v>0</v>
      </c>
      <c r="X39" s="32">
        <f ca="1">OFFSET(Plan!$C$1,MATCH(TRIM(EV!$V$1)&amp;": "&amp;TRIM(EV!X$2),Plan!$B:$B,0)-1,0)*IF(Grades!X39&gt;=0.6,1,0)</f>
        <v>0</v>
      </c>
      <c r="Y39" s="32">
        <f ca="1">OFFSET(Plan!$C$1,MATCH(TRIM(EV!$V$1)&amp;": "&amp;TRIM(EV!Y$2),Plan!$B:$B,0)-1,0)*IF(Grades!Y39&gt;=0.6,1,0)</f>
        <v>0</v>
      </c>
      <c r="Z39" s="32">
        <f ca="1">OFFSET(Plan!$C$1,MATCH(TRIM(EV!$V$1)&amp;": "&amp;TRIM(EV!Z$2),Plan!$B:$B,0)-1,0)*IF(Grades!Z39&gt;=0.6,1,0)</f>
        <v>0</v>
      </c>
      <c r="AA39" s="32">
        <f ca="1">OFFSET(Plan!$C$1,MATCH(TRIM(EV!$V$1)&amp;": "&amp;TRIM(EV!AA$2),Plan!$B:$B,0)-1,0)*IF(Grades!AA39&gt;=0.6,1,0)</f>
        <v>0</v>
      </c>
      <c r="AB39" s="32">
        <f ca="1">OFFSET(Plan!$C$1,MATCH(TRIM(EV!$V$1)&amp;": "&amp;TRIM(EV!AB$2),Plan!$B:$B,0)-1,0)*IF(Grades!AB39&gt;=0.6,1,0)</f>
        <v>0</v>
      </c>
      <c r="AC39" s="32">
        <f ca="1">OFFSET(Plan!$C$1,MATCH(TRIM(EV!$V$1)&amp;": "&amp;TRIM(EV!AC$2),Plan!$B:$B,0)-1,0)*IF(Grades!AC39&gt;=0.6,1,0)</f>
        <v>0</v>
      </c>
      <c r="AD39" s="32">
        <f ca="1">OFFSET(Plan!$C$1,MATCH(TRIM(EV!$V$1)&amp;": "&amp;TRIM(EV!AD$2),Plan!$B:$B,0)-1,0)*IF(Grades!AD39&gt;=0.6,1,0)</f>
        <v>0</v>
      </c>
      <c r="AE39" s="33">
        <f ca="1">OFFSET(Plan!$C$1,MATCH(TRIM(EV!$V$1)&amp;": "&amp;TRIM(EV!AE$2),Plan!$B:$B,0)-1,0)*IF(Grades!AE39&gt;=0.6,1,0)</f>
        <v>0</v>
      </c>
      <c r="AF39" s="18">
        <f ca="1">IFERROR(OFFSET(SAP!$B$1,MATCH(EV!$A39,SAP!$A:$A,0)-1,0),0)</f>
        <v>0</v>
      </c>
      <c r="AG39" s="19">
        <f t="shared" ca="1" si="0"/>
        <v>0</v>
      </c>
      <c r="AH39" s="19" t="str">
        <f ca="1">IF(AF39=0,"",OFFSET(Plan!$D$1,MATCH(OFFSET(SAP!$B$1, 0,COUNTIF(SAP!$C$2:$AK$2,"&lt;&gt;0")),Plan!$A:$A,0)-1,0))</f>
        <v/>
      </c>
      <c r="AI39" s="20" t="str">
        <f ca="1">IF(AF39=0,"",Plan!$D$31)</f>
        <v/>
      </c>
      <c r="AJ39" s="19">
        <f t="shared" ca="1" si="1"/>
        <v>0</v>
      </c>
      <c r="AK39" s="19" t="str">
        <f t="shared" ca="1" si="2"/>
        <v/>
      </c>
      <c r="AL39" s="19" t="str">
        <f t="shared" ca="1" si="3"/>
        <v/>
      </c>
    </row>
    <row r="40" spans="1:38" x14ac:dyDescent="0.25">
      <c r="A40" s="35">
        <f>SAP!A40</f>
        <v>0</v>
      </c>
      <c r="B40" s="31">
        <f ca="1">OFFSET(Plan!$C$1,MATCH(TRIM(EV!$B$1) &amp; ": " &amp;TRIM(EV!B$2), Plan!$B:$B,0)-1,0)*IF(Grades!B40&gt;=0.6,1,0)</f>
        <v>0</v>
      </c>
      <c r="C40" s="32">
        <f ca="1">OFFSET(Plan!$C$1,MATCH(TRIM(EV!$B$1) &amp; ": " &amp;TRIM(EV!C$2), Plan!$B:$B,0)-1,0)*IF(Grades!C40&gt;=0.6,1,0)</f>
        <v>0</v>
      </c>
      <c r="D40" s="32">
        <f ca="1">OFFSET(Plan!$C$1,MATCH(TRIM(EV!$B$1) &amp; ": " &amp;TRIM(EV!D$2), Plan!$B:$B,0)-1,0)*IF(Grades!D40&gt;=0.6,1,0)</f>
        <v>0</v>
      </c>
      <c r="E40" s="32">
        <f ca="1">OFFSET(Plan!$C$1,MATCH(TRIM(EV!$B$1) &amp; ": " &amp;TRIM(EV!E$2), Plan!$B:$B,0)-1,0)*IF(Grades!E40&gt;=0.6,1,0)</f>
        <v>0</v>
      </c>
      <c r="F40" s="32">
        <f ca="1">OFFSET(Plan!$C$1,MATCH(TRIM(EV!$B$1) &amp; ": " &amp;TRIM(EV!F$2), Plan!$B:$B,0)-1,0)*IF(Grades!F40&gt;=0.6,1,0)</f>
        <v>0</v>
      </c>
      <c r="G40" s="32">
        <f ca="1">OFFSET(Plan!$C$1,MATCH(TRIM(EV!$B$1) &amp; ": " &amp;TRIM(EV!G$2), Plan!$B:$B,0)-1,0)*IF(Grades!G40&gt;=0.6,1,0)</f>
        <v>0</v>
      </c>
      <c r="H40" s="32">
        <f ca="1">OFFSET(Plan!$C$1,MATCH(TRIM(EV!$B$1) &amp; ": " &amp;TRIM(EV!H$2), Plan!$B:$B,0)-1,0)*IF(Grades!H40&gt;=0.6,1,0)</f>
        <v>0</v>
      </c>
      <c r="I40" s="32">
        <f ca="1">OFFSET(Plan!$C$1,MATCH(TRIM(EV!$B$1) &amp; ": " &amp;TRIM(EV!I$2), Plan!$B:$B,0)-1,0)*IF(Grades!I40&gt;=0.6,1,0)</f>
        <v>0</v>
      </c>
      <c r="J40" s="32">
        <f ca="1">OFFSET(Plan!$C$1,MATCH(TRIM(EV!$B$1) &amp; ": " &amp;TRIM(EV!J$2), Plan!$B:$B,0)-1,0)*IF(Grades!J40&gt;=0.6,1,0)</f>
        <v>0</v>
      </c>
      <c r="K40" s="33">
        <f ca="1">OFFSET(Plan!$C$1,MATCH(TRIM(EV!$B$1) &amp; ": " &amp;TRIM(EV!K$2), Plan!$B:$B,0)-1,0)*IF(Grades!K40&gt;=0.6,1,0)</f>
        <v>0</v>
      </c>
      <c r="L40" s="31">
        <f ca="1">OFFSET(Plan!$C$1,MATCH(TRIM(EV!$L$1) &amp; ": " &amp;TRIM(EV!L$2), Plan!$B:$B,0)-1,0)*IF(Grades!L40&gt;=0.6,1,0)</f>
        <v>0</v>
      </c>
      <c r="M40" s="32">
        <f ca="1">OFFSET(Plan!$C$1,MATCH(TRIM(EV!$L$1) &amp; ": " &amp;TRIM(EV!M$2), Plan!$B:$B,0)-1,0)*IF(Grades!M40&gt;=0.6,1,0)</f>
        <v>0</v>
      </c>
      <c r="N40" s="32">
        <f ca="1">OFFSET(Plan!$C$1,MATCH(TRIM(EV!$L$1) &amp; ": " &amp;TRIM(EV!N$2), Plan!$B:$B,0)-1,0)*IF(Grades!N40&gt;=0.6,1,0)</f>
        <v>0</v>
      </c>
      <c r="O40" s="32">
        <f ca="1">OFFSET(Plan!$C$1,MATCH(TRIM(EV!$L$1) &amp; ": " &amp;TRIM(EV!O$2), Plan!$B:$B,0)-1,0)*IF(Grades!O40&gt;=0.6,1,0)</f>
        <v>0</v>
      </c>
      <c r="P40" s="32">
        <f ca="1">OFFSET(Plan!$C$1,MATCH(TRIM(EV!$L$1) &amp; ": " &amp;TRIM(EV!P$2), Plan!$B:$B,0)-1,0)*IF(Grades!P40&gt;=0.6,1,0)</f>
        <v>0</v>
      </c>
      <c r="Q40" s="32">
        <f ca="1">OFFSET(Plan!$C$1,MATCH(TRIM(EV!$L$1) &amp; ": " &amp;TRIM(EV!Q$2), Plan!$B:$B,0)-1,0)*IF(Grades!Q40&gt;=0.6,1,0)</f>
        <v>0</v>
      </c>
      <c r="R40" s="32">
        <f ca="1">OFFSET(Plan!$C$1,MATCH(TRIM(EV!$L$1) &amp; ": " &amp;TRIM(EV!R$2), Plan!$B:$B,0)-1,0)*IF(Grades!R40&gt;=0.6,1,0)</f>
        <v>0</v>
      </c>
      <c r="S40" s="32">
        <f ca="1">OFFSET(Plan!$C$1,MATCH(TRIM(EV!$L$1) &amp; ": " &amp;TRIM(EV!S$2), Plan!$B:$B,0)-1,0)*IF(Grades!S40&gt;=0.6,1,0)</f>
        <v>0</v>
      </c>
      <c r="T40" s="32">
        <f ca="1">OFFSET(Plan!$C$1,MATCH(TRIM(EV!$L$1) &amp; ": " &amp;TRIM(EV!T$2), Plan!$B:$B,0)-1,0)*IF(Grades!T40&gt;=0.6,1,0)</f>
        <v>0</v>
      </c>
      <c r="U40" s="34">
        <f ca="1">OFFSET(Plan!$C$1,MATCH(TRIM(EV!$L$1) &amp; ": " &amp;TRIM(EV!U$2), Plan!$B:$B,0)-1,0)*IF(Grades!U40&gt;=0.6,1,0)</f>
        <v>0</v>
      </c>
      <c r="V40" s="31">
        <f ca="1">OFFSET(Plan!$C$1,MATCH(TRIM(EV!$V$1)&amp;": "&amp;TRIM(EV!V$2),Plan!$B:$B,0)-1,0)*IF(Grades!V40&gt;=0.6,1,0)</f>
        <v>0</v>
      </c>
      <c r="W40" s="32">
        <f ca="1">OFFSET(Plan!$C$1,MATCH(TRIM(EV!$V$1)&amp;": "&amp;TRIM(EV!W$2),Plan!$B:$B,0)-1,0)*IF(Grades!W40&gt;=0.6,1,0)</f>
        <v>0</v>
      </c>
      <c r="X40" s="32">
        <f ca="1">OFFSET(Plan!$C$1,MATCH(TRIM(EV!$V$1)&amp;": "&amp;TRIM(EV!X$2),Plan!$B:$B,0)-1,0)*IF(Grades!X40&gt;=0.6,1,0)</f>
        <v>0</v>
      </c>
      <c r="Y40" s="32">
        <f ca="1">OFFSET(Plan!$C$1,MATCH(TRIM(EV!$V$1)&amp;": "&amp;TRIM(EV!Y$2),Plan!$B:$B,0)-1,0)*IF(Grades!Y40&gt;=0.6,1,0)</f>
        <v>0</v>
      </c>
      <c r="Z40" s="32">
        <f ca="1">OFFSET(Plan!$C$1,MATCH(TRIM(EV!$V$1)&amp;": "&amp;TRIM(EV!Z$2),Plan!$B:$B,0)-1,0)*IF(Grades!Z40&gt;=0.6,1,0)</f>
        <v>0</v>
      </c>
      <c r="AA40" s="32">
        <f ca="1">OFFSET(Plan!$C$1,MATCH(TRIM(EV!$V$1)&amp;": "&amp;TRIM(EV!AA$2),Plan!$B:$B,0)-1,0)*IF(Grades!AA40&gt;=0.6,1,0)</f>
        <v>0</v>
      </c>
      <c r="AB40" s="32">
        <f ca="1">OFFSET(Plan!$C$1,MATCH(TRIM(EV!$V$1)&amp;": "&amp;TRIM(EV!AB$2),Plan!$B:$B,0)-1,0)*IF(Grades!AB40&gt;=0.6,1,0)</f>
        <v>0</v>
      </c>
      <c r="AC40" s="32">
        <f ca="1">OFFSET(Plan!$C$1,MATCH(TRIM(EV!$V$1)&amp;": "&amp;TRIM(EV!AC$2),Plan!$B:$B,0)-1,0)*IF(Grades!AC40&gt;=0.6,1,0)</f>
        <v>0</v>
      </c>
      <c r="AD40" s="32">
        <f ca="1">OFFSET(Plan!$C$1,MATCH(TRIM(EV!$V$1)&amp;": "&amp;TRIM(EV!AD$2),Plan!$B:$B,0)-1,0)*IF(Grades!AD40&gt;=0.6,1,0)</f>
        <v>0</v>
      </c>
      <c r="AE40" s="33">
        <f ca="1">OFFSET(Plan!$C$1,MATCH(TRIM(EV!$V$1)&amp;": "&amp;TRIM(EV!AE$2),Plan!$B:$B,0)-1,0)*IF(Grades!AE40&gt;=0.6,1,0)</f>
        <v>0</v>
      </c>
      <c r="AF40" s="18">
        <f ca="1">IFERROR(OFFSET(SAP!$B$1,MATCH(EV!$A40,SAP!$A:$A,0)-1,0),0)</f>
        <v>0</v>
      </c>
      <c r="AG40" s="19">
        <f t="shared" ca="1" si="0"/>
        <v>0</v>
      </c>
      <c r="AH40" s="19" t="str">
        <f ca="1">IF(AF40=0,"",OFFSET(Plan!$D$1,MATCH(OFFSET(SAP!$B$1, 0,COUNTIF(SAP!$C$2:$AK$2,"&lt;&gt;0")),Plan!$A:$A,0)-1,0))</f>
        <v/>
      </c>
      <c r="AI40" s="20" t="str">
        <f ca="1">IF(AF40=0,"",Plan!$D$31)</f>
        <v/>
      </c>
      <c r="AJ40" s="19">
        <f t="shared" ca="1" si="1"/>
        <v>0</v>
      </c>
      <c r="AK40" s="19" t="str">
        <f t="shared" ca="1" si="2"/>
        <v/>
      </c>
      <c r="AL40" s="19" t="str">
        <f t="shared" ca="1" si="3"/>
        <v/>
      </c>
    </row>
    <row r="41" spans="1:38" x14ac:dyDescent="0.25">
      <c r="A41" s="35">
        <f>SAP!A41</f>
        <v>0</v>
      </c>
      <c r="B41" s="31">
        <f ca="1">OFFSET(Plan!$C$1,MATCH(TRIM(EV!$B$1) &amp; ": " &amp;TRIM(EV!B$2), Plan!$B:$B,0)-1,0)*IF(Grades!B41&gt;=0.6,1,0)</f>
        <v>0</v>
      </c>
      <c r="C41" s="32">
        <f ca="1">OFFSET(Plan!$C$1,MATCH(TRIM(EV!$B$1) &amp; ": " &amp;TRIM(EV!C$2), Plan!$B:$B,0)-1,0)*IF(Grades!C41&gt;=0.6,1,0)</f>
        <v>0</v>
      </c>
      <c r="D41" s="32">
        <f ca="1">OFFSET(Plan!$C$1,MATCH(TRIM(EV!$B$1) &amp; ": " &amp;TRIM(EV!D$2), Plan!$B:$B,0)-1,0)*IF(Grades!D41&gt;=0.6,1,0)</f>
        <v>0</v>
      </c>
      <c r="E41" s="32">
        <f ca="1">OFFSET(Plan!$C$1,MATCH(TRIM(EV!$B$1) &amp; ": " &amp;TRIM(EV!E$2), Plan!$B:$B,0)-1,0)*IF(Grades!E41&gt;=0.6,1,0)</f>
        <v>0</v>
      </c>
      <c r="F41" s="32">
        <f ca="1">OFFSET(Plan!$C$1,MATCH(TRIM(EV!$B$1) &amp; ": " &amp;TRIM(EV!F$2), Plan!$B:$B,0)-1,0)*IF(Grades!F41&gt;=0.6,1,0)</f>
        <v>0</v>
      </c>
      <c r="G41" s="32">
        <f ca="1">OFFSET(Plan!$C$1,MATCH(TRIM(EV!$B$1) &amp; ": " &amp;TRIM(EV!G$2), Plan!$B:$B,0)-1,0)*IF(Grades!G41&gt;=0.6,1,0)</f>
        <v>0</v>
      </c>
      <c r="H41" s="32">
        <f ca="1">OFFSET(Plan!$C$1,MATCH(TRIM(EV!$B$1) &amp; ": " &amp;TRIM(EV!H$2), Plan!$B:$B,0)-1,0)*IF(Grades!H41&gt;=0.6,1,0)</f>
        <v>0</v>
      </c>
      <c r="I41" s="32">
        <f ca="1">OFFSET(Plan!$C$1,MATCH(TRIM(EV!$B$1) &amp; ": " &amp;TRIM(EV!I$2), Plan!$B:$B,0)-1,0)*IF(Grades!I41&gt;=0.6,1,0)</f>
        <v>0</v>
      </c>
      <c r="J41" s="32">
        <f ca="1">OFFSET(Plan!$C$1,MATCH(TRIM(EV!$B$1) &amp; ": " &amp;TRIM(EV!J$2), Plan!$B:$B,0)-1,0)*IF(Grades!J41&gt;=0.6,1,0)</f>
        <v>0</v>
      </c>
      <c r="K41" s="33">
        <f ca="1">OFFSET(Plan!$C$1,MATCH(TRIM(EV!$B$1) &amp; ": " &amp;TRIM(EV!K$2), Plan!$B:$B,0)-1,0)*IF(Grades!K41&gt;=0.6,1,0)</f>
        <v>0</v>
      </c>
      <c r="L41" s="31">
        <f ca="1">OFFSET(Plan!$C$1,MATCH(TRIM(EV!$L$1) &amp; ": " &amp;TRIM(EV!L$2), Plan!$B:$B,0)-1,0)*IF(Grades!L41&gt;=0.6,1,0)</f>
        <v>0</v>
      </c>
      <c r="M41" s="32">
        <f ca="1">OFFSET(Plan!$C$1,MATCH(TRIM(EV!$L$1) &amp; ": " &amp;TRIM(EV!M$2), Plan!$B:$B,0)-1,0)*IF(Grades!M41&gt;=0.6,1,0)</f>
        <v>0</v>
      </c>
      <c r="N41" s="32">
        <f ca="1">OFFSET(Plan!$C$1,MATCH(TRIM(EV!$L$1) &amp; ": " &amp;TRIM(EV!N$2), Plan!$B:$B,0)-1,0)*IF(Grades!N41&gt;=0.6,1,0)</f>
        <v>0</v>
      </c>
      <c r="O41" s="32">
        <f ca="1">OFFSET(Plan!$C$1,MATCH(TRIM(EV!$L$1) &amp; ": " &amp;TRIM(EV!O$2), Plan!$B:$B,0)-1,0)*IF(Grades!O41&gt;=0.6,1,0)</f>
        <v>0</v>
      </c>
      <c r="P41" s="32">
        <f ca="1">OFFSET(Plan!$C$1,MATCH(TRIM(EV!$L$1) &amp; ": " &amp;TRIM(EV!P$2), Plan!$B:$B,0)-1,0)*IF(Grades!P41&gt;=0.6,1,0)</f>
        <v>0</v>
      </c>
      <c r="Q41" s="32">
        <f ca="1">OFFSET(Plan!$C$1,MATCH(TRIM(EV!$L$1) &amp; ": " &amp;TRIM(EV!Q$2), Plan!$B:$B,0)-1,0)*IF(Grades!Q41&gt;=0.6,1,0)</f>
        <v>0</v>
      </c>
      <c r="R41" s="32">
        <f ca="1">OFFSET(Plan!$C$1,MATCH(TRIM(EV!$L$1) &amp; ": " &amp;TRIM(EV!R$2), Plan!$B:$B,0)-1,0)*IF(Grades!R41&gt;=0.6,1,0)</f>
        <v>0</v>
      </c>
      <c r="S41" s="32">
        <f ca="1">OFFSET(Plan!$C$1,MATCH(TRIM(EV!$L$1) &amp; ": " &amp;TRIM(EV!S$2), Plan!$B:$B,0)-1,0)*IF(Grades!S41&gt;=0.6,1,0)</f>
        <v>0</v>
      </c>
      <c r="T41" s="32">
        <f ca="1">OFFSET(Plan!$C$1,MATCH(TRIM(EV!$L$1) &amp; ": " &amp;TRIM(EV!T$2), Plan!$B:$B,0)-1,0)*IF(Grades!T41&gt;=0.6,1,0)</f>
        <v>0</v>
      </c>
      <c r="U41" s="34">
        <f ca="1">OFFSET(Plan!$C$1,MATCH(TRIM(EV!$L$1) &amp; ": " &amp;TRIM(EV!U$2), Plan!$B:$B,0)-1,0)*IF(Grades!U41&gt;=0.6,1,0)</f>
        <v>0</v>
      </c>
      <c r="V41" s="31">
        <f ca="1">OFFSET(Plan!$C$1,MATCH(TRIM(EV!$V$1)&amp;": "&amp;TRIM(EV!V$2),Plan!$B:$B,0)-1,0)*IF(Grades!V41&gt;=0.6,1,0)</f>
        <v>0</v>
      </c>
      <c r="W41" s="32">
        <f ca="1">OFFSET(Plan!$C$1,MATCH(TRIM(EV!$V$1)&amp;": "&amp;TRIM(EV!W$2),Plan!$B:$B,0)-1,0)*IF(Grades!W41&gt;=0.6,1,0)</f>
        <v>0</v>
      </c>
      <c r="X41" s="32">
        <f ca="1">OFFSET(Plan!$C$1,MATCH(TRIM(EV!$V$1)&amp;": "&amp;TRIM(EV!X$2),Plan!$B:$B,0)-1,0)*IF(Grades!X41&gt;=0.6,1,0)</f>
        <v>0</v>
      </c>
      <c r="Y41" s="32">
        <f ca="1">OFFSET(Plan!$C$1,MATCH(TRIM(EV!$V$1)&amp;": "&amp;TRIM(EV!Y$2),Plan!$B:$B,0)-1,0)*IF(Grades!Y41&gt;=0.6,1,0)</f>
        <v>0</v>
      </c>
      <c r="Z41" s="32">
        <f ca="1">OFFSET(Plan!$C$1,MATCH(TRIM(EV!$V$1)&amp;": "&amp;TRIM(EV!Z$2),Plan!$B:$B,0)-1,0)*IF(Grades!Z41&gt;=0.6,1,0)</f>
        <v>0</v>
      </c>
      <c r="AA41" s="32">
        <f ca="1">OFFSET(Plan!$C$1,MATCH(TRIM(EV!$V$1)&amp;": "&amp;TRIM(EV!AA$2),Plan!$B:$B,0)-1,0)*IF(Grades!AA41&gt;=0.6,1,0)</f>
        <v>0</v>
      </c>
      <c r="AB41" s="32">
        <f ca="1">OFFSET(Plan!$C$1,MATCH(TRIM(EV!$V$1)&amp;": "&amp;TRIM(EV!AB$2),Plan!$B:$B,0)-1,0)*IF(Grades!AB41&gt;=0.6,1,0)</f>
        <v>0</v>
      </c>
      <c r="AC41" s="32">
        <f ca="1">OFFSET(Plan!$C$1,MATCH(TRIM(EV!$V$1)&amp;": "&amp;TRIM(EV!AC$2),Plan!$B:$B,0)-1,0)*IF(Grades!AC41&gt;=0.6,1,0)</f>
        <v>0</v>
      </c>
      <c r="AD41" s="32">
        <f ca="1">OFFSET(Plan!$C$1,MATCH(TRIM(EV!$V$1)&amp;": "&amp;TRIM(EV!AD$2),Plan!$B:$B,0)-1,0)*IF(Grades!AD41&gt;=0.6,1,0)</f>
        <v>0</v>
      </c>
      <c r="AE41" s="33">
        <f ca="1">OFFSET(Plan!$C$1,MATCH(TRIM(EV!$V$1)&amp;": "&amp;TRIM(EV!AE$2),Plan!$B:$B,0)-1,0)*IF(Grades!AE41&gt;=0.6,1,0)</f>
        <v>0</v>
      </c>
      <c r="AF41" s="18">
        <f ca="1">IFERROR(OFFSET(SAP!$B$1,MATCH(EV!$A41,SAP!$A:$A,0)-1,0),0)</f>
        <v>0</v>
      </c>
      <c r="AG41" s="19">
        <f t="shared" ca="1" si="0"/>
        <v>0</v>
      </c>
      <c r="AH41" s="19" t="str">
        <f ca="1">IF(AF41=0,"",OFFSET(Plan!$D$1,MATCH(OFFSET(SAP!$B$1, 0,COUNTIF(SAP!$C$2:$AK$2,"&lt;&gt;0")),Plan!$A:$A,0)-1,0))</f>
        <v/>
      </c>
      <c r="AI41" s="20" t="str">
        <f ca="1">IF(AF41=0,"",Plan!$D$31)</f>
        <v/>
      </c>
      <c r="AJ41" s="19">
        <f t="shared" ca="1" si="1"/>
        <v>0</v>
      </c>
      <c r="AK41" s="19" t="str">
        <f t="shared" ca="1" si="2"/>
        <v/>
      </c>
      <c r="AL41" s="19" t="str">
        <f t="shared" ca="1" si="3"/>
        <v/>
      </c>
    </row>
    <row r="42" spans="1:38" x14ac:dyDescent="0.25">
      <c r="A42" s="35">
        <f>SAP!A42</f>
        <v>0</v>
      </c>
      <c r="B42" s="31">
        <f ca="1">OFFSET(Plan!$C$1,MATCH(TRIM(EV!$B$1) &amp; ": " &amp;TRIM(EV!B$2), Plan!$B:$B,0)-1,0)*IF(Grades!B42&gt;=0.6,1,0)</f>
        <v>0</v>
      </c>
      <c r="C42" s="32">
        <f ca="1">OFFSET(Plan!$C$1,MATCH(TRIM(EV!$B$1) &amp; ": " &amp;TRIM(EV!C$2), Plan!$B:$B,0)-1,0)*IF(Grades!C42&gt;=0.6,1,0)</f>
        <v>0</v>
      </c>
      <c r="D42" s="32">
        <f ca="1">OFFSET(Plan!$C$1,MATCH(TRIM(EV!$B$1) &amp; ": " &amp;TRIM(EV!D$2), Plan!$B:$B,0)-1,0)*IF(Grades!D42&gt;=0.6,1,0)</f>
        <v>0</v>
      </c>
      <c r="E42" s="32">
        <f ca="1">OFFSET(Plan!$C$1,MATCH(TRIM(EV!$B$1) &amp; ": " &amp;TRIM(EV!E$2), Plan!$B:$B,0)-1,0)*IF(Grades!E42&gt;=0.6,1,0)</f>
        <v>0</v>
      </c>
      <c r="F42" s="32">
        <f ca="1">OFFSET(Plan!$C$1,MATCH(TRIM(EV!$B$1) &amp; ": " &amp;TRIM(EV!F$2), Plan!$B:$B,0)-1,0)*IF(Grades!F42&gt;=0.6,1,0)</f>
        <v>0</v>
      </c>
      <c r="G42" s="32">
        <f ca="1">OFFSET(Plan!$C$1,MATCH(TRIM(EV!$B$1) &amp; ": " &amp;TRIM(EV!G$2), Plan!$B:$B,0)-1,0)*IF(Grades!G42&gt;=0.6,1,0)</f>
        <v>0</v>
      </c>
      <c r="H42" s="32">
        <f ca="1">OFFSET(Plan!$C$1,MATCH(TRIM(EV!$B$1) &amp; ": " &amp;TRIM(EV!H$2), Plan!$B:$B,0)-1,0)*IF(Grades!H42&gt;=0.6,1,0)</f>
        <v>0</v>
      </c>
      <c r="I42" s="32">
        <f ca="1">OFFSET(Plan!$C$1,MATCH(TRIM(EV!$B$1) &amp; ": " &amp;TRIM(EV!I$2), Plan!$B:$B,0)-1,0)*IF(Grades!I42&gt;=0.6,1,0)</f>
        <v>0</v>
      </c>
      <c r="J42" s="32">
        <f ca="1">OFFSET(Plan!$C$1,MATCH(TRIM(EV!$B$1) &amp; ": " &amp;TRIM(EV!J$2), Plan!$B:$B,0)-1,0)*IF(Grades!J42&gt;=0.6,1,0)</f>
        <v>0</v>
      </c>
      <c r="K42" s="33">
        <f ca="1">OFFSET(Plan!$C$1,MATCH(TRIM(EV!$B$1) &amp; ": " &amp;TRIM(EV!K$2), Plan!$B:$B,0)-1,0)*IF(Grades!K42&gt;=0.6,1,0)</f>
        <v>0</v>
      </c>
      <c r="L42" s="31">
        <f ca="1">OFFSET(Plan!$C$1,MATCH(TRIM(EV!$L$1) &amp; ": " &amp;TRIM(EV!L$2), Plan!$B:$B,0)-1,0)*IF(Grades!L42&gt;=0.6,1,0)</f>
        <v>0</v>
      </c>
      <c r="M42" s="32">
        <f ca="1">OFFSET(Plan!$C$1,MATCH(TRIM(EV!$L$1) &amp; ": " &amp;TRIM(EV!M$2), Plan!$B:$B,0)-1,0)*IF(Grades!M42&gt;=0.6,1,0)</f>
        <v>0</v>
      </c>
      <c r="N42" s="32">
        <f ca="1">OFFSET(Plan!$C$1,MATCH(TRIM(EV!$L$1) &amp; ": " &amp;TRIM(EV!N$2), Plan!$B:$B,0)-1,0)*IF(Grades!N42&gt;=0.6,1,0)</f>
        <v>0</v>
      </c>
      <c r="O42" s="32">
        <f ca="1">OFFSET(Plan!$C$1,MATCH(TRIM(EV!$L$1) &amp; ": " &amp;TRIM(EV!O$2), Plan!$B:$B,0)-1,0)*IF(Grades!O42&gt;=0.6,1,0)</f>
        <v>0</v>
      </c>
      <c r="P42" s="32">
        <f ca="1">OFFSET(Plan!$C$1,MATCH(TRIM(EV!$L$1) &amp; ": " &amp;TRIM(EV!P$2), Plan!$B:$B,0)-1,0)*IF(Grades!P42&gt;=0.6,1,0)</f>
        <v>0</v>
      </c>
      <c r="Q42" s="32">
        <f ca="1">OFFSET(Plan!$C$1,MATCH(TRIM(EV!$L$1) &amp; ": " &amp;TRIM(EV!Q$2), Plan!$B:$B,0)-1,0)*IF(Grades!Q42&gt;=0.6,1,0)</f>
        <v>0</v>
      </c>
      <c r="R42" s="32">
        <f ca="1">OFFSET(Plan!$C$1,MATCH(TRIM(EV!$L$1) &amp; ": " &amp;TRIM(EV!R$2), Plan!$B:$B,0)-1,0)*IF(Grades!R42&gt;=0.6,1,0)</f>
        <v>0</v>
      </c>
      <c r="S42" s="32">
        <f ca="1">OFFSET(Plan!$C$1,MATCH(TRIM(EV!$L$1) &amp; ": " &amp;TRIM(EV!S$2), Plan!$B:$B,0)-1,0)*IF(Grades!S42&gt;=0.6,1,0)</f>
        <v>0</v>
      </c>
      <c r="T42" s="32">
        <f ca="1">OFFSET(Plan!$C$1,MATCH(TRIM(EV!$L$1) &amp; ": " &amp;TRIM(EV!T$2), Plan!$B:$B,0)-1,0)*IF(Grades!T42&gt;=0.6,1,0)</f>
        <v>0</v>
      </c>
      <c r="U42" s="34">
        <f ca="1">OFFSET(Plan!$C$1,MATCH(TRIM(EV!$L$1) &amp; ": " &amp;TRIM(EV!U$2), Plan!$B:$B,0)-1,0)*IF(Grades!U42&gt;=0.6,1,0)</f>
        <v>0</v>
      </c>
      <c r="V42" s="31">
        <f ca="1">OFFSET(Plan!$C$1,MATCH(TRIM(EV!$V$1)&amp;": "&amp;TRIM(EV!V$2),Plan!$B:$B,0)-1,0)*IF(Grades!V42&gt;=0.6,1,0)</f>
        <v>0</v>
      </c>
      <c r="W42" s="32">
        <f ca="1">OFFSET(Plan!$C$1,MATCH(TRIM(EV!$V$1)&amp;": "&amp;TRIM(EV!W$2),Plan!$B:$B,0)-1,0)*IF(Grades!W42&gt;=0.6,1,0)</f>
        <v>0</v>
      </c>
      <c r="X42" s="32">
        <f ca="1">OFFSET(Plan!$C$1,MATCH(TRIM(EV!$V$1)&amp;": "&amp;TRIM(EV!X$2),Plan!$B:$B,0)-1,0)*IF(Grades!X42&gt;=0.6,1,0)</f>
        <v>0</v>
      </c>
      <c r="Y42" s="32">
        <f ca="1">OFFSET(Plan!$C$1,MATCH(TRIM(EV!$V$1)&amp;": "&amp;TRIM(EV!Y$2),Plan!$B:$B,0)-1,0)*IF(Grades!Y42&gt;=0.6,1,0)</f>
        <v>0</v>
      </c>
      <c r="Z42" s="32">
        <f ca="1">OFFSET(Plan!$C$1,MATCH(TRIM(EV!$V$1)&amp;": "&amp;TRIM(EV!Z$2),Plan!$B:$B,0)-1,0)*IF(Grades!Z42&gt;=0.6,1,0)</f>
        <v>0</v>
      </c>
      <c r="AA42" s="32">
        <f ca="1">OFFSET(Plan!$C$1,MATCH(TRIM(EV!$V$1)&amp;": "&amp;TRIM(EV!AA$2),Plan!$B:$B,0)-1,0)*IF(Grades!AA42&gt;=0.6,1,0)</f>
        <v>0</v>
      </c>
      <c r="AB42" s="32">
        <f ca="1">OFFSET(Plan!$C$1,MATCH(TRIM(EV!$V$1)&amp;": "&amp;TRIM(EV!AB$2),Plan!$B:$B,0)-1,0)*IF(Grades!AB42&gt;=0.6,1,0)</f>
        <v>0</v>
      </c>
      <c r="AC42" s="32">
        <f ca="1">OFFSET(Plan!$C$1,MATCH(TRIM(EV!$V$1)&amp;": "&amp;TRIM(EV!AC$2),Plan!$B:$B,0)-1,0)*IF(Grades!AC42&gt;=0.6,1,0)</f>
        <v>0</v>
      </c>
      <c r="AD42" s="32">
        <f ca="1">OFFSET(Plan!$C$1,MATCH(TRIM(EV!$V$1)&amp;": "&amp;TRIM(EV!AD$2),Plan!$B:$B,0)-1,0)*IF(Grades!AD42&gt;=0.6,1,0)</f>
        <v>0</v>
      </c>
      <c r="AE42" s="33">
        <f ca="1">OFFSET(Plan!$C$1,MATCH(TRIM(EV!$V$1)&amp;": "&amp;TRIM(EV!AE$2),Plan!$B:$B,0)-1,0)*IF(Grades!AE42&gt;=0.6,1,0)</f>
        <v>0</v>
      </c>
      <c r="AF42" s="18">
        <f ca="1">IFERROR(OFFSET(SAP!$B$1,MATCH(EV!$A42,SAP!$A:$A,0)-1,0),0)</f>
        <v>0</v>
      </c>
      <c r="AG42" s="19">
        <f t="shared" ca="1" si="0"/>
        <v>0</v>
      </c>
      <c r="AH42" s="19" t="str">
        <f ca="1">IF(AF42=0,"",OFFSET(Plan!$D$1,MATCH(OFFSET(SAP!$B$1, 0,COUNTIF(SAP!$C$2:$AK$2,"&lt;&gt;0")),Plan!$A:$A,0)-1,0))</f>
        <v/>
      </c>
      <c r="AI42" s="20" t="str">
        <f ca="1">IF(AF42=0,"",Plan!$D$31)</f>
        <v/>
      </c>
      <c r="AJ42" s="19">
        <f t="shared" ca="1" si="1"/>
        <v>0</v>
      </c>
      <c r="AK42" s="19" t="str">
        <f t="shared" ca="1" si="2"/>
        <v/>
      </c>
      <c r="AL42" s="19" t="str">
        <f t="shared" ca="1" si="3"/>
        <v/>
      </c>
    </row>
    <row r="43" spans="1:38" x14ac:dyDescent="0.25">
      <c r="A43" s="35">
        <f>SAP!A43</f>
        <v>0</v>
      </c>
      <c r="B43" s="31">
        <f ca="1">OFFSET(Plan!$C$1,MATCH(TRIM(EV!$B$1) &amp; ": " &amp;TRIM(EV!B$2), Plan!$B:$B,0)-1,0)*IF(Grades!B43&gt;=0.6,1,0)</f>
        <v>0</v>
      </c>
      <c r="C43" s="32">
        <f ca="1">OFFSET(Plan!$C$1,MATCH(TRIM(EV!$B$1) &amp; ": " &amp;TRIM(EV!C$2), Plan!$B:$B,0)-1,0)*IF(Grades!C43&gt;=0.6,1,0)</f>
        <v>0</v>
      </c>
      <c r="D43" s="32">
        <f ca="1">OFFSET(Plan!$C$1,MATCH(TRIM(EV!$B$1) &amp; ": " &amp;TRIM(EV!D$2), Plan!$B:$B,0)-1,0)*IF(Grades!D43&gt;=0.6,1,0)</f>
        <v>0</v>
      </c>
      <c r="E43" s="32">
        <f ca="1">OFFSET(Plan!$C$1,MATCH(TRIM(EV!$B$1) &amp; ": " &amp;TRIM(EV!E$2), Plan!$B:$B,0)-1,0)*IF(Grades!E43&gt;=0.6,1,0)</f>
        <v>0</v>
      </c>
      <c r="F43" s="32">
        <f ca="1">OFFSET(Plan!$C$1,MATCH(TRIM(EV!$B$1) &amp; ": " &amp;TRIM(EV!F$2), Plan!$B:$B,0)-1,0)*IF(Grades!F43&gt;=0.6,1,0)</f>
        <v>0</v>
      </c>
      <c r="G43" s="32">
        <f ca="1">OFFSET(Plan!$C$1,MATCH(TRIM(EV!$B$1) &amp; ": " &amp;TRIM(EV!G$2), Plan!$B:$B,0)-1,0)*IF(Grades!G43&gt;=0.6,1,0)</f>
        <v>0</v>
      </c>
      <c r="H43" s="32">
        <f ca="1">OFFSET(Plan!$C$1,MATCH(TRIM(EV!$B$1) &amp; ": " &amp;TRIM(EV!H$2), Plan!$B:$B,0)-1,0)*IF(Grades!H43&gt;=0.6,1,0)</f>
        <v>0</v>
      </c>
      <c r="I43" s="32">
        <f ca="1">OFFSET(Plan!$C$1,MATCH(TRIM(EV!$B$1) &amp; ": " &amp;TRIM(EV!I$2), Plan!$B:$B,0)-1,0)*IF(Grades!I43&gt;=0.6,1,0)</f>
        <v>0</v>
      </c>
      <c r="J43" s="32">
        <f ca="1">OFFSET(Plan!$C$1,MATCH(TRIM(EV!$B$1) &amp; ": " &amp;TRIM(EV!J$2), Plan!$B:$B,0)-1,0)*IF(Grades!J43&gt;=0.6,1,0)</f>
        <v>0</v>
      </c>
      <c r="K43" s="33">
        <f ca="1">OFFSET(Plan!$C$1,MATCH(TRIM(EV!$B$1) &amp; ": " &amp;TRIM(EV!K$2), Plan!$B:$B,0)-1,0)*IF(Grades!K43&gt;=0.6,1,0)</f>
        <v>0</v>
      </c>
      <c r="L43" s="31">
        <f ca="1">OFFSET(Plan!$C$1,MATCH(TRIM(EV!$L$1) &amp; ": " &amp;TRIM(EV!L$2), Plan!$B:$B,0)-1,0)*IF(Grades!L43&gt;=0.6,1,0)</f>
        <v>0</v>
      </c>
      <c r="M43" s="32">
        <f ca="1">OFFSET(Plan!$C$1,MATCH(TRIM(EV!$L$1) &amp; ": " &amp;TRIM(EV!M$2), Plan!$B:$B,0)-1,0)*IF(Grades!M43&gt;=0.6,1,0)</f>
        <v>0</v>
      </c>
      <c r="N43" s="32">
        <f ca="1">OFFSET(Plan!$C$1,MATCH(TRIM(EV!$L$1) &amp; ": " &amp;TRIM(EV!N$2), Plan!$B:$B,0)-1,0)*IF(Grades!N43&gt;=0.6,1,0)</f>
        <v>0</v>
      </c>
      <c r="O43" s="32">
        <f ca="1">OFFSET(Plan!$C$1,MATCH(TRIM(EV!$L$1) &amp; ": " &amp;TRIM(EV!O$2), Plan!$B:$B,0)-1,0)*IF(Grades!O43&gt;=0.6,1,0)</f>
        <v>0</v>
      </c>
      <c r="P43" s="32">
        <f ca="1">OFFSET(Plan!$C$1,MATCH(TRIM(EV!$L$1) &amp; ": " &amp;TRIM(EV!P$2), Plan!$B:$B,0)-1,0)*IF(Grades!P43&gt;=0.6,1,0)</f>
        <v>0</v>
      </c>
      <c r="Q43" s="32">
        <f ca="1">OFFSET(Plan!$C$1,MATCH(TRIM(EV!$L$1) &amp; ": " &amp;TRIM(EV!Q$2), Plan!$B:$B,0)-1,0)*IF(Grades!Q43&gt;=0.6,1,0)</f>
        <v>0</v>
      </c>
      <c r="R43" s="32">
        <f ca="1">OFFSET(Plan!$C$1,MATCH(TRIM(EV!$L$1) &amp; ": " &amp;TRIM(EV!R$2), Plan!$B:$B,0)-1,0)*IF(Grades!R43&gt;=0.6,1,0)</f>
        <v>0</v>
      </c>
      <c r="S43" s="32">
        <f ca="1">OFFSET(Plan!$C$1,MATCH(TRIM(EV!$L$1) &amp; ": " &amp;TRIM(EV!S$2), Plan!$B:$B,0)-1,0)*IF(Grades!S43&gt;=0.6,1,0)</f>
        <v>0</v>
      </c>
      <c r="T43" s="32">
        <f ca="1">OFFSET(Plan!$C$1,MATCH(TRIM(EV!$L$1) &amp; ": " &amp;TRIM(EV!T$2), Plan!$B:$B,0)-1,0)*IF(Grades!T43&gt;=0.6,1,0)</f>
        <v>0</v>
      </c>
      <c r="U43" s="34">
        <f ca="1">OFFSET(Plan!$C$1,MATCH(TRIM(EV!$L$1) &amp; ": " &amp;TRIM(EV!U$2), Plan!$B:$B,0)-1,0)*IF(Grades!U43&gt;=0.6,1,0)</f>
        <v>0</v>
      </c>
      <c r="V43" s="31">
        <f ca="1">OFFSET(Plan!$C$1,MATCH(TRIM(EV!$V$1)&amp;": "&amp;TRIM(EV!V$2),Plan!$B:$B,0)-1,0)*IF(Grades!V43&gt;=0.6,1,0)</f>
        <v>0</v>
      </c>
      <c r="W43" s="32">
        <f ca="1">OFFSET(Plan!$C$1,MATCH(TRIM(EV!$V$1)&amp;": "&amp;TRIM(EV!W$2),Plan!$B:$B,0)-1,0)*IF(Grades!W43&gt;=0.6,1,0)</f>
        <v>0</v>
      </c>
      <c r="X43" s="32">
        <f ca="1">OFFSET(Plan!$C$1,MATCH(TRIM(EV!$V$1)&amp;": "&amp;TRIM(EV!X$2),Plan!$B:$B,0)-1,0)*IF(Grades!X43&gt;=0.6,1,0)</f>
        <v>0</v>
      </c>
      <c r="Y43" s="32">
        <f ca="1">OFFSET(Plan!$C$1,MATCH(TRIM(EV!$V$1)&amp;": "&amp;TRIM(EV!Y$2),Plan!$B:$B,0)-1,0)*IF(Grades!Y43&gt;=0.6,1,0)</f>
        <v>0</v>
      </c>
      <c r="Z43" s="32">
        <f ca="1">OFFSET(Plan!$C$1,MATCH(TRIM(EV!$V$1)&amp;": "&amp;TRIM(EV!Z$2),Plan!$B:$B,0)-1,0)*IF(Grades!Z43&gt;=0.6,1,0)</f>
        <v>0</v>
      </c>
      <c r="AA43" s="32">
        <f ca="1">OFFSET(Plan!$C$1,MATCH(TRIM(EV!$V$1)&amp;": "&amp;TRIM(EV!AA$2),Plan!$B:$B,0)-1,0)*IF(Grades!AA43&gt;=0.6,1,0)</f>
        <v>0</v>
      </c>
      <c r="AB43" s="32">
        <f ca="1">OFFSET(Plan!$C$1,MATCH(TRIM(EV!$V$1)&amp;": "&amp;TRIM(EV!AB$2),Plan!$B:$B,0)-1,0)*IF(Grades!AB43&gt;=0.6,1,0)</f>
        <v>0</v>
      </c>
      <c r="AC43" s="32">
        <f ca="1">OFFSET(Plan!$C$1,MATCH(TRIM(EV!$V$1)&amp;": "&amp;TRIM(EV!AC$2),Plan!$B:$B,0)-1,0)*IF(Grades!AC43&gt;=0.6,1,0)</f>
        <v>0</v>
      </c>
      <c r="AD43" s="32">
        <f ca="1">OFFSET(Plan!$C$1,MATCH(TRIM(EV!$V$1)&amp;": "&amp;TRIM(EV!AD$2),Plan!$B:$B,0)-1,0)*IF(Grades!AD43&gt;=0.6,1,0)</f>
        <v>0</v>
      </c>
      <c r="AE43" s="33">
        <f ca="1">OFFSET(Plan!$C$1,MATCH(TRIM(EV!$V$1)&amp;": "&amp;TRIM(EV!AE$2),Plan!$B:$B,0)-1,0)*IF(Grades!AE43&gt;=0.6,1,0)</f>
        <v>0</v>
      </c>
      <c r="AF43" s="18">
        <f ca="1">IFERROR(OFFSET(SAP!$B$1,MATCH(EV!$A43,SAP!$A:$A,0)-1,0),0)</f>
        <v>0</v>
      </c>
      <c r="AG43" s="19">
        <f t="shared" ca="1" si="0"/>
        <v>0</v>
      </c>
      <c r="AH43" s="19" t="str">
        <f ca="1">IF(AF43=0,"",OFFSET(Plan!$D$1,MATCH(OFFSET(SAP!$B$1, 0,COUNTIF(SAP!$C$2:$AK$2,"&lt;&gt;0")),Plan!$A:$A,0)-1,0))</f>
        <v/>
      </c>
      <c r="AI43" s="20" t="str">
        <f ca="1">IF(AF43=0,"",Plan!$D$31)</f>
        <v/>
      </c>
      <c r="AJ43" s="19">
        <f t="shared" ca="1" si="1"/>
        <v>0</v>
      </c>
      <c r="AK43" s="19" t="str">
        <f t="shared" ca="1" si="2"/>
        <v/>
      </c>
      <c r="AL43" s="19" t="str">
        <f t="shared" ca="1" si="3"/>
        <v/>
      </c>
    </row>
    <row r="44" spans="1:38" x14ac:dyDescent="0.25">
      <c r="A44" s="35">
        <f>SAP!A44</f>
        <v>0</v>
      </c>
      <c r="B44" s="31">
        <f ca="1">OFFSET(Plan!$C$1,MATCH(TRIM(EV!$B$1) &amp; ": " &amp;TRIM(EV!B$2), Plan!$B:$B,0)-1,0)*IF(Grades!B44&gt;=0.6,1,0)</f>
        <v>0</v>
      </c>
      <c r="C44" s="32">
        <f ca="1">OFFSET(Plan!$C$1,MATCH(TRIM(EV!$B$1) &amp; ": " &amp;TRIM(EV!C$2), Plan!$B:$B,0)-1,0)*IF(Grades!C44&gt;=0.6,1,0)</f>
        <v>0</v>
      </c>
      <c r="D44" s="32">
        <f ca="1">OFFSET(Plan!$C$1,MATCH(TRIM(EV!$B$1) &amp; ": " &amp;TRIM(EV!D$2), Plan!$B:$B,0)-1,0)*IF(Grades!D44&gt;=0.6,1,0)</f>
        <v>0</v>
      </c>
      <c r="E44" s="32">
        <f ca="1">OFFSET(Plan!$C$1,MATCH(TRIM(EV!$B$1) &amp; ": " &amp;TRIM(EV!E$2), Plan!$B:$B,0)-1,0)*IF(Grades!E44&gt;=0.6,1,0)</f>
        <v>0</v>
      </c>
      <c r="F44" s="32">
        <f ca="1">OFFSET(Plan!$C$1,MATCH(TRIM(EV!$B$1) &amp; ": " &amp;TRIM(EV!F$2), Plan!$B:$B,0)-1,0)*IF(Grades!F44&gt;=0.6,1,0)</f>
        <v>0</v>
      </c>
      <c r="G44" s="32">
        <f ca="1">OFFSET(Plan!$C$1,MATCH(TRIM(EV!$B$1) &amp; ": " &amp;TRIM(EV!G$2), Plan!$B:$B,0)-1,0)*IF(Grades!G44&gt;=0.6,1,0)</f>
        <v>0</v>
      </c>
      <c r="H44" s="32">
        <f ca="1">OFFSET(Plan!$C$1,MATCH(TRIM(EV!$B$1) &amp; ": " &amp;TRIM(EV!H$2), Plan!$B:$B,0)-1,0)*IF(Grades!H44&gt;=0.6,1,0)</f>
        <v>0</v>
      </c>
      <c r="I44" s="32">
        <f ca="1">OFFSET(Plan!$C$1,MATCH(TRIM(EV!$B$1) &amp; ": " &amp;TRIM(EV!I$2), Plan!$B:$B,0)-1,0)*IF(Grades!I44&gt;=0.6,1,0)</f>
        <v>0</v>
      </c>
      <c r="J44" s="32">
        <f ca="1">OFFSET(Plan!$C$1,MATCH(TRIM(EV!$B$1) &amp; ": " &amp;TRIM(EV!J$2), Plan!$B:$B,0)-1,0)*IF(Grades!J44&gt;=0.6,1,0)</f>
        <v>0</v>
      </c>
      <c r="K44" s="33">
        <f ca="1">OFFSET(Plan!$C$1,MATCH(TRIM(EV!$B$1) &amp; ": " &amp;TRIM(EV!K$2), Plan!$B:$B,0)-1,0)*IF(Grades!K44&gt;=0.6,1,0)</f>
        <v>0</v>
      </c>
      <c r="L44" s="31">
        <f ca="1">OFFSET(Plan!$C$1,MATCH(TRIM(EV!$L$1) &amp; ": " &amp;TRIM(EV!L$2), Plan!$B:$B,0)-1,0)*IF(Grades!L44&gt;=0.6,1,0)</f>
        <v>0</v>
      </c>
      <c r="M44" s="32">
        <f ca="1">OFFSET(Plan!$C$1,MATCH(TRIM(EV!$L$1) &amp; ": " &amp;TRIM(EV!M$2), Plan!$B:$B,0)-1,0)*IF(Grades!M44&gt;=0.6,1,0)</f>
        <v>0</v>
      </c>
      <c r="N44" s="32">
        <f ca="1">OFFSET(Plan!$C$1,MATCH(TRIM(EV!$L$1) &amp; ": " &amp;TRIM(EV!N$2), Plan!$B:$B,0)-1,0)*IF(Grades!N44&gt;=0.6,1,0)</f>
        <v>0</v>
      </c>
      <c r="O44" s="32">
        <f ca="1">OFFSET(Plan!$C$1,MATCH(TRIM(EV!$L$1) &amp; ": " &amp;TRIM(EV!O$2), Plan!$B:$B,0)-1,0)*IF(Grades!O44&gt;=0.6,1,0)</f>
        <v>0</v>
      </c>
      <c r="P44" s="32">
        <f ca="1">OFFSET(Plan!$C$1,MATCH(TRIM(EV!$L$1) &amp; ": " &amp;TRIM(EV!P$2), Plan!$B:$B,0)-1,0)*IF(Grades!P44&gt;=0.6,1,0)</f>
        <v>0</v>
      </c>
      <c r="Q44" s="32">
        <f ca="1">OFFSET(Plan!$C$1,MATCH(TRIM(EV!$L$1) &amp; ": " &amp;TRIM(EV!Q$2), Plan!$B:$B,0)-1,0)*IF(Grades!Q44&gt;=0.6,1,0)</f>
        <v>0</v>
      </c>
      <c r="R44" s="32">
        <f ca="1">OFFSET(Plan!$C$1,MATCH(TRIM(EV!$L$1) &amp; ": " &amp;TRIM(EV!R$2), Plan!$B:$B,0)-1,0)*IF(Grades!R44&gt;=0.6,1,0)</f>
        <v>0</v>
      </c>
      <c r="S44" s="32">
        <f ca="1">OFFSET(Plan!$C$1,MATCH(TRIM(EV!$L$1) &amp; ": " &amp;TRIM(EV!S$2), Plan!$B:$B,0)-1,0)*IF(Grades!S44&gt;=0.6,1,0)</f>
        <v>0</v>
      </c>
      <c r="T44" s="32">
        <f ca="1">OFFSET(Plan!$C$1,MATCH(TRIM(EV!$L$1) &amp; ": " &amp;TRIM(EV!T$2), Plan!$B:$B,0)-1,0)*IF(Grades!T44&gt;=0.6,1,0)</f>
        <v>0</v>
      </c>
      <c r="U44" s="34">
        <f ca="1">OFFSET(Plan!$C$1,MATCH(TRIM(EV!$L$1) &amp; ": " &amp;TRIM(EV!U$2), Plan!$B:$B,0)-1,0)*IF(Grades!U44&gt;=0.6,1,0)</f>
        <v>0</v>
      </c>
      <c r="V44" s="31">
        <f ca="1">OFFSET(Plan!$C$1,MATCH(TRIM(EV!$V$1)&amp;": "&amp;TRIM(EV!V$2),Plan!$B:$B,0)-1,0)*IF(Grades!V44&gt;=0.6,1,0)</f>
        <v>0</v>
      </c>
      <c r="W44" s="32">
        <f ca="1">OFFSET(Plan!$C$1,MATCH(TRIM(EV!$V$1)&amp;": "&amp;TRIM(EV!W$2),Plan!$B:$B,0)-1,0)*IF(Grades!W44&gt;=0.6,1,0)</f>
        <v>0</v>
      </c>
      <c r="X44" s="32">
        <f ca="1">OFFSET(Plan!$C$1,MATCH(TRIM(EV!$V$1)&amp;": "&amp;TRIM(EV!X$2),Plan!$B:$B,0)-1,0)*IF(Grades!X44&gt;=0.6,1,0)</f>
        <v>0</v>
      </c>
      <c r="Y44" s="32">
        <f ca="1">OFFSET(Plan!$C$1,MATCH(TRIM(EV!$V$1)&amp;": "&amp;TRIM(EV!Y$2),Plan!$B:$B,0)-1,0)*IF(Grades!Y44&gt;=0.6,1,0)</f>
        <v>0</v>
      </c>
      <c r="Z44" s="32">
        <f ca="1">OFFSET(Plan!$C$1,MATCH(TRIM(EV!$V$1)&amp;": "&amp;TRIM(EV!Z$2),Plan!$B:$B,0)-1,0)*IF(Grades!Z44&gt;=0.6,1,0)</f>
        <v>0</v>
      </c>
      <c r="AA44" s="32">
        <f ca="1">OFFSET(Plan!$C$1,MATCH(TRIM(EV!$V$1)&amp;": "&amp;TRIM(EV!AA$2),Plan!$B:$B,0)-1,0)*IF(Grades!AA44&gt;=0.6,1,0)</f>
        <v>0</v>
      </c>
      <c r="AB44" s="32">
        <f ca="1">OFFSET(Plan!$C$1,MATCH(TRIM(EV!$V$1)&amp;": "&amp;TRIM(EV!AB$2),Plan!$B:$B,0)-1,0)*IF(Grades!AB44&gt;=0.6,1,0)</f>
        <v>0</v>
      </c>
      <c r="AC44" s="32">
        <f ca="1">OFFSET(Plan!$C$1,MATCH(TRIM(EV!$V$1)&amp;": "&amp;TRIM(EV!AC$2),Plan!$B:$B,0)-1,0)*IF(Grades!AC44&gt;=0.6,1,0)</f>
        <v>0</v>
      </c>
      <c r="AD44" s="32">
        <f ca="1">OFFSET(Plan!$C$1,MATCH(TRIM(EV!$V$1)&amp;": "&amp;TRIM(EV!AD$2),Plan!$B:$B,0)-1,0)*IF(Grades!AD44&gt;=0.6,1,0)</f>
        <v>0</v>
      </c>
      <c r="AE44" s="33">
        <f ca="1">OFFSET(Plan!$C$1,MATCH(TRIM(EV!$V$1)&amp;": "&amp;TRIM(EV!AE$2),Plan!$B:$B,0)-1,0)*IF(Grades!AE44&gt;=0.6,1,0)</f>
        <v>0</v>
      </c>
      <c r="AF44" s="18">
        <f ca="1">IFERROR(OFFSET(SAP!$B$1,MATCH(EV!$A44,SAP!$A:$A,0)-1,0),0)</f>
        <v>0</v>
      </c>
      <c r="AG44" s="19">
        <f t="shared" ca="1" si="0"/>
        <v>0</v>
      </c>
      <c r="AH44" s="19" t="str">
        <f ca="1">IF(AF44=0,"",OFFSET(Plan!$D$1,MATCH(OFFSET(SAP!$B$1, 0,COUNTIF(SAP!$C$2:$AK$2,"&lt;&gt;0")),Plan!$A:$A,0)-1,0))</f>
        <v/>
      </c>
      <c r="AI44" s="20" t="str">
        <f ca="1">IF(AF44=0,"",Plan!$D$31)</f>
        <v/>
      </c>
      <c r="AJ44" s="19">
        <f t="shared" ca="1" si="1"/>
        <v>0</v>
      </c>
      <c r="AK44" s="19" t="str">
        <f t="shared" ca="1" si="2"/>
        <v/>
      </c>
      <c r="AL44" s="19" t="str">
        <f t="shared" ca="1" si="3"/>
        <v/>
      </c>
    </row>
    <row r="45" spans="1:38" x14ac:dyDescent="0.25">
      <c r="A45" s="35">
        <f>SAP!A45</f>
        <v>0</v>
      </c>
      <c r="B45" s="31">
        <f ca="1">OFFSET(Plan!$C$1,MATCH(TRIM(EV!$B$1) &amp; ": " &amp;TRIM(EV!B$2), Plan!$B:$B,0)-1,0)*IF(Grades!B45&gt;=0.6,1,0)</f>
        <v>0</v>
      </c>
      <c r="C45" s="32">
        <f ca="1">OFFSET(Plan!$C$1,MATCH(TRIM(EV!$B$1) &amp; ": " &amp;TRIM(EV!C$2), Plan!$B:$B,0)-1,0)*IF(Grades!C45&gt;=0.6,1,0)</f>
        <v>0</v>
      </c>
      <c r="D45" s="32">
        <f ca="1">OFFSET(Plan!$C$1,MATCH(TRIM(EV!$B$1) &amp; ": " &amp;TRIM(EV!D$2), Plan!$B:$B,0)-1,0)*IF(Grades!D45&gt;=0.6,1,0)</f>
        <v>0</v>
      </c>
      <c r="E45" s="32">
        <f ca="1">OFFSET(Plan!$C$1,MATCH(TRIM(EV!$B$1) &amp; ": " &amp;TRIM(EV!E$2), Plan!$B:$B,0)-1,0)*IF(Grades!E45&gt;=0.6,1,0)</f>
        <v>0</v>
      </c>
      <c r="F45" s="32">
        <f ca="1">OFFSET(Plan!$C$1,MATCH(TRIM(EV!$B$1) &amp; ": " &amp;TRIM(EV!F$2), Plan!$B:$B,0)-1,0)*IF(Grades!F45&gt;=0.6,1,0)</f>
        <v>0</v>
      </c>
      <c r="G45" s="32">
        <f ca="1">OFFSET(Plan!$C$1,MATCH(TRIM(EV!$B$1) &amp; ": " &amp;TRIM(EV!G$2), Plan!$B:$B,0)-1,0)*IF(Grades!G45&gt;=0.6,1,0)</f>
        <v>0</v>
      </c>
      <c r="H45" s="32">
        <f ca="1">OFFSET(Plan!$C$1,MATCH(TRIM(EV!$B$1) &amp; ": " &amp;TRIM(EV!H$2), Plan!$B:$B,0)-1,0)*IF(Grades!H45&gt;=0.6,1,0)</f>
        <v>0</v>
      </c>
      <c r="I45" s="32">
        <f ca="1">OFFSET(Plan!$C$1,MATCH(TRIM(EV!$B$1) &amp; ": " &amp;TRIM(EV!I$2), Plan!$B:$B,0)-1,0)*IF(Grades!I45&gt;=0.6,1,0)</f>
        <v>0</v>
      </c>
      <c r="J45" s="32">
        <f ca="1">OFFSET(Plan!$C$1,MATCH(TRIM(EV!$B$1) &amp; ": " &amp;TRIM(EV!J$2), Plan!$B:$B,0)-1,0)*IF(Grades!J45&gt;=0.6,1,0)</f>
        <v>0</v>
      </c>
      <c r="K45" s="33">
        <f ca="1">OFFSET(Plan!$C$1,MATCH(TRIM(EV!$B$1) &amp; ": " &amp;TRIM(EV!K$2), Plan!$B:$B,0)-1,0)*IF(Grades!K45&gt;=0.6,1,0)</f>
        <v>0</v>
      </c>
      <c r="L45" s="31">
        <f ca="1">OFFSET(Plan!$C$1,MATCH(TRIM(EV!$L$1) &amp; ": " &amp;TRIM(EV!L$2), Plan!$B:$B,0)-1,0)*IF(Grades!L45&gt;=0.6,1,0)</f>
        <v>0</v>
      </c>
      <c r="M45" s="32">
        <f ca="1">OFFSET(Plan!$C$1,MATCH(TRIM(EV!$L$1) &amp; ": " &amp;TRIM(EV!M$2), Plan!$B:$B,0)-1,0)*IF(Grades!M45&gt;=0.6,1,0)</f>
        <v>0</v>
      </c>
      <c r="N45" s="32">
        <f ca="1">OFFSET(Plan!$C$1,MATCH(TRIM(EV!$L$1) &amp; ": " &amp;TRIM(EV!N$2), Plan!$B:$B,0)-1,0)*IF(Grades!N45&gt;=0.6,1,0)</f>
        <v>0</v>
      </c>
      <c r="O45" s="32">
        <f ca="1">OFFSET(Plan!$C$1,MATCH(TRIM(EV!$L$1) &amp; ": " &amp;TRIM(EV!O$2), Plan!$B:$B,0)-1,0)*IF(Grades!O45&gt;=0.6,1,0)</f>
        <v>0</v>
      </c>
      <c r="P45" s="32">
        <f ca="1">OFFSET(Plan!$C$1,MATCH(TRIM(EV!$L$1) &amp; ": " &amp;TRIM(EV!P$2), Plan!$B:$B,0)-1,0)*IF(Grades!P45&gt;=0.6,1,0)</f>
        <v>0</v>
      </c>
      <c r="Q45" s="32">
        <f ca="1">OFFSET(Plan!$C$1,MATCH(TRIM(EV!$L$1) &amp; ": " &amp;TRIM(EV!Q$2), Plan!$B:$B,0)-1,0)*IF(Grades!Q45&gt;=0.6,1,0)</f>
        <v>0</v>
      </c>
      <c r="R45" s="32">
        <f ca="1">OFFSET(Plan!$C$1,MATCH(TRIM(EV!$L$1) &amp; ": " &amp;TRIM(EV!R$2), Plan!$B:$B,0)-1,0)*IF(Grades!R45&gt;=0.6,1,0)</f>
        <v>0</v>
      </c>
      <c r="S45" s="32">
        <f ca="1">OFFSET(Plan!$C$1,MATCH(TRIM(EV!$L$1) &amp; ": " &amp;TRIM(EV!S$2), Plan!$B:$B,0)-1,0)*IF(Grades!S45&gt;=0.6,1,0)</f>
        <v>0</v>
      </c>
      <c r="T45" s="32">
        <f ca="1">OFFSET(Plan!$C$1,MATCH(TRIM(EV!$L$1) &amp; ": " &amp;TRIM(EV!T$2), Plan!$B:$B,0)-1,0)*IF(Grades!T45&gt;=0.6,1,0)</f>
        <v>0</v>
      </c>
      <c r="U45" s="34">
        <f ca="1">OFFSET(Plan!$C$1,MATCH(TRIM(EV!$L$1) &amp; ": " &amp;TRIM(EV!U$2), Plan!$B:$B,0)-1,0)*IF(Grades!U45&gt;=0.6,1,0)</f>
        <v>0</v>
      </c>
      <c r="V45" s="31">
        <f ca="1">OFFSET(Plan!$C$1,MATCH(TRIM(EV!$V$1)&amp;": "&amp;TRIM(EV!V$2),Plan!$B:$B,0)-1,0)*IF(Grades!V45&gt;=0.6,1,0)</f>
        <v>0</v>
      </c>
      <c r="W45" s="32">
        <f ca="1">OFFSET(Plan!$C$1,MATCH(TRIM(EV!$V$1)&amp;": "&amp;TRIM(EV!W$2),Plan!$B:$B,0)-1,0)*IF(Grades!W45&gt;=0.6,1,0)</f>
        <v>0</v>
      </c>
      <c r="X45" s="32">
        <f ca="1">OFFSET(Plan!$C$1,MATCH(TRIM(EV!$V$1)&amp;": "&amp;TRIM(EV!X$2),Plan!$B:$B,0)-1,0)*IF(Grades!X45&gt;=0.6,1,0)</f>
        <v>0</v>
      </c>
      <c r="Y45" s="32">
        <f ca="1">OFFSET(Plan!$C$1,MATCH(TRIM(EV!$V$1)&amp;": "&amp;TRIM(EV!Y$2),Plan!$B:$B,0)-1,0)*IF(Grades!Y45&gt;=0.6,1,0)</f>
        <v>0</v>
      </c>
      <c r="Z45" s="32">
        <f ca="1">OFFSET(Plan!$C$1,MATCH(TRIM(EV!$V$1)&amp;": "&amp;TRIM(EV!Z$2),Plan!$B:$B,0)-1,0)*IF(Grades!Z45&gt;=0.6,1,0)</f>
        <v>0</v>
      </c>
      <c r="AA45" s="32">
        <f ca="1">OFFSET(Plan!$C$1,MATCH(TRIM(EV!$V$1)&amp;": "&amp;TRIM(EV!AA$2),Plan!$B:$B,0)-1,0)*IF(Grades!AA45&gt;=0.6,1,0)</f>
        <v>0</v>
      </c>
      <c r="AB45" s="32">
        <f ca="1">OFFSET(Plan!$C$1,MATCH(TRIM(EV!$V$1)&amp;": "&amp;TRIM(EV!AB$2),Plan!$B:$B,0)-1,0)*IF(Grades!AB45&gt;=0.6,1,0)</f>
        <v>0</v>
      </c>
      <c r="AC45" s="32">
        <f ca="1">OFFSET(Plan!$C$1,MATCH(TRIM(EV!$V$1)&amp;": "&amp;TRIM(EV!AC$2),Plan!$B:$B,0)-1,0)*IF(Grades!AC45&gt;=0.6,1,0)</f>
        <v>0</v>
      </c>
      <c r="AD45" s="32">
        <f ca="1">OFFSET(Plan!$C$1,MATCH(TRIM(EV!$V$1)&amp;": "&amp;TRIM(EV!AD$2),Plan!$B:$B,0)-1,0)*IF(Grades!AD45&gt;=0.6,1,0)</f>
        <v>0</v>
      </c>
      <c r="AE45" s="33">
        <f ca="1">OFFSET(Plan!$C$1,MATCH(TRIM(EV!$V$1)&amp;": "&amp;TRIM(EV!AE$2),Plan!$B:$B,0)-1,0)*IF(Grades!AE45&gt;=0.6,1,0)</f>
        <v>0</v>
      </c>
      <c r="AF45" s="18">
        <f ca="1">IFERROR(OFFSET(SAP!$B$1,MATCH(EV!$A45,SAP!$A:$A,0)-1,0),0)</f>
        <v>0</v>
      </c>
      <c r="AG45" s="19">
        <f t="shared" ca="1" si="0"/>
        <v>0</v>
      </c>
      <c r="AH45" s="19" t="str">
        <f ca="1">IF(AF45=0,"",OFFSET(Plan!$D$1,MATCH(OFFSET(SAP!$B$1, 0,COUNTIF(SAP!$C$2:$AK$2,"&lt;&gt;0")),Plan!$A:$A,0)-1,0))</f>
        <v/>
      </c>
      <c r="AI45" s="20" t="str">
        <f ca="1">IF(AF45=0,"",Plan!$D$31)</f>
        <v/>
      </c>
      <c r="AJ45" s="19">
        <f t="shared" ca="1" si="1"/>
        <v>0</v>
      </c>
      <c r="AK45" s="19" t="str">
        <f t="shared" ca="1" si="2"/>
        <v/>
      </c>
      <c r="AL45" s="19" t="str">
        <f t="shared" ca="1" si="3"/>
        <v/>
      </c>
    </row>
    <row r="46" spans="1:38" x14ac:dyDescent="0.25">
      <c r="A46" s="35">
        <f>SAP!A46</f>
        <v>0</v>
      </c>
      <c r="B46" s="31">
        <f ca="1">OFFSET(Plan!$C$1,MATCH(TRIM(EV!$B$1) &amp; ": " &amp;TRIM(EV!B$2), Plan!$B:$B,0)-1,0)*IF(Grades!B46&gt;=0.6,1,0)</f>
        <v>0</v>
      </c>
      <c r="C46" s="32">
        <f ca="1">OFFSET(Plan!$C$1,MATCH(TRIM(EV!$B$1) &amp; ": " &amp;TRIM(EV!C$2), Plan!$B:$B,0)-1,0)*IF(Grades!C46&gt;=0.6,1,0)</f>
        <v>0</v>
      </c>
      <c r="D46" s="32">
        <f ca="1">OFFSET(Plan!$C$1,MATCH(TRIM(EV!$B$1) &amp; ": " &amp;TRIM(EV!D$2), Plan!$B:$B,0)-1,0)*IF(Grades!D46&gt;=0.6,1,0)</f>
        <v>0</v>
      </c>
      <c r="E46" s="32">
        <f ca="1">OFFSET(Plan!$C$1,MATCH(TRIM(EV!$B$1) &amp; ": " &amp;TRIM(EV!E$2), Plan!$B:$B,0)-1,0)*IF(Grades!E46&gt;=0.6,1,0)</f>
        <v>0</v>
      </c>
      <c r="F46" s="32">
        <f ca="1">OFFSET(Plan!$C$1,MATCH(TRIM(EV!$B$1) &amp; ": " &amp;TRIM(EV!F$2), Plan!$B:$B,0)-1,0)*IF(Grades!F46&gt;=0.6,1,0)</f>
        <v>0</v>
      </c>
      <c r="G46" s="32">
        <f ca="1">OFFSET(Plan!$C$1,MATCH(TRIM(EV!$B$1) &amp; ": " &amp;TRIM(EV!G$2), Plan!$B:$B,0)-1,0)*IF(Grades!G46&gt;=0.6,1,0)</f>
        <v>0</v>
      </c>
      <c r="H46" s="32">
        <f ca="1">OFFSET(Plan!$C$1,MATCH(TRIM(EV!$B$1) &amp; ": " &amp;TRIM(EV!H$2), Plan!$B:$B,0)-1,0)*IF(Grades!H46&gt;=0.6,1,0)</f>
        <v>0</v>
      </c>
      <c r="I46" s="32">
        <f ca="1">OFFSET(Plan!$C$1,MATCH(TRIM(EV!$B$1) &amp; ": " &amp;TRIM(EV!I$2), Plan!$B:$B,0)-1,0)*IF(Grades!I46&gt;=0.6,1,0)</f>
        <v>0</v>
      </c>
      <c r="J46" s="32">
        <f ca="1">OFFSET(Plan!$C$1,MATCH(TRIM(EV!$B$1) &amp; ": " &amp;TRIM(EV!J$2), Plan!$B:$B,0)-1,0)*IF(Grades!J46&gt;=0.6,1,0)</f>
        <v>0</v>
      </c>
      <c r="K46" s="33">
        <f ca="1">OFFSET(Plan!$C$1,MATCH(TRIM(EV!$B$1) &amp; ": " &amp;TRIM(EV!K$2), Plan!$B:$B,0)-1,0)*IF(Grades!K46&gt;=0.6,1,0)</f>
        <v>0</v>
      </c>
      <c r="L46" s="31">
        <f ca="1">OFFSET(Plan!$C$1,MATCH(TRIM(EV!$L$1) &amp; ": " &amp;TRIM(EV!L$2), Plan!$B:$B,0)-1,0)*IF(Grades!L46&gt;=0.6,1,0)</f>
        <v>0</v>
      </c>
      <c r="M46" s="32">
        <f ca="1">OFFSET(Plan!$C$1,MATCH(TRIM(EV!$L$1) &amp; ": " &amp;TRIM(EV!M$2), Plan!$B:$B,0)-1,0)*IF(Grades!M46&gt;=0.6,1,0)</f>
        <v>0</v>
      </c>
      <c r="N46" s="32">
        <f ca="1">OFFSET(Plan!$C$1,MATCH(TRIM(EV!$L$1) &amp; ": " &amp;TRIM(EV!N$2), Plan!$B:$B,0)-1,0)*IF(Grades!N46&gt;=0.6,1,0)</f>
        <v>0</v>
      </c>
      <c r="O46" s="32">
        <f ca="1">OFFSET(Plan!$C$1,MATCH(TRIM(EV!$L$1) &amp; ": " &amp;TRIM(EV!O$2), Plan!$B:$B,0)-1,0)*IF(Grades!O46&gt;=0.6,1,0)</f>
        <v>0</v>
      </c>
      <c r="P46" s="32">
        <f ca="1">OFFSET(Plan!$C$1,MATCH(TRIM(EV!$L$1) &amp; ": " &amp;TRIM(EV!P$2), Plan!$B:$B,0)-1,0)*IF(Grades!P46&gt;=0.6,1,0)</f>
        <v>0</v>
      </c>
      <c r="Q46" s="32">
        <f ca="1">OFFSET(Plan!$C$1,MATCH(TRIM(EV!$L$1) &amp; ": " &amp;TRIM(EV!Q$2), Plan!$B:$B,0)-1,0)*IF(Grades!Q46&gt;=0.6,1,0)</f>
        <v>0</v>
      </c>
      <c r="R46" s="32">
        <f ca="1">OFFSET(Plan!$C$1,MATCH(TRIM(EV!$L$1) &amp; ": " &amp;TRIM(EV!R$2), Plan!$B:$B,0)-1,0)*IF(Grades!R46&gt;=0.6,1,0)</f>
        <v>0</v>
      </c>
      <c r="S46" s="32">
        <f ca="1">OFFSET(Plan!$C$1,MATCH(TRIM(EV!$L$1) &amp; ": " &amp;TRIM(EV!S$2), Plan!$B:$B,0)-1,0)*IF(Grades!S46&gt;=0.6,1,0)</f>
        <v>0</v>
      </c>
      <c r="T46" s="32">
        <f ca="1">OFFSET(Plan!$C$1,MATCH(TRIM(EV!$L$1) &amp; ": " &amp;TRIM(EV!T$2), Plan!$B:$B,0)-1,0)*IF(Grades!T46&gt;=0.6,1,0)</f>
        <v>0</v>
      </c>
      <c r="U46" s="34">
        <f ca="1">OFFSET(Plan!$C$1,MATCH(TRIM(EV!$L$1) &amp; ": " &amp;TRIM(EV!U$2), Plan!$B:$B,0)-1,0)*IF(Grades!U46&gt;=0.6,1,0)</f>
        <v>0</v>
      </c>
      <c r="V46" s="31">
        <f ca="1">OFFSET(Plan!$C$1,MATCH(TRIM(EV!$V$1)&amp;": "&amp;TRIM(EV!V$2),Plan!$B:$B,0)-1,0)*IF(Grades!V46&gt;=0.6,1,0)</f>
        <v>0</v>
      </c>
      <c r="W46" s="32">
        <f ca="1">OFFSET(Plan!$C$1,MATCH(TRIM(EV!$V$1)&amp;": "&amp;TRIM(EV!W$2),Plan!$B:$B,0)-1,0)*IF(Grades!W46&gt;=0.6,1,0)</f>
        <v>0</v>
      </c>
      <c r="X46" s="32">
        <f ca="1">OFFSET(Plan!$C$1,MATCH(TRIM(EV!$V$1)&amp;": "&amp;TRIM(EV!X$2),Plan!$B:$B,0)-1,0)*IF(Grades!X46&gt;=0.6,1,0)</f>
        <v>0</v>
      </c>
      <c r="Y46" s="32">
        <f ca="1">OFFSET(Plan!$C$1,MATCH(TRIM(EV!$V$1)&amp;": "&amp;TRIM(EV!Y$2),Plan!$B:$B,0)-1,0)*IF(Grades!Y46&gt;=0.6,1,0)</f>
        <v>0</v>
      </c>
      <c r="Z46" s="32">
        <f ca="1">OFFSET(Plan!$C$1,MATCH(TRIM(EV!$V$1)&amp;": "&amp;TRIM(EV!Z$2),Plan!$B:$B,0)-1,0)*IF(Grades!Z46&gt;=0.6,1,0)</f>
        <v>0</v>
      </c>
      <c r="AA46" s="32">
        <f ca="1">OFFSET(Plan!$C$1,MATCH(TRIM(EV!$V$1)&amp;": "&amp;TRIM(EV!AA$2),Plan!$B:$B,0)-1,0)*IF(Grades!AA46&gt;=0.6,1,0)</f>
        <v>0</v>
      </c>
      <c r="AB46" s="32">
        <f ca="1">OFFSET(Plan!$C$1,MATCH(TRIM(EV!$V$1)&amp;": "&amp;TRIM(EV!AB$2),Plan!$B:$B,0)-1,0)*IF(Grades!AB46&gt;=0.6,1,0)</f>
        <v>0</v>
      </c>
      <c r="AC46" s="32">
        <f ca="1">OFFSET(Plan!$C$1,MATCH(TRIM(EV!$V$1)&amp;": "&amp;TRIM(EV!AC$2),Plan!$B:$B,0)-1,0)*IF(Grades!AC46&gt;=0.6,1,0)</f>
        <v>0</v>
      </c>
      <c r="AD46" s="32">
        <f ca="1">OFFSET(Plan!$C$1,MATCH(TRIM(EV!$V$1)&amp;": "&amp;TRIM(EV!AD$2),Plan!$B:$B,0)-1,0)*IF(Grades!AD46&gt;=0.6,1,0)</f>
        <v>0</v>
      </c>
      <c r="AE46" s="33">
        <f ca="1">OFFSET(Plan!$C$1,MATCH(TRIM(EV!$V$1)&amp;": "&amp;TRIM(EV!AE$2),Plan!$B:$B,0)-1,0)*IF(Grades!AE46&gt;=0.6,1,0)</f>
        <v>0</v>
      </c>
      <c r="AF46" s="18">
        <f ca="1">IFERROR(OFFSET(SAP!$B$1,MATCH(EV!$A46,SAP!$A:$A,0)-1,0),0)</f>
        <v>0</v>
      </c>
      <c r="AG46" s="19">
        <f t="shared" ca="1" si="0"/>
        <v>0</v>
      </c>
      <c r="AH46" s="19" t="str">
        <f ca="1">IF(AF46=0,"",OFFSET(Plan!$D$1,MATCH(OFFSET(SAP!$B$1, 0,COUNTIF(SAP!$C$2:$AK$2,"&lt;&gt;0")),Plan!$A:$A,0)-1,0))</f>
        <v/>
      </c>
      <c r="AI46" s="20" t="str">
        <f ca="1">IF(AF46=0,"",Plan!$D$31)</f>
        <v/>
      </c>
      <c r="AJ46" s="19">
        <f t="shared" ca="1" si="1"/>
        <v>0</v>
      </c>
      <c r="AK46" s="19" t="str">
        <f t="shared" ca="1" si="2"/>
        <v/>
      </c>
      <c r="AL46" s="19" t="str">
        <f t="shared" ca="1" si="3"/>
        <v/>
      </c>
    </row>
    <row r="47" spans="1:38" x14ac:dyDescent="0.25">
      <c r="A47" s="35">
        <f>SAP!A47</f>
        <v>0</v>
      </c>
      <c r="B47" s="31">
        <f ca="1">OFFSET(Plan!$C$1,MATCH(TRIM(EV!$B$1) &amp; ": " &amp;TRIM(EV!B$2), Plan!$B:$B,0)-1,0)*IF(Grades!B47&gt;=0.6,1,0)</f>
        <v>0</v>
      </c>
      <c r="C47" s="32">
        <f ca="1">OFFSET(Plan!$C$1,MATCH(TRIM(EV!$B$1) &amp; ": " &amp;TRIM(EV!C$2), Plan!$B:$B,0)-1,0)*IF(Grades!C47&gt;=0.6,1,0)</f>
        <v>0</v>
      </c>
      <c r="D47" s="32">
        <f ca="1">OFFSET(Plan!$C$1,MATCH(TRIM(EV!$B$1) &amp; ": " &amp;TRIM(EV!D$2), Plan!$B:$B,0)-1,0)*IF(Grades!D47&gt;=0.6,1,0)</f>
        <v>0</v>
      </c>
      <c r="E47" s="32">
        <f ca="1">OFFSET(Plan!$C$1,MATCH(TRIM(EV!$B$1) &amp; ": " &amp;TRIM(EV!E$2), Plan!$B:$B,0)-1,0)*IF(Grades!E47&gt;=0.6,1,0)</f>
        <v>0</v>
      </c>
      <c r="F47" s="32">
        <f ca="1">OFFSET(Plan!$C$1,MATCH(TRIM(EV!$B$1) &amp; ": " &amp;TRIM(EV!F$2), Plan!$B:$B,0)-1,0)*IF(Grades!F47&gt;=0.6,1,0)</f>
        <v>0</v>
      </c>
      <c r="G47" s="32">
        <f ca="1">OFFSET(Plan!$C$1,MATCH(TRIM(EV!$B$1) &amp; ": " &amp;TRIM(EV!G$2), Plan!$B:$B,0)-1,0)*IF(Grades!G47&gt;=0.6,1,0)</f>
        <v>0</v>
      </c>
      <c r="H47" s="32">
        <f ca="1">OFFSET(Plan!$C$1,MATCH(TRIM(EV!$B$1) &amp; ": " &amp;TRIM(EV!H$2), Plan!$B:$B,0)-1,0)*IF(Grades!H47&gt;=0.6,1,0)</f>
        <v>0</v>
      </c>
      <c r="I47" s="32">
        <f ca="1">OFFSET(Plan!$C$1,MATCH(TRIM(EV!$B$1) &amp; ": " &amp;TRIM(EV!I$2), Plan!$B:$B,0)-1,0)*IF(Grades!I47&gt;=0.6,1,0)</f>
        <v>0</v>
      </c>
      <c r="J47" s="32">
        <f ca="1">OFFSET(Plan!$C$1,MATCH(TRIM(EV!$B$1) &amp; ": " &amp;TRIM(EV!J$2), Plan!$B:$B,0)-1,0)*IF(Grades!J47&gt;=0.6,1,0)</f>
        <v>0</v>
      </c>
      <c r="K47" s="33">
        <f ca="1">OFFSET(Plan!$C$1,MATCH(TRIM(EV!$B$1) &amp; ": " &amp;TRIM(EV!K$2), Plan!$B:$B,0)-1,0)*IF(Grades!K47&gt;=0.6,1,0)</f>
        <v>0</v>
      </c>
      <c r="L47" s="31">
        <f ca="1">OFFSET(Plan!$C$1,MATCH(TRIM(EV!$L$1) &amp; ": " &amp;TRIM(EV!L$2), Plan!$B:$B,0)-1,0)*IF(Grades!L47&gt;=0.6,1,0)</f>
        <v>0</v>
      </c>
      <c r="M47" s="32">
        <f ca="1">OFFSET(Plan!$C$1,MATCH(TRIM(EV!$L$1) &amp; ": " &amp;TRIM(EV!M$2), Plan!$B:$B,0)-1,0)*IF(Grades!M47&gt;=0.6,1,0)</f>
        <v>0</v>
      </c>
      <c r="N47" s="32">
        <f ca="1">OFFSET(Plan!$C$1,MATCH(TRIM(EV!$L$1) &amp; ": " &amp;TRIM(EV!N$2), Plan!$B:$B,0)-1,0)*IF(Grades!N47&gt;=0.6,1,0)</f>
        <v>0</v>
      </c>
      <c r="O47" s="32">
        <f ca="1">OFFSET(Plan!$C$1,MATCH(TRIM(EV!$L$1) &amp; ": " &amp;TRIM(EV!O$2), Plan!$B:$B,0)-1,0)*IF(Grades!O47&gt;=0.6,1,0)</f>
        <v>0</v>
      </c>
      <c r="P47" s="32">
        <f ca="1">OFFSET(Plan!$C$1,MATCH(TRIM(EV!$L$1) &amp; ": " &amp;TRIM(EV!P$2), Plan!$B:$B,0)-1,0)*IF(Grades!P47&gt;=0.6,1,0)</f>
        <v>0</v>
      </c>
      <c r="Q47" s="32">
        <f ca="1">OFFSET(Plan!$C$1,MATCH(TRIM(EV!$L$1) &amp; ": " &amp;TRIM(EV!Q$2), Plan!$B:$B,0)-1,0)*IF(Grades!Q47&gt;=0.6,1,0)</f>
        <v>0</v>
      </c>
      <c r="R47" s="32">
        <f ca="1">OFFSET(Plan!$C$1,MATCH(TRIM(EV!$L$1) &amp; ": " &amp;TRIM(EV!R$2), Plan!$B:$B,0)-1,0)*IF(Grades!R47&gt;=0.6,1,0)</f>
        <v>0</v>
      </c>
      <c r="S47" s="32">
        <f ca="1">OFFSET(Plan!$C$1,MATCH(TRIM(EV!$L$1) &amp; ": " &amp;TRIM(EV!S$2), Plan!$B:$B,0)-1,0)*IF(Grades!S47&gt;=0.6,1,0)</f>
        <v>0</v>
      </c>
      <c r="T47" s="32">
        <f ca="1">OFFSET(Plan!$C$1,MATCH(TRIM(EV!$L$1) &amp; ": " &amp;TRIM(EV!T$2), Plan!$B:$B,0)-1,0)*IF(Grades!T47&gt;=0.6,1,0)</f>
        <v>0</v>
      </c>
      <c r="U47" s="34">
        <f ca="1">OFFSET(Plan!$C$1,MATCH(TRIM(EV!$L$1) &amp; ": " &amp;TRIM(EV!U$2), Plan!$B:$B,0)-1,0)*IF(Grades!U47&gt;=0.6,1,0)</f>
        <v>0</v>
      </c>
      <c r="V47" s="31">
        <f ca="1">OFFSET(Plan!$C$1,MATCH(TRIM(EV!$V$1)&amp;": "&amp;TRIM(EV!V$2),Plan!$B:$B,0)-1,0)*IF(Grades!V47&gt;=0.6,1,0)</f>
        <v>0</v>
      </c>
      <c r="W47" s="32">
        <f ca="1">OFFSET(Plan!$C$1,MATCH(TRIM(EV!$V$1)&amp;": "&amp;TRIM(EV!W$2),Plan!$B:$B,0)-1,0)*IF(Grades!W47&gt;=0.6,1,0)</f>
        <v>0</v>
      </c>
      <c r="X47" s="32">
        <f ca="1">OFFSET(Plan!$C$1,MATCH(TRIM(EV!$V$1)&amp;": "&amp;TRIM(EV!X$2),Plan!$B:$B,0)-1,0)*IF(Grades!X47&gt;=0.6,1,0)</f>
        <v>0</v>
      </c>
      <c r="Y47" s="32">
        <f ca="1">OFFSET(Plan!$C$1,MATCH(TRIM(EV!$V$1)&amp;": "&amp;TRIM(EV!Y$2),Plan!$B:$B,0)-1,0)*IF(Grades!Y47&gt;=0.6,1,0)</f>
        <v>0</v>
      </c>
      <c r="Z47" s="32">
        <f ca="1">OFFSET(Plan!$C$1,MATCH(TRIM(EV!$V$1)&amp;": "&amp;TRIM(EV!Z$2),Plan!$B:$B,0)-1,0)*IF(Grades!Z47&gt;=0.6,1,0)</f>
        <v>0</v>
      </c>
      <c r="AA47" s="32">
        <f ca="1">OFFSET(Plan!$C$1,MATCH(TRIM(EV!$V$1)&amp;": "&amp;TRIM(EV!AA$2),Plan!$B:$B,0)-1,0)*IF(Grades!AA47&gt;=0.6,1,0)</f>
        <v>0</v>
      </c>
      <c r="AB47" s="32">
        <f ca="1">OFFSET(Plan!$C$1,MATCH(TRIM(EV!$V$1)&amp;": "&amp;TRIM(EV!AB$2),Plan!$B:$B,0)-1,0)*IF(Grades!AB47&gt;=0.6,1,0)</f>
        <v>0</v>
      </c>
      <c r="AC47" s="32">
        <f ca="1">OFFSET(Plan!$C$1,MATCH(TRIM(EV!$V$1)&amp;": "&amp;TRIM(EV!AC$2),Plan!$B:$B,0)-1,0)*IF(Grades!AC47&gt;=0.6,1,0)</f>
        <v>0</v>
      </c>
      <c r="AD47" s="32">
        <f ca="1">OFFSET(Plan!$C$1,MATCH(TRIM(EV!$V$1)&amp;": "&amp;TRIM(EV!AD$2),Plan!$B:$B,0)-1,0)*IF(Grades!AD47&gt;=0.6,1,0)</f>
        <v>0</v>
      </c>
      <c r="AE47" s="33">
        <f ca="1">OFFSET(Plan!$C$1,MATCH(TRIM(EV!$V$1)&amp;": "&amp;TRIM(EV!AE$2),Plan!$B:$B,0)-1,0)*IF(Grades!AE47&gt;=0.6,1,0)</f>
        <v>0</v>
      </c>
      <c r="AF47" s="18">
        <f ca="1">IFERROR(OFFSET(SAP!$B$1,MATCH(EV!$A47,SAP!$A:$A,0)-1,0),0)</f>
        <v>0</v>
      </c>
      <c r="AG47" s="19">
        <f t="shared" ca="1" si="0"/>
        <v>0</v>
      </c>
      <c r="AH47" s="19" t="str">
        <f ca="1">IF(AF47=0,"",OFFSET(Plan!$D$1,MATCH(OFFSET(SAP!$B$1, 0,COUNTIF(SAP!$C$2:$AK$2,"&lt;&gt;0")),Plan!$A:$A,0)-1,0))</f>
        <v/>
      </c>
      <c r="AI47" s="20" t="str">
        <f ca="1">IF(AF47=0,"",Plan!$D$31)</f>
        <v/>
      </c>
      <c r="AJ47" s="19">
        <f t="shared" ca="1" si="1"/>
        <v>0</v>
      </c>
      <c r="AK47" s="19" t="str">
        <f t="shared" ca="1" si="2"/>
        <v/>
      </c>
      <c r="AL47" s="19" t="str">
        <f t="shared" ca="1" si="3"/>
        <v/>
      </c>
    </row>
    <row r="48" spans="1:38" x14ac:dyDescent="0.25">
      <c r="A48" s="35">
        <f>SAP!A48</f>
        <v>0</v>
      </c>
      <c r="B48" s="31">
        <f ca="1">OFFSET(Plan!$C$1,MATCH(TRIM(EV!$B$1) &amp; ": " &amp;TRIM(EV!B$2), Plan!$B:$B,0)-1,0)*IF(Grades!B48&gt;=0.6,1,0)</f>
        <v>0</v>
      </c>
      <c r="C48" s="32">
        <f ca="1">OFFSET(Plan!$C$1,MATCH(TRIM(EV!$B$1) &amp; ": " &amp;TRIM(EV!C$2), Plan!$B:$B,0)-1,0)*IF(Grades!C48&gt;=0.6,1,0)</f>
        <v>0</v>
      </c>
      <c r="D48" s="32">
        <f ca="1">OFFSET(Plan!$C$1,MATCH(TRIM(EV!$B$1) &amp; ": " &amp;TRIM(EV!D$2), Plan!$B:$B,0)-1,0)*IF(Grades!D48&gt;=0.6,1,0)</f>
        <v>0</v>
      </c>
      <c r="E48" s="32">
        <f ca="1">OFFSET(Plan!$C$1,MATCH(TRIM(EV!$B$1) &amp; ": " &amp;TRIM(EV!E$2), Plan!$B:$B,0)-1,0)*IF(Grades!E48&gt;=0.6,1,0)</f>
        <v>0</v>
      </c>
      <c r="F48" s="32">
        <f ca="1">OFFSET(Plan!$C$1,MATCH(TRIM(EV!$B$1) &amp; ": " &amp;TRIM(EV!F$2), Plan!$B:$B,0)-1,0)*IF(Grades!F48&gt;=0.6,1,0)</f>
        <v>0</v>
      </c>
      <c r="G48" s="32">
        <f ca="1">OFFSET(Plan!$C$1,MATCH(TRIM(EV!$B$1) &amp; ": " &amp;TRIM(EV!G$2), Plan!$B:$B,0)-1,0)*IF(Grades!G48&gt;=0.6,1,0)</f>
        <v>0</v>
      </c>
      <c r="H48" s="32">
        <f ca="1">OFFSET(Plan!$C$1,MATCH(TRIM(EV!$B$1) &amp; ": " &amp;TRIM(EV!H$2), Plan!$B:$B,0)-1,0)*IF(Grades!H48&gt;=0.6,1,0)</f>
        <v>0</v>
      </c>
      <c r="I48" s="32">
        <f ca="1">OFFSET(Plan!$C$1,MATCH(TRIM(EV!$B$1) &amp; ": " &amp;TRIM(EV!I$2), Plan!$B:$B,0)-1,0)*IF(Grades!I48&gt;=0.6,1,0)</f>
        <v>0</v>
      </c>
      <c r="J48" s="32">
        <f ca="1">OFFSET(Plan!$C$1,MATCH(TRIM(EV!$B$1) &amp; ": " &amp;TRIM(EV!J$2), Plan!$B:$B,0)-1,0)*IF(Grades!J48&gt;=0.6,1,0)</f>
        <v>0</v>
      </c>
      <c r="K48" s="33">
        <f ca="1">OFFSET(Plan!$C$1,MATCH(TRIM(EV!$B$1) &amp; ": " &amp;TRIM(EV!K$2), Plan!$B:$B,0)-1,0)*IF(Grades!K48&gt;=0.6,1,0)</f>
        <v>0</v>
      </c>
      <c r="L48" s="31">
        <f ca="1">OFFSET(Plan!$C$1,MATCH(TRIM(EV!$L$1) &amp; ": " &amp;TRIM(EV!L$2), Plan!$B:$B,0)-1,0)*IF(Grades!L48&gt;=0.6,1,0)</f>
        <v>0</v>
      </c>
      <c r="M48" s="32">
        <f ca="1">OFFSET(Plan!$C$1,MATCH(TRIM(EV!$L$1) &amp; ": " &amp;TRIM(EV!M$2), Plan!$B:$B,0)-1,0)*IF(Grades!M48&gt;=0.6,1,0)</f>
        <v>0</v>
      </c>
      <c r="N48" s="32">
        <f ca="1">OFFSET(Plan!$C$1,MATCH(TRIM(EV!$L$1) &amp; ": " &amp;TRIM(EV!N$2), Plan!$B:$B,0)-1,0)*IF(Grades!N48&gt;=0.6,1,0)</f>
        <v>0</v>
      </c>
      <c r="O48" s="32">
        <f ca="1">OFFSET(Plan!$C$1,MATCH(TRIM(EV!$L$1) &amp; ": " &amp;TRIM(EV!O$2), Plan!$B:$B,0)-1,0)*IF(Grades!O48&gt;=0.6,1,0)</f>
        <v>0</v>
      </c>
      <c r="P48" s="32">
        <f ca="1">OFFSET(Plan!$C$1,MATCH(TRIM(EV!$L$1) &amp; ": " &amp;TRIM(EV!P$2), Plan!$B:$B,0)-1,0)*IF(Grades!P48&gt;=0.6,1,0)</f>
        <v>0</v>
      </c>
      <c r="Q48" s="32">
        <f ca="1">OFFSET(Plan!$C$1,MATCH(TRIM(EV!$L$1) &amp; ": " &amp;TRIM(EV!Q$2), Plan!$B:$B,0)-1,0)*IF(Grades!Q48&gt;=0.6,1,0)</f>
        <v>0</v>
      </c>
      <c r="R48" s="32">
        <f ca="1">OFFSET(Plan!$C$1,MATCH(TRIM(EV!$L$1) &amp; ": " &amp;TRIM(EV!R$2), Plan!$B:$B,0)-1,0)*IF(Grades!R48&gt;=0.6,1,0)</f>
        <v>0</v>
      </c>
      <c r="S48" s="32">
        <f ca="1">OFFSET(Plan!$C$1,MATCH(TRIM(EV!$L$1) &amp; ": " &amp;TRIM(EV!S$2), Plan!$B:$B,0)-1,0)*IF(Grades!S48&gt;=0.6,1,0)</f>
        <v>0</v>
      </c>
      <c r="T48" s="32">
        <f ca="1">OFFSET(Plan!$C$1,MATCH(TRIM(EV!$L$1) &amp; ": " &amp;TRIM(EV!T$2), Plan!$B:$B,0)-1,0)*IF(Grades!T48&gt;=0.6,1,0)</f>
        <v>0</v>
      </c>
      <c r="U48" s="34">
        <f ca="1">OFFSET(Plan!$C$1,MATCH(TRIM(EV!$L$1) &amp; ": " &amp;TRIM(EV!U$2), Plan!$B:$B,0)-1,0)*IF(Grades!U48&gt;=0.6,1,0)</f>
        <v>0</v>
      </c>
      <c r="V48" s="31">
        <f ca="1">OFFSET(Plan!$C$1,MATCH(TRIM(EV!$V$1)&amp;": "&amp;TRIM(EV!V$2),Plan!$B:$B,0)-1,0)*IF(Grades!V48&gt;=0.6,1,0)</f>
        <v>0</v>
      </c>
      <c r="W48" s="32">
        <f ca="1">OFFSET(Plan!$C$1,MATCH(TRIM(EV!$V$1)&amp;": "&amp;TRIM(EV!W$2),Plan!$B:$B,0)-1,0)*IF(Grades!W48&gt;=0.6,1,0)</f>
        <v>0</v>
      </c>
      <c r="X48" s="32">
        <f ca="1">OFFSET(Plan!$C$1,MATCH(TRIM(EV!$V$1)&amp;": "&amp;TRIM(EV!X$2),Plan!$B:$B,0)-1,0)*IF(Grades!X48&gt;=0.6,1,0)</f>
        <v>0</v>
      </c>
      <c r="Y48" s="32">
        <f ca="1">OFFSET(Plan!$C$1,MATCH(TRIM(EV!$V$1)&amp;": "&amp;TRIM(EV!Y$2),Plan!$B:$B,0)-1,0)*IF(Grades!Y48&gt;=0.6,1,0)</f>
        <v>0</v>
      </c>
      <c r="Z48" s="32">
        <f ca="1">OFFSET(Plan!$C$1,MATCH(TRIM(EV!$V$1)&amp;": "&amp;TRIM(EV!Z$2),Plan!$B:$B,0)-1,0)*IF(Grades!Z48&gt;=0.6,1,0)</f>
        <v>0</v>
      </c>
      <c r="AA48" s="32">
        <f ca="1">OFFSET(Plan!$C$1,MATCH(TRIM(EV!$V$1)&amp;": "&amp;TRIM(EV!AA$2),Plan!$B:$B,0)-1,0)*IF(Grades!AA48&gt;=0.6,1,0)</f>
        <v>0</v>
      </c>
      <c r="AB48" s="32">
        <f ca="1">OFFSET(Plan!$C$1,MATCH(TRIM(EV!$V$1)&amp;": "&amp;TRIM(EV!AB$2),Plan!$B:$B,0)-1,0)*IF(Grades!AB48&gt;=0.6,1,0)</f>
        <v>0</v>
      </c>
      <c r="AC48" s="32">
        <f ca="1">OFFSET(Plan!$C$1,MATCH(TRIM(EV!$V$1)&amp;": "&amp;TRIM(EV!AC$2),Plan!$B:$B,0)-1,0)*IF(Grades!AC48&gt;=0.6,1,0)</f>
        <v>0</v>
      </c>
      <c r="AD48" s="32">
        <f ca="1">OFFSET(Plan!$C$1,MATCH(TRIM(EV!$V$1)&amp;": "&amp;TRIM(EV!AD$2),Plan!$B:$B,0)-1,0)*IF(Grades!AD48&gt;=0.6,1,0)</f>
        <v>0</v>
      </c>
      <c r="AE48" s="33">
        <f ca="1">OFFSET(Plan!$C$1,MATCH(TRIM(EV!$V$1)&amp;": "&amp;TRIM(EV!AE$2),Plan!$B:$B,0)-1,0)*IF(Grades!AE48&gt;=0.6,1,0)</f>
        <v>0</v>
      </c>
      <c r="AF48" s="18">
        <f ca="1">IFERROR(OFFSET(SAP!$B$1,MATCH(EV!$A48,SAP!$A:$A,0)-1,0),0)</f>
        <v>0</v>
      </c>
      <c r="AG48" s="19">
        <f t="shared" ca="1" si="0"/>
        <v>0</v>
      </c>
      <c r="AH48" s="19" t="str">
        <f ca="1">IF(AF48=0,"",OFFSET(Plan!$D$1,MATCH(OFFSET(SAP!$B$1, 0,COUNTIF(SAP!$C$2:$AK$2,"&lt;&gt;0")),Plan!$A:$A,0)-1,0))</f>
        <v/>
      </c>
      <c r="AI48" s="20" t="str">
        <f ca="1">IF(AF48=0,"",Plan!$D$31)</f>
        <v/>
      </c>
      <c r="AJ48" s="19">
        <f t="shared" ca="1" si="1"/>
        <v>0</v>
      </c>
      <c r="AK48" s="19" t="str">
        <f t="shared" ca="1" si="2"/>
        <v/>
      </c>
      <c r="AL48" s="19" t="str">
        <f t="shared" ca="1" si="3"/>
        <v/>
      </c>
    </row>
    <row r="49" spans="1:38" x14ac:dyDescent="0.25">
      <c r="A49" s="35">
        <f>SAP!A49</f>
        <v>0</v>
      </c>
      <c r="B49" s="31">
        <f ca="1">OFFSET(Plan!$C$1,MATCH(TRIM(EV!$B$1) &amp; ": " &amp;TRIM(EV!B$2), Plan!$B:$B,0)-1,0)*IF(Grades!B49&gt;=0.6,1,0)</f>
        <v>0</v>
      </c>
      <c r="C49" s="32">
        <f ca="1">OFFSET(Plan!$C$1,MATCH(TRIM(EV!$B$1) &amp; ": " &amp;TRIM(EV!C$2), Plan!$B:$B,0)-1,0)*IF(Grades!C49&gt;=0.6,1,0)</f>
        <v>0</v>
      </c>
      <c r="D49" s="32">
        <f ca="1">OFFSET(Plan!$C$1,MATCH(TRIM(EV!$B$1) &amp; ": " &amp;TRIM(EV!D$2), Plan!$B:$B,0)-1,0)*IF(Grades!D49&gt;=0.6,1,0)</f>
        <v>0</v>
      </c>
      <c r="E49" s="32">
        <f ca="1">OFFSET(Plan!$C$1,MATCH(TRIM(EV!$B$1) &amp; ": " &amp;TRIM(EV!E$2), Plan!$B:$B,0)-1,0)*IF(Grades!E49&gt;=0.6,1,0)</f>
        <v>0</v>
      </c>
      <c r="F49" s="32">
        <f ca="1">OFFSET(Plan!$C$1,MATCH(TRIM(EV!$B$1) &amp; ": " &amp;TRIM(EV!F$2), Plan!$B:$B,0)-1,0)*IF(Grades!F49&gt;=0.6,1,0)</f>
        <v>0</v>
      </c>
      <c r="G49" s="32">
        <f ca="1">OFFSET(Plan!$C$1,MATCH(TRIM(EV!$B$1) &amp; ": " &amp;TRIM(EV!G$2), Plan!$B:$B,0)-1,0)*IF(Grades!G49&gt;=0.6,1,0)</f>
        <v>0</v>
      </c>
      <c r="H49" s="32">
        <f ca="1">OFFSET(Plan!$C$1,MATCH(TRIM(EV!$B$1) &amp; ": " &amp;TRIM(EV!H$2), Plan!$B:$B,0)-1,0)*IF(Grades!H49&gt;=0.6,1,0)</f>
        <v>0</v>
      </c>
      <c r="I49" s="32">
        <f ca="1">OFFSET(Plan!$C$1,MATCH(TRIM(EV!$B$1) &amp; ": " &amp;TRIM(EV!I$2), Plan!$B:$B,0)-1,0)*IF(Grades!I49&gt;=0.6,1,0)</f>
        <v>0</v>
      </c>
      <c r="J49" s="32">
        <f ca="1">OFFSET(Plan!$C$1,MATCH(TRIM(EV!$B$1) &amp; ": " &amp;TRIM(EV!J$2), Plan!$B:$B,0)-1,0)*IF(Grades!J49&gt;=0.6,1,0)</f>
        <v>0</v>
      </c>
      <c r="K49" s="33">
        <f ca="1">OFFSET(Plan!$C$1,MATCH(TRIM(EV!$B$1) &amp; ": " &amp;TRIM(EV!K$2), Plan!$B:$B,0)-1,0)*IF(Grades!K49&gt;=0.6,1,0)</f>
        <v>0</v>
      </c>
      <c r="L49" s="31">
        <f ca="1">OFFSET(Plan!$C$1,MATCH(TRIM(EV!$L$1) &amp; ": " &amp;TRIM(EV!L$2), Plan!$B:$B,0)-1,0)*IF(Grades!L49&gt;=0.6,1,0)</f>
        <v>0</v>
      </c>
      <c r="M49" s="32">
        <f ca="1">OFFSET(Plan!$C$1,MATCH(TRIM(EV!$L$1) &amp; ": " &amp;TRIM(EV!M$2), Plan!$B:$B,0)-1,0)*IF(Grades!M49&gt;=0.6,1,0)</f>
        <v>0</v>
      </c>
      <c r="N49" s="32">
        <f ca="1">OFFSET(Plan!$C$1,MATCH(TRIM(EV!$L$1) &amp; ": " &amp;TRIM(EV!N$2), Plan!$B:$B,0)-1,0)*IF(Grades!N49&gt;=0.6,1,0)</f>
        <v>0</v>
      </c>
      <c r="O49" s="32">
        <f ca="1">OFFSET(Plan!$C$1,MATCH(TRIM(EV!$L$1) &amp; ": " &amp;TRIM(EV!O$2), Plan!$B:$B,0)-1,0)*IF(Grades!O49&gt;=0.6,1,0)</f>
        <v>0</v>
      </c>
      <c r="P49" s="32">
        <f ca="1">OFFSET(Plan!$C$1,MATCH(TRIM(EV!$L$1) &amp; ": " &amp;TRIM(EV!P$2), Plan!$B:$B,0)-1,0)*IF(Grades!P49&gt;=0.6,1,0)</f>
        <v>0</v>
      </c>
      <c r="Q49" s="32">
        <f ca="1">OFFSET(Plan!$C$1,MATCH(TRIM(EV!$L$1) &amp; ": " &amp;TRIM(EV!Q$2), Plan!$B:$B,0)-1,0)*IF(Grades!Q49&gt;=0.6,1,0)</f>
        <v>0</v>
      </c>
      <c r="R49" s="32">
        <f ca="1">OFFSET(Plan!$C$1,MATCH(TRIM(EV!$L$1) &amp; ": " &amp;TRIM(EV!R$2), Plan!$B:$B,0)-1,0)*IF(Grades!R49&gt;=0.6,1,0)</f>
        <v>0</v>
      </c>
      <c r="S49" s="32">
        <f ca="1">OFFSET(Plan!$C$1,MATCH(TRIM(EV!$L$1) &amp; ": " &amp;TRIM(EV!S$2), Plan!$B:$B,0)-1,0)*IF(Grades!S49&gt;=0.6,1,0)</f>
        <v>0</v>
      </c>
      <c r="T49" s="32">
        <f ca="1">OFFSET(Plan!$C$1,MATCH(TRIM(EV!$L$1) &amp; ": " &amp;TRIM(EV!T$2), Plan!$B:$B,0)-1,0)*IF(Grades!T49&gt;=0.6,1,0)</f>
        <v>0</v>
      </c>
      <c r="U49" s="34">
        <f ca="1">OFFSET(Plan!$C$1,MATCH(TRIM(EV!$L$1) &amp; ": " &amp;TRIM(EV!U$2), Plan!$B:$B,0)-1,0)*IF(Grades!U49&gt;=0.6,1,0)</f>
        <v>0</v>
      </c>
      <c r="V49" s="31">
        <f ca="1">OFFSET(Plan!$C$1,MATCH(TRIM(EV!$V$1)&amp;": "&amp;TRIM(EV!V$2),Plan!$B:$B,0)-1,0)*IF(Grades!V49&gt;=0.6,1,0)</f>
        <v>0</v>
      </c>
      <c r="W49" s="32">
        <f ca="1">OFFSET(Plan!$C$1,MATCH(TRIM(EV!$V$1)&amp;": "&amp;TRIM(EV!W$2),Plan!$B:$B,0)-1,0)*IF(Grades!W49&gt;=0.6,1,0)</f>
        <v>0</v>
      </c>
      <c r="X49" s="32">
        <f ca="1">OFFSET(Plan!$C$1,MATCH(TRIM(EV!$V$1)&amp;": "&amp;TRIM(EV!X$2),Plan!$B:$B,0)-1,0)*IF(Grades!X49&gt;=0.6,1,0)</f>
        <v>0</v>
      </c>
      <c r="Y49" s="32">
        <f ca="1">OFFSET(Plan!$C$1,MATCH(TRIM(EV!$V$1)&amp;": "&amp;TRIM(EV!Y$2),Plan!$B:$B,0)-1,0)*IF(Grades!Y49&gt;=0.6,1,0)</f>
        <v>0</v>
      </c>
      <c r="Z49" s="32">
        <f ca="1">OFFSET(Plan!$C$1,MATCH(TRIM(EV!$V$1)&amp;": "&amp;TRIM(EV!Z$2),Plan!$B:$B,0)-1,0)*IF(Grades!Z49&gt;=0.6,1,0)</f>
        <v>0</v>
      </c>
      <c r="AA49" s="32">
        <f ca="1">OFFSET(Plan!$C$1,MATCH(TRIM(EV!$V$1)&amp;": "&amp;TRIM(EV!AA$2),Plan!$B:$B,0)-1,0)*IF(Grades!AA49&gt;=0.6,1,0)</f>
        <v>0</v>
      </c>
      <c r="AB49" s="32">
        <f ca="1">OFFSET(Plan!$C$1,MATCH(TRIM(EV!$V$1)&amp;": "&amp;TRIM(EV!AB$2),Plan!$B:$B,0)-1,0)*IF(Grades!AB49&gt;=0.6,1,0)</f>
        <v>0</v>
      </c>
      <c r="AC49" s="32">
        <f ca="1">OFFSET(Plan!$C$1,MATCH(TRIM(EV!$V$1)&amp;": "&amp;TRIM(EV!AC$2),Plan!$B:$B,0)-1,0)*IF(Grades!AC49&gt;=0.6,1,0)</f>
        <v>0</v>
      </c>
      <c r="AD49" s="32">
        <f ca="1">OFFSET(Plan!$C$1,MATCH(TRIM(EV!$V$1)&amp;": "&amp;TRIM(EV!AD$2),Plan!$B:$B,0)-1,0)*IF(Grades!AD49&gt;=0.6,1,0)</f>
        <v>0</v>
      </c>
      <c r="AE49" s="33">
        <f ca="1">OFFSET(Plan!$C$1,MATCH(TRIM(EV!$V$1)&amp;": "&amp;TRIM(EV!AE$2),Plan!$B:$B,0)-1,0)*IF(Grades!AE49&gt;=0.6,1,0)</f>
        <v>0</v>
      </c>
      <c r="AF49" s="18">
        <f ca="1">IFERROR(OFFSET(SAP!$B$1,MATCH(EV!$A49,SAP!$A:$A,0)-1,0),0)</f>
        <v>0</v>
      </c>
      <c r="AG49" s="19">
        <f t="shared" ca="1" si="0"/>
        <v>0</v>
      </c>
      <c r="AH49" s="19" t="str">
        <f ca="1">IF(AF49=0,"",OFFSET(Plan!$D$1,MATCH(OFFSET(SAP!$B$1, 0,COUNTIF(SAP!$C$2:$AK$2,"&lt;&gt;0")),Plan!$A:$A,0)-1,0))</f>
        <v/>
      </c>
      <c r="AI49" s="20" t="str">
        <f ca="1">IF(AF49=0,"",Plan!$D$31)</f>
        <v/>
      </c>
      <c r="AJ49" s="19">
        <f t="shared" ca="1" si="1"/>
        <v>0</v>
      </c>
      <c r="AK49" s="19" t="str">
        <f t="shared" ca="1" si="2"/>
        <v/>
      </c>
      <c r="AL49" s="19" t="str">
        <f t="shared" ca="1" si="3"/>
        <v/>
      </c>
    </row>
    <row r="50" spans="1:38" x14ac:dyDescent="0.25">
      <c r="A50" s="35">
        <f>SAP!A50</f>
        <v>0</v>
      </c>
      <c r="B50" s="31">
        <f ca="1">OFFSET(Plan!$C$1,MATCH(TRIM(EV!$B$1) &amp; ": " &amp;TRIM(EV!B$2), Plan!$B:$B,0)-1,0)*IF(Grades!B50&gt;=0.6,1,0)</f>
        <v>0</v>
      </c>
      <c r="C50" s="32">
        <f ca="1">OFFSET(Plan!$C$1,MATCH(TRIM(EV!$B$1) &amp; ": " &amp;TRIM(EV!C$2), Plan!$B:$B,0)-1,0)*IF(Grades!C50&gt;=0.6,1,0)</f>
        <v>0</v>
      </c>
      <c r="D50" s="32">
        <f ca="1">OFFSET(Plan!$C$1,MATCH(TRIM(EV!$B$1) &amp; ": " &amp;TRIM(EV!D$2), Plan!$B:$B,0)-1,0)*IF(Grades!D50&gt;=0.6,1,0)</f>
        <v>0</v>
      </c>
      <c r="E50" s="32">
        <f ca="1">OFFSET(Plan!$C$1,MATCH(TRIM(EV!$B$1) &amp; ": " &amp;TRIM(EV!E$2), Plan!$B:$B,0)-1,0)*IF(Grades!E50&gt;=0.6,1,0)</f>
        <v>0</v>
      </c>
      <c r="F50" s="32">
        <f ca="1">OFFSET(Plan!$C$1,MATCH(TRIM(EV!$B$1) &amp; ": " &amp;TRIM(EV!F$2), Plan!$B:$B,0)-1,0)*IF(Grades!F50&gt;=0.6,1,0)</f>
        <v>0</v>
      </c>
      <c r="G50" s="32">
        <f ca="1">OFFSET(Plan!$C$1,MATCH(TRIM(EV!$B$1) &amp; ": " &amp;TRIM(EV!G$2), Plan!$B:$B,0)-1,0)*IF(Grades!G50&gt;=0.6,1,0)</f>
        <v>0</v>
      </c>
      <c r="H50" s="32">
        <f ca="1">OFFSET(Plan!$C$1,MATCH(TRIM(EV!$B$1) &amp; ": " &amp;TRIM(EV!H$2), Plan!$B:$B,0)-1,0)*IF(Grades!H50&gt;=0.6,1,0)</f>
        <v>0</v>
      </c>
      <c r="I50" s="32">
        <f ca="1">OFFSET(Plan!$C$1,MATCH(TRIM(EV!$B$1) &amp; ": " &amp;TRIM(EV!I$2), Plan!$B:$B,0)-1,0)*IF(Grades!I50&gt;=0.6,1,0)</f>
        <v>0</v>
      </c>
      <c r="J50" s="32">
        <f ca="1">OFFSET(Plan!$C$1,MATCH(TRIM(EV!$B$1) &amp; ": " &amp;TRIM(EV!J$2), Plan!$B:$B,0)-1,0)*IF(Grades!J50&gt;=0.6,1,0)</f>
        <v>0</v>
      </c>
      <c r="K50" s="33">
        <f ca="1">OFFSET(Plan!$C$1,MATCH(TRIM(EV!$B$1) &amp; ": " &amp;TRIM(EV!K$2), Plan!$B:$B,0)-1,0)*IF(Grades!K50&gt;=0.6,1,0)</f>
        <v>0</v>
      </c>
      <c r="L50" s="31">
        <f ca="1">OFFSET(Plan!$C$1,MATCH(TRIM(EV!$L$1) &amp; ": " &amp;TRIM(EV!L$2), Plan!$B:$B,0)-1,0)*IF(Grades!L50&gt;=0.6,1,0)</f>
        <v>0</v>
      </c>
      <c r="M50" s="32">
        <f ca="1">OFFSET(Plan!$C$1,MATCH(TRIM(EV!$L$1) &amp; ": " &amp;TRIM(EV!M$2), Plan!$B:$B,0)-1,0)*IF(Grades!M50&gt;=0.6,1,0)</f>
        <v>0</v>
      </c>
      <c r="N50" s="32">
        <f ca="1">OFFSET(Plan!$C$1,MATCH(TRIM(EV!$L$1) &amp; ": " &amp;TRIM(EV!N$2), Plan!$B:$B,0)-1,0)*IF(Grades!N50&gt;=0.6,1,0)</f>
        <v>0</v>
      </c>
      <c r="O50" s="32">
        <f ca="1">OFFSET(Plan!$C$1,MATCH(TRIM(EV!$L$1) &amp; ": " &amp;TRIM(EV!O$2), Plan!$B:$B,0)-1,0)*IF(Grades!O50&gt;=0.6,1,0)</f>
        <v>0</v>
      </c>
      <c r="P50" s="32">
        <f ca="1">OFFSET(Plan!$C$1,MATCH(TRIM(EV!$L$1) &amp; ": " &amp;TRIM(EV!P$2), Plan!$B:$B,0)-1,0)*IF(Grades!P50&gt;=0.6,1,0)</f>
        <v>0</v>
      </c>
      <c r="Q50" s="32">
        <f ca="1">OFFSET(Plan!$C$1,MATCH(TRIM(EV!$L$1) &amp; ": " &amp;TRIM(EV!Q$2), Plan!$B:$B,0)-1,0)*IF(Grades!Q50&gt;=0.6,1,0)</f>
        <v>0</v>
      </c>
      <c r="R50" s="32">
        <f ca="1">OFFSET(Plan!$C$1,MATCH(TRIM(EV!$L$1) &amp; ": " &amp;TRIM(EV!R$2), Plan!$B:$B,0)-1,0)*IF(Grades!R50&gt;=0.6,1,0)</f>
        <v>0</v>
      </c>
      <c r="S50" s="32">
        <f ca="1">OFFSET(Plan!$C$1,MATCH(TRIM(EV!$L$1) &amp; ": " &amp;TRIM(EV!S$2), Plan!$B:$B,0)-1,0)*IF(Grades!S50&gt;=0.6,1,0)</f>
        <v>0</v>
      </c>
      <c r="T50" s="32">
        <f ca="1">OFFSET(Plan!$C$1,MATCH(TRIM(EV!$L$1) &amp; ": " &amp;TRIM(EV!T$2), Plan!$B:$B,0)-1,0)*IF(Grades!T50&gt;=0.6,1,0)</f>
        <v>0</v>
      </c>
      <c r="U50" s="34">
        <f ca="1">OFFSET(Plan!$C$1,MATCH(TRIM(EV!$L$1) &amp; ": " &amp;TRIM(EV!U$2), Plan!$B:$B,0)-1,0)*IF(Grades!U50&gt;=0.6,1,0)</f>
        <v>0</v>
      </c>
      <c r="V50" s="31">
        <f ca="1">OFFSET(Plan!$C$1,MATCH(TRIM(EV!$V$1)&amp;": "&amp;TRIM(EV!V$2),Plan!$B:$B,0)-1,0)*IF(Grades!V50&gt;=0.6,1,0)</f>
        <v>0</v>
      </c>
      <c r="W50" s="32">
        <f ca="1">OFFSET(Plan!$C$1,MATCH(TRIM(EV!$V$1)&amp;": "&amp;TRIM(EV!W$2),Plan!$B:$B,0)-1,0)*IF(Grades!W50&gt;=0.6,1,0)</f>
        <v>0</v>
      </c>
      <c r="X50" s="32">
        <f ca="1">OFFSET(Plan!$C$1,MATCH(TRIM(EV!$V$1)&amp;": "&amp;TRIM(EV!X$2),Plan!$B:$B,0)-1,0)*IF(Grades!X50&gt;=0.6,1,0)</f>
        <v>0</v>
      </c>
      <c r="Y50" s="32">
        <f ca="1">OFFSET(Plan!$C$1,MATCH(TRIM(EV!$V$1)&amp;": "&amp;TRIM(EV!Y$2),Plan!$B:$B,0)-1,0)*IF(Grades!Y50&gt;=0.6,1,0)</f>
        <v>0</v>
      </c>
      <c r="Z50" s="32">
        <f ca="1">OFFSET(Plan!$C$1,MATCH(TRIM(EV!$V$1)&amp;": "&amp;TRIM(EV!Z$2),Plan!$B:$B,0)-1,0)*IF(Grades!Z50&gt;=0.6,1,0)</f>
        <v>0</v>
      </c>
      <c r="AA50" s="32">
        <f ca="1">OFFSET(Plan!$C$1,MATCH(TRIM(EV!$V$1)&amp;": "&amp;TRIM(EV!AA$2),Plan!$B:$B,0)-1,0)*IF(Grades!AA50&gt;=0.6,1,0)</f>
        <v>0</v>
      </c>
      <c r="AB50" s="32">
        <f ca="1">OFFSET(Plan!$C$1,MATCH(TRIM(EV!$V$1)&amp;": "&amp;TRIM(EV!AB$2),Plan!$B:$B,0)-1,0)*IF(Grades!AB50&gt;=0.6,1,0)</f>
        <v>0</v>
      </c>
      <c r="AC50" s="32">
        <f ca="1">OFFSET(Plan!$C$1,MATCH(TRIM(EV!$V$1)&amp;": "&amp;TRIM(EV!AC$2),Plan!$B:$B,0)-1,0)*IF(Grades!AC50&gt;=0.6,1,0)</f>
        <v>0</v>
      </c>
      <c r="AD50" s="32">
        <f ca="1">OFFSET(Plan!$C$1,MATCH(TRIM(EV!$V$1)&amp;": "&amp;TRIM(EV!AD$2),Plan!$B:$B,0)-1,0)*IF(Grades!AD50&gt;=0.6,1,0)</f>
        <v>0</v>
      </c>
      <c r="AE50" s="33">
        <f ca="1">OFFSET(Plan!$C$1,MATCH(TRIM(EV!$V$1)&amp;": "&amp;TRIM(EV!AE$2),Plan!$B:$B,0)-1,0)*IF(Grades!AE50&gt;=0.6,1,0)</f>
        <v>0</v>
      </c>
      <c r="AF50" s="18">
        <f ca="1">IFERROR(OFFSET(SAP!$B$1,MATCH(EV!$A50,SAP!$A:$A,0)-1,0),0)</f>
        <v>0</v>
      </c>
      <c r="AG50" s="19">
        <f t="shared" ca="1" si="0"/>
        <v>0</v>
      </c>
      <c r="AH50" s="19" t="str">
        <f ca="1">IF(AF50=0,"",OFFSET(Plan!$D$1,MATCH(OFFSET(SAP!$B$1, 0,COUNTIF(SAP!$C$2:$AK$2,"&lt;&gt;0")),Plan!$A:$A,0)-1,0))</f>
        <v/>
      </c>
      <c r="AI50" s="20" t="str">
        <f ca="1">IF(AF50=0,"",Plan!$D$31)</f>
        <v/>
      </c>
      <c r="AJ50" s="19">
        <f t="shared" ca="1" si="1"/>
        <v>0</v>
      </c>
      <c r="AK50" s="19" t="str">
        <f t="shared" ca="1" si="2"/>
        <v/>
      </c>
      <c r="AL50" s="19" t="str">
        <f t="shared" ca="1" si="3"/>
        <v/>
      </c>
    </row>
    <row r="51" spans="1:38" x14ac:dyDescent="0.25">
      <c r="A51" s="35">
        <f>SAP!A51</f>
        <v>0</v>
      </c>
      <c r="B51" s="31">
        <f ca="1">OFFSET(Plan!$C$1,MATCH(TRIM(EV!$B$1) &amp; ": " &amp;TRIM(EV!B$2), Plan!$B:$B,0)-1,0)*IF(Grades!B51&gt;=0.6,1,0)</f>
        <v>0</v>
      </c>
      <c r="C51" s="32">
        <f ca="1">OFFSET(Plan!$C$1,MATCH(TRIM(EV!$B$1) &amp; ": " &amp;TRIM(EV!C$2), Plan!$B:$B,0)-1,0)*IF(Grades!C51&gt;=0.6,1,0)</f>
        <v>0</v>
      </c>
      <c r="D51" s="32">
        <f ca="1">OFFSET(Plan!$C$1,MATCH(TRIM(EV!$B$1) &amp; ": " &amp;TRIM(EV!D$2), Plan!$B:$B,0)-1,0)*IF(Grades!D51&gt;=0.6,1,0)</f>
        <v>0</v>
      </c>
      <c r="E51" s="32">
        <f ca="1">OFFSET(Plan!$C$1,MATCH(TRIM(EV!$B$1) &amp; ": " &amp;TRIM(EV!E$2), Plan!$B:$B,0)-1,0)*IF(Grades!E51&gt;=0.6,1,0)</f>
        <v>0</v>
      </c>
      <c r="F51" s="32">
        <f ca="1">OFFSET(Plan!$C$1,MATCH(TRIM(EV!$B$1) &amp; ": " &amp;TRIM(EV!F$2), Plan!$B:$B,0)-1,0)*IF(Grades!F51&gt;=0.6,1,0)</f>
        <v>0</v>
      </c>
      <c r="G51" s="32">
        <f ca="1">OFFSET(Plan!$C$1,MATCH(TRIM(EV!$B$1) &amp; ": " &amp;TRIM(EV!G$2), Plan!$B:$B,0)-1,0)*IF(Grades!G51&gt;=0.6,1,0)</f>
        <v>0</v>
      </c>
      <c r="H51" s="32">
        <f ca="1">OFFSET(Plan!$C$1,MATCH(TRIM(EV!$B$1) &amp; ": " &amp;TRIM(EV!H$2), Plan!$B:$B,0)-1,0)*IF(Grades!H51&gt;=0.6,1,0)</f>
        <v>0</v>
      </c>
      <c r="I51" s="32">
        <f ca="1">OFFSET(Plan!$C$1,MATCH(TRIM(EV!$B$1) &amp; ": " &amp;TRIM(EV!I$2), Plan!$B:$B,0)-1,0)*IF(Grades!I51&gt;=0.6,1,0)</f>
        <v>0</v>
      </c>
      <c r="J51" s="32">
        <f ca="1">OFFSET(Plan!$C$1,MATCH(TRIM(EV!$B$1) &amp; ": " &amp;TRIM(EV!J$2), Plan!$B:$B,0)-1,0)*IF(Grades!J51&gt;=0.6,1,0)</f>
        <v>0</v>
      </c>
      <c r="K51" s="33">
        <f ca="1">OFFSET(Plan!$C$1,MATCH(TRIM(EV!$B$1) &amp; ": " &amp;TRIM(EV!K$2), Plan!$B:$B,0)-1,0)*IF(Grades!K51&gt;=0.6,1,0)</f>
        <v>0</v>
      </c>
      <c r="L51" s="31">
        <f ca="1">OFFSET(Plan!$C$1,MATCH(TRIM(EV!$L$1) &amp; ": " &amp;TRIM(EV!L$2), Plan!$B:$B,0)-1,0)*IF(Grades!L51&gt;=0.6,1,0)</f>
        <v>0</v>
      </c>
      <c r="M51" s="32">
        <f ca="1">OFFSET(Plan!$C$1,MATCH(TRIM(EV!$L$1) &amp; ": " &amp;TRIM(EV!M$2), Plan!$B:$B,0)-1,0)*IF(Grades!M51&gt;=0.6,1,0)</f>
        <v>0</v>
      </c>
      <c r="N51" s="32">
        <f ca="1">OFFSET(Plan!$C$1,MATCH(TRIM(EV!$L$1) &amp; ": " &amp;TRIM(EV!N$2), Plan!$B:$B,0)-1,0)*IF(Grades!N51&gt;=0.6,1,0)</f>
        <v>0</v>
      </c>
      <c r="O51" s="32">
        <f ca="1">OFFSET(Plan!$C$1,MATCH(TRIM(EV!$L$1) &amp; ": " &amp;TRIM(EV!O$2), Plan!$B:$B,0)-1,0)*IF(Grades!O51&gt;=0.6,1,0)</f>
        <v>0</v>
      </c>
      <c r="P51" s="32">
        <f ca="1">OFFSET(Plan!$C$1,MATCH(TRIM(EV!$L$1) &amp; ": " &amp;TRIM(EV!P$2), Plan!$B:$B,0)-1,0)*IF(Grades!P51&gt;=0.6,1,0)</f>
        <v>0</v>
      </c>
      <c r="Q51" s="32">
        <f ca="1">OFFSET(Plan!$C$1,MATCH(TRIM(EV!$L$1) &amp; ": " &amp;TRIM(EV!Q$2), Plan!$B:$B,0)-1,0)*IF(Grades!Q51&gt;=0.6,1,0)</f>
        <v>0</v>
      </c>
      <c r="R51" s="32">
        <f ca="1">OFFSET(Plan!$C$1,MATCH(TRIM(EV!$L$1) &amp; ": " &amp;TRIM(EV!R$2), Plan!$B:$B,0)-1,0)*IF(Grades!R51&gt;=0.6,1,0)</f>
        <v>0</v>
      </c>
      <c r="S51" s="32">
        <f ca="1">OFFSET(Plan!$C$1,MATCH(TRIM(EV!$L$1) &amp; ": " &amp;TRIM(EV!S$2), Plan!$B:$B,0)-1,0)*IF(Grades!S51&gt;=0.6,1,0)</f>
        <v>0</v>
      </c>
      <c r="T51" s="32">
        <f ca="1">OFFSET(Plan!$C$1,MATCH(TRIM(EV!$L$1) &amp; ": " &amp;TRIM(EV!T$2), Plan!$B:$B,0)-1,0)*IF(Grades!T51&gt;=0.6,1,0)</f>
        <v>0</v>
      </c>
      <c r="U51" s="34">
        <f ca="1">OFFSET(Plan!$C$1,MATCH(TRIM(EV!$L$1) &amp; ": " &amp;TRIM(EV!U$2), Plan!$B:$B,0)-1,0)*IF(Grades!U51&gt;=0.6,1,0)</f>
        <v>0</v>
      </c>
      <c r="V51" s="31">
        <f ca="1">OFFSET(Plan!$C$1,MATCH(TRIM(EV!$V$1)&amp;": "&amp;TRIM(EV!V$2),Plan!$B:$B,0)-1,0)*IF(Grades!V51&gt;=0.6,1,0)</f>
        <v>0</v>
      </c>
      <c r="W51" s="32">
        <f ca="1">OFFSET(Plan!$C$1,MATCH(TRIM(EV!$V$1)&amp;": "&amp;TRIM(EV!W$2),Plan!$B:$B,0)-1,0)*IF(Grades!W51&gt;=0.6,1,0)</f>
        <v>0</v>
      </c>
      <c r="X51" s="32">
        <f ca="1">OFFSET(Plan!$C$1,MATCH(TRIM(EV!$V$1)&amp;": "&amp;TRIM(EV!X$2),Plan!$B:$B,0)-1,0)*IF(Grades!X51&gt;=0.6,1,0)</f>
        <v>0</v>
      </c>
      <c r="Y51" s="32">
        <f ca="1">OFFSET(Plan!$C$1,MATCH(TRIM(EV!$V$1)&amp;": "&amp;TRIM(EV!Y$2),Plan!$B:$B,0)-1,0)*IF(Grades!Y51&gt;=0.6,1,0)</f>
        <v>0</v>
      </c>
      <c r="Z51" s="32">
        <f ca="1">OFFSET(Plan!$C$1,MATCH(TRIM(EV!$V$1)&amp;": "&amp;TRIM(EV!Z$2),Plan!$B:$B,0)-1,0)*IF(Grades!Z51&gt;=0.6,1,0)</f>
        <v>0</v>
      </c>
      <c r="AA51" s="32">
        <f ca="1">OFFSET(Plan!$C$1,MATCH(TRIM(EV!$V$1)&amp;": "&amp;TRIM(EV!AA$2),Plan!$B:$B,0)-1,0)*IF(Grades!AA51&gt;=0.6,1,0)</f>
        <v>0</v>
      </c>
      <c r="AB51" s="32">
        <f ca="1">OFFSET(Plan!$C$1,MATCH(TRIM(EV!$V$1)&amp;": "&amp;TRIM(EV!AB$2),Plan!$B:$B,0)-1,0)*IF(Grades!AB51&gt;=0.6,1,0)</f>
        <v>0</v>
      </c>
      <c r="AC51" s="32">
        <f ca="1">OFFSET(Plan!$C$1,MATCH(TRIM(EV!$V$1)&amp;": "&amp;TRIM(EV!AC$2),Plan!$B:$B,0)-1,0)*IF(Grades!AC51&gt;=0.6,1,0)</f>
        <v>0</v>
      </c>
      <c r="AD51" s="32">
        <f ca="1">OFFSET(Plan!$C$1,MATCH(TRIM(EV!$V$1)&amp;": "&amp;TRIM(EV!AD$2),Plan!$B:$B,0)-1,0)*IF(Grades!AD51&gt;=0.6,1,0)</f>
        <v>0</v>
      </c>
      <c r="AE51" s="33">
        <f ca="1">OFFSET(Plan!$C$1,MATCH(TRIM(EV!$V$1)&amp;": "&amp;TRIM(EV!AE$2),Plan!$B:$B,0)-1,0)*IF(Grades!AE51&gt;=0.6,1,0)</f>
        <v>0</v>
      </c>
      <c r="AF51" s="18">
        <f ca="1">IFERROR(OFFSET(SAP!$B$1,MATCH(EV!$A51,SAP!$A:$A,0)-1,0),0)</f>
        <v>0</v>
      </c>
      <c r="AG51" s="19">
        <f t="shared" ca="1" si="0"/>
        <v>0</v>
      </c>
      <c r="AH51" s="19" t="str">
        <f ca="1">IF(AF51=0,"",OFFSET(Plan!$D$1,MATCH(OFFSET(SAP!$B$1, 0,COUNTIF(SAP!$C$2:$AK$2,"&lt;&gt;0")),Plan!$A:$A,0)-1,0))</f>
        <v/>
      </c>
      <c r="AI51" s="20" t="str">
        <f ca="1">IF(AF51=0,"",Plan!$D$31)</f>
        <v/>
      </c>
      <c r="AJ51" s="19">
        <f t="shared" ca="1" si="1"/>
        <v>0</v>
      </c>
      <c r="AK51" s="19" t="str">
        <f t="shared" ca="1" si="2"/>
        <v/>
      </c>
      <c r="AL51" s="19" t="str">
        <f t="shared" ca="1" si="3"/>
        <v/>
      </c>
    </row>
    <row r="52" spans="1:38" x14ac:dyDescent="0.25">
      <c r="A52" s="35">
        <f>SAP!A52</f>
        <v>0</v>
      </c>
      <c r="B52" s="31">
        <f ca="1">OFFSET(Plan!$C$1,MATCH(TRIM(EV!$B$1) &amp; ": " &amp;TRIM(EV!B$2), Plan!$B:$B,0)-1,0)*IF(Grades!B52&gt;=0.6,1,0)</f>
        <v>0</v>
      </c>
      <c r="C52" s="32">
        <f ca="1">OFFSET(Plan!$C$1,MATCH(TRIM(EV!$B$1) &amp; ": " &amp;TRIM(EV!C$2), Plan!$B:$B,0)-1,0)*IF(Grades!C52&gt;=0.6,1,0)</f>
        <v>0</v>
      </c>
      <c r="D52" s="32">
        <f ca="1">OFFSET(Plan!$C$1,MATCH(TRIM(EV!$B$1) &amp; ": " &amp;TRIM(EV!D$2), Plan!$B:$B,0)-1,0)*IF(Grades!D52&gt;=0.6,1,0)</f>
        <v>0</v>
      </c>
      <c r="E52" s="32">
        <f ca="1">OFFSET(Plan!$C$1,MATCH(TRIM(EV!$B$1) &amp; ": " &amp;TRIM(EV!E$2), Plan!$B:$B,0)-1,0)*IF(Grades!E52&gt;=0.6,1,0)</f>
        <v>0</v>
      </c>
      <c r="F52" s="32">
        <f ca="1">OFFSET(Plan!$C$1,MATCH(TRIM(EV!$B$1) &amp; ": " &amp;TRIM(EV!F$2), Plan!$B:$B,0)-1,0)*IF(Grades!F52&gt;=0.6,1,0)</f>
        <v>0</v>
      </c>
      <c r="G52" s="32">
        <f ca="1">OFFSET(Plan!$C$1,MATCH(TRIM(EV!$B$1) &amp; ": " &amp;TRIM(EV!G$2), Plan!$B:$B,0)-1,0)*IF(Grades!G52&gt;=0.6,1,0)</f>
        <v>0</v>
      </c>
      <c r="H52" s="32">
        <f ca="1">OFFSET(Plan!$C$1,MATCH(TRIM(EV!$B$1) &amp; ": " &amp;TRIM(EV!H$2), Plan!$B:$B,0)-1,0)*IF(Grades!H52&gt;=0.6,1,0)</f>
        <v>0</v>
      </c>
      <c r="I52" s="32">
        <f ca="1">OFFSET(Plan!$C$1,MATCH(TRIM(EV!$B$1) &amp; ": " &amp;TRIM(EV!I$2), Plan!$B:$B,0)-1,0)*IF(Grades!I52&gt;=0.6,1,0)</f>
        <v>0</v>
      </c>
      <c r="J52" s="32">
        <f ca="1">OFFSET(Plan!$C$1,MATCH(TRIM(EV!$B$1) &amp; ": " &amp;TRIM(EV!J$2), Plan!$B:$B,0)-1,0)*IF(Grades!J52&gt;=0.6,1,0)</f>
        <v>0</v>
      </c>
      <c r="K52" s="33">
        <f ca="1">OFFSET(Plan!$C$1,MATCH(TRIM(EV!$B$1) &amp; ": " &amp;TRIM(EV!K$2), Plan!$B:$B,0)-1,0)*IF(Grades!K52&gt;=0.6,1,0)</f>
        <v>0</v>
      </c>
      <c r="L52" s="31">
        <f ca="1">OFFSET(Plan!$C$1,MATCH(TRIM(EV!$L$1) &amp; ": " &amp;TRIM(EV!L$2), Plan!$B:$B,0)-1,0)*IF(Grades!L52&gt;=0.6,1,0)</f>
        <v>0</v>
      </c>
      <c r="M52" s="32">
        <f ca="1">OFFSET(Plan!$C$1,MATCH(TRIM(EV!$L$1) &amp; ": " &amp;TRIM(EV!M$2), Plan!$B:$B,0)-1,0)*IF(Grades!M52&gt;=0.6,1,0)</f>
        <v>0</v>
      </c>
      <c r="N52" s="32">
        <f ca="1">OFFSET(Plan!$C$1,MATCH(TRIM(EV!$L$1) &amp; ": " &amp;TRIM(EV!N$2), Plan!$B:$B,0)-1,0)*IF(Grades!N52&gt;=0.6,1,0)</f>
        <v>0</v>
      </c>
      <c r="O52" s="32">
        <f ca="1">OFFSET(Plan!$C$1,MATCH(TRIM(EV!$L$1) &amp; ": " &amp;TRIM(EV!O$2), Plan!$B:$B,0)-1,0)*IF(Grades!O52&gt;=0.6,1,0)</f>
        <v>0</v>
      </c>
      <c r="P52" s="32">
        <f ca="1">OFFSET(Plan!$C$1,MATCH(TRIM(EV!$L$1) &amp; ": " &amp;TRIM(EV!P$2), Plan!$B:$B,0)-1,0)*IF(Grades!P52&gt;=0.6,1,0)</f>
        <v>0</v>
      </c>
      <c r="Q52" s="32">
        <f ca="1">OFFSET(Plan!$C$1,MATCH(TRIM(EV!$L$1) &amp; ": " &amp;TRIM(EV!Q$2), Plan!$B:$B,0)-1,0)*IF(Grades!Q52&gt;=0.6,1,0)</f>
        <v>0</v>
      </c>
      <c r="R52" s="32">
        <f ca="1">OFFSET(Plan!$C$1,MATCH(TRIM(EV!$L$1) &amp; ": " &amp;TRIM(EV!R$2), Plan!$B:$B,0)-1,0)*IF(Grades!R52&gt;=0.6,1,0)</f>
        <v>0</v>
      </c>
      <c r="S52" s="32">
        <f ca="1">OFFSET(Plan!$C$1,MATCH(TRIM(EV!$L$1) &amp; ": " &amp;TRIM(EV!S$2), Plan!$B:$B,0)-1,0)*IF(Grades!S52&gt;=0.6,1,0)</f>
        <v>0</v>
      </c>
      <c r="T52" s="32">
        <f ca="1">OFFSET(Plan!$C$1,MATCH(TRIM(EV!$L$1) &amp; ": " &amp;TRIM(EV!T$2), Plan!$B:$B,0)-1,0)*IF(Grades!T52&gt;=0.6,1,0)</f>
        <v>0</v>
      </c>
      <c r="U52" s="34">
        <f ca="1">OFFSET(Plan!$C$1,MATCH(TRIM(EV!$L$1) &amp; ": " &amp;TRIM(EV!U$2), Plan!$B:$B,0)-1,0)*IF(Grades!U52&gt;=0.6,1,0)</f>
        <v>0</v>
      </c>
      <c r="V52" s="31">
        <f ca="1">OFFSET(Plan!$C$1,MATCH(TRIM(EV!$V$1)&amp;": "&amp;TRIM(EV!V$2),Plan!$B:$B,0)-1,0)*IF(Grades!V52&gt;=0.6,1,0)</f>
        <v>0</v>
      </c>
      <c r="W52" s="32">
        <f ca="1">OFFSET(Plan!$C$1,MATCH(TRIM(EV!$V$1)&amp;": "&amp;TRIM(EV!W$2),Plan!$B:$B,0)-1,0)*IF(Grades!W52&gt;=0.6,1,0)</f>
        <v>0</v>
      </c>
      <c r="X52" s="32">
        <f ca="1">OFFSET(Plan!$C$1,MATCH(TRIM(EV!$V$1)&amp;": "&amp;TRIM(EV!X$2),Plan!$B:$B,0)-1,0)*IF(Grades!X52&gt;=0.6,1,0)</f>
        <v>0</v>
      </c>
      <c r="Y52" s="32">
        <f ca="1">OFFSET(Plan!$C$1,MATCH(TRIM(EV!$V$1)&amp;": "&amp;TRIM(EV!Y$2),Plan!$B:$B,0)-1,0)*IF(Grades!Y52&gt;=0.6,1,0)</f>
        <v>0</v>
      </c>
      <c r="Z52" s="32">
        <f ca="1">OFFSET(Plan!$C$1,MATCH(TRIM(EV!$V$1)&amp;": "&amp;TRIM(EV!Z$2),Plan!$B:$B,0)-1,0)*IF(Grades!Z52&gt;=0.6,1,0)</f>
        <v>0</v>
      </c>
      <c r="AA52" s="32">
        <f ca="1">OFFSET(Plan!$C$1,MATCH(TRIM(EV!$V$1)&amp;": "&amp;TRIM(EV!AA$2),Plan!$B:$B,0)-1,0)*IF(Grades!AA52&gt;=0.6,1,0)</f>
        <v>0</v>
      </c>
      <c r="AB52" s="32">
        <f ca="1">OFFSET(Plan!$C$1,MATCH(TRIM(EV!$V$1)&amp;": "&amp;TRIM(EV!AB$2),Plan!$B:$B,0)-1,0)*IF(Grades!AB52&gt;=0.6,1,0)</f>
        <v>0</v>
      </c>
      <c r="AC52" s="32">
        <f ca="1">OFFSET(Plan!$C$1,MATCH(TRIM(EV!$V$1)&amp;": "&amp;TRIM(EV!AC$2),Plan!$B:$B,0)-1,0)*IF(Grades!AC52&gt;=0.6,1,0)</f>
        <v>0</v>
      </c>
      <c r="AD52" s="32">
        <f ca="1">OFFSET(Plan!$C$1,MATCH(TRIM(EV!$V$1)&amp;": "&amp;TRIM(EV!AD$2),Plan!$B:$B,0)-1,0)*IF(Grades!AD52&gt;=0.6,1,0)</f>
        <v>0</v>
      </c>
      <c r="AE52" s="33">
        <f ca="1">OFFSET(Plan!$C$1,MATCH(TRIM(EV!$V$1)&amp;": "&amp;TRIM(EV!AE$2),Plan!$B:$B,0)-1,0)*IF(Grades!AE52&gt;=0.6,1,0)</f>
        <v>0</v>
      </c>
      <c r="AF52" s="18">
        <f ca="1">IFERROR(OFFSET(SAP!$B$1,MATCH(EV!$A52,SAP!$A:$A,0)-1,0),0)</f>
        <v>0</v>
      </c>
      <c r="AG52" s="19">
        <f t="shared" ca="1" si="0"/>
        <v>0</v>
      </c>
      <c r="AH52" s="19" t="str">
        <f ca="1">IF(AF52=0,"",OFFSET(Plan!$D$1,MATCH(OFFSET(SAP!$B$1, 0,COUNTIF(SAP!$C$2:$AK$2,"&lt;&gt;0")),Plan!$A:$A,0)-1,0))</f>
        <v/>
      </c>
      <c r="AI52" s="20" t="str">
        <f ca="1">IF(AF52=0,"",Plan!$D$31)</f>
        <v/>
      </c>
      <c r="AJ52" s="19">
        <f t="shared" ca="1" si="1"/>
        <v>0</v>
      </c>
      <c r="AK52" s="19" t="str">
        <f t="shared" ca="1" si="2"/>
        <v/>
      </c>
      <c r="AL52" s="19" t="str">
        <f t="shared" ca="1" si="3"/>
        <v/>
      </c>
    </row>
    <row r="53" spans="1:38" x14ac:dyDescent="0.25">
      <c r="A53" s="35">
        <f>SAP!A53</f>
        <v>0</v>
      </c>
      <c r="B53" s="31">
        <f ca="1">OFFSET(Plan!$C$1,MATCH(TRIM(EV!$B$1) &amp; ": " &amp;TRIM(EV!B$2), Plan!$B:$B,0)-1,0)*IF(Grades!B53&gt;=0.6,1,0)</f>
        <v>0</v>
      </c>
      <c r="C53" s="32">
        <f ca="1">OFFSET(Plan!$C$1,MATCH(TRIM(EV!$B$1) &amp; ": " &amp;TRIM(EV!C$2), Plan!$B:$B,0)-1,0)*IF(Grades!C53&gt;=0.6,1,0)</f>
        <v>0</v>
      </c>
      <c r="D53" s="32">
        <f ca="1">OFFSET(Plan!$C$1,MATCH(TRIM(EV!$B$1) &amp; ": " &amp;TRIM(EV!D$2), Plan!$B:$B,0)-1,0)*IF(Grades!D53&gt;=0.6,1,0)</f>
        <v>0</v>
      </c>
      <c r="E53" s="32">
        <f ca="1">OFFSET(Plan!$C$1,MATCH(TRIM(EV!$B$1) &amp; ": " &amp;TRIM(EV!E$2), Plan!$B:$B,0)-1,0)*IF(Grades!E53&gt;=0.6,1,0)</f>
        <v>0</v>
      </c>
      <c r="F53" s="32">
        <f ca="1">OFFSET(Plan!$C$1,MATCH(TRIM(EV!$B$1) &amp; ": " &amp;TRIM(EV!F$2), Plan!$B:$B,0)-1,0)*IF(Grades!F53&gt;=0.6,1,0)</f>
        <v>0</v>
      </c>
      <c r="G53" s="32">
        <f ca="1">OFFSET(Plan!$C$1,MATCH(TRIM(EV!$B$1) &amp; ": " &amp;TRIM(EV!G$2), Plan!$B:$B,0)-1,0)*IF(Grades!G53&gt;=0.6,1,0)</f>
        <v>0</v>
      </c>
      <c r="H53" s="32">
        <f ca="1">OFFSET(Plan!$C$1,MATCH(TRIM(EV!$B$1) &amp; ": " &amp;TRIM(EV!H$2), Plan!$B:$B,0)-1,0)*IF(Grades!H53&gt;=0.6,1,0)</f>
        <v>0</v>
      </c>
      <c r="I53" s="32">
        <f ca="1">OFFSET(Plan!$C$1,MATCH(TRIM(EV!$B$1) &amp; ": " &amp;TRIM(EV!I$2), Plan!$B:$B,0)-1,0)*IF(Grades!I53&gt;=0.6,1,0)</f>
        <v>0</v>
      </c>
      <c r="J53" s="32">
        <f ca="1">OFFSET(Plan!$C$1,MATCH(TRIM(EV!$B$1) &amp; ": " &amp;TRIM(EV!J$2), Plan!$B:$B,0)-1,0)*IF(Grades!J53&gt;=0.6,1,0)</f>
        <v>0</v>
      </c>
      <c r="K53" s="33">
        <f ca="1">OFFSET(Plan!$C$1,MATCH(TRIM(EV!$B$1) &amp; ": " &amp;TRIM(EV!K$2), Plan!$B:$B,0)-1,0)*IF(Grades!K53&gt;=0.6,1,0)</f>
        <v>0</v>
      </c>
      <c r="L53" s="31">
        <f ca="1">OFFSET(Plan!$C$1,MATCH(TRIM(EV!$L$1) &amp; ": " &amp;TRIM(EV!L$2), Plan!$B:$B,0)-1,0)*IF(Grades!L53&gt;=0.6,1,0)</f>
        <v>0</v>
      </c>
      <c r="M53" s="32">
        <f ca="1">OFFSET(Plan!$C$1,MATCH(TRIM(EV!$L$1) &amp; ": " &amp;TRIM(EV!M$2), Plan!$B:$B,0)-1,0)*IF(Grades!M53&gt;=0.6,1,0)</f>
        <v>0</v>
      </c>
      <c r="N53" s="32">
        <f ca="1">OFFSET(Plan!$C$1,MATCH(TRIM(EV!$L$1) &amp; ": " &amp;TRIM(EV!N$2), Plan!$B:$B,0)-1,0)*IF(Grades!N53&gt;=0.6,1,0)</f>
        <v>0</v>
      </c>
      <c r="O53" s="32">
        <f ca="1">OFFSET(Plan!$C$1,MATCH(TRIM(EV!$L$1) &amp; ": " &amp;TRIM(EV!O$2), Plan!$B:$B,0)-1,0)*IF(Grades!O53&gt;=0.6,1,0)</f>
        <v>0</v>
      </c>
      <c r="P53" s="32">
        <f ca="1">OFFSET(Plan!$C$1,MATCH(TRIM(EV!$L$1) &amp; ": " &amp;TRIM(EV!P$2), Plan!$B:$B,0)-1,0)*IF(Grades!P53&gt;=0.6,1,0)</f>
        <v>0</v>
      </c>
      <c r="Q53" s="32">
        <f ca="1">OFFSET(Plan!$C$1,MATCH(TRIM(EV!$L$1) &amp; ": " &amp;TRIM(EV!Q$2), Plan!$B:$B,0)-1,0)*IF(Grades!Q53&gt;=0.6,1,0)</f>
        <v>0</v>
      </c>
      <c r="R53" s="32">
        <f ca="1">OFFSET(Plan!$C$1,MATCH(TRIM(EV!$L$1) &amp; ": " &amp;TRIM(EV!R$2), Plan!$B:$B,0)-1,0)*IF(Grades!R53&gt;=0.6,1,0)</f>
        <v>0</v>
      </c>
      <c r="S53" s="32">
        <f ca="1">OFFSET(Plan!$C$1,MATCH(TRIM(EV!$L$1) &amp; ": " &amp;TRIM(EV!S$2), Plan!$B:$B,0)-1,0)*IF(Grades!S53&gt;=0.6,1,0)</f>
        <v>0</v>
      </c>
      <c r="T53" s="32">
        <f ca="1">OFFSET(Plan!$C$1,MATCH(TRIM(EV!$L$1) &amp; ": " &amp;TRIM(EV!T$2), Plan!$B:$B,0)-1,0)*IF(Grades!T53&gt;=0.6,1,0)</f>
        <v>0</v>
      </c>
      <c r="U53" s="34">
        <f ca="1">OFFSET(Plan!$C$1,MATCH(TRIM(EV!$L$1) &amp; ": " &amp;TRIM(EV!U$2), Plan!$B:$B,0)-1,0)*IF(Grades!U53&gt;=0.6,1,0)</f>
        <v>0</v>
      </c>
      <c r="V53" s="31">
        <f ca="1">OFFSET(Plan!$C$1,MATCH(TRIM(EV!$V$1)&amp;": "&amp;TRIM(EV!V$2),Plan!$B:$B,0)-1,0)*IF(Grades!V53&gt;=0.6,1,0)</f>
        <v>0</v>
      </c>
      <c r="W53" s="32">
        <f ca="1">OFFSET(Plan!$C$1,MATCH(TRIM(EV!$V$1)&amp;": "&amp;TRIM(EV!W$2),Plan!$B:$B,0)-1,0)*IF(Grades!W53&gt;=0.6,1,0)</f>
        <v>0</v>
      </c>
      <c r="X53" s="32">
        <f ca="1">OFFSET(Plan!$C$1,MATCH(TRIM(EV!$V$1)&amp;": "&amp;TRIM(EV!X$2),Plan!$B:$B,0)-1,0)*IF(Grades!X53&gt;=0.6,1,0)</f>
        <v>0</v>
      </c>
      <c r="Y53" s="32">
        <f ca="1">OFFSET(Plan!$C$1,MATCH(TRIM(EV!$V$1)&amp;": "&amp;TRIM(EV!Y$2),Plan!$B:$B,0)-1,0)*IF(Grades!Y53&gt;=0.6,1,0)</f>
        <v>0</v>
      </c>
      <c r="Z53" s="32">
        <f ca="1">OFFSET(Plan!$C$1,MATCH(TRIM(EV!$V$1)&amp;": "&amp;TRIM(EV!Z$2),Plan!$B:$B,0)-1,0)*IF(Grades!Z53&gt;=0.6,1,0)</f>
        <v>0</v>
      </c>
      <c r="AA53" s="32">
        <f ca="1">OFFSET(Plan!$C$1,MATCH(TRIM(EV!$V$1)&amp;": "&amp;TRIM(EV!AA$2),Plan!$B:$B,0)-1,0)*IF(Grades!AA53&gt;=0.6,1,0)</f>
        <v>0</v>
      </c>
      <c r="AB53" s="32">
        <f ca="1">OFFSET(Plan!$C$1,MATCH(TRIM(EV!$V$1)&amp;": "&amp;TRIM(EV!AB$2),Plan!$B:$B,0)-1,0)*IF(Grades!AB53&gt;=0.6,1,0)</f>
        <v>0</v>
      </c>
      <c r="AC53" s="32">
        <f ca="1">OFFSET(Plan!$C$1,MATCH(TRIM(EV!$V$1)&amp;": "&amp;TRIM(EV!AC$2),Plan!$B:$B,0)-1,0)*IF(Grades!AC53&gt;=0.6,1,0)</f>
        <v>0</v>
      </c>
      <c r="AD53" s="32">
        <f ca="1">OFFSET(Plan!$C$1,MATCH(TRIM(EV!$V$1)&amp;": "&amp;TRIM(EV!AD$2),Plan!$B:$B,0)-1,0)*IF(Grades!AD53&gt;=0.6,1,0)</f>
        <v>0</v>
      </c>
      <c r="AE53" s="33">
        <f ca="1">OFFSET(Plan!$C$1,MATCH(TRIM(EV!$V$1)&amp;": "&amp;TRIM(EV!AE$2),Plan!$B:$B,0)-1,0)*IF(Grades!AE53&gt;=0.6,1,0)</f>
        <v>0</v>
      </c>
      <c r="AF53" s="18">
        <f ca="1">IFERROR(OFFSET(SAP!$B$1,MATCH(EV!$A53,SAP!$A:$A,0)-1,0),0)</f>
        <v>0</v>
      </c>
      <c r="AG53" s="19">
        <f t="shared" ca="1" si="0"/>
        <v>0</v>
      </c>
      <c r="AH53" s="19" t="str">
        <f ca="1">IF(AF53=0,"",OFFSET(Plan!$D$1,MATCH(OFFSET(SAP!$B$1, 0,COUNTIF(SAP!$C$2:$AK$2,"&lt;&gt;0")),Plan!$A:$A,0)-1,0))</f>
        <v/>
      </c>
      <c r="AI53" s="20" t="str">
        <f ca="1">IF(AF53=0,"",Plan!$D$31)</f>
        <v/>
      </c>
      <c r="AJ53" s="19">
        <f t="shared" ca="1" si="1"/>
        <v>0</v>
      </c>
      <c r="AK53" s="19" t="str">
        <f t="shared" ca="1" si="2"/>
        <v/>
      </c>
      <c r="AL53" s="19" t="str">
        <f t="shared" ca="1" si="3"/>
        <v/>
      </c>
    </row>
    <row r="54" spans="1:38" x14ac:dyDescent="0.25">
      <c r="A54" s="35">
        <f>SAP!A54</f>
        <v>0</v>
      </c>
      <c r="B54" s="31">
        <f ca="1">OFFSET(Plan!$C$1,MATCH(TRIM(EV!$B$1) &amp; ": " &amp;TRIM(EV!B$2), Plan!$B:$B,0)-1,0)*IF(Grades!B54&gt;=0.6,1,0)</f>
        <v>0</v>
      </c>
      <c r="C54" s="32">
        <f ca="1">OFFSET(Plan!$C$1,MATCH(TRIM(EV!$B$1) &amp; ": " &amp;TRIM(EV!C$2), Plan!$B:$B,0)-1,0)*IF(Grades!C54&gt;=0.6,1,0)</f>
        <v>0</v>
      </c>
      <c r="D54" s="32">
        <f ca="1">OFFSET(Plan!$C$1,MATCH(TRIM(EV!$B$1) &amp; ": " &amp;TRIM(EV!D$2), Plan!$B:$B,0)-1,0)*IF(Grades!D54&gt;=0.6,1,0)</f>
        <v>0</v>
      </c>
      <c r="E54" s="32">
        <f ca="1">OFFSET(Plan!$C$1,MATCH(TRIM(EV!$B$1) &amp; ": " &amp;TRIM(EV!E$2), Plan!$B:$B,0)-1,0)*IF(Grades!E54&gt;=0.6,1,0)</f>
        <v>0</v>
      </c>
      <c r="F54" s="32">
        <f ca="1">OFFSET(Plan!$C$1,MATCH(TRIM(EV!$B$1) &amp; ": " &amp;TRIM(EV!F$2), Plan!$B:$B,0)-1,0)*IF(Grades!F54&gt;=0.6,1,0)</f>
        <v>0</v>
      </c>
      <c r="G54" s="32">
        <f ca="1">OFFSET(Plan!$C$1,MATCH(TRIM(EV!$B$1) &amp; ": " &amp;TRIM(EV!G$2), Plan!$B:$B,0)-1,0)*IF(Grades!G54&gt;=0.6,1,0)</f>
        <v>0</v>
      </c>
      <c r="H54" s="32">
        <f ca="1">OFFSET(Plan!$C$1,MATCH(TRIM(EV!$B$1) &amp; ": " &amp;TRIM(EV!H$2), Plan!$B:$B,0)-1,0)*IF(Grades!H54&gt;=0.6,1,0)</f>
        <v>0</v>
      </c>
      <c r="I54" s="32">
        <f ca="1">OFFSET(Plan!$C$1,MATCH(TRIM(EV!$B$1) &amp; ": " &amp;TRIM(EV!I$2), Plan!$B:$B,0)-1,0)*IF(Grades!I54&gt;=0.6,1,0)</f>
        <v>0</v>
      </c>
      <c r="J54" s="32">
        <f ca="1">OFFSET(Plan!$C$1,MATCH(TRIM(EV!$B$1) &amp; ": " &amp;TRIM(EV!J$2), Plan!$B:$B,0)-1,0)*IF(Grades!J54&gt;=0.6,1,0)</f>
        <v>0</v>
      </c>
      <c r="K54" s="33">
        <f ca="1">OFFSET(Plan!$C$1,MATCH(TRIM(EV!$B$1) &amp; ": " &amp;TRIM(EV!K$2), Plan!$B:$B,0)-1,0)*IF(Grades!K54&gt;=0.6,1,0)</f>
        <v>0</v>
      </c>
      <c r="L54" s="31">
        <f ca="1">OFFSET(Plan!$C$1,MATCH(TRIM(EV!$L$1) &amp; ": " &amp;TRIM(EV!L$2), Plan!$B:$B,0)-1,0)*IF(Grades!L54&gt;=0.6,1,0)</f>
        <v>0</v>
      </c>
      <c r="M54" s="32">
        <f ca="1">OFFSET(Plan!$C$1,MATCH(TRIM(EV!$L$1) &amp; ": " &amp;TRIM(EV!M$2), Plan!$B:$B,0)-1,0)*IF(Grades!M54&gt;=0.6,1,0)</f>
        <v>0</v>
      </c>
      <c r="N54" s="32">
        <f ca="1">OFFSET(Plan!$C$1,MATCH(TRIM(EV!$L$1) &amp; ": " &amp;TRIM(EV!N$2), Plan!$B:$B,0)-1,0)*IF(Grades!N54&gt;=0.6,1,0)</f>
        <v>0</v>
      </c>
      <c r="O54" s="32">
        <f ca="1">OFFSET(Plan!$C$1,MATCH(TRIM(EV!$L$1) &amp; ": " &amp;TRIM(EV!O$2), Plan!$B:$B,0)-1,0)*IF(Grades!O54&gt;=0.6,1,0)</f>
        <v>0</v>
      </c>
      <c r="P54" s="32">
        <f ca="1">OFFSET(Plan!$C$1,MATCH(TRIM(EV!$L$1) &amp; ": " &amp;TRIM(EV!P$2), Plan!$B:$B,0)-1,0)*IF(Grades!P54&gt;=0.6,1,0)</f>
        <v>0</v>
      </c>
      <c r="Q54" s="32">
        <f ca="1">OFFSET(Plan!$C$1,MATCH(TRIM(EV!$L$1) &amp; ": " &amp;TRIM(EV!Q$2), Plan!$B:$B,0)-1,0)*IF(Grades!Q54&gt;=0.6,1,0)</f>
        <v>0</v>
      </c>
      <c r="R54" s="32">
        <f ca="1">OFFSET(Plan!$C$1,MATCH(TRIM(EV!$L$1) &amp; ": " &amp;TRIM(EV!R$2), Plan!$B:$B,0)-1,0)*IF(Grades!R54&gt;=0.6,1,0)</f>
        <v>0</v>
      </c>
      <c r="S54" s="32">
        <f ca="1">OFFSET(Plan!$C$1,MATCH(TRIM(EV!$L$1) &amp; ": " &amp;TRIM(EV!S$2), Plan!$B:$B,0)-1,0)*IF(Grades!S54&gt;=0.6,1,0)</f>
        <v>0</v>
      </c>
      <c r="T54" s="32">
        <f ca="1">OFFSET(Plan!$C$1,MATCH(TRIM(EV!$L$1) &amp; ": " &amp;TRIM(EV!T$2), Plan!$B:$B,0)-1,0)*IF(Grades!T54&gt;=0.6,1,0)</f>
        <v>0</v>
      </c>
      <c r="U54" s="34">
        <f ca="1">OFFSET(Plan!$C$1,MATCH(TRIM(EV!$L$1) &amp; ": " &amp;TRIM(EV!U$2), Plan!$B:$B,0)-1,0)*IF(Grades!U54&gt;=0.6,1,0)</f>
        <v>0</v>
      </c>
      <c r="V54" s="31">
        <f ca="1">OFFSET(Plan!$C$1,MATCH(TRIM(EV!$V$1)&amp;": "&amp;TRIM(EV!V$2),Plan!$B:$B,0)-1,0)*IF(Grades!V54&gt;=0.6,1,0)</f>
        <v>0</v>
      </c>
      <c r="W54" s="32">
        <f ca="1">OFFSET(Plan!$C$1,MATCH(TRIM(EV!$V$1)&amp;": "&amp;TRIM(EV!W$2),Plan!$B:$B,0)-1,0)*IF(Grades!W54&gt;=0.6,1,0)</f>
        <v>0</v>
      </c>
      <c r="X54" s="32">
        <f ca="1">OFFSET(Plan!$C$1,MATCH(TRIM(EV!$V$1)&amp;": "&amp;TRIM(EV!X$2),Plan!$B:$B,0)-1,0)*IF(Grades!X54&gt;=0.6,1,0)</f>
        <v>0</v>
      </c>
      <c r="Y54" s="32">
        <f ca="1">OFFSET(Plan!$C$1,MATCH(TRIM(EV!$V$1)&amp;": "&amp;TRIM(EV!Y$2),Plan!$B:$B,0)-1,0)*IF(Grades!Y54&gt;=0.6,1,0)</f>
        <v>0</v>
      </c>
      <c r="Z54" s="32">
        <f ca="1">OFFSET(Plan!$C$1,MATCH(TRIM(EV!$V$1)&amp;": "&amp;TRIM(EV!Z$2),Plan!$B:$B,0)-1,0)*IF(Grades!Z54&gt;=0.6,1,0)</f>
        <v>0</v>
      </c>
      <c r="AA54" s="32">
        <f ca="1">OFFSET(Plan!$C$1,MATCH(TRIM(EV!$V$1)&amp;": "&amp;TRIM(EV!AA$2),Plan!$B:$B,0)-1,0)*IF(Grades!AA54&gt;=0.6,1,0)</f>
        <v>0</v>
      </c>
      <c r="AB54" s="32">
        <f ca="1">OFFSET(Plan!$C$1,MATCH(TRIM(EV!$V$1)&amp;": "&amp;TRIM(EV!AB$2),Plan!$B:$B,0)-1,0)*IF(Grades!AB54&gt;=0.6,1,0)</f>
        <v>0</v>
      </c>
      <c r="AC54" s="32">
        <f ca="1">OFFSET(Plan!$C$1,MATCH(TRIM(EV!$V$1)&amp;": "&amp;TRIM(EV!AC$2),Plan!$B:$B,0)-1,0)*IF(Grades!AC54&gt;=0.6,1,0)</f>
        <v>0</v>
      </c>
      <c r="AD54" s="32">
        <f ca="1">OFFSET(Plan!$C$1,MATCH(TRIM(EV!$V$1)&amp;": "&amp;TRIM(EV!AD$2),Plan!$B:$B,0)-1,0)*IF(Grades!AD54&gt;=0.6,1,0)</f>
        <v>0</v>
      </c>
      <c r="AE54" s="33">
        <f ca="1">OFFSET(Plan!$C$1,MATCH(TRIM(EV!$V$1)&amp;": "&amp;TRIM(EV!AE$2),Plan!$B:$B,0)-1,0)*IF(Grades!AE54&gt;=0.6,1,0)</f>
        <v>0</v>
      </c>
      <c r="AF54" s="18">
        <f ca="1">IFERROR(OFFSET(SAP!$B$1,MATCH(EV!$A54,SAP!$A:$A,0)-1,0),0)</f>
        <v>0</v>
      </c>
      <c r="AG54" s="19">
        <f t="shared" ca="1" si="0"/>
        <v>0</v>
      </c>
      <c r="AH54" s="19" t="str">
        <f ca="1">IF(AF54=0,"",OFFSET(Plan!$D$1,MATCH(OFFSET(SAP!$B$1, 0,COUNTIF(SAP!$C$2:$AK$2,"&lt;&gt;0")),Plan!$A:$A,0)-1,0))</f>
        <v/>
      </c>
      <c r="AI54" s="20" t="str">
        <f ca="1">IF(AF54=0,"",Plan!$D$31)</f>
        <v/>
      </c>
      <c r="AJ54" s="19">
        <f t="shared" ca="1" si="1"/>
        <v>0</v>
      </c>
      <c r="AK54" s="19" t="str">
        <f t="shared" ca="1" si="2"/>
        <v/>
      </c>
      <c r="AL54" s="19" t="str">
        <f t="shared" ca="1" si="3"/>
        <v/>
      </c>
    </row>
    <row r="55" spans="1:38" x14ac:dyDescent="0.25">
      <c r="A55" s="35">
        <f>SAP!A55</f>
        <v>0</v>
      </c>
      <c r="B55" s="31">
        <f ca="1">OFFSET(Plan!$C$1,MATCH(TRIM(EV!$B$1) &amp; ": " &amp;TRIM(EV!B$2), Plan!$B:$B,0)-1,0)*IF(Grades!B55&gt;=0.6,1,0)</f>
        <v>0</v>
      </c>
      <c r="C55" s="32">
        <f ca="1">OFFSET(Plan!$C$1,MATCH(TRIM(EV!$B$1) &amp; ": " &amp;TRIM(EV!C$2), Plan!$B:$B,0)-1,0)*IF(Grades!C55&gt;=0.6,1,0)</f>
        <v>0</v>
      </c>
      <c r="D55" s="32">
        <f ca="1">OFFSET(Plan!$C$1,MATCH(TRIM(EV!$B$1) &amp; ": " &amp;TRIM(EV!D$2), Plan!$B:$B,0)-1,0)*IF(Grades!D55&gt;=0.6,1,0)</f>
        <v>0</v>
      </c>
      <c r="E55" s="32">
        <f ca="1">OFFSET(Plan!$C$1,MATCH(TRIM(EV!$B$1) &amp; ": " &amp;TRIM(EV!E$2), Plan!$B:$B,0)-1,0)*IF(Grades!E55&gt;=0.6,1,0)</f>
        <v>0</v>
      </c>
      <c r="F55" s="32">
        <f ca="1">OFFSET(Plan!$C$1,MATCH(TRIM(EV!$B$1) &amp; ": " &amp;TRIM(EV!F$2), Plan!$B:$B,0)-1,0)*IF(Grades!F55&gt;=0.6,1,0)</f>
        <v>0</v>
      </c>
      <c r="G55" s="32">
        <f ca="1">OFFSET(Plan!$C$1,MATCH(TRIM(EV!$B$1) &amp; ": " &amp;TRIM(EV!G$2), Plan!$B:$B,0)-1,0)*IF(Grades!G55&gt;=0.6,1,0)</f>
        <v>0</v>
      </c>
      <c r="H55" s="32">
        <f ca="1">OFFSET(Plan!$C$1,MATCH(TRIM(EV!$B$1) &amp; ": " &amp;TRIM(EV!H$2), Plan!$B:$B,0)-1,0)*IF(Grades!H55&gt;=0.6,1,0)</f>
        <v>0</v>
      </c>
      <c r="I55" s="32">
        <f ca="1">OFFSET(Plan!$C$1,MATCH(TRIM(EV!$B$1) &amp; ": " &amp;TRIM(EV!I$2), Plan!$B:$B,0)-1,0)*IF(Grades!I55&gt;=0.6,1,0)</f>
        <v>0</v>
      </c>
      <c r="J55" s="32">
        <f ca="1">OFFSET(Plan!$C$1,MATCH(TRIM(EV!$B$1) &amp; ": " &amp;TRIM(EV!J$2), Plan!$B:$B,0)-1,0)*IF(Grades!J55&gt;=0.6,1,0)</f>
        <v>0</v>
      </c>
      <c r="K55" s="33">
        <f ca="1">OFFSET(Plan!$C$1,MATCH(TRIM(EV!$B$1) &amp; ": " &amp;TRIM(EV!K$2), Plan!$B:$B,0)-1,0)*IF(Grades!K55&gt;=0.6,1,0)</f>
        <v>0</v>
      </c>
      <c r="L55" s="31">
        <f ca="1">OFFSET(Plan!$C$1,MATCH(TRIM(EV!$L$1) &amp; ": " &amp;TRIM(EV!L$2), Plan!$B:$B,0)-1,0)*IF(Grades!L55&gt;=0.6,1,0)</f>
        <v>0</v>
      </c>
      <c r="M55" s="32">
        <f ca="1">OFFSET(Plan!$C$1,MATCH(TRIM(EV!$L$1) &amp; ": " &amp;TRIM(EV!M$2), Plan!$B:$B,0)-1,0)*IF(Grades!M55&gt;=0.6,1,0)</f>
        <v>0</v>
      </c>
      <c r="N55" s="32">
        <f ca="1">OFFSET(Plan!$C$1,MATCH(TRIM(EV!$L$1) &amp; ": " &amp;TRIM(EV!N$2), Plan!$B:$B,0)-1,0)*IF(Grades!N55&gt;=0.6,1,0)</f>
        <v>0</v>
      </c>
      <c r="O55" s="32">
        <f ca="1">OFFSET(Plan!$C$1,MATCH(TRIM(EV!$L$1) &amp; ": " &amp;TRIM(EV!O$2), Plan!$B:$B,0)-1,0)*IF(Grades!O55&gt;=0.6,1,0)</f>
        <v>0</v>
      </c>
      <c r="P55" s="32">
        <f ca="1">OFFSET(Plan!$C$1,MATCH(TRIM(EV!$L$1) &amp; ": " &amp;TRIM(EV!P$2), Plan!$B:$B,0)-1,0)*IF(Grades!P55&gt;=0.6,1,0)</f>
        <v>0</v>
      </c>
      <c r="Q55" s="32">
        <f ca="1">OFFSET(Plan!$C$1,MATCH(TRIM(EV!$L$1) &amp; ": " &amp;TRIM(EV!Q$2), Plan!$B:$B,0)-1,0)*IF(Grades!Q55&gt;=0.6,1,0)</f>
        <v>0</v>
      </c>
      <c r="R55" s="32">
        <f ca="1">OFFSET(Plan!$C$1,MATCH(TRIM(EV!$L$1) &amp; ": " &amp;TRIM(EV!R$2), Plan!$B:$B,0)-1,0)*IF(Grades!R55&gt;=0.6,1,0)</f>
        <v>0</v>
      </c>
      <c r="S55" s="32">
        <f ca="1">OFFSET(Plan!$C$1,MATCH(TRIM(EV!$L$1) &amp; ": " &amp;TRIM(EV!S$2), Plan!$B:$B,0)-1,0)*IF(Grades!S55&gt;=0.6,1,0)</f>
        <v>0</v>
      </c>
      <c r="T55" s="32">
        <f ca="1">OFFSET(Plan!$C$1,MATCH(TRIM(EV!$L$1) &amp; ": " &amp;TRIM(EV!T$2), Plan!$B:$B,0)-1,0)*IF(Grades!T55&gt;=0.6,1,0)</f>
        <v>0</v>
      </c>
      <c r="U55" s="34">
        <f ca="1">OFFSET(Plan!$C$1,MATCH(TRIM(EV!$L$1) &amp; ": " &amp;TRIM(EV!U$2), Plan!$B:$B,0)-1,0)*IF(Grades!U55&gt;=0.6,1,0)</f>
        <v>0</v>
      </c>
      <c r="V55" s="31">
        <f ca="1">OFFSET(Plan!$C$1,MATCH(TRIM(EV!$V$1)&amp;": "&amp;TRIM(EV!V$2),Plan!$B:$B,0)-1,0)*IF(Grades!V55&gt;=0.6,1,0)</f>
        <v>0</v>
      </c>
      <c r="W55" s="32">
        <f ca="1">OFFSET(Plan!$C$1,MATCH(TRIM(EV!$V$1)&amp;": "&amp;TRIM(EV!W$2),Plan!$B:$B,0)-1,0)*IF(Grades!W55&gt;=0.6,1,0)</f>
        <v>0</v>
      </c>
      <c r="X55" s="32">
        <f ca="1">OFFSET(Plan!$C$1,MATCH(TRIM(EV!$V$1)&amp;": "&amp;TRIM(EV!X$2),Plan!$B:$B,0)-1,0)*IF(Grades!X55&gt;=0.6,1,0)</f>
        <v>0</v>
      </c>
      <c r="Y55" s="32">
        <f ca="1">OFFSET(Plan!$C$1,MATCH(TRIM(EV!$V$1)&amp;": "&amp;TRIM(EV!Y$2),Plan!$B:$B,0)-1,0)*IF(Grades!Y55&gt;=0.6,1,0)</f>
        <v>0</v>
      </c>
      <c r="Z55" s="32">
        <f ca="1">OFFSET(Plan!$C$1,MATCH(TRIM(EV!$V$1)&amp;": "&amp;TRIM(EV!Z$2),Plan!$B:$B,0)-1,0)*IF(Grades!Z55&gt;=0.6,1,0)</f>
        <v>0</v>
      </c>
      <c r="AA55" s="32">
        <f ca="1">OFFSET(Plan!$C$1,MATCH(TRIM(EV!$V$1)&amp;": "&amp;TRIM(EV!AA$2),Plan!$B:$B,0)-1,0)*IF(Grades!AA55&gt;=0.6,1,0)</f>
        <v>0</v>
      </c>
      <c r="AB55" s="32">
        <f ca="1">OFFSET(Plan!$C$1,MATCH(TRIM(EV!$V$1)&amp;": "&amp;TRIM(EV!AB$2),Plan!$B:$B,0)-1,0)*IF(Grades!AB55&gt;=0.6,1,0)</f>
        <v>0</v>
      </c>
      <c r="AC55" s="32">
        <f ca="1">OFFSET(Plan!$C$1,MATCH(TRIM(EV!$V$1)&amp;": "&amp;TRIM(EV!AC$2),Plan!$B:$B,0)-1,0)*IF(Grades!AC55&gt;=0.6,1,0)</f>
        <v>0</v>
      </c>
      <c r="AD55" s="32">
        <f ca="1">OFFSET(Plan!$C$1,MATCH(TRIM(EV!$V$1)&amp;": "&amp;TRIM(EV!AD$2),Plan!$B:$B,0)-1,0)*IF(Grades!AD55&gt;=0.6,1,0)</f>
        <v>0</v>
      </c>
      <c r="AE55" s="33">
        <f ca="1">OFFSET(Plan!$C$1,MATCH(TRIM(EV!$V$1)&amp;": "&amp;TRIM(EV!AE$2),Plan!$B:$B,0)-1,0)*IF(Grades!AE55&gt;=0.6,1,0)</f>
        <v>0</v>
      </c>
      <c r="AF55" s="18">
        <f ca="1">IFERROR(OFFSET(SAP!$B$1,MATCH(EV!$A55,SAP!$A:$A,0)-1,0),0)</f>
        <v>0</v>
      </c>
      <c r="AG55" s="19">
        <f t="shared" ca="1" si="0"/>
        <v>0</v>
      </c>
      <c r="AH55" s="19" t="str">
        <f ca="1">IF(AF55=0,"",OFFSET(Plan!$D$1,MATCH(OFFSET(SAP!$B$1, 0,COUNTIF(SAP!$C$2:$AK$2,"&lt;&gt;0")),Plan!$A:$A,0)-1,0))</f>
        <v/>
      </c>
      <c r="AI55" s="20" t="str">
        <f ca="1">IF(AF55=0,"",Plan!$D$31)</f>
        <v/>
      </c>
      <c r="AJ55" s="19">
        <f t="shared" ca="1" si="1"/>
        <v>0</v>
      </c>
      <c r="AK55" s="19" t="str">
        <f t="shared" ca="1" si="2"/>
        <v/>
      </c>
      <c r="AL55" s="19" t="str">
        <f t="shared" ca="1" si="3"/>
        <v/>
      </c>
    </row>
    <row r="56" spans="1:38" x14ac:dyDescent="0.25">
      <c r="A56" s="35">
        <f>SAP!A56</f>
        <v>0</v>
      </c>
      <c r="B56" s="31">
        <f ca="1">OFFSET(Plan!$C$1,MATCH(TRIM(EV!$B$1) &amp; ": " &amp;TRIM(EV!B$2), Plan!$B:$B,0)-1,0)*IF(Grades!B56&gt;=0.6,1,0)</f>
        <v>0</v>
      </c>
      <c r="C56" s="32">
        <f ca="1">OFFSET(Plan!$C$1,MATCH(TRIM(EV!$B$1) &amp; ": " &amp;TRIM(EV!C$2), Plan!$B:$B,0)-1,0)*IF(Grades!C56&gt;=0.6,1,0)</f>
        <v>0</v>
      </c>
      <c r="D56" s="32">
        <f ca="1">OFFSET(Plan!$C$1,MATCH(TRIM(EV!$B$1) &amp; ": " &amp;TRIM(EV!D$2), Plan!$B:$B,0)-1,0)*IF(Grades!D56&gt;=0.6,1,0)</f>
        <v>0</v>
      </c>
      <c r="E56" s="32">
        <f ca="1">OFFSET(Plan!$C$1,MATCH(TRIM(EV!$B$1) &amp; ": " &amp;TRIM(EV!E$2), Plan!$B:$B,0)-1,0)*IF(Grades!E56&gt;=0.6,1,0)</f>
        <v>0</v>
      </c>
      <c r="F56" s="32">
        <f ca="1">OFFSET(Plan!$C$1,MATCH(TRIM(EV!$B$1) &amp; ": " &amp;TRIM(EV!F$2), Plan!$B:$B,0)-1,0)*IF(Grades!F56&gt;=0.6,1,0)</f>
        <v>0</v>
      </c>
      <c r="G56" s="32">
        <f ca="1">OFFSET(Plan!$C$1,MATCH(TRIM(EV!$B$1) &amp; ": " &amp;TRIM(EV!G$2), Plan!$B:$B,0)-1,0)*IF(Grades!G56&gt;=0.6,1,0)</f>
        <v>0</v>
      </c>
      <c r="H56" s="32">
        <f ca="1">OFFSET(Plan!$C$1,MATCH(TRIM(EV!$B$1) &amp; ": " &amp;TRIM(EV!H$2), Plan!$B:$B,0)-1,0)*IF(Grades!H56&gt;=0.6,1,0)</f>
        <v>0</v>
      </c>
      <c r="I56" s="32">
        <f ca="1">OFFSET(Plan!$C$1,MATCH(TRIM(EV!$B$1) &amp; ": " &amp;TRIM(EV!I$2), Plan!$B:$B,0)-1,0)*IF(Grades!I56&gt;=0.6,1,0)</f>
        <v>0</v>
      </c>
      <c r="J56" s="32">
        <f ca="1">OFFSET(Plan!$C$1,MATCH(TRIM(EV!$B$1) &amp; ": " &amp;TRIM(EV!J$2), Plan!$B:$B,0)-1,0)*IF(Grades!J56&gt;=0.6,1,0)</f>
        <v>0</v>
      </c>
      <c r="K56" s="33">
        <f ca="1">OFFSET(Plan!$C$1,MATCH(TRIM(EV!$B$1) &amp; ": " &amp;TRIM(EV!K$2), Plan!$B:$B,0)-1,0)*IF(Grades!K56&gt;=0.6,1,0)</f>
        <v>0</v>
      </c>
      <c r="L56" s="31">
        <f ca="1">OFFSET(Plan!$C$1,MATCH(TRIM(EV!$L$1) &amp; ": " &amp;TRIM(EV!L$2), Plan!$B:$B,0)-1,0)*IF(Grades!L56&gt;=0.6,1,0)</f>
        <v>0</v>
      </c>
      <c r="M56" s="32">
        <f ca="1">OFFSET(Plan!$C$1,MATCH(TRIM(EV!$L$1) &amp; ": " &amp;TRIM(EV!M$2), Plan!$B:$B,0)-1,0)*IF(Grades!M56&gt;=0.6,1,0)</f>
        <v>0</v>
      </c>
      <c r="N56" s="32">
        <f ca="1">OFFSET(Plan!$C$1,MATCH(TRIM(EV!$L$1) &amp; ": " &amp;TRIM(EV!N$2), Plan!$B:$B,0)-1,0)*IF(Grades!N56&gt;=0.6,1,0)</f>
        <v>0</v>
      </c>
      <c r="O56" s="32">
        <f ca="1">OFFSET(Plan!$C$1,MATCH(TRIM(EV!$L$1) &amp; ": " &amp;TRIM(EV!O$2), Plan!$B:$B,0)-1,0)*IF(Grades!O56&gt;=0.6,1,0)</f>
        <v>0</v>
      </c>
      <c r="P56" s="32">
        <f ca="1">OFFSET(Plan!$C$1,MATCH(TRIM(EV!$L$1) &amp; ": " &amp;TRIM(EV!P$2), Plan!$B:$B,0)-1,0)*IF(Grades!P56&gt;=0.6,1,0)</f>
        <v>0</v>
      </c>
      <c r="Q56" s="32">
        <f ca="1">OFFSET(Plan!$C$1,MATCH(TRIM(EV!$L$1) &amp; ": " &amp;TRIM(EV!Q$2), Plan!$B:$B,0)-1,0)*IF(Grades!Q56&gt;=0.6,1,0)</f>
        <v>0</v>
      </c>
      <c r="R56" s="32">
        <f ca="1">OFFSET(Plan!$C$1,MATCH(TRIM(EV!$L$1) &amp; ": " &amp;TRIM(EV!R$2), Plan!$B:$B,0)-1,0)*IF(Grades!R56&gt;=0.6,1,0)</f>
        <v>0</v>
      </c>
      <c r="S56" s="32">
        <f ca="1">OFFSET(Plan!$C$1,MATCH(TRIM(EV!$L$1) &amp; ": " &amp;TRIM(EV!S$2), Plan!$B:$B,0)-1,0)*IF(Grades!S56&gt;=0.6,1,0)</f>
        <v>0</v>
      </c>
      <c r="T56" s="32">
        <f ca="1">OFFSET(Plan!$C$1,MATCH(TRIM(EV!$L$1) &amp; ": " &amp;TRIM(EV!T$2), Plan!$B:$B,0)-1,0)*IF(Grades!T56&gt;=0.6,1,0)</f>
        <v>0</v>
      </c>
      <c r="U56" s="34">
        <f ca="1">OFFSET(Plan!$C$1,MATCH(TRIM(EV!$L$1) &amp; ": " &amp;TRIM(EV!U$2), Plan!$B:$B,0)-1,0)*IF(Grades!U56&gt;=0.6,1,0)</f>
        <v>0</v>
      </c>
      <c r="V56" s="31">
        <f ca="1">OFFSET(Plan!$C$1,MATCH(TRIM(EV!$V$1)&amp;": "&amp;TRIM(EV!V$2),Plan!$B:$B,0)-1,0)*IF(Grades!V56&gt;=0.6,1,0)</f>
        <v>0</v>
      </c>
      <c r="W56" s="32">
        <f ca="1">OFFSET(Plan!$C$1,MATCH(TRIM(EV!$V$1)&amp;": "&amp;TRIM(EV!W$2),Plan!$B:$B,0)-1,0)*IF(Grades!W56&gt;=0.6,1,0)</f>
        <v>0</v>
      </c>
      <c r="X56" s="32">
        <f ca="1">OFFSET(Plan!$C$1,MATCH(TRIM(EV!$V$1)&amp;": "&amp;TRIM(EV!X$2),Plan!$B:$B,0)-1,0)*IF(Grades!X56&gt;=0.6,1,0)</f>
        <v>0</v>
      </c>
      <c r="Y56" s="32">
        <f ca="1">OFFSET(Plan!$C$1,MATCH(TRIM(EV!$V$1)&amp;": "&amp;TRIM(EV!Y$2),Plan!$B:$B,0)-1,0)*IF(Grades!Y56&gt;=0.6,1,0)</f>
        <v>0</v>
      </c>
      <c r="Z56" s="32">
        <f ca="1">OFFSET(Plan!$C$1,MATCH(TRIM(EV!$V$1)&amp;": "&amp;TRIM(EV!Z$2),Plan!$B:$B,0)-1,0)*IF(Grades!Z56&gt;=0.6,1,0)</f>
        <v>0</v>
      </c>
      <c r="AA56" s="32">
        <f ca="1">OFFSET(Plan!$C$1,MATCH(TRIM(EV!$V$1)&amp;": "&amp;TRIM(EV!AA$2),Plan!$B:$B,0)-1,0)*IF(Grades!AA56&gt;=0.6,1,0)</f>
        <v>0</v>
      </c>
      <c r="AB56" s="32">
        <f ca="1">OFFSET(Plan!$C$1,MATCH(TRIM(EV!$V$1)&amp;": "&amp;TRIM(EV!AB$2),Plan!$B:$B,0)-1,0)*IF(Grades!AB56&gt;=0.6,1,0)</f>
        <v>0</v>
      </c>
      <c r="AC56" s="32">
        <f ca="1">OFFSET(Plan!$C$1,MATCH(TRIM(EV!$V$1)&amp;": "&amp;TRIM(EV!AC$2),Plan!$B:$B,0)-1,0)*IF(Grades!AC56&gt;=0.6,1,0)</f>
        <v>0</v>
      </c>
      <c r="AD56" s="32">
        <f ca="1">OFFSET(Plan!$C$1,MATCH(TRIM(EV!$V$1)&amp;": "&amp;TRIM(EV!AD$2),Plan!$B:$B,0)-1,0)*IF(Grades!AD56&gt;=0.6,1,0)</f>
        <v>0</v>
      </c>
      <c r="AE56" s="33">
        <f ca="1">OFFSET(Plan!$C$1,MATCH(TRIM(EV!$V$1)&amp;": "&amp;TRIM(EV!AE$2),Plan!$B:$B,0)-1,0)*IF(Grades!AE56&gt;=0.6,1,0)</f>
        <v>0</v>
      </c>
      <c r="AF56" s="18">
        <f ca="1">IFERROR(OFFSET(SAP!$B$1,MATCH(EV!$A56,SAP!$A:$A,0)-1,0),0)</f>
        <v>0</v>
      </c>
      <c r="AG56" s="19">
        <f t="shared" ca="1" si="0"/>
        <v>0</v>
      </c>
      <c r="AH56" s="19" t="str">
        <f ca="1">IF(AF56=0,"",OFFSET(Plan!$D$1,MATCH(OFFSET(SAP!$B$1, 0,COUNTIF(SAP!$C$2:$AK$2,"&lt;&gt;0")),Plan!$A:$A,0)-1,0))</f>
        <v/>
      </c>
      <c r="AI56" s="20" t="str">
        <f ca="1">IF(AF56=0,"",Plan!$D$31)</f>
        <v/>
      </c>
      <c r="AJ56" s="19">
        <f t="shared" ca="1" si="1"/>
        <v>0</v>
      </c>
      <c r="AK56" s="19" t="str">
        <f t="shared" ca="1" si="2"/>
        <v/>
      </c>
      <c r="AL56" s="19" t="str">
        <f t="shared" ca="1" si="3"/>
        <v/>
      </c>
    </row>
    <row r="57" spans="1:38" x14ac:dyDescent="0.25">
      <c r="A57" s="35">
        <f>SAP!A57</f>
        <v>0</v>
      </c>
      <c r="B57" s="31">
        <f ca="1">OFFSET(Plan!$C$1,MATCH(TRIM(EV!$B$1) &amp; ": " &amp;TRIM(EV!B$2), Plan!$B:$B,0)-1,0)*IF(Grades!B57&gt;=0.6,1,0)</f>
        <v>0</v>
      </c>
      <c r="C57" s="32">
        <f ca="1">OFFSET(Plan!$C$1,MATCH(TRIM(EV!$B$1) &amp; ": " &amp;TRIM(EV!C$2), Plan!$B:$B,0)-1,0)*IF(Grades!C57&gt;=0.6,1,0)</f>
        <v>0</v>
      </c>
      <c r="D57" s="32">
        <f ca="1">OFFSET(Plan!$C$1,MATCH(TRIM(EV!$B$1) &amp; ": " &amp;TRIM(EV!D$2), Plan!$B:$B,0)-1,0)*IF(Grades!D57&gt;=0.6,1,0)</f>
        <v>0</v>
      </c>
      <c r="E57" s="32">
        <f ca="1">OFFSET(Plan!$C$1,MATCH(TRIM(EV!$B$1) &amp; ": " &amp;TRIM(EV!E$2), Plan!$B:$B,0)-1,0)*IF(Grades!E57&gt;=0.6,1,0)</f>
        <v>0</v>
      </c>
      <c r="F57" s="32">
        <f ca="1">OFFSET(Plan!$C$1,MATCH(TRIM(EV!$B$1) &amp; ": " &amp;TRIM(EV!F$2), Plan!$B:$B,0)-1,0)*IF(Grades!F57&gt;=0.6,1,0)</f>
        <v>0</v>
      </c>
      <c r="G57" s="32">
        <f ca="1">OFFSET(Plan!$C$1,MATCH(TRIM(EV!$B$1) &amp; ": " &amp;TRIM(EV!G$2), Plan!$B:$B,0)-1,0)*IF(Grades!G57&gt;=0.6,1,0)</f>
        <v>0</v>
      </c>
      <c r="H57" s="32">
        <f ca="1">OFFSET(Plan!$C$1,MATCH(TRIM(EV!$B$1) &amp; ": " &amp;TRIM(EV!H$2), Plan!$B:$B,0)-1,0)*IF(Grades!H57&gt;=0.6,1,0)</f>
        <v>0</v>
      </c>
      <c r="I57" s="32">
        <f ca="1">OFFSET(Plan!$C$1,MATCH(TRIM(EV!$B$1) &amp; ": " &amp;TRIM(EV!I$2), Plan!$B:$B,0)-1,0)*IF(Grades!I57&gt;=0.6,1,0)</f>
        <v>0</v>
      </c>
      <c r="J57" s="32">
        <f ca="1">OFFSET(Plan!$C$1,MATCH(TRIM(EV!$B$1) &amp; ": " &amp;TRIM(EV!J$2), Plan!$B:$B,0)-1,0)*IF(Grades!J57&gt;=0.6,1,0)</f>
        <v>0</v>
      </c>
      <c r="K57" s="33">
        <f ca="1">OFFSET(Plan!$C$1,MATCH(TRIM(EV!$B$1) &amp; ": " &amp;TRIM(EV!K$2), Plan!$B:$B,0)-1,0)*IF(Grades!K57&gt;=0.6,1,0)</f>
        <v>0</v>
      </c>
      <c r="L57" s="31">
        <f ca="1">OFFSET(Plan!$C$1,MATCH(TRIM(EV!$L$1) &amp; ": " &amp;TRIM(EV!L$2), Plan!$B:$B,0)-1,0)*IF(Grades!L57&gt;=0.6,1,0)</f>
        <v>0</v>
      </c>
      <c r="M57" s="32">
        <f ca="1">OFFSET(Plan!$C$1,MATCH(TRIM(EV!$L$1) &amp; ": " &amp;TRIM(EV!M$2), Plan!$B:$B,0)-1,0)*IF(Grades!M57&gt;=0.6,1,0)</f>
        <v>0</v>
      </c>
      <c r="N57" s="32">
        <f ca="1">OFFSET(Plan!$C$1,MATCH(TRIM(EV!$L$1) &amp; ": " &amp;TRIM(EV!N$2), Plan!$B:$B,0)-1,0)*IF(Grades!N57&gt;=0.6,1,0)</f>
        <v>0</v>
      </c>
      <c r="O57" s="32">
        <f ca="1">OFFSET(Plan!$C$1,MATCH(TRIM(EV!$L$1) &amp; ": " &amp;TRIM(EV!O$2), Plan!$B:$B,0)-1,0)*IF(Grades!O57&gt;=0.6,1,0)</f>
        <v>0</v>
      </c>
      <c r="P57" s="32">
        <f ca="1">OFFSET(Plan!$C$1,MATCH(TRIM(EV!$L$1) &amp; ": " &amp;TRIM(EV!P$2), Plan!$B:$B,0)-1,0)*IF(Grades!P57&gt;=0.6,1,0)</f>
        <v>0</v>
      </c>
      <c r="Q57" s="32">
        <f ca="1">OFFSET(Plan!$C$1,MATCH(TRIM(EV!$L$1) &amp; ": " &amp;TRIM(EV!Q$2), Plan!$B:$B,0)-1,0)*IF(Grades!Q57&gt;=0.6,1,0)</f>
        <v>0</v>
      </c>
      <c r="R57" s="32">
        <f ca="1">OFFSET(Plan!$C$1,MATCH(TRIM(EV!$L$1) &amp; ": " &amp;TRIM(EV!R$2), Plan!$B:$B,0)-1,0)*IF(Grades!R57&gt;=0.6,1,0)</f>
        <v>0</v>
      </c>
      <c r="S57" s="32">
        <f ca="1">OFFSET(Plan!$C$1,MATCH(TRIM(EV!$L$1) &amp; ": " &amp;TRIM(EV!S$2), Plan!$B:$B,0)-1,0)*IF(Grades!S57&gt;=0.6,1,0)</f>
        <v>0</v>
      </c>
      <c r="T57" s="32">
        <f ca="1">OFFSET(Plan!$C$1,MATCH(TRIM(EV!$L$1) &amp; ": " &amp;TRIM(EV!T$2), Plan!$B:$B,0)-1,0)*IF(Grades!T57&gt;=0.6,1,0)</f>
        <v>0</v>
      </c>
      <c r="U57" s="34">
        <f ca="1">OFFSET(Plan!$C$1,MATCH(TRIM(EV!$L$1) &amp; ": " &amp;TRIM(EV!U$2), Plan!$B:$B,0)-1,0)*IF(Grades!U57&gt;=0.6,1,0)</f>
        <v>0</v>
      </c>
      <c r="V57" s="31">
        <f ca="1">OFFSET(Plan!$C$1,MATCH(TRIM(EV!$V$1)&amp;": "&amp;TRIM(EV!V$2),Plan!$B:$B,0)-1,0)*IF(Grades!V57&gt;=0.6,1,0)</f>
        <v>0</v>
      </c>
      <c r="W57" s="32">
        <f ca="1">OFFSET(Plan!$C$1,MATCH(TRIM(EV!$V$1)&amp;": "&amp;TRIM(EV!W$2),Plan!$B:$B,0)-1,0)*IF(Grades!W57&gt;=0.6,1,0)</f>
        <v>0</v>
      </c>
      <c r="X57" s="32">
        <f ca="1">OFFSET(Plan!$C$1,MATCH(TRIM(EV!$V$1)&amp;": "&amp;TRIM(EV!X$2),Plan!$B:$B,0)-1,0)*IF(Grades!X57&gt;=0.6,1,0)</f>
        <v>0</v>
      </c>
      <c r="Y57" s="32">
        <f ca="1">OFFSET(Plan!$C$1,MATCH(TRIM(EV!$V$1)&amp;": "&amp;TRIM(EV!Y$2),Plan!$B:$B,0)-1,0)*IF(Grades!Y57&gt;=0.6,1,0)</f>
        <v>0</v>
      </c>
      <c r="Z57" s="32">
        <f ca="1">OFFSET(Plan!$C$1,MATCH(TRIM(EV!$V$1)&amp;": "&amp;TRIM(EV!Z$2),Plan!$B:$B,0)-1,0)*IF(Grades!Z57&gt;=0.6,1,0)</f>
        <v>0</v>
      </c>
      <c r="AA57" s="32">
        <f ca="1">OFFSET(Plan!$C$1,MATCH(TRIM(EV!$V$1)&amp;": "&amp;TRIM(EV!AA$2),Plan!$B:$B,0)-1,0)*IF(Grades!AA57&gt;=0.6,1,0)</f>
        <v>0</v>
      </c>
      <c r="AB57" s="32">
        <f ca="1">OFFSET(Plan!$C$1,MATCH(TRIM(EV!$V$1)&amp;": "&amp;TRIM(EV!AB$2),Plan!$B:$B,0)-1,0)*IF(Grades!AB57&gt;=0.6,1,0)</f>
        <v>0</v>
      </c>
      <c r="AC57" s="32">
        <f ca="1">OFFSET(Plan!$C$1,MATCH(TRIM(EV!$V$1)&amp;": "&amp;TRIM(EV!AC$2),Plan!$B:$B,0)-1,0)*IF(Grades!AC57&gt;=0.6,1,0)</f>
        <v>0</v>
      </c>
      <c r="AD57" s="32">
        <f ca="1">OFFSET(Plan!$C$1,MATCH(TRIM(EV!$V$1)&amp;": "&amp;TRIM(EV!AD$2),Plan!$B:$B,0)-1,0)*IF(Grades!AD57&gt;=0.6,1,0)</f>
        <v>0</v>
      </c>
      <c r="AE57" s="33">
        <f ca="1">OFFSET(Plan!$C$1,MATCH(TRIM(EV!$V$1)&amp;": "&amp;TRIM(EV!AE$2),Plan!$B:$B,0)-1,0)*IF(Grades!AE57&gt;=0.6,1,0)</f>
        <v>0</v>
      </c>
      <c r="AF57" s="18">
        <f ca="1">IFERROR(OFFSET(SAP!$B$1,MATCH(EV!$A57,SAP!$A:$A,0)-1,0),0)</f>
        <v>0</v>
      </c>
      <c r="AG57" s="19">
        <f t="shared" ca="1" si="0"/>
        <v>0</v>
      </c>
      <c r="AH57" s="19" t="str">
        <f ca="1">IF(AF57=0,"",OFFSET(Plan!$D$1,MATCH(OFFSET(SAP!$B$1, 0,COUNTIF(SAP!$C$2:$AK$2,"&lt;&gt;0")),Plan!$A:$A,0)-1,0))</f>
        <v/>
      </c>
      <c r="AI57" s="20" t="str">
        <f ca="1">IF(AF57=0,"",Plan!$D$31)</f>
        <v/>
      </c>
      <c r="AJ57" s="19">
        <f t="shared" ca="1" si="1"/>
        <v>0</v>
      </c>
      <c r="AK57" s="19" t="str">
        <f t="shared" ca="1" si="2"/>
        <v/>
      </c>
      <c r="AL57" s="19" t="str">
        <f t="shared" ca="1" si="3"/>
        <v/>
      </c>
    </row>
    <row r="58" spans="1:38" x14ac:dyDescent="0.25">
      <c r="A58" s="35">
        <f>SAP!A58</f>
        <v>0</v>
      </c>
      <c r="B58" s="31">
        <f ca="1">OFFSET(Plan!$C$1,MATCH(TRIM(EV!$B$1) &amp; ": " &amp;TRIM(EV!B$2), Plan!$B:$B,0)-1,0)*IF(Grades!B58&gt;=0.6,1,0)</f>
        <v>0</v>
      </c>
      <c r="C58" s="32">
        <f ca="1">OFFSET(Plan!$C$1,MATCH(TRIM(EV!$B$1) &amp; ": " &amp;TRIM(EV!C$2), Plan!$B:$B,0)-1,0)*IF(Grades!C58&gt;=0.6,1,0)</f>
        <v>0</v>
      </c>
      <c r="D58" s="32">
        <f ca="1">OFFSET(Plan!$C$1,MATCH(TRIM(EV!$B$1) &amp; ": " &amp;TRIM(EV!D$2), Plan!$B:$B,0)-1,0)*IF(Grades!D58&gt;=0.6,1,0)</f>
        <v>0</v>
      </c>
      <c r="E58" s="32">
        <f ca="1">OFFSET(Plan!$C$1,MATCH(TRIM(EV!$B$1) &amp; ": " &amp;TRIM(EV!E$2), Plan!$B:$B,0)-1,0)*IF(Grades!E58&gt;=0.6,1,0)</f>
        <v>0</v>
      </c>
      <c r="F58" s="32">
        <f ca="1">OFFSET(Plan!$C$1,MATCH(TRIM(EV!$B$1) &amp; ": " &amp;TRIM(EV!F$2), Plan!$B:$B,0)-1,0)*IF(Grades!F58&gt;=0.6,1,0)</f>
        <v>0</v>
      </c>
      <c r="G58" s="32">
        <f ca="1">OFFSET(Plan!$C$1,MATCH(TRIM(EV!$B$1) &amp; ": " &amp;TRIM(EV!G$2), Plan!$B:$B,0)-1,0)*IF(Grades!G58&gt;=0.6,1,0)</f>
        <v>0</v>
      </c>
      <c r="H58" s="32">
        <f ca="1">OFFSET(Plan!$C$1,MATCH(TRIM(EV!$B$1) &amp; ": " &amp;TRIM(EV!H$2), Plan!$B:$B,0)-1,0)*IF(Grades!H58&gt;=0.6,1,0)</f>
        <v>0</v>
      </c>
      <c r="I58" s="32">
        <f ca="1">OFFSET(Plan!$C$1,MATCH(TRIM(EV!$B$1) &amp; ": " &amp;TRIM(EV!I$2), Plan!$B:$B,0)-1,0)*IF(Grades!I58&gt;=0.6,1,0)</f>
        <v>0</v>
      </c>
      <c r="J58" s="32">
        <f ca="1">OFFSET(Plan!$C$1,MATCH(TRIM(EV!$B$1) &amp; ": " &amp;TRIM(EV!J$2), Plan!$B:$B,0)-1,0)*IF(Grades!J58&gt;=0.6,1,0)</f>
        <v>0</v>
      </c>
      <c r="K58" s="33">
        <f ca="1">OFFSET(Plan!$C$1,MATCH(TRIM(EV!$B$1) &amp; ": " &amp;TRIM(EV!K$2), Plan!$B:$B,0)-1,0)*IF(Grades!K58&gt;=0.6,1,0)</f>
        <v>0</v>
      </c>
      <c r="L58" s="31">
        <f ca="1">OFFSET(Plan!$C$1,MATCH(TRIM(EV!$L$1) &amp; ": " &amp;TRIM(EV!L$2), Plan!$B:$B,0)-1,0)*IF(Grades!L58&gt;=0.6,1,0)</f>
        <v>0</v>
      </c>
      <c r="M58" s="32">
        <f ca="1">OFFSET(Plan!$C$1,MATCH(TRIM(EV!$L$1) &amp; ": " &amp;TRIM(EV!M$2), Plan!$B:$B,0)-1,0)*IF(Grades!M58&gt;=0.6,1,0)</f>
        <v>0</v>
      </c>
      <c r="N58" s="32">
        <f ca="1">OFFSET(Plan!$C$1,MATCH(TRIM(EV!$L$1) &amp; ": " &amp;TRIM(EV!N$2), Plan!$B:$B,0)-1,0)*IF(Grades!N58&gt;=0.6,1,0)</f>
        <v>0</v>
      </c>
      <c r="O58" s="32">
        <f ca="1">OFFSET(Plan!$C$1,MATCH(TRIM(EV!$L$1) &amp; ": " &amp;TRIM(EV!O$2), Plan!$B:$B,0)-1,0)*IF(Grades!O58&gt;=0.6,1,0)</f>
        <v>0</v>
      </c>
      <c r="P58" s="32">
        <f ca="1">OFFSET(Plan!$C$1,MATCH(TRIM(EV!$L$1) &amp; ": " &amp;TRIM(EV!P$2), Plan!$B:$B,0)-1,0)*IF(Grades!P58&gt;=0.6,1,0)</f>
        <v>0</v>
      </c>
      <c r="Q58" s="32">
        <f ca="1">OFFSET(Plan!$C$1,MATCH(TRIM(EV!$L$1) &amp; ": " &amp;TRIM(EV!Q$2), Plan!$B:$B,0)-1,0)*IF(Grades!Q58&gt;=0.6,1,0)</f>
        <v>0</v>
      </c>
      <c r="R58" s="32">
        <f ca="1">OFFSET(Plan!$C$1,MATCH(TRIM(EV!$L$1) &amp; ": " &amp;TRIM(EV!R$2), Plan!$B:$B,0)-1,0)*IF(Grades!R58&gt;=0.6,1,0)</f>
        <v>0</v>
      </c>
      <c r="S58" s="32">
        <f ca="1">OFFSET(Plan!$C$1,MATCH(TRIM(EV!$L$1) &amp; ": " &amp;TRIM(EV!S$2), Plan!$B:$B,0)-1,0)*IF(Grades!S58&gt;=0.6,1,0)</f>
        <v>0</v>
      </c>
      <c r="T58" s="32">
        <f ca="1">OFFSET(Plan!$C$1,MATCH(TRIM(EV!$L$1) &amp; ": " &amp;TRIM(EV!T$2), Plan!$B:$B,0)-1,0)*IF(Grades!T58&gt;=0.6,1,0)</f>
        <v>0</v>
      </c>
      <c r="U58" s="34">
        <f ca="1">OFFSET(Plan!$C$1,MATCH(TRIM(EV!$L$1) &amp; ": " &amp;TRIM(EV!U$2), Plan!$B:$B,0)-1,0)*IF(Grades!U58&gt;=0.6,1,0)</f>
        <v>0</v>
      </c>
      <c r="V58" s="31">
        <f ca="1">OFFSET(Plan!$C$1,MATCH(TRIM(EV!$V$1)&amp;": "&amp;TRIM(EV!V$2),Plan!$B:$B,0)-1,0)*IF(Grades!V58&gt;=0.6,1,0)</f>
        <v>0</v>
      </c>
      <c r="W58" s="32">
        <f ca="1">OFFSET(Plan!$C$1,MATCH(TRIM(EV!$V$1)&amp;": "&amp;TRIM(EV!W$2),Plan!$B:$B,0)-1,0)*IF(Grades!W58&gt;=0.6,1,0)</f>
        <v>0</v>
      </c>
      <c r="X58" s="32">
        <f ca="1">OFFSET(Plan!$C$1,MATCH(TRIM(EV!$V$1)&amp;": "&amp;TRIM(EV!X$2),Plan!$B:$B,0)-1,0)*IF(Grades!X58&gt;=0.6,1,0)</f>
        <v>0</v>
      </c>
      <c r="Y58" s="32">
        <f ca="1">OFFSET(Plan!$C$1,MATCH(TRIM(EV!$V$1)&amp;": "&amp;TRIM(EV!Y$2),Plan!$B:$B,0)-1,0)*IF(Grades!Y58&gt;=0.6,1,0)</f>
        <v>0</v>
      </c>
      <c r="Z58" s="32">
        <f ca="1">OFFSET(Plan!$C$1,MATCH(TRIM(EV!$V$1)&amp;": "&amp;TRIM(EV!Z$2),Plan!$B:$B,0)-1,0)*IF(Grades!Z58&gt;=0.6,1,0)</f>
        <v>0</v>
      </c>
      <c r="AA58" s="32">
        <f ca="1">OFFSET(Plan!$C$1,MATCH(TRIM(EV!$V$1)&amp;": "&amp;TRIM(EV!AA$2),Plan!$B:$B,0)-1,0)*IF(Grades!AA58&gt;=0.6,1,0)</f>
        <v>0</v>
      </c>
      <c r="AB58" s="32">
        <f ca="1">OFFSET(Plan!$C$1,MATCH(TRIM(EV!$V$1)&amp;": "&amp;TRIM(EV!AB$2),Plan!$B:$B,0)-1,0)*IF(Grades!AB58&gt;=0.6,1,0)</f>
        <v>0</v>
      </c>
      <c r="AC58" s="32">
        <f ca="1">OFFSET(Plan!$C$1,MATCH(TRIM(EV!$V$1)&amp;": "&amp;TRIM(EV!AC$2),Plan!$B:$B,0)-1,0)*IF(Grades!AC58&gt;=0.6,1,0)</f>
        <v>0</v>
      </c>
      <c r="AD58" s="32">
        <f ca="1">OFFSET(Plan!$C$1,MATCH(TRIM(EV!$V$1)&amp;": "&amp;TRIM(EV!AD$2),Plan!$B:$B,0)-1,0)*IF(Grades!AD58&gt;=0.6,1,0)</f>
        <v>0</v>
      </c>
      <c r="AE58" s="33">
        <f ca="1">OFFSET(Plan!$C$1,MATCH(TRIM(EV!$V$1)&amp;": "&amp;TRIM(EV!AE$2),Plan!$B:$B,0)-1,0)*IF(Grades!AE58&gt;=0.6,1,0)</f>
        <v>0</v>
      </c>
      <c r="AF58" s="18">
        <f ca="1">IFERROR(OFFSET(SAP!$B$1,MATCH(EV!$A58,SAP!$A:$A,0)-1,0),0)</f>
        <v>0</v>
      </c>
      <c r="AG58" s="19">
        <f t="shared" ca="1" si="0"/>
        <v>0</v>
      </c>
      <c r="AH58" s="19" t="str">
        <f ca="1">IF(AF58=0,"",OFFSET(Plan!$D$1,MATCH(OFFSET(SAP!$B$1, 0,COUNTIF(SAP!$C$2:$AK$2,"&lt;&gt;0")),Plan!$A:$A,0)-1,0))</f>
        <v/>
      </c>
      <c r="AI58" s="20" t="str">
        <f ca="1">IF(AF58=0,"",Plan!$D$31)</f>
        <v/>
      </c>
      <c r="AJ58" s="19">
        <f t="shared" ca="1" si="1"/>
        <v>0</v>
      </c>
      <c r="AK58" s="19" t="str">
        <f t="shared" ca="1" si="2"/>
        <v/>
      </c>
      <c r="AL58" s="19" t="str">
        <f t="shared" ca="1" si="3"/>
        <v/>
      </c>
    </row>
    <row r="59" spans="1:38" x14ac:dyDescent="0.25">
      <c r="A59" s="35">
        <f>SAP!A59</f>
        <v>0</v>
      </c>
      <c r="B59" s="31">
        <f ca="1">OFFSET(Plan!$C$1,MATCH(TRIM(EV!$B$1) &amp; ": " &amp;TRIM(EV!B$2), Plan!$B:$B,0)-1,0)*IF(Grades!B59&gt;=0.6,1,0)</f>
        <v>0</v>
      </c>
      <c r="C59" s="32">
        <f ca="1">OFFSET(Plan!$C$1,MATCH(TRIM(EV!$B$1) &amp; ": " &amp;TRIM(EV!C$2), Plan!$B:$B,0)-1,0)*IF(Grades!C59&gt;=0.6,1,0)</f>
        <v>0</v>
      </c>
      <c r="D59" s="32">
        <f ca="1">OFFSET(Plan!$C$1,MATCH(TRIM(EV!$B$1) &amp; ": " &amp;TRIM(EV!D$2), Plan!$B:$B,0)-1,0)*IF(Grades!D59&gt;=0.6,1,0)</f>
        <v>0</v>
      </c>
      <c r="E59" s="32">
        <f ca="1">OFFSET(Plan!$C$1,MATCH(TRIM(EV!$B$1) &amp; ": " &amp;TRIM(EV!E$2), Plan!$B:$B,0)-1,0)*IF(Grades!E59&gt;=0.6,1,0)</f>
        <v>0</v>
      </c>
      <c r="F59" s="32">
        <f ca="1">OFFSET(Plan!$C$1,MATCH(TRIM(EV!$B$1) &amp; ": " &amp;TRIM(EV!F$2), Plan!$B:$B,0)-1,0)*IF(Grades!F59&gt;=0.6,1,0)</f>
        <v>0</v>
      </c>
      <c r="G59" s="32">
        <f ca="1">OFFSET(Plan!$C$1,MATCH(TRIM(EV!$B$1) &amp; ": " &amp;TRIM(EV!G$2), Plan!$B:$B,0)-1,0)*IF(Grades!G59&gt;=0.6,1,0)</f>
        <v>0</v>
      </c>
      <c r="H59" s="32">
        <f ca="1">OFFSET(Plan!$C$1,MATCH(TRIM(EV!$B$1) &amp; ": " &amp;TRIM(EV!H$2), Plan!$B:$B,0)-1,0)*IF(Grades!H59&gt;=0.6,1,0)</f>
        <v>0</v>
      </c>
      <c r="I59" s="32">
        <f ca="1">OFFSET(Plan!$C$1,MATCH(TRIM(EV!$B$1) &amp; ": " &amp;TRIM(EV!I$2), Plan!$B:$B,0)-1,0)*IF(Grades!I59&gt;=0.6,1,0)</f>
        <v>0</v>
      </c>
      <c r="J59" s="32">
        <f ca="1">OFFSET(Plan!$C$1,MATCH(TRIM(EV!$B$1) &amp; ": " &amp;TRIM(EV!J$2), Plan!$B:$B,0)-1,0)*IF(Grades!J59&gt;=0.6,1,0)</f>
        <v>0</v>
      </c>
      <c r="K59" s="33">
        <f ca="1">OFFSET(Plan!$C$1,MATCH(TRIM(EV!$B$1) &amp; ": " &amp;TRIM(EV!K$2), Plan!$B:$B,0)-1,0)*IF(Grades!K59&gt;=0.6,1,0)</f>
        <v>0</v>
      </c>
      <c r="L59" s="31">
        <f ca="1">OFFSET(Plan!$C$1,MATCH(TRIM(EV!$L$1) &amp; ": " &amp;TRIM(EV!L$2), Plan!$B:$B,0)-1,0)*IF(Grades!L59&gt;=0.6,1,0)</f>
        <v>0</v>
      </c>
      <c r="M59" s="32">
        <f ca="1">OFFSET(Plan!$C$1,MATCH(TRIM(EV!$L$1) &amp; ": " &amp;TRIM(EV!M$2), Plan!$B:$B,0)-1,0)*IF(Grades!M59&gt;=0.6,1,0)</f>
        <v>0</v>
      </c>
      <c r="N59" s="32">
        <f ca="1">OFFSET(Plan!$C$1,MATCH(TRIM(EV!$L$1) &amp; ": " &amp;TRIM(EV!N$2), Plan!$B:$B,0)-1,0)*IF(Grades!N59&gt;=0.6,1,0)</f>
        <v>0</v>
      </c>
      <c r="O59" s="32">
        <f ca="1">OFFSET(Plan!$C$1,MATCH(TRIM(EV!$L$1) &amp; ": " &amp;TRIM(EV!O$2), Plan!$B:$B,0)-1,0)*IF(Grades!O59&gt;=0.6,1,0)</f>
        <v>0</v>
      </c>
      <c r="P59" s="32">
        <f ca="1">OFFSET(Plan!$C$1,MATCH(TRIM(EV!$L$1) &amp; ": " &amp;TRIM(EV!P$2), Plan!$B:$B,0)-1,0)*IF(Grades!P59&gt;=0.6,1,0)</f>
        <v>0</v>
      </c>
      <c r="Q59" s="32">
        <f ca="1">OFFSET(Plan!$C$1,MATCH(TRIM(EV!$L$1) &amp; ": " &amp;TRIM(EV!Q$2), Plan!$B:$B,0)-1,0)*IF(Grades!Q59&gt;=0.6,1,0)</f>
        <v>0</v>
      </c>
      <c r="R59" s="32">
        <f ca="1">OFFSET(Plan!$C$1,MATCH(TRIM(EV!$L$1) &amp; ": " &amp;TRIM(EV!R$2), Plan!$B:$B,0)-1,0)*IF(Grades!R59&gt;=0.6,1,0)</f>
        <v>0</v>
      </c>
      <c r="S59" s="32">
        <f ca="1">OFFSET(Plan!$C$1,MATCH(TRIM(EV!$L$1) &amp; ": " &amp;TRIM(EV!S$2), Plan!$B:$B,0)-1,0)*IF(Grades!S59&gt;=0.6,1,0)</f>
        <v>0</v>
      </c>
      <c r="T59" s="32">
        <f ca="1">OFFSET(Plan!$C$1,MATCH(TRIM(EV!$L$1) &amp; ": " &amp;TRIM(EV!T$2), Plan!$B:$B,0)-1,0)*IF(Grades!T59&gt;=0.6,1,0)</f>
        <v>0</v>
      </c>
      <c r="U59" s="34">
        <f ca="1">OFFSET(Plan!$C$1,MATCH(TRIM(EV!$L$1) &amp; ": " &amp;TRIM(EV!U$2), Plan!$B:$B,0)-1,0)*IF(Grades!U59&gt;=0.6,1,0)</f>
        <v>0</v>
      </c>
      <c r="V59" s="31">
        <f ca="1">OFFSET(Plan!$C$1,MATCH(TRIM(EV!$V$1)&amp;": "&amp;TRIM(EV!V$2),Plan!$B:$B,0)-1,0)*IF(Grades!V59&gt;=0.6,1,0)</f>
        <v>0</v>
      </c>
      <c r="W59" s="32">
        <f ca="1">OFFSET(Plan!$C$1,MATCH(TRIM(EV!$V$1)&amp;": "&amp;TRIM(EV!W$2),Plan!$B:$B,0)-1,0)*IF(Grades!W59&gt;=0.6,1,0)</f>
        <v>0</v>
      </c>
      <c r="X59" s="32">
        <f ca="1">OFFSET(Plan!$C$1,MATCH(TRIM(EV!$V$1)&amp;": "&amp;TRIM(EV!X$2),Plan!$B:$B,0)-1,0)*IF(Grades!X59&gt;=0.6,1,0)</f>
        <v>0</v>
      </c>
      <c r="Y59" s="32">
        <f ca="1">OFFSET(Plan!$C$1,MATCH(TRIM(EV!$V$1)&amp;": "&amp;TRIM(EV!Y$2),Plan!$B:$B,0)-1,0)*IF(Grades!Y59&gt;=0.6,1,0)</f>
        <v>0</v>
      </c>
      <c r="Z59" s="32">
        <f ca="1">OFFSET(Plan!$C$1,MATCH(TRIM(EV!$V$1)&amp;": "&amp;TRIM(EV!Z$2),Plan!$B:$B,0)-1,0)*IF(Grades!Z59&gt;=0.6,1,0)</f>
        <v>0</v>
      </c>
      <c r="AA59" s="32">
        <f ca="1">OFFSET(Plan!$C$1,MATCH(TRIM(EV!$V$1)&amp;": "&amp;TRIM(EV!AA$2),Plan!$B:$B,0)-1,0)*IF(Grades!AA59&gt;=0.6,1,0)</f>
        <v>0</v>
      </c>
      <c r="AB59" s="32">
        <f ca="1">OFFSET(Plan!$C$1,MATCH(TRIM(EV!$V$1)&amp;": "&amp;TRIM(EV!AB$2),Plan!$B:$B,0)-1,0)*IF(Grades!AB59&gt;=0.6,1,0)</f>
        <v>0</v>
      </c>
      <c r="AC59" s="32">
        <f ca="1">OFFSET(Plan!$C$1,MATCH(TRIM(EV!$V$1)&amp;": "&amp;TRIM(EV!AC$2),Plan!$B:$B,0)-1,0)*IF(Grades!AC59&gt;=0.6,1,0)</f>
        <v>0</v>
      </c>
      <c r="AD59" s="32">
        <f ca="1">OFFSET(Plan!$C$1,MATCH(TRIM(EV!$V$1)&amp;": "&amp;TRIM(EV!AD$2),Plan!$B:$B,0)-1,0)*IF(Grades!AD59&gt;=0.6,1,0)</f>
        <v>0</v>
      </c>
      <c r="AE59" s="33">
        <f ca="1">OFFSET(Plan!$C$1,MATCH(TRIM(EV!$V$1)&amp;": "&amp;TRIM(EV!AE$2),Plan!$B:$B,0)-1,0)*IF(Grades!AE59&gt;=0.6,1,0)</f>
        <v>0</v>
      </c>
      <c r="AF59" s="18">
        <f ca="1">IFERROR(OFFSET(SAP!$B$1,MATCH(EV!$A59,SAP!$A:$A,0)-1,0),0)</f>
        <v>0</v>
      </c>
      <c r="AG59" s="19">
        <f t="shared" ca="1" si="0"/>
        <v>0</v>
      </c>
      <c r="AH59" s="19" t="str">
        <f ca="1">IF(AF59=0,"",OFFSET(Plan!$D$1,MATCH(OFFSET(SAP!$B$1, 0,COUNTIF(SAP!$C$2:$AK$2,"&lt;&gt;0")),Plan!$A:$A,0)-1,0))</f>
        <v/>
      </c>
      <c r="AI59" s="20" t="str">
        <f ca="1">IF(AF59=0,"",Plan!$D$31)</f>
        <v/>
      </c>
      <c r="AJ59" s="19">
        <f t="shared" ca="1" si="1"/>
        <v>0</v>
      </c>
      <c r="AK59" s="19" t="str">
        <f t="shared" ca="1" si="2"/>
        <v/>
      </c>
      <c r="AL59" s="19" t="str">
        <f t="shared" ca="1" si="3"/>
        <v/>
      </c>
    </row>
    <row r="60" spans="1:38" x14ac:dyDescent="0.25">
      <c r="A60" s="35">
        <f>SAP!A60</f>
        <v>0</v>
      </c>
      <c r="B60" s="31">
        <f ca="1">OFFSET(Plan!$C$1,MATCH(TRIM(EV!$B$1) &amp; ": " &amp;TRIM(EV!B$2), Plan!$B:$B,0)-1,0)*IF(Grades!B60&gt;=0.6,1,0)</f>
        <v>0</v>
      </c>
      <c r="C60" s="32">
        <f ca="1">OFFSET(Plan!$C$1,MATCH(TRIM(EV!$B$1) &amp; ": " &amp;TRIM(EV!C$2), Plan!$B:$B,0)-1,0)*IF(Grades!C60&gt;=0.6,1,0)</f>
        <v>0</v>
      </c>
      <c r="D60" s="32">
        <f ca="1">OFFSET(Plan!$C$1,MATCH(TRIM(EV!$B$1) &amp; ": " &amp;TRIM(EV!D$2), Plan!$B:$B,0)-1,0)*IF(Grades!D60&gt;=0.6,1,0)</f>
        <v>0</v>
      </c>
      <c r="E60" s="32">
        <f ca="1">OFFSET(Plan!$C$1,MATCH(TRIM(EV!$B$1) &amp; ": " &amp;TRIM(EV!E$2), Plan!$B:$B,0)-1,0)*IF(Grades!E60&gt;=0.6,1,0)</f>
        <v>0</v>
      </c>
      <c r="F60" s="32">
        <f ca="1">OFFSET(Plan!$C$1,MATCH(TRIM(EV!$B$1) &amp; ": " &amp;TRIM(EV!F$2), Plan!$B:$B,0)-1,0)*IF(Grades!F60&gt;=0.6,1,0)</f>
        <v>0</v>
      </c>
      <c r="G60" s="32">
        <f ca="1">OFFSET(Plan!$C$1,MATCH(TRIM(EV!$B$1) &amp; ": " &amp;TRIM(EV!G$2), Plan!$B:$B,0)-1,0)*IF(Grades!G60&gt;=0.6,1,0)</f>
        <v>0</v>
      </c>
      <c r="H60" s="32">
        <f ca="1">OFFSET(Plan!$C$1,MATCH(TRIM(EV!$B$1) &amp; ": " &amp;TRIM(EV!H$2), Plan!$B:$B,0)-1,0)*IF(Grades!H60&gt;=0.6,1,0)</f>
        <v>0</v>
      </c>
      <c r="I60" s="32">
        <f ca="1">OFFSET(Plan!$C$1,MATCH(TRIM(EV!$B$1) &amp; ": " &amp;TRIM(EV!I$2), Plan!$B:$B,0)-1,0)*IF(Grades!I60&gt;=0.6,1,0)</f>
        <v>0</v>
      </c>
      <c r="J60" s="32">
        <f ca="1">OFFSET(Plan!$C$1,MATCH(TRIM(EV!$B$1) &amp; ": " &amp;TRIM(EV!J$2), Plan!$B:$B,0)-1,0)*IF(Grades!J60&gt;=0.6,1,0)</f>
        <v>0</v>
      </c>
      <c r="K60" s="33">
        <f ca="1">OFFSET(Plan!$C$1,MATCH(TRIM(EV!$B$1) &amp; ": " &amp;TRIM(EV!K$2), Plan!$B:$B,0)-1,0)*IF(Grades!K60&gt;=0.6,1,0)</f>
        <v>0</v>
      </c>
      <c r="L60" s="31">
        <f ca="1">OFFSET(Plan!$C$1,MATCH(TRIM(EV!$L$1) &amp; ": " &amp;TRIM(EV!L$2), Plan!$B:$B,0)-1,0)*IF(Grades!L60&gt;=0.6,1,0)</f>
        <v>0</v>
      </c>
      <c r="M60" s="32">
        <f ca="1">OFFSET(Plan!$C$1,MATCH(TRIM(EV!$L$1) &amp; ": " &amp;TRIM(EV!M$2), Plan!$B:$B,0)-1,0)*IF(Grades!M60&gt;=0.6,1,0)</f>
        <v>0</v>
      </c>
      <c r="N60" s="32">
        <f ca="1">OFFSET(Plan!$C$1,MATCH(TRIM(EV!$L$1) &amp; ": " &amp;TRIM(EV!N$2), Plan!$B:$B,0)-1,0)*IF(Grades!N60&gt;=0.6,1,0)</f>
        <v>0</v>
      </c>
      <c r="O60" s="32">
        <f ca="1">OFFSET(Plan!$C$1,MATCH(TRIM(EV!$L$1) &amp; ": " &amp;TRIM(EV!O$2), Plan!$B:$B,0)-1,0)*IF(Grades!O60&gt;=0.6,1,0)</f>
        <v>0</v>
      </c>
      <c r="P60" s="32">
        <f ca="1">OFFSET(Plan!$C$1,MATCH(TRIM(EV!$L$1) &amp; ": " &amp;TRIM(EV!P$2), Plan!$B:$B,0)-1,0)*IF(Grades!P60&gt;=0.6,1,0)</f>
        <v>0</v>
      </c>
      <c r="Q60" s="32">
        <f ca="1">OFFSET(Plan!$C$1,MATCH(TRIM(EV!$L$1) &amp; ": " &amp;TRIM(EV!Q$2), Plan!$B:$B,0)-1,0)*IF(Grades!Q60&gt;=0.6,1,0)</f>
        <v>0</v>
      </c>
      <c r="R60" s="32">
        <f ca="1">OFFSET(Plan!$C$1,MATCH(TRIM(EV!$L$1) &amp; ": " &amp;TRIM(EV!R$2), Plan!$B:$B,0)-1,0)*IF(Grades!R60&gt;=0.6,1,0)</f>
        <v>0</v>
      </c>
      <c r="S60" s="32">
        <f ca="1">OFFSET(Plan!$C$1,MATCH(TRIM(EV!$L$1) &amp; ": " &amp;TRIM(EV!S$2), Plan!$B:$B,0)-1,0)*IF(Grades!S60&gt;=0.6,1,0)</f>
        <v>0</v>
      </c>
      <c r="T60" s="32">
        <f ca="1">OFFSET(Plan!$C$1,MATCH(TRIM(EV!$L$1) &amp; ": " &amp;TRIM(EV!T$2), Plan!$B:$B,0)-1,0)*IF(Grades!T60&gt;=0.6,1,0)</f>
        <v>0</v>
      </c>
      <c r="U60" s="34">
        <f ca="1">OFFSET(Plan!$C$1,MATCH(TRIM(EV!$L$1) &amp; ": " &amp;TRIM(EV!U$2), Plan!$B:$B,0)-1,0)*IF(Grades!U60&gt;=0.6,1,0)</f>
        <v>0</v>
      </c>
      <c r="V60" s="31">
        <f ca="1">OFFSET(Plan!$C$1,MATCH(TRIM(EV!$V$1)&amp;": "&amp;TRIM(EV!V$2),Plan!$B:$B,0)-1,0)*IF(Grades!V60&gt;=0.6,1,0)</f>
        <v>0</v>
      </c>
      <c r="W60" s="32">
        <f ca="1">OFFSET(Plan!$C$1,MATCH(TRIM(EV!$V$1)&amp;": "&amp;TRIM(EV!W$2),Plan!$B:$B,0)-1,0)*IF(Grades!W60&gt;=0.6,1,0)</f>
        <v>0</v>
      </c>
      <c r="X60" s="32">
        <f ca="1">OFFSET(Plan!$C$1,MATCH(TRIM(EV!$V$1)&amp;": "&amp;TRIM(EV!X$2),Plan!$B:$B,0)-1,0)*IF(Grades!X60&gt;=0.6,1,0)</f>
        <v>0</v>
      </c>
      <c r="Y60" s="32">
        <f ca="1">OFFSET(Plan!$C$1,MATCH(TRIM(EV!$V$1)&amp;": "&amp;TRIM(EV!Y$2),Plan!$B:$B,0)-1,0)*IF(Grades!Y60&gt;=0.6,1,0)</f>
        <v>0</v>
      </c>
      <c r="Z60" s="32">
        <f ca="1">OFFSET(Plan!$C$1,MATCH(TRIM(EV!$V$1)&amp;": "&amp;TRIM(EV!Z$2),Plan!$B:$B,0)-1,0)*IF(Grades!Z60&gt;=0.6,1,0)</f>
        <v>0</v>
      </c>
      <c r="AA60" s="32">
        <f ca="1">OFFSET(Plan!$C$1,MATCH(TRIM(EV!$V$1)&amp;": "&amp;TRIM(EV!AA$2),Plan!$B:$B,0)-1,0)*IF(Grades!AA60&gt;=0.6,1,0)</f>
        <v>0</v>
      </c>
      <c r="AB60" s="32">
        <f ca="1">OFFSET(Plan!$C$1,MATCH(TRIM(EV!$V$1)&amp;": "&amp;TRIM(EV!AB$2),Plan!$B:$B,0)-1,0)*IF(Grades!AB60&gt;=0.6,1,0)</f>
        <v>0</v>
      </c>
      <c r="AC60" s="32">
        <f ca="1">OFFSET(Plan!$C$1,MATCH(TRIM(EV!$V$1)&amp;": "&amp;TRIM(EV!AC$2),Plan!$B:$B,0)-1,0)*IF(Grades!AC60&gt;=0.6,1,0)</f>
        <v>0</v>
      </c>
      <c r="AD60" s="32">
        <f ca="1">OFFSET(Plan!$C$1,MATCH(TRIM(EV!$V$1)&amp;": "&amp;TRIM(EV!AD$2),Plan!$B:$B,0)-1,0)*IF(Grades!AD60&gt;=0.6,1,0)</f>
        <v>0</v>
      </c>
      <c r="AE60" s="33">
        <f ca="1">OFFSET(Plan!$C$1,MATCH(TRIM(EV!$V$1)&amp;": "&amp;TRIM(EV!AE$2),Plan!$B:$B,0)-1,0)*IF(Grades!AE60&gt;=0.6,1,0)</f>
        <v>0</v>
      </c>
      <c r="AF60" s="18">
        <f ca="1">IFERROR(OFFSET(SAP!$B$1,MATCH(EV!$A60,SAP!$A:$A,0)-1,0),0)</f>
        <v>0</v>
      </c>
      <c r="AG60" s="19">
        <f t="shared" ca="1" si="0"/>
        <v>0</v>
      </c>
      <c r="AH60" s="19" t="str">
        <f ca="1">IF(AF60=0,"",OFFSET(Plan!$D$1,MATCH(OFFSET(SAP!$B$1, 0,COUNTIF(SAP!$C$2:$AK$2,"&lt;&gt;0")),Plan!$A:$A,0)-1,0))</f>
        <v/>
      </c>
      <c r="AI60" s="20" t="str">
        <f ca="1">IF(AF60=0,"",Plan!$D$31)</f>
        <v/>
      </c>
      <c r="AJ60" s="19">
        <f t="shared" ca="1" si="1"/>
        <v>0</v>
      </c>
      <c r="AK60" s="19" t="str">
        <f t="shared" ca="1" si="2"/>
        <v/>
      </c>
      <c r="AL60" s="19" t="str">
        <f t="shared" ca="1" si="3"/>
        <v/>
      </c>
    </row>
    <row r="61" spans="1:38" x14ac:dyDescent="0.25">
      <c r="A61" s="35">
        <f>SAP!A61</f>
        <v>0</v>
      </c>
      <c r="B61" s="31">
        <f ca="1">OFFSET(Plan!$C$1,MATCH(TRIM(EV!$B$1) &amp; ": " &amp;TRIM(EV!B$2), Plan!$B:$B,0)-1,0)*IF(Grades!B61&gt;=0.6,1,0)</f>
        <v>0</v>
      </c>
      <c r="C61" s="32">
        <f ca="1">OFFSET(Plan!$C$1,MATCH(TRIM(EV!$B$1) &amp; ": " &amp;TRIM(EV!C$2), Plan!$B:$B,0)-1,0)*IF(Grades!C61&gt;=0.6,1,0)</f>
        <v>0</v>
      </c>
      <c r="D61" s="32">
        <f ca="1">OFFSET(Plan!$C$1,MATCH(TRIM(EV!$B$1) &amp; ": " &amp;TRIM(EV!D$2), Plan!$B:$B,0)-1,0)*IF(Grades!D61&gt;=0.6,1,0)</f>
        <v>0</v>
      </c>
      <c r="E61" s="32">
        <f ca="1">OFFSET(Plan!$C$1,MATCH(TRIM(EV!$B$1) &amp; ": " &amp;TRIM(EV!E$2), Plan!$B:$B,0)-1,0)*IF(Grades!E61&gt;=0.6,1,0)</f>
        <v>0</v>
      </c>
      <c r="F61" s="32">
        <f ca="1">OFFSET(Plan!$C$1,MATCH(TRIM(EV!$B$1) &amp; ": " &amp;TRIM(EV!F$2), Plan!$B:$B,0)-1,0)*IF(Grades!F61&gt;=0.6,1,0)</f>
        <v>0</v>
      </c>
      <c r="G61" s="32">
        <f ca="1">OFFSET(Plan!$C$1,MATCH(TRIM(EV!$B$1) &amp; ": " &amp;TRIM(EV!G$2), Plan!$B:$B,0)-1,0)*IF(Grades!G61&gt;=0.6,1,0)</f>
        <v>0</v>
      </c>
      <c r="H61" s="32">
        <f ca="1">OFFSET(Plan!$C$1,MATCH(TRIM(EV!$B$1) &amp; ": " &amp;TRIM(EV!H$2), Plan!$B:$B,0)-1,0)*IF(Grades!H61&gt;=0.6,1,0)</f>
        <v>0</v>
      </c>
      <c r="I61" s="32">
        <f ca="1">OFFSET(Plan!$C$1,MATCH(TRIM(EV!$B$1) &amp; ": " &amp;TRIM(EV!I$2), Plan!$B:$B,0)-1,0)*IF(Grades!I61&gt;=0.6,1,0)</f>
        <v>0</v>
      </c>
      <c r="J61" s="32">
        <f ca="1">OFFSET(Plan!$C$1,MATCH(TRIM(EV!$B$1) &amp; ": " &amp;TRIM(EV!J$2), Plan!$B:$B,0)-1,0)*IF(Grades!J61&gt;=0.6,1,0)</f>
        <v>0</v>
      </c>
      <c r="K61" s="33">
        <f ca="1">OFFSET(Plan!$C$1,MATCH(TRIM(EV!$B$1) &amp; ": " &amp;TRIM(EV!K$2), Plan!$B:$B,0)-1,0)*IF(Grades!K61&gt;=0.6,1,0)</f>
        <v>0</v>
      </c>
      <c r="L61" s="31">
        <f ca="1">OFFSET(Plan!$C$1,MATCH(TRIM(EV!$L$1) &amp; ": " &amp;TRIM(EV!L$2), Plan!$B:$B,0)-1,0)*IF(Grades!L61&gt;=0.6,1,0)</f>
        <v>0</v>
      </c>
      <c r="M61" s="32">
        <f ca="1">OFFSET(Plan!$C$1,MATCH(TRIM(EV!$L$1) &amp; ": " &amp;TRIM(EV!M$2), Plan!$B:$B,0)-1,0)*IF(Grades!M61&gt;=0.6,1,0)</f>
        <v>0</v>
      </c>
      <c r="N61" s="32">
        <f ca="1">OFFSET(Plan!$C$1,MATCH(TRIM(EV!$L$1) &amp; ": " &amp;TRIM(EV!N$2), Plan!$B:$B,0)-1,0)*IF(Grades!N61&gt;=0.6,1,0)</f>
        <v>0</v>
      </c>
      <c r="O61" s="32">
        <f ca="1">OFFSET(Plan!$C$1,MATCH(TRIM(EV!$L$1) &amp; ": " &amp;TRIM(EV!O$2), Plan!$B:$B,0)-1,0)*IF(Grades!O61&gt;=0.6,1,0)</f>
        <v>0</v>
      </c>
      <c r="P61" s="32">
        <f ca="1">OFFSET(Plan!$C$1,MATCH(TRIM(EV!$L$1) &amp; ": " &amp;TRIM(EV!P$2), Plan!$B:$B,0)-1,0)*IF(Grades!P61&gt;=0.6,1,0)</f>
        <v>0</v>
      </c>
      <c r="Q61" s="32">
        <f ca="1">OFFSET(Plan!$C$1,MATCH(TRIM(EV!$L$1) &amp; ": " &amp;TRIM(EV!Q$2), Plan!$B:$B,0)-1,0)*IF(Grades!Q61&gt;=0.6,1,0)</f>
        <v>0</v>
      </c>
      <c r="R61" s="32">
        <f ca="1">OFFSET(Plan!$C$1,MATCH(TRIM(EV!$L$1) &amp; ": " &amp;TRIM(EV!R$2), Plan!$B:$B,0)-1,0)*IF(Grades!R61&gt;=0.6,1,0)</f>
        <v>0</v>
      </c>
      <c r="S61" s="32">
        <f ca="1">OFFSET(Plan!$C$1,MATCH(TRIM(EV!$L$1) &amp; ": " &amp;TRIM(EV!S$2), Plan!$B:$B,0)-1,0)*IF(Grades!S61&gt;=0.6,1,0)</f>
        <v>0</v>
      </c>
      <c r="T61" s="32">
        <f ca="1">OFFSET(Plan!$C$1,MATCH(TRIM(EV!$L$1) &amp; ": " &amp;TRIM(EV!T$2), Plan!$B:$B,0)-1,0)*IF(Grades!T61&gt;=0.6,1,0)</f>
        <v>0</v>
      </c>
      <c r="U61" s="34">
        <f ca="1">OFFSET(Plan!$C$1,MATCH(TRIM(EV!$L$1) &amp; ": " &amp;TRIM(EV!U$2), Plan!$B:$B,0)-1,0)*IF(Grades!U61&gt;=0.6,1,0)</f>
        <v>0</v>
      </c>
      <c r="V61" s="31">
        <f ca="1">OFFSET(Plan!$C$1,MATCH(TRIM(EV!$V$1)&amp;": "&amp;TRIM(EV!V$2),Plan!$B:$B,0)-1,0)*IF(Grades!V61&gt;=0.6,1,0)</f>
        <v>0</v>
      </c>
      <c r="W61" s="32">
        <f ca="1">OFFSET(Plan!$C$1,MATCH(TRIM(EV!$V$1)&amp;": "&amp;TRIM(EV!W$2),Plan!$B:$B,0)-1,0)*IF(Grades!W61&gt;=0.6,1,0)</f>
        <v>0</v>
      </c>
      <c r="X61" s="32">
        <f ca="1">OFFSET(Plan!$C$1,MATCH(TRIM(EV!$V$1)&amp;": "&amp;TRIM(EV!X$2),Plan!$B:$B,0)-1,0)*IF(Grades!X61&gt;=0.6,1,0)</f>
        <v>0</v>
      </c>
      <c r="Y61" s="32">
        <f ca="1">OFFSET(Plan!$C$1,MATCH(TRIM(EV!$V$1)&amp;": "&amp;TRIM(EV!Y$2),Plan!$B:$B,0)-1,0)*IF(Grades!Y61&gt;=0.6,1,0)</f>
        <v>0</v>
      </c>
      <c r="Z61" s="32">
        <f ca="1">OFFSET(Plan!$C$1,MATCH(TRIM(EV!$V$1)&amp;": "&amp;TRIM(EV!Z$2),Plan!$B:$B,0)-1,0)*IF(Grades!Z61&gt;=0.6,1,0)</f>
        <v>0</v>
      </c>
      <c r="AA61" s="32">
        <f ca="1">OFFSET(Plan!$C$1,MATCH(TRIM(EV!$V$1)&amp;": "&amp;TRIM(EV!AA$2),Plan!$B:$B,0)-1,0)*IF(Grades!AA61&gt;=0.6,1,0)</f>
        <v>0</v>
      </c>
      <c r="AB61" s="32">
        <f ca="1">OFFSET(Plan!$C$1,MATCH(TRIM(EV!$V$1)&amp;": "&amp;TRIM(EV!AB$2),Plan!$B:$B,0)-1,0)*IF(Grades!AB61&gt;=0.6,1,0)</f>
        <v>0</v>
      </c>
      <c r="AC61" s="32">
        <f ca="1">OFFSET(Plan!$C$1,MATCH(TRIM(EV!$V$1)&amp;": "&amp;TRIM(EV!AC$2),Plan!$B:$B,0)-1,0)*IF(Grades!AC61&gt;=0.6,1,0)</f>
        <v>0</v>
      </c>
      <c r="AD61" s="32">
        <f ca="1">OFFSET(Plan!$C$1,MATCH(TRIM(EV!$V$1)&amp;": "&amp;TRIM(EV!AD$2),Plan!$B:$B,0)-1,0)*IF(Grades!AD61&gt;=0.6,1,0)</f>
        <v>0</v>
      </c>
      <c r="AE61" s="33">
        <f ca="1">OFFSET(Plan!$C$1,MATCH(TRIM(EV!$V$1)&amp;": "&amp;TRIM(EV!AE$2),Plan!$B:$B,0)-1,0)*IF(Grades!AE61&gt;=0.6,1,0)</f>
        <v>0</v>
      </c>
      <c r="AF61" s="18">
        <f ca="1">IFERROR(OFFSET(SAP!$B$1,MATCH(EV!$A61,SAP!$A:$A,0)-1,0),0)</f>
        <v>0</v>
      </c>
      <c r="AG61" s="19">
        <f t="shared" ca="1" si="0"/>
        <v>0</v>
      </c>
      <c r="AH61" s="19" t="str">
        <f ca="1">IF(AF61=0,"",OFFSET(Plan!$D$1,MATCH(OFFSET(SAP!$B$1, 0,COUNTIF(SAP!$C$2:$AK$2,"&lt;&gt;0")),Plan!$A:$A,0)-1,0))</f>
        <v/>
      </c>
      <c r="AI61" s="20" t="str">
        <f ca="1">IF(AF61=0,"",Plan!$D$31)</f>
        <v/>
      </c>
      <c r="AJ61" s="19">
        <f t="shared" ca="1" si="1"/>
        <v>0</v>
      </c>
      <c r="AK61" s="19" t="str">
        <f t="shared" ca="1" si="2"/>
        <v/>
      </c>
      <c r="AL61" s="19" t="str">
        <f t="shared" ca="1" si="3"/>
        <v/>
      </c>
    </row>
    <row r="62" spans="1:38" x14ac:dyDescent="0.25">
      <c r="A62" s="35">
        <f>SAP!A62</f>
        <v>0</v>
      </c>
      <c r="B62" s="31">
        <f ca="1">OFFSET(Plan!$C$1,MATCH(TRIM(EV!$B$1) &amp; ": " &amp;TRIM(EV!B$2), Plan!$B:$B,0)-1,0)*IF(Grades!B62&gt;=0.6,1,0)</f>
        <v>0</v>
      </c>
      <c r="C62" s="32">
        <f ca="1">OFFSET(Plan!$C$1,MATCH(TRIM(EV!$B$1) &amp; ": " &amp;TRIM(EV!C$2), Plan!$B:$B,0)-1,0)*IF(Grades!C62&gt;=0.6,1,0)</f>
        <v>0</v>
      </c>
      <c r="D62" s="32">
        <f ca="1">OFFSET(Plan!$C$1,MATCH(TRIM(EV!$B$1) &amp; ": " &amp;TRIM(EV!D$2), Plan!$B:$B,0)-1,0)*IF(Grades!D62&gt;=0.6,1,0)</f>
        <v>0</v>
      </c>
      <c r="E62" s="32">
        <f ca="1">OFFSET(Plan!$C$1,MATCH(TRIM(EV!$B$1) &amp; ": " &amp;TRIM(EV!E$2), Plan!$B:$B,0)-1,0)*IF(Grades!E62&gt;=0.6,1,0)</f>
        <v>0</v>
      </c>
      <c r="F62" s="32">
        <f ca="1">OFFSET(Plan!$C$1,MATCH(TRIM(EV!$B$1) &amp; ": " &amp;TRIM(EV!F$2), Plan!$B:$B,0)-1,0)*IF(Grades!F62&gt;=0.6,1,0)</f>
        <v>0</v>
      </c>
      <c r="G62" s="32">
        <f ca="1">OFFSET(Plan!$C$1,MATCH(TRIM(EV!$B$1) &amp; ": " &amp;TRIM(EV!G$2), Plan!$B:$B,0)-1,0)*IF(Grades!G62&gt;=0.6,1,0)</f>
        <v>0</v>
      </c>
      <c r="H62" s="32">
        <f ca="1">OFFSET(Plan!$C$1,MATCH(TRIM(EV!$B$1) &amp; ": " &amp;TRIM(EV!H$2), Plan!$B:$B,0)-1,0)*IF(Grades!H62&gt;=0.6,1,0)</f>
        <v>0</v>
      </c>
      <c r="I62" s="32">
        <f ca="1">OFFSET(Plan!$C$1,MATCH(TRIM(EV!$B$1) &amp; ": " &amp;TRIM(EV!I$2), Plan!$B:$B,0)-1,0)*IF(Grades!I62&gt;=0.6,1,0)</f>
        <v>0</v>
      </c>
      <c r="J62" s="32">
        <f ca="1">OFFSET(Plan!$C$1,MATCH(TRIM(EV!$B$1) &amp; ": " &amp;TRIM(EV!J$2), Plan!$B:$B,0)-1,0)*IF(Grades!J62&gt;=0.6,1,0)</f>
        <v>0</v>
      </c>
      <c r="K62" s="33">
        <f ca="1">OFFSET(Plan!$C$1,MATCH(TRIM(EV!$B$1) &amp; ": " &amp;TRIM(EV!K$2), Plan!$B:$B,0)-1,0)*IF(Grades!K62&gt;=0.6,1,0)</f>
        <v>0</v>
      </c>
      <c r="L62" s="31">
        <f ca="1">OFFSET(Plan!$C$1,MATCH(TRIM(EV!$L$1) &amp; ": " &amp;TRIM(EV!L$2), Plan!$B:$B,0)-1,0)*IF(Grades!L62&gt;=0.6,1,0)</f>
        <v>0</v>
      </c>
      <c r="M62" s="32">
        <f ca="1">OFFSET(Plan!$C$1,MATCH(TRIM(EV!$L$1) &amp; ": " &amp;TRIM(EV!M$2), Plan!$B:$B,0)-1,0)*IF(Grades!M62&gt;=0.6,1,0)</f>
        <v>0</v>
      </c>
      <c r="N62" s="32">
        <f ca="1">OFFSET(Plan!$C$1,MATCH(TRIM(EV!$L$1) &amp; ": " &amp;TRIM(EV!N$2), Plan!$B:$B,0)-1,0)*IF(Grades!N62&gt;=0.6,1,0)</f>
        <v>0</v>
      </c>
      <c r="O62" s="32">
        <f ca="1">OFFSET(Plan!$C$1,MATCH(TRIM(EV!$L$1) &amp; ": " &amp;TRIM(EV!O$2), Plan!$B:$B,0)-1,0)*IF(Grades!O62&gt;=0.6,1,0)</f>
        <v>0</v>
      </c>
      <c r="P62" s="32">
        <f ca="1">OFFSET(Plan!$C$1,MATCH(TRIM(EV!$L$1) &amp; ": " &amp;TRIM(EV!P$2), Plan!$B:$B,0)-1,0)*IF(Grades!P62&gt;=0.6,1,0)</f>
        <v>0</v>
      </c>
      <c r="Q62" s="32">
        <f ca="1">OFFSET(Plan!$C$1,MATCH(TRIM(EV!$L$1) &amp; ": " &amp;TRIM(EV!Q$2), Plan!$B:$B,0)-1,0)*IF(Grades!Q62&gt;=0.6,1,0)</f>
        <v>0</v>
      </c>
      <c r="R62" s="32">
        <f ca="1">OFFSET(Plan!$C$1,MATCH(TRIM(EV!$L$1) &amp; ": " &amp;TRIM(EV!R$2), Plan!$B:$B,0)-1,0)*IF(Grades!R62&gt;=0.6,1,0)</f>
        <v>0</v>
      </c>
      <c r="S62" s="32">
        <f ca="1">OFFSET(Plan!$C$1,MATCH(TRIM(EV!$L$1) &amp; ": " &amp;TRIM(EV!S$2), Plan!$B:$B,0)-1,0)*IF(Grades!S62&gt;=0.6,1,0)</f>
        <v>0</v>
      </c>
      <c r="T62" s="32">
        <f ca="1">OFFSET(Plan!$C$1,MATCH(TRIM(EV!$L$1) &amp; ": " &amp;TRIM(EV!T$2), Plan!$B:$B,0)-1,0)*IF(Grades!T62&gt;=0.6,1,0)</f>
        <v>0</v>
      </c>
      <c r="U62" s="34">
        <f ca="1">OFFSET(Plan!$C$1,MATCH(TRIM(EV!$L$1) &amp; ": " &amp;TRIM(EV!U$2), Plan!$B:$B,0)-1,0)*IF(Grades!U62&gt;=0.6,1,0)</f>
        <v>0</v>
      </c>
      <c r="V62" s="31">
        <f ca="1">OFFSET(Plan!$C$1,MATCH(TRIM(EV!$V$1)&amp;": "&amp;TRIM(EV!V$2),Plan!$B:$B,0)-1,0)*IF(Grades!V62&gt;=0.6,1,0)</f>
        <v>0</v>
      </c>
      <c r="W62" s="32">
        <f ca="1">OFFSET(Plan!$C$1,MATCH(TRIM(EV!$V$1)&amp;": "&amp;TRIM(EV!W$2),Plan!$B:$B,0)-1,0)*IF(Grades!W62&gt;=0.6,1,0)</f>
        <v>0</v>
      </c>
      <c r="X62" s="32">
        <f ca="1">OFFSET(Plan!$C$1,MATCH(TRIM(EV!$V$1)&amp;": "&amp;TRIM(EV!X$2),Plan!$B:$B,0)-1,0)*IF(Grades!X62&gt;=0.6,1,0)</f>
        <v>0</v>
      </c>
      <c r="Y62" s="32">
        <f ca="1">OFFSET(Plan!$C$1,MATCH(TRIM(EV!$V$1)&amp;": "&amp;TRIM(EV!Y$2),Plan!$B:$B,0)-1,0)*IF(Grades!Y62&gt;=0.6,1,0)</f>
        <v>0</v>
      </c>
      <c r="Z62" s="32">
        <f ca="1">OFFSET(Plan!$C$1,MATCH(TRIM(EV!$V$1)&amp;": "&amp;TRIM(EV!Z$2),Plan!$B:$B,0)-1,0)*IF(Grades!Z62&gt;=0.6,1,0)</f>
        <v>0</v>
      </c>
      <c r="AA62" s="32">
        <f ca="1">OFFSET(Plan!$C$1,MATCH(TRIM(EV!$V$1)&amp;": "&amp;TRIM(EV!AA$2),Plan!$B:$B,0)-1,0)*IF(Grades!AA62&gt;=0.6,1,0)</f>
        <v>0</v>
      </c>
      <c r="AB62" s="32">
        <f ca="1">OFFSET(Plan!$C$1,MATCH(TRIM(EV!$V$1)&amp;": "&amp;TRIM(EV!AB$2),Plan!$B:$B,0)-1,0)*IF(Grades!AB62&gt;=0.6,1,0)</f>
        <v>0</v>
      </c>
      <c r="AC62" s="32">
        <f ca="1">OFFSET(Plan!$C$1,MATCH(TRIM(EV!$V$1)&amp;": "&amp;TRIM(EV!AC$2),Plan!$B:$B,0)-1,0)*IF(Grades!AC62&gt;=0.6,1,0)</f>
        <v>0</v>
      </c>
      <c r="AD62" s="32">
        <f ca="1">OFFSET(Plan!$C$1,MATCH(TRIM(EV!$V$1)&amp;": "&amp;TRIM(EV!AD$2),Plan!$B:$B,0)-1,0)*IF(Grades!AD62&gt;=0.6,1,0)</f>
        <v>0</v>
      </c>
      <c r="AE62" s="33">
        <f ca="1">OFFSET(Plan!$C$1,MATCH(TRIM(EV!$V$1)&amp;": "&amp;TRIM(EV!AE$2),Plan!$B:$B,0)-1,0)*IF(Grades!AE62&gt;=0.6,1,0)</f>
        <v>0</v>
      </c>
      <c r="AF62" s="18">
        <f ca="1">IFERROR(OFFSET(SAP!$B$1,MATCH(EV!$A62,SAP!$A:$A,0)-1,0),0)</f>
        <v>0</v>
      </c>
      <c r="AG62" s="19">
        <f t="shared" ca="1" si="0"/>
        <v>0</v>
      </c>
      <c r="AH62" s="19" t="str">
        <f ca="1">IF(AF62=0,"",OFFSET(Plan!$D$1,MATCH(OFFSET(SAP!$B$1, 0,COUNTIF(SAP!$C$2:$AK$2,"&lt;&gt;0")),Plan!$A:$A,0)-1,0))</f>
        <v/>
      </c>
      <c r="AI62" s="20" t="str">
        <f ca="1">IF(AF62=0,"",Plan!$D$31)</f>
        <v/>
      </c>
      <c r="AJ62" s="19">
        <f t="shared" ca="1" si="1"/>
        <v>0</v>
      </c>
      <c r="AK62" s="19" t="str">
        <f t="shared" ca="1" si="2"/>
        <v/>
      </c>
      <c r="AL62" s="19" t="str">
        <f t="shared" ca="1" si="3"/>
        <v/>
      </c>
    </row>
    <row r="63" spans="1:38" x14ac:dyDescent="0.25">
      <c r="A63" s="35">
        <f>SAP!A63</f>
        <v>0</v>
      </c>
      <c r="B63" s="31">
        <f ca="1">OFFSET(Plan!$C$1,MATCH(TRIM(EV!$B$1) &amp; ": " &amp;TRIM(EV!B$2), Plan!$B:$B,0)-1,0)*IF(Grades!B63&gt;=0.6,1,0)</f>
        <v>0</v>
      </c>
      <c r="C63" s="32">
        <f ca="1">OFFSET(Plan!$C$1,MATCH(TRIM(EV!$B$1) &amp; ": " &amp;TRIM(EV!C$2), Plan!$B:$B,0)-1,0)*IF(Grades!C63&gt;=0.6,1,0)</f>
        <v>0</v>
      </c>
      <c r="D63" s="32">
        <f ca="1">OFFSET(Plan!$C$1,MATCH(TRIM(EV!$B$1) &amp; ": " &amp;TRIM(EV!D$2), Plan!$B:$B,0)-1,0)*IF(Grades!D63&gt;=0.6,1,0)</f>
        <v>0</v>
      </c>
      <c r="E63" s="32">
        <f ca="1">OFFSET(Plan!$C$1,MATCH(TRIM(EV!$B$1) &amp; ": " &amp;TRIM(EV!E$2), Plan!$B:$B,0)-1,0)*IF(Grades!E63&gt;=0.6,1,0)</f>
        <v>0</v>
      </c>
      <c r="F63" s="32">
        <f ca="1">OFFSET(Plan!$C$1,MATCH(TRIM(EV!$B$1) &amp; ": " &amp;TRIM(EV!F$2), Plan!$B:$B,0)-1,0)*IF(Grades!F63&gt;=0.6,1,0)</f>
        <v>0</v>
      </c>
      <c r="G63" s="32">
        <f ca="1">OFFSET(Plan!$C$1,MATCH(TRIM(EV!$B$1) &amp; ": " &amp;TRIM(EV!G$2), Plan!$B:$B,0)-1,0)*IF(Grades!G63&gt;=0.6,1,0)</f>
        <v>0</v>
      </c>
      <c r="H63" s="32">
        <f ca="1">OFFSET(Plan!$C$1,MATCH(TRIM(EV!$B$1) &amp; ": " &amp;TRIM(EV!H$2), Plan!$B:$B,0)-1,0)*IF(Grades!H63&gt;=0.6,1,0)</f>
        <v>0</v>
      </c>
      <c r="I63" s="32">
        <f ca="1">OFFSET(Plan!$C$1,MATCH(TRIM(EV!$B$1) &amp; ": " &amp;TRIM(EV!I$2), Plan!$B:$B,0)-1,0)*IF(Grades!I63&gt;=0.6,1,0)</f>
        <v>0</v>
      </c>
      <c r="J63" s="32">
        <f ca="1">OFFSET(Plan!$C$1,MATCH(TRIM(EV!$B$1) &amp; ": " &amp;TRIM(EV!J$2), Plan!$B:$B,0)-1,0)*IF(Grades!J63&gt;=0.6,1,0)</f>
        <v>0</v>
      </c>
      <c r="K63" s="33">
        <f ca="1">OFFSET(Plan!$C$1,MATCH(TRIM(EV!$B$1) &amp; ": " &amp;TRIM(EV!K$2), Plan!$B:$B,0)-1,0)*IF(Grades!K63&gt;=0.6,1,0)</f>
        <v>0</v>
      </c>
      <c r="L63" s="31">
        <f ca="1">OFFSET(Plan!$C$1,MATCH(TRIM(EV!$L$1) &amp; ": " &amp;TRIM(EV!L$2), Plan!$B:$B,0)-1,0)*IF(Grades!L63&gt;=0.6,1,0)</f>
        <v>0</v>
      </c>
      <c r="M63" s="32">
        <f ca="1">OFFSET(Plan!$C$1,MATCH(TRIM(EV!$L$1) &amp; ": " &amp;TRIM(EV!M$2), Plan!$B:$B,0)-1,0)*IF(Grades!M63&gt;=0.6,1,0)</f>
        <v>0</v>
      </c>
      <c r="N63" s="32">
        <f ca="1">OFFSET(Plan!$C$1,MATCH(TRIM(EV!$L$1) &amp; ": " &amp;TRIM(EV!N$2), Plan!$B:$B,0)-1,0)*IF(Grades!N63&gt;=0.6,1,0)</f>
        <v>0</v>
      </c>
      <c r="O63" s="32">
        <f ca="1">OFFSET(Plan!$C$1,MATCH(TRIM(EV!$L$1) &amp; ": " &amp;TRIM(EV!O$2), Plan!$B:$B,0)-1,0)*IF(Grades!O63&gt;=0.6,1,0)</f>
        <v>0</v>
      </c>
      <c r="P63" s="32">
        <f ca="1">OFFSET(Plan!$C$1,MATCH(TRIM(EV!$L$1) &amp; ": " &amp;TRIM(EV!P$2), Plan!$B:$B,0)-1,0)*IF(Grades!P63&gt;=0.6,1,0)</f>
        <v>0</v>
      </c>
      <c r="Q63" s="32">
        <f ca="1">OFFSET(Plan!$C$1,MATCH(TRIM(EV!$L$1) &amp; ": " &amp;TRIM(EV!Q$2), Plan!$B:$B,0)-1,0)*IF(Grades!Q63&gt;=0.6,1,0)</f>
        <v>0</v>
      </c>
      <c r="R63" s="32">
        <f ca="1">OFFSET(Plan!$C$1,MATCH(TRIM(EV!$L$1) &amp; ": " &amp;TRIM(EV!R$2), Plan!$B:$B,0)-1,0)*IF(Grades!R63&gt;=0.6,1,0)</f>
        <v>0</v>
      </c>
      <c r="S63" s="32">
        <f ca="1">OFFSET(Plan!$C$1,MATCH(TRIM(EV!$L$1) &amp; ": " &amp;TRIM(EV!S$2), Plan!$B:$B,0)-1,0)*IF(Grades!S63&gt;=0.6,1,0)</f>
        <v>0</v>
      </c>
      <c r="T63" s="32">
        <f ca="1">OFFSET(Plan!$C$1,MATCH(TRIM(EV!$L$1) &amp; ": " &amp;TRIM(EV!T$2), Plan!$B:$B,0)-1,0)*IF(Grades!T63&gt;=0.6,1,0)</f>
        <v>0</v>
      </c>
      <c r="U63" s="34">
        <f ca="1">OFFSET(Plan!$C$1,MATCH(TRIM(EV!$L$1) &amp; ": " &amp;TRIM(EV!U$2), Plan!$B:$B,0)-1,0)*IF(Grades!U63&gt;=0.6,1,0)</f>
        <v>0</v>
      </c>
      <c r="V63" s="31">
        <f ca="1">OFFSET(Plan!$C$1,MATCH(TRIM(EV!$V$1)&amp;": "&amp;TRIM(EV!V$2),Plan!$B:$B,0)-1,0)*IF(Grades!V63&gt;=0.6,1,0)</f>
        <v>0</v>
      </c>
      <c r="W63" s="32">
        <f ca="1">OFFSET(Plan!$C$1,MATCH(TRIM(EV!$V$1)&amp;": "&amp;TRIM(EV!W$2),Plan!$B:$B,0)-1,0)*IF(Grades!W63&gt;=0.6,1,0)</f>
        <v>0</v>
      </c>
      <c r="X63" s="32">
        <f ca="1">OFFSET(Plan!$C$1,MATCH(TRIM(EV!$V$1)&amp;": "&amp;TRIM(EV!X$2),Plan!$B:$B,0)-1,0)*IF(Grades!X63&gt;=0.6,1,0)</f>
        <v>0</v>
      </c>
      <c r="Y63" s="32">
        <f ca="1">OFFSET(Plan!$C$1,MATCH(TRIM(EV!$V$1)&amp;": "&amp;TRIM(EV!Y$2),Plan!$B:$B,0)-1,0)*IF(Grades!Y63&gt;=0.6,1,0)</f>
        <v>0</v>
      </c>
      <c r="Z63" s="32">
        <f ca="1">OFFSET(Plan!$C$1,MATCH(TRIM(EV!$V$1)&amp;": "&amp;TRIM(EV!Z$2),Plan!$B:$B,0)-1,0)*IF(Grades!Z63&gt;=0.6,1,0)</f>
        <v>0</v>
      </c>
      <c r="AA63" s="32">
        <f ca="1">OFFSET(Plan!$C$1,MATCH(TRIM(EV!$V$1)&amp;": "&amp;TRIM(EV!AA$2),Plan!$B:$B,0)-1,0)*IF(Grades!AA63&gt;=0.6,1,0)</f>
        <v>0</v>
      </c>
      <c r="AB63" s="32">
        <f ca="1">OFFSET(Plan!$C$1,MATCH(TRIM(EV!$V$1)&amp;": "&amp;TRIM(EV!AB$2),Plan!$B:$B,0)-1,0)*IF(Grades!AB63&gt;=0.6,1,0)</f>
        <v>0</v>
      </c>
      <c r="AC63" s="32">
        <f ca="1">OFFSET(Plan!$C$1,MATCH(TRIM(EV!$V$1)&amp;": "&amp;TRIM(EV!AC$2),Plan!$B:$B,0)-1,0)*IF(Grades!AC63&gt;=0.6,1,0)</f>
        <v>0</v>
      </c>
      <c r="AD63" s="32">
        <f ca="1">OFFSET(Plan!$C$1,MATCH(TRIM(EV!$V$1)&amp;": "&amp;TRIM(EV!AD$2),Plan!$B:$B,0)-1,0)*IF(Grades!AD63&gt;=0.6,1,0)</f>
        <v>0</v>
      </c>
      <c r="AE63" s="33">
        <f ca="1">OFFSET(Plan!$C$1,MATCH(TRIM(EV!$V$1)&amp;": "&amp;TRIM(EV!AE$2),Plan!$B:$B,0)-1,0)*IF(Grades!AE63&gt;=0.6,1,0)</f>
        <v>0</v>
      </c>
      <c r="AF63" s="18">
        <f ca="1">IFERROR(OFFSET(SAP!$B$1,MATCH(EV!$A63,SAP!$A:$A,0)-1,0),0)</f>
        <v>0</v>
      </c>
      <c r="AG63" s="19">
        <f t="shared" ca="1" si="0"/>
        <v>0</v>
      </c>
      <c r="AH63" s="19" t="str">
        <f ca="1">IF(AF63=0,"",OFFSET(Plan!$D$1,MATCH(OFFSET(SAP!$B$1, 0,COUNTIF(SAP!$C$2:$AK$2,"&lt;&gt;0")),Plan!$A:$A,0)-1,0))</f>
        <v/>
      </c>
      <c r="AI63" s="20" t="str">
        <f ca="1">IF(AF63=0,"",Plan!$D$31)</f>
        <v/>
      </c>
      <c r="AJ63" s="19">
        <f t="shared" ca="1" si="1"/>
        <v>0</v>
      </c>
      <c r="AK63" s="19" t="str">
        <f t="shared" ca="1" si="2"/>
        <v/>
      </c>
      <c r="AL63" s="19" t="str">
        <f t="shared" ca="1" si="3"/>
        <v/>
      </c>
    </row>
    <row r="64" spans="1:38" x14ac:dyDescent="0.25">
      <c r="A64" s="35">
        <f>SAP!A64</f>
        <v>0</v>
      </c>
      <c r="B64" s="31">
        <f ca="1">OFFSET(Plan!$C$1,MATCH(TRIM(EV!$B$1) &amp; ": " &amp;TRIM(EV!B$2), Plan!$B:$B,0)-1,0)*IF(Grades!B64&gt;=0.6,1,0)</f>
        <v>0</v>
      </c>
      <c r="C64" s="32">
        <f ca="1">OFFSET(Plan!$C$1,MATCH(TRIM(EV!$B$1) &amp; ": " &amp;TRIM(EV!C$2), Plan!$B:$B,0)-1,0)*IF(Grades!C64&gt;=0.6,1,0)</f>
        <v>0</v>
      </c>
      <c r="D64" s="32">
        <f ca="1">OFFSET(Plan!$C$1,MATCH(TRIM(EV!$B$1) &amp; ": " &amp;TRIM(EV!D$2), Plan!$B:$B,0)-1,0)*IF(Grades!D64&gt;=0.6,1,0)</f>
        <v>0</v>
      </c>
      <c r="E64" s="32">
        <f ca="1">OFFSET(Plan!$C$1,MATCH(TRIM(EV!$B$1) &amp; ": " &amp;TRIM(EV!E$2), Plan!$B:$B,0)-1,0)*IF(Grades!E64&gt;=0.6,1,0)</f>
        <v>0</v>
      </c>
      <c r="F64" s="32">
        <f ca="1">OFFSET(Plan!$C$1,MATCH(TRIM(EV!$B$1) &amp; ": " &amp;TRIM(EV!F$2), Plan!$B:$B,0)-1,0)*IF(Grades!F64&gt;=0.6,1,0)</f>
        <v>0</v>
      </c>
      <c r="G64" s="32">
        <f ca="1">OFFSET(Plan!$C$1,MATCH(TRIM(EV!$B$1) &amp; ": " &amp;TRIM(EV!G$2), Plan!$B:$B,0)-1,0)*IF(Grades!G64&gt;=0.6,1,0)</f>
        <v>0</v>
      </c>
      <c r="H64" s="32">
        <f ca="1">OFFSET(Plan!$C$1,MATCH(TRIM(EV!$B$1) &amp; ": " &amp;TRIM(EV!H$2), Plan!$B:$B,0)-1,0)*IF(Grades!H64&gt;=0.6,1,0)</f>
        <v>0</v>
      </c>
      <c r="I64" s="32">
        <f ca="1">OFFSET(Plan!$C$1,MATCH(TRIM(EV!$B$1) &amp; ": " &amp;TRIM(EV!I$2), Plan!$B:$B,0)-1,0)*IF(Grades!I64&gt;=0.6,1,0)</f>
        <v>0</v>
      </c>
      <c r="J64" s="32">
        <f ca="1">OFFSET(Plan!$C$1,MATCH(TRIM(EV!$B$1) &amp; ": " &amp;TRIM(EV!J$2), Plan!$B:$B,0)-1,0)*IF(Grades!J64&gt;=0.6,1,0)</f>
        <v>0</v>
      </c>
      <c r="K64" s="33">
        <f ca="1">OFFSET(Plan!$C$1,MATCH(TRIM(EV!$B$1) &amp; ": " &amp;TRIM(EV!K$2), Plan!$B:$B,0)-1,0)*IF(Grades!K64&gt;=0.6,1,0)</f>
        <v>0</v>
      </c>
      <c r="L64" s="31">
        <f ca="1">OFFSET(Plan!$C$1,MATCH(TRIM(EV!$L$1) &amp; ": " &amp;TRIM(EV!L$2), Plan!$B:$B,0)-1,0)*IF(Grades!L64&gt;=0.6,1,0)</f>
        <v>0</v>
      </c>
      <c r="M64" s="32">
        <f ca="1">OFFSET(Plan!$C$1,MATCH(TRIM(EV!$L$1) &amp; ": " &amp;TRIM(EV!M$2), Plan!$B:$B,0)-1,0)*IF(Grades!M64&gt;=0.6,1,0)</f>
        <v>0</v>
      </c>
      <c r="N64" s="32">
        <f ca="1">OFFSET(Plan!$C$1,MATCH(TRIM(EV!$L$1) &amp; ": " &amp;TRIM(EV!N$2), Plan!$B:$B,0)-1,0)*IF(Grades!N64&gt;=0.6,1,0)</f>
        <v>0</v>
      </c>
      <c r="O64" s="32">
        <f ca="1">OFFSET(Plan!$C$1,MATCH(TRIM(EV!$L$1) &amp; ": " &amp;TRIM(EV!O$2), Plan!$B:$B,0)-1,0)*IF(Grades!O64&gt;=0.6,1,0)</f>
        <v>0</v>
      </c>
      <c r="P64" s="32">
        <f ca="1">OFFSET(Plan!$C$1,MATCH(TRIM(EV!$L$1) &amp; ": " &amp;TRIM(EV!P$2), Plan!$B:$B,0)-1,0)*IF(Grades!P64&gt;=0.6,1,0)</f>
        <v>0</v>
      </c>
      <c r="Q64" s="32">
        <f ca="1">OFFSET(Plan!$C$1,MATCH(TRIM(EV!$L$1) &amp; ": " &amp;TRIM(EV!Q$2), Plan!$B:$B,0)-1,0)*IF(Grades!Q64&gt;=0.6,1,0)</f>
        <v>0</v>
      </c>
      <c r="R64" s="32">
        <f ca="1">OFFSET(Plan!$C$1,MATCH(TRIM(EV!$L$1) &amp; ": " &amp;TRIM(EV!R$2), Plan!$B:$B,0)-1,0)*IF(Grades!R64&gt;=0.6,1,0)</f>
        <v>0</v>
      </c>
      <c r="S64" s="32">
        <f ca="1">OFFSET(Plan!$C$1,MATCH(TRIM(EV!$L$1) &amp; ": " &amp;TRIM(EV!S$2), Plan!$B:$B,0)-1,0)*IF(Grades!S64&gt;=0.6,1,0)</f>
        <v>0</v>
      </c>
      <c r="T64" s="32">
        <f ca="1">OFFSET(Plan!$C$1,MATCH(TRIM(EV!$L$1) &amp; ": " &amp;TRIM(EV!T$2), Plan!$B:$B,0)-1,0)*IF(Grades!T64&gt;=0.6,1,0)</f>
        <v>0</v>
      </c>
      <c r="U64" s="34">
        <f ca="1">OFFSET(Plan!$C$1,MATCH(TRIM(EV!$L$1) &amp; ": " &amp;TRIM(EV!U$2), Plan!$B:$B,0)-1,0)*IF(Grades!U64&gt;=0.6,1,0)</f>
        <v>0</v>
      </c>
      <c r="V64" s="31">
        <f ca="1">OFFSET(Plan!$C$1,MATCH(TRIM(EV!$V$1)&amp;": "&amp;TRIM(EV!V$2),Plan!$B:$B,0)-1,0)*IF(Grades!V64&gt;=0.6,1,0)</f>
        <v>0</v>
      </c>
      <c r="W64" s="32">
        <f ca="1">OFFSET(Plan!$C$1,MATCH(TRIM(EV!$V$1)&amp;": "&amp;TRIM(EV!W$2),Plan!$B:$B,0)-1,0)*IF(Grades!W64&gt;=0.6,1,0)</f>
        <v>0</v>
      </c>
      <c r="X64" s="32">
        <f ca="1">OFFSET(Plan!$C$1,MATCH(TRIM(EV!$V$1)&amp;": "&amp;TRIM(EV!X$2),Plan!$B:$B,0)-1,0)*IF(Grades!X64&gt;=0.6,1,0)</f>
        <v>0</v>
      </c>
      <c r="Y64" s="32">
        <f ca="1">OFFSET(Plan!$C$1,MATCH(TRIM(EV!$V$1)&amp;": "&amp;TRIM(EV!Y$2),Plan!$B:$B,0)-1,0)*IF(Grades!Y64&gt;=0.6,1,0)</f>
        <v>0</v>
      </c>
      <c r="Z64" s="32">
        <f ca="1">OFFSET(Plan!$C$1,MATCH(TRIM(EV!$V$1)&amp;": "&amp;TRIM(EV!Z$2),Plan!$B:$B,0)-1,0)*IF(Grades!Z64&gt;=0.6,1,0)</f>
        <v>0</v>
      </c>
      <c r="AA64" s="32">
        <f ca="1">OFFSET(Plan!$C$1,MATCH(TRIM(EV!$V$1)&amp;": "&amp;TRIM(EV!AA$2),Plan!$B:$B,0)-1,0)*IF(Grades!AA64&gt;=0.6,1,0)</f>
        <v>0</v>
      </c>
      <c r="AB64" s="32">
        <f ca="1">OFFSET(Plan!$C$1,MATCH(TRIM(EV!$V$1)&amp;": "&amp;TRIM(EV!AB$2),Plan!$B:$B,0)-1,0)*IF(Grades!AB64&gt;=0.6,1,0)</f>
        <v>0</v>
      </c>
      <c r="AC64" s="32">
        <f ca="1">OFFSET(Plan!$C$1,MATCH(TRIM(EV!$V$1)&amp;": "&amp;TRIM(EV!AC$2),Plan!$B:$B,0)-1,0)*IF(Grades!AC64&gt;=0.6,1,0)</f>
        <v>0</v>
      </c>
      <c r="AD64" s="32">
        <f ca="1">OFFSET(Plan!$C$1,MATCH(TRIM(EV!$V$1)&amp;": "&amp;TRIM(EV!AD$2),Plan!$B:$B,0)-1,0)*IF(Grades!AD64&gt;=0.6,1,0)</f>
        <v>0</v>
      </c>
      <c r="AE64" s="33">
        <f ca="1">OFFSET(Plan!$C$1,MATCH(TRIM(EV!$V$1)&amp;": "&amp;TRIM(EV!AE$2),Plan!$B:$B,0)-1,0)*IF(Grades!AE64&gt;=0.6,1,0)</f>
        <v>0</v>
      </c>
      <c r="AF64" s="18">
        <f ca="1">IFERROR(OFFSET(SAP!$B$1,MATCH(EV!$A64,SAP!$A:$A,0)-1,0),0)</f>
        <v>0</v>
      </c>
      <c r="AG64" s="19">
        <f t="shared" ca="1" si="0"/>
        <v>0</v>
      </c>
      <c r="AH64" s="19" t="str">
        <f ca="1">IF(AF64=0,"",OFFSET(Plan!$D$1,MATCH(OFFSET(SAP!$B$1, 0,COUNTIF(SAP!$C$2:$AK$2,"&lt;&gt;0")),Plan!$A:$A,0)-1,0))</f>
        <v/>
      </c>
      <c r="AI64" s="20" t="str">
        <f ca="1">IF(AF64=0,"",Plan!$D$31)</f>
        <v/>
      </c>
      <c r="AJ64" s="19">
        <f t="shared" ca="1" si="1"/>
        <v>0</v>
      </c>
      <c r="AK64" s="19" t="str">
        <f t="shared" ca="1" si="2"/>
        <v/>
      </c>
      <c r="AL64" s="19" t="str">
        <f t="shared" ca="1" si="3"/>
        <v/>
      </c>
    </row>
    <row r="65" spans="1:38" x14ac:dyDescent="0.25">
      <c r="A65" s="35">
        <f>SAP!A65</f>
        <v>0</v>
      </c>
      <c r="B65" s="31">
        <f ca="1">OFFSET(Plan!$C$1,MATCH(TRIM(EV!$B$1) &amp; ": " &amp;TRIM(EV!B$2), Plan!$B:$B,0)-1,0)*IF(Grades!B65&gt;=0.6,1,0)</f>
        <v>0</v>
      </c>
      <c r="C65" s="32">
        <f ca="1">OFFSET(Plan!$C$1,MATCH(TRIM(EV!$B$1) &amp; ": " &amp;TRIM(EV!C$2), Plan!$B:$B,0)-1,0)*IF(Grades!C65&gt;=0.6,1,0)</f>
        <v>0</v>
      </c>
      <c r="D65" s="32">
        <f ca="1">OFFSET(Plan!$C$1,MATCH(TRIM(EV!$B$1) &amp; ": " &amp;TRIM(EV!D$2), Plan!$B:$B,0)-1,0)*IF(Grades!D65&gt;=0.6,1,0)</f>
        <v>0</v>
      </c>
      <c r="E65" s="32">
        <f ca="1">OFFSET(Plan!$C$1,MATCH(TRIM(EV!$B$1) &amp; ": " &amp;TRIM(EV!E$2), Plan!$B:$B,0)-1,0)*IF(Grades!E65&gt;=0.6,1,0)</f>
        <v>0</v>
      </c>
      <c r="F65" s="32">
        <f ca="1">OFFSET(Plan!$C$1,MATCH(TRIM(EV!$B$1) &amp; ": " &amp;TRIM(EV!F$2), Plan!$B:$B,0)-1,0)*IF(Grades!F65&gt;=0.6,1,0)</f>
        <v>0</v>
      </c>
      <c r="G65" s="32">
        <f ca="1">OFFSET(Plan!$C$1,MATCH(TRIM(EV!$B$1) &amp; ": " &amp;TRIM(EV!G$2), Plan!$B:$B,0)-1,0)*IF(Grades!G65&gt;=0.6,1,0)</f>
        <v>0</v>
      </c>
      <c r="H65" s="32">
        <f ca="1">OFFSET(Plan!$C$1,MATCH(TRIM(EV!$B$1) &amp; ": " &amp;TRIM(EV!H$2), Plan!$B:$B,0)-1,0)*IF(Grades!H65&gt;=0.6,1,0)</f>
        <v>0</v>
      </c>
      <c r="I65" s="32">
        <f ca="1">OFFSET(Plan!$C$1,MATCH(TRIM(EV!$B$1) &amp; ": " &amp;TRIM(EV!I$2), Plan!$B:$B,0)-1,0)*IF(Grades!I65&gt;=0.6,1,0)</f>
        <v>0</v>
      </c>
      <c r="J65" s="32">
        <f ca="1">OFFSET(Plan!$C$1,MATCH(TRIM(EV!$B$1) &amp; ": " &amp;TRIM(EV!J$2), Plan!$B:$B,0)-1,0)*IF(Grades!J65&gt;=0.6,1,0)</f>
        <v>0</v>
      </c>
      <c r="K65" s="33">
        <f ca="1">OFFSET(Plan!$C$1,MATCH(TRIM(EV!$B$1) &amp; ": " &amp;TRIM(EV!K$2), Plan!$B:$B,0)-1,0)*IF(Grades!K65&gt;=0.6,1,0)</f>
        <v>0</v>
      </c>
      <c r="L65" s="31">
        <f ca="1">OFFSET(Plan!$C$1,MATCH(TRIM(EV!$L$1) &amp; ": " &amp;TRIM(EV!L$2), Plan!$B:$B,0)-1,0)*IF(Grades!L65&gt;=0.6,1,0)</f>
        <v>0</v>
      </c>
      <c r="M65" s="32">
        <f ca="1">OFFSET(Plan!$C$1,MATCH(TRIM(EV!$L$1) &amp; ": " &amp;TRIM(EV!M$2), Plan!$B:$B,0)-1,0)*IF(Grades!M65&gt;=0.6,1,0)</f>
        <v>0</v>
      </c>
      <c r="N65" s="32">
        <f ca="1">OFFSET(Plan!$C$1,MATCH(TRIM(EV!$L$1) &amp; ": " &amp;TRIM(EV!N$2), Plan!$B:$B,0)-1,0)*IF(Grades!N65&gt;=0.6,1,0)</f>
        <v>0</v>
      </c>
      <c r="O65" s="32">
        <f ca="1">OFFSET(Plan!$C$1,MATCH(TRIM(EV!$L$1) &amp; ": " &amp;TRIM(EV!O$2), Plan!$B:$B,0)-1,0)*IF(Grades!O65&gt;=0.6,1,0)</f>
        <v>0</v>
      </c>
      <c r="P65" s="32">
        <f ca="1">OFFSET(Plan!$C$1,MATCH(TRIM(EV!$L$1) &amp; ": " &amp;TRIM(EV!P$2), Plan!$B:$B,0)-1,0)*IF(Grades!P65&gt;=0.6,1,0)</f>
        <v>0</v>
      </c>
      <c r="Q65" s="32">
        <f ca="1">OFFSET(Plan!$C$1,MATCH(TRIM(EV!$L$1) &amp; ": " &amp;TRIM(EV!Q$2), Plan!$B:$B,0)-1,0)*IF(Grades!Q65&gt;=0.6,1,0)</f>
        <v>0</v>
      </c>
      <c r="R65" s="32">
        <f ca="1">OFFSET(Plan!$C$1,MATCH(TRIM(EV!$L$1) &amp; ": " &amp;TRIM(EV!R$2), Plan!$B:$B,0)-1,0)*IF(Grades!R65&gt;=0.6,1,0)</f>
        <v>0</v>
      </c>
      <c r="S65" s="32">
        <f ca="1">OFFSET(Plan!$C$1,MATCH(TRIM(EV!$L$1) &amp; ": " &amp;TRIM(EV!S$2), Plan!$B:$B,0)-1,0)*IF(Grades!S65&gt;=0.6,1,0)</f>
        <v>0</v>
      </c>
      <c r="T65" s="32">
        <f ca="1">OFFSET(Plan!$C$1,MATCH(TRIM(EV!$L$1) &amp; ": " &amp;TRIM(EV!T$2), Plan!$B:$B,0)-1,0)*IF(Grades!T65&gt;=0.6,1,0)</f>
        <v>0</v>
      </c>
      <c r="U65" s="34">
        <f ca="1">OFFSET(Plan!$C$1,MATCH(TRIM(EV!$L$1) &amp; ": " &amp;TRIM(EV!U$2), Plan!$B:$B,0)-1,0)*IF(Grades!U65&gt;=0.6,1,0)</f>
        <v>0</v>
      </c>
      <c r="V65" s="31">
        <f ca="1">OFFSET(Plan!$C$1,MATCH(TRIM(EV!$V$1)&amp;": "&amp;TRIM(EV!V$2),Plan!$B:$B,0)-1,0)*IF(Grades!V65&gt;=0.6,1,0)</f>
        <v>0</v>
      </c>
      <c r="W65" s="32">
        <f ca="1">OFFSET(Plan!$C$1,MATCH(TRIM(EV!$V$1)&amp;": "&amp;TRIM(EV!W$2),Plan!$B:$B,0)-1,0)*IF(Grades!W65&gt;=0.6,1,0)</f>
        <v>0</v>
      </c>
      <c r="X65" s="32">
        <f ca="1">OFFSET(Plan!$C$1,MATCH(TRIM(EV!$V$1)&amp;": "&amp;TRIM(EV!X$2),Plan!$B:$B,0)-1,0)*IF(Grades!X65&gt;=0.6,1,0)</f>
        <v>0</v>
      </c>
      <c r="Y65" s="32">
        <f ca="1">OFFSET(Plan!$C$1,MATCH(TRIM(EV!$V$1)&amp;": "&amp;TRIM(EV!Y$2),Plan!$B:$B,0)-1,0)*IF(Grades!Y65&gt;=0.6,1,0)</f>
        <v>0</v>
      </c>
      <c r="Z65" s="32">
        <f ca="1">OFFSET(Plan!$C$1,MATCH(TRIM(EV!$V$1)&amp;": "&amp;TRIM(EV!Z$2),Plan!$B:$B,0)-1,0)*IF(Grades!Z65&gt;=0.6,1,0)</f>
        <v>0</v>
      </c>
      <c r="AA65" s="32">
        <f ca="1">OFFSET(Plan!$C$1,MATCH(TRIM(EV!$V$1)&amp;": "&amp;TRIM(EV!AA$2),Plan!$B:$B,0)-1,0)*IF(Grades!AA65&gt;=0.6,1,0)</f>
        <v>0</v>
      </c>
      <c r="AB65" s="32">
        <f ca="1">OFFSET(Plan!$C$1,MATCH(TRIM(EV!$V$1)&amp;": "&amp;TRIM(EV!AB$2),Plan!$B:$B,0)-1,0)*IF(Grades!AB65&gt;=0.6,1,0)</f>
        <v>0</v>
      </c>
      <c r="AC65" s="32">
        <f ca="1">OFFSET(Plan!$C$1,MATCH(TRIM(EV!$V$1)&amp;": "&amp;TRIM(EV!AC$2),Plan!$B:$B,0)-1,0)*IF(Grades!AC65&gt;=0.6,1,0)</f>
        <v>0</v>
      </c>
      <c r="AD65" s="32">
        <f ca="1">OFFSET(Plan!$C$1,MATCH(TRIM(EV!$V$1)&amp;": "&amp;TRIM(EV!AD$2),Plan!$B:$B,0)-1,0)*IF(Grades!AD65&gt;=0.6,1,0)</f>
        <v>0</v>
      </c>
      <c r="AE65" s="33">
        <f ca="1">OFFSET(Plan!$C$1,MATCH(TRIM(EV!$V$1)&amp;": "&amp;TRIM(EV!AE$2),Plan!$B:$B,0)-1,0)*IF(Grades!AE65&gt;=0.6,1,0)</f>
        <v>0</v>
      </c>
      <c r="AF65" s="18">
        <f ca="1">IFERROR(OFFSET(SAP!$B$1,MATCH(EV!$A65,SAP!$A:$A,0)-1,0),0)</f>
        <v>0</v>
      </c>
      <c r="AG65" s="19">
        <f t="shared" ca="1" si="0"/>
        <v>0</v>
      </c>
      <c r="AH65" s="19" t="str">
        <f ca="1">IF(AF65=0,"",OFFSET(Plan!$D$1,MATCH(OFFSET(SAP!$B$1, 0,COUNTIF(SAP!$C$2:$AK$2,"&lt;&gt;0")),Plan!$A:$A,0)-1,0))</f>
        <v/>
      </c>
      <c r="AI65" s="20" t="str">
        <f ca="1">IF(AF65=0,"",Plan!$D$31)</f>
        <v/>
      </c>
      <c r="AJ65" s="19">
        <f t="shared" ca="1" si="1"/>
        <v>0</v>
      </c>
      <c r="AK65" s="19" t="str">
        <f t="shared" ca="1" si="2"/>
        <v/>
      </c>
      <c r="AL65" s="19" t="str">
        <f t="shared" ca="1" si="3"/>
        <v/>
      </c>
    </row>
    <row r="66" spans="1:38" x14ac:dyDescent="0.25">
      <c r="A66" s="35">
        <f>SAP!A66</f>
        <v>0</v>
      </c>
      <c r="B66" s="31">
        <f ca="1">OFFSET(Plan!$C$1,MATCH(TRIM(EV!$B$1) &amp; ": " &amp;TRIM(EV!B$2), Plan!$B:$B,0)-1,0)*IF(Grades!B66&gt;=0.6,1,0)</f>
        <v>0</v>
      </c>
      <c r="C66" s="32">
        <f ca="1">OFFSET(Plan!$C$1,MATCH(TRIM(EV!$B$1) &amp; ": " &amp;TRIM(EV!C$2), Plan!$B:$B,0)-1,0)*IF(Grades!C66&gt;=0.6,1,0)</f>
        <v>0</v>
      </c>
      <c r="D66" s="32">
        <f ca="1">OFFSET(Plan!$C$1,MATCH(TRIM(EV!$B$1) &amp; ": " &amp;TRIM(EV!D$2), Plan!$B:$B,0)-1,0)*IF(Grades!D66&gt;=0.6,1,0)</f>
        <v>0</v>
      </c>
      <c r="E66" s="32">
        <f ca="1">OFFSET(Plan!$C$1,MATCH(TRIM(EV!$B$1) &amp; ": " &amp;TRIM(EV!E$2), Plan!$B:$B,0)-1,0)*IF(Grades!E66&gt;=0.6,1,0)</f>
        <v>0</v>
      </c>
      <c r="F66" s="32">
        <f ca="1">OFFSET(Plan!$C$1,MATCH(TRIM(EV!$B$1) &amp; ": " &amp;TRIM(EV!F$2), Plan!$B:$B,0)-1,0)*IF(Grades!F66&gt;=0.6,1,0)</f>
        <v>0</v>
      </c>
      <c r="G66" s="32">
        <f ca="1">OFFSET(Plan!$C$1,MATCH(TRIM(EV!$B$1) &amp; ": " &amp;TRIM(EV!G$2), Plan!$B:$B,0)-1,0)*IF(Grades!G66&gt;=0.6,1,0)</f>
        <v>0</v>
      </c>
      <c r="H66" s="32">
        <f ca="1">OFFSET(Plan!$C$1,MATCH(TRIM(EV!$B$1) &amp; ": " &amp;TRIM(EV!H$2), Plan!$B:$B,0)-1,0)*IF(Grades!H66&gt;=0.6,1,0)</f>
        <v>0</v>
      </c>
      <c r="I66" s="32">
        <f ca="1">OFFSET(Plan!$C$1,MATCH(TRIM(EV!$B$1) &amp; ": " &amp;TRIM(EV!I$2), Plan!$B:$B,0)-1,0)*IF(Grades!I66&gt;=0.6,1,0)</f>
        <v>0</v>
      </c>
      <c r="J66" s="32">
        <f ca="1">OFFSET(Plan!$C$1,MATCH(TRIM(EV!$B$1) &amp; ": " &amp;TRIM(EV!J$2), Plan!$B:$B,0)-1,0)*IF(Grades!J66&gt;=0.6,1,0)</f>
        <v>0</v>
      </c>
      <c r="K66" s="33">
        <f ca="1">OFFSET(Plan!$C$1,MATCH(TRIM(EV!$B$1) &amp; ": " &amp;TRIM(EV!K$2), Plan!$B:$B,0)-1,0)*IF(Grades!K66&gt;=0.6,1,0)</f>
        <v>0</v>
      </c>
      <c r="L66" s="31">
        <f ca="1">OFFSET(Plan!$C$1,MATCH(TRIM(EV!$L$1) &amp; ": " &amp;TRIM(EV!L$2), Plan!$B:$B,0)-1,0)*IF(Grades!L66&gt;=0.6,1,0)</f>
        <v>0</v>
      </c>
      <c r="M66" s="32">
        <f ca="1">OFFSET(Plan!$C$1,MATCH(TRIM(EV!$L$1) &amp; ": " &amp;TRIM(EV!M$2), Plan!$B:$B,0)-1,0)*IF(Grades!M66&gt;=0.6,1,0)</f>
        <v>0</v>
      </c>
      <c r="N66" s="32">
        <f ca="1">OFFSET(Plan!$C$1,MATCH(TRIM(EV!$L$1) &amp; ": " &amp;TRIM(EV!N$2), Plan!$B:$B,0)-1,0)*IF(Grades!N66&gt;=0.6,1,0)</f>
        <v>0</v>
      </c>
      <c r="O66" s="32">
        <f ca="1">OFFSET(Plan!$C$1,MATCH(TRIM(EV!$L$1) &amp; ": " &amp;TRIM(EV!O$2), Plan!$B:$B,0)-1,0)*IF(Grades!O66&gt;=0.6,1,0)</f>
        <v>0</v>
      </c>
      <c r="P66" s="32">
        <f ca="1">OFFSET(Plan!$C$1,MATCH(TRIM(EV!$L$1) &amp; ": " &amp;TRIM(EV!P$2), Plan!$B:$B,0)-1,0)*IF(Grades!P66&gt;=0.6,1,0)</f>
        <v>0</v>
      </c>
      <c r="Q66" s="32">
        <f ca="1">OFFSET(Plan!$C$1,MATCH(TRIM(EV!$L$1) &amp; ": " &amp;TRIM(EV!Q$2), Plan!$B:$B,0)-1,0)*IF(Grades!Q66&gt;=0.6,1,0)</f>
        <v>0</v>
      </c>
      <c r="R66" s="32">
        <f ca="1">OFFSET(Plan!$C$1,MATCH(TRIM(EV!$L$1) &amp; ": " &amp;TRIM(EV!R$2), Plan!$B:$B,0)-1,0)*IF(Grades!R66&gt;=0.6,1,0)</f>
        <v>0</v>
      </c>
      <c r="S66" s="32">
        <f ca="1">OFFSET(Plan!$C$1,MATCH(TRIM(EV!$L$1) &amp; ": " &amp;TRIM(EV!S$2), Plan!$B:$B,0)-1,0)*IF(Grades!S66&gt;=0.6,1,0)</f>
        <v>0</v>
      </c>
      <c r="T66" s="32">
        <f ca="1">OFFSET(Plan!$C$1,MATCH(TRIM(EV!$L$1) &amp; ": " &amp;TRIM(EV!T$2), Plan!$B:$B,0)-1,0)*IF(Grades!T66&gt;=0.6,1,0)</f>
        <v>0</v>
      </c>
      <c r="U66" s="34">
        <f ca="1">OFFSET(Plan!$C$1,MATCH(TRIM(EV!$L$1) &amp; ": " &amp;TRIM(EV!U$2), Plan!$B:$B,0)-1,0)*IF(Grades!U66&gt;=0.6,1,0)</f>
        <v>0</v>
      </c>
      <c r="V66" s="31">
        <f ca="1">OFFSET(Plan!$C$1,MATCH(TRIM(EV!$V$1)&amp;": "&amp;TRIM(EV!V$2),Plan!$B:$B,0)-1,0)*IF(Grades!V66&gt;=0.6,1,0)</f>
        <v>0</v>
      </c>
      <c r="W66" s="32">
        <f ca="1">OFFSET(Plan!$C$1,MATCH(TRIM(EV!$V$1)&amp;": "&amp;TRIM(EV!W$2),Plan!$B:$B,0)-1,0)*IF(Grades!W66&gt;=0.6,1,0)</f>
        <v>0</v>
      </c>
      <c r="X66" s="32">
        <f ca="1">OFFSET(Plan!$C$1,MATCH(TRIM(EV!$V$1)&amp;": "&amp;TRIM(EV!X$2),Plan!$B:$B,0)-1,0)*IF(Grades!X66&gt;=0.6,1,0)</f>
        <v>0</v>
      </c>
      <c r="Y66" s="32">
        <f ca="1">OFFSET(Plan!$C$1,MATCH(TRIM(EV!$V$1)&amp;": "&amp;TRIM(EV!Y$2),Plan!$B:$B,0)-1,0)*IF(Grades!Y66&gt;=0.6,1,0)</f>
        <v>0</v>
      </c>
      <c r="Z66" s="32">
        <f ca="1">OFFSET(Plan!$C$1,MATCH(TRIM(EV!$V$1)&amp;": "&amp;TRIM(EV!Z$2),Plan!$B:$B,0)-1,0)*IF(Grades!Z66&gt;=0.6,1,0)</f>
        <v>0</v>
      </c>
      <c r="AA66" s="32">
        <f ca="1">OFFSET(Plan!$C$1,MATCH(TRIM(EV!$V$1)&amp;": "&amp;TRIM(EV!AA$2),Plan!$B:$B,0)-1,0)*IF(Grades!AA66&gt;=0.6,1,0)</f>
        <v>0</v>
      </c>
      <c r="AB66" s="32">
        <f ca="1">OFFSET(Plan!$C$1,MATCH(TRIM(EV!$V$1)&amp;": "&amp;TRIM(EV!AB$2),Plan!$B:$B,0)-1,0)*IF(Grades!AB66&gt;=0.6,1,0)</f>
        <v>0</v>
      </c>
      <c r="AC66" s="32">
        <f ca="1">OFFSET(Plan!$C$1,MATCH(TRIM(EV!$V$1)&amp;": "&amp;TRIM(EV!AC$2),Plan!$B:$B,0)-1,0)*IF(Grades!AC66&gt;=0.6,1,0)</f>
        <v>0</v>
      </c>
      <c r="AD66" s="32">
        <f ca="1">OFFSET(Plan!$C$1,MATCH(TRIM(EV!$V$1)&amp;": "&amp;TRIM(EV!AD$2),Plan!$B:$B,0)-1,0)*IF(Grades!AD66&gt;=0.6,1,0)</f>
        <v>0</v>
      </c>
      <c r="AE66" s="33">
        <f ca="1">OFFSET(Plan!$C$1,MATCH(TRIM(EV!$V$1)&amp;": "&amp;TRIM(EV!AE$2),Plan!$B:$B,0)-1,0)*IF(Grades!AE66&gt;=0.6,1,0)</f>
        <v>0</v>
      </c>
      <c r="AF66" s="18">
        <f ca="1">IFERROR(OFFSET(SAP!$B$1,MATCH(EV!$A66,SAP!$A:$A,0)-1,0),0)</f>
        <v>0</v>
      </c>
      <c r="AG66" s="19">
        <f t="shared" ca="1" si="0"/>
        <v>0</v>
      </c>
      <c r="AH66" s="19" t="str">
        <f ca="1">IF(AF66=0,"",OFFSET(Plan!$D$1,MATCH(OFFSET(SAP!$B$1, 0,COUNTIF(SAP!$C$2:$AK$2,"&lt;&gt;0")),Plan!$A:$A,0)-1,0))</f>
        <v/>
      </c>
      <c r="AI66" s="20" t="str">
        <f ca="1">IF(AF66=0,"",Plan!$D$31)</f>
        <v/>
      </c>
      <c r="AJ66" s="19">
        <f t="shared" ca="1" si="1"/>
        <v>0</v>
      </c>
      <c r="AK66" s="19" t="str">
        <f t="shared" ca="1" si="2"/>
        <v/>
      </c>
      <c r="AL66" s="19" t="str">
        <f t="shared" ca="1" si="3"/>
        <v/>
      </c>
    </row>
    <row r="67" spans="1:38" x14ac:dyDescent="0.25">
      <c r="A67" s="35">
        <f>SAP!A67</f>
        <v>0</v>
      </c>
      <c r="B67" s="31">
        <f ca="1">OFFSET(Plan!$C$1,MATCH(TRIM(EV!$B$1) &amp; ": " &amp;TRIM(EV!B$2), Plan!$B:$B,0)-1,0)*IF(Grades!B67&gt;=0.6,1,0)</f>
        <v>0</v>
      </c>
      <c r="C67" s="32">
        <f ca="1">OFFSET(Plan!$C$1,MATCH(TRIM(EV!$B$1) &amp; ": " &amp;TRIM(EV!C$2), Plan!$B:$B,0)-1,0)*IF(Grades!C67&gt;=0.6,1,0)</f>
        <v>0</v>
      </c>
      <c r="D67" s="32">
        <f ca="1">OFFSET(Plan!$C$1,MATCH(TRIM(EV!$B$1) &amp; ": " &amp;TRIM(EV!D$2), Plan!$B:$B,0)-1,0)*IF(Grades!D67&gt;=0.6,1,0)</f>
        <v>0</v>
      </c>
      <c r="E67" s="32">
        <f ca="1">OFFSET(Plan!$C$1,MATCH(TRIM(EV!$B$1) &amp; ": " &amp;TRIM(EV!E$2), Plan!$B:$B,0)-1,0)*IF(Grades!E67&gt;=0.6,1,0)</f>
        <v>0</v>
      </c>
      <c r="F67" s="32">
        <f ca="1">OFFSET(Plan!$C$1,MATCH(TRIM(EV!$B$1) &amp; ": " &amp;TRIM(EV!F$2), Plan!$B:$B,0)-1,0)*IF(Grades!F67&gt;=0.6,1,0)</f>
        <v>0</v>
      </c>
      <c r="G67" s="32">
        <f ca="1">OFFSET(Plan!$C$1,MATCH(TRIM(EV!$B$1) &amp; ": " &amp;TRIM(EV!G$2), Plan!$B:$B,0)-1,0)*IF(Grades!G67&gt;=0.6,1,0)</f>
        <v>0</v>
      </c>
      <c r="H67" s="32">
        <f ca="1">OFFSET(Plan!$C$1,MATCH(TRIM(EV!$B$1) &amp; ": " &amp;TRIM(EV!H$2), Plan!$B:$B,0)-1,0)*IF(Grades!H67&gt;=0.6,1,0)</f>
        <v>0</v>
      </c>
      <c r="I67" s="32">
        <f ca="1">OFFSET(Plan!$C$1,MATCH(TRIM(EV!$B$1) &amp; ": " &amp;TRIM(EV!I$2), Plan!$B:$B,0)-1,0)*IF(Grades!I67&gt;=0.6,1,0)</f>
        <v>0</v>
      </c>
      <c r="J67" s="32">
        <f ca="1">OFFSET(Plan!$C$1,MATCH(TRIM(EV!$B$1) &amp; ": " &amp;TRIM(EV!J$2), Plan!$B:$B,0)-1,0)*IF(Grades!J67&gt;=0.6,1,0)</f>
        <v>0</v>
      </c>
      <c r="K67" s="33">
        <f ca="1">OFFSET(Plan!$C$1,MATCH(TRIM(EV!$B$1) &amp; ": " &amp;TRIM(EV!K$2), Plan!$B:$B,0)-1,0)*IF(Grades!K67&gt;=0.6,1,0)</f>
        <v>0</v>
      </c>
      <c r="L67" s="31">
        <f ca="1">OFFSET(Plan!$C$1,MATCH(TRIM(EV!$L$1) &amp; ": " &amp;TRIM(EV!L$2), Plan!$B:$B,0)-1,0)*IF(Grades!L67&gt;=0.6,1,0)</f>
        <v>0</v>
      </c>
      <c r="M67" s="32">
        <f ca="1">OFFSET(Plan!$C$1,MATCH(TRIM(EV!$L$1) &amp; ": " &amp;TRIM(EV!M$2), Plan!$B:$B,0)-1,0)*IF(Grades!M67&gt;=0.6,1,0)</f>
        <v>0</v>
      </c>
      <c r="N67" s="32">
        <f ca="1">OFFSET(Plan!$C$1,MATCH(TRIM(EV!$L$1) &amp; ": " &amp;TRIM(EV!N$2), Plan!$B:$B,0)-1,0)*IF(Grades!N67&gt;=0.6,1,0)</f>
        <v>0</v>
      </c>
      <c r="O67" s="32">
        <f ca="1">OFFSET(Plan!$C$1,MATCH(TRIM(EV!$L$1) &amp; ": " &amp;TRIM(EV!O$2), Plan!$B:$B,0)-1,0)*IF(Grades!O67&gt;=0.6,1,0)</f>
        <v>0</v>
      </c>
      <c r="P67" s="32">
        <f ca="1">OFFSET(Plan!$C$1,MATCH(TRIM(EV!$L$1) &amp; ": " &amp;TRIM(EV!P$2), Plan!$B:$B,0)-1,0)*IF(Grades!P67&gt;=0.6,1,0)</f>
        <v>0</v>
      </c>
      <c r="Q67" s="32">
        <f ca="1">OFFSET(Plan!$C$1,MATCH(TRIM(EV!$L$1) &amp; ": " &amp;TRIM(EV!Q$2), Plan!$B:$B,0)-1,0)*IF(Grades!Q67&gt;=0.6,1,0)</f>
        <v>0</v>
      </c>
      <c r="R67" s="32">
        <f ca="1">OFFSET(Plan!$C$1,MATCH(TRIM(EV!$L$1) &amp; ": " &amp;TRIM(EV!R$2), Plan!$B:$B,0)-1,0)*IF(Grades!R67&gt;=0.6,1,0)</f>
        <v>0</v>
      </c>
      <c r="S67" s="32">
        <f ca="1">OFFSET(Plan!$C$1,MATCH(TRIM(EV!$L$1) &amp; ": " &amp;TRIM(EV!S$2), Plan!$B:$B,0)-1,0)*IF(Grades!S67&gt;=0.6,1,0)</f>
        <v>0</v>
      </c>
      <c r="T67" s="32">
        <f ca="1">OFFSET(Plan!$C$1,MATCH(TRIM(EV!$L$1) &amp; ": " &amp;TRIM(EV!T$2), Plan!$B:$B,0)-1,0)*IF(Grades!T67&gt;=0.6,1,0)</f>
        <v>0</v>
      </c>
      <c r="U67" s="34">
        <f ca="1">OFFSET(Plan!$C$1,MATCH(TRIM(EV!$L$1) &amp; ": " &amp;TRIM(EV!U$2), Plan!$B:$B,0)-1,0)*IF(Grades!U67&gt;=0.6,1,0)</f>
        <v>0</v>
      </c>
      <c r="V67" s="31">
        <f ca="1">OFFSET(Plan!$C$1,MATCH(TRIM(EV!$V$1)&amp;": "&amp;TRIM(EV!V$2),Plan!$B:$B,0)-1,0)*IF(Grades!V67&gt;=0.6,1,0)</f>
        <v>0</v>
      </c>
      <c r="W67" s="32">
        <f ca="1">OFFSET(Plan!$C$1,MATCH(TRIM(EV!$V$1)&amp;": "&amp;TRIM(EV!W$2),Plan!$B:$B,0)-1,0)*IF(Grades!W67&gt;=0.6,1,0)</f>
        <v>0</v>
      </c>
      <c r="X67" s="32">
        <f ca="1">OFFSET(Plan!$C$1,MATCH(TRIM(EV!$V$1)&amp;": "&amp;TRIM(EV!X$2),Plan!$B:$B,0)-1,0)*IF(Grades!X67&gt;=0.6,1,0)</f>
        <v>0</v>
      </c>
      <c r="Y67" s="32">
        <f ca="1">OFFSET(Plan!$C$1,MATCH(TRIM(EV!$V$1)&amp;": "&amp;TRIM(EV!Y$2),Plan!$B:$B,0)-1,0)*IF(Grades!Y67&gt;=0.6,1,0)</f>
        <v>0</v>
      </c>
      <c r="Z67" s="32">
        <f ca="1">OFFSET(Plan!$C$1,MATCH(TRIM(EV!$V$1)&amp;": "&amp;TRIM(EV!Z$2),Plan!$B:$B,0)-1,0)*IF(Grades!Z67&gt;=0.6,1,0)</f>
        <v>0</v>
      </c>
      <c r="AA67" s="32">
        <f ca="1">OFFSET(Plan!$C$1,MATCH(TRIM(EV!$V$1)&amp;": "&amp;TRIM(EV!AA$2),Plan!$B:$B,0)-1,0)*IF(Grades!AA67&gt;=0.6,1,0)</f>
        <v>0</v>
      </c>
      <c r="AB67" s="32">
        <f ca="1">OFFSET(Plan!$C$1,MATCH(TRIM(EV!$V$1)&amp;": "&amp;TRIM(EV!AB$2),Plan!$B:$B,0)-1,0)*IF(Grades!AB67&gt;=0.6,1,0)</f>
        <v>0</v>
      </c>
      <c r="AC67" s="32">
        <f ca="1">OFFSET(Plan!$C$1,MATCH(TRIM(EV!$V$1)&amp;": "&amp;TRIM(EV!AC$2),Plan!$B:$B,0)-1,0)*IF(Grades!AC67&gt;=0.6,1,0)</f>
        <v>0</v>
      </c>
      <c r="AD67" s="32">
        <f ca="1">OFFSET(Plan!$C$1,MATCH(TRIM(EV!$V$1)&amp;": "&amp;TRIM(EV!AD$2),Plan!$B:$B,0)-1,0)*IF(Grades!AD67&gt;=0.6,1,0)</f>
        <v>0</v>
      </c>
      <c r="AE67" s="33">
        <f ca="1">OFFSET(Plan!$C$1,MATCH(TRIM(EV!$V$1)&amp;": "&amp;TRIM(EV!AE$2),Plan!$B:$B,0)-1,0)*IF(Grades!AE67&gt;=0.6,1,0)</f>
        <v>0</v>
      </c>
      <c r="AF67" s="18">
        <f ca="1">IFERROR(OFFSET(SAP!$B$1,MATCH(EV!$A67,SAP!$A:$A,0)-1,0),0)</f>
        <v>0</v>
      </c>
      <c r="AG67" s="19">
        <f t="shared" ca="1" si="0"/>
        <v>0</v>
      </c>
      <c r="AH67" s="19" t="str">
        <f ca="1">IF(AF67=0,"",OFFSET(Plan!$D$1,MATCH(OFFSET(SAP!$B$1, 0,COUNTIF(SAP!$C$2:$AK$2,"&lt;&gt;0")),Plan!$A:$A,0)-1,0))</f>
        <v/>
      </c>
      <c r="AI67" s="20" t="str">
        <f ca="1">IF(AF67=0,"",Plan!$D$31)</f>
        <v/>
      </c>
      <c r="AJ67" s="19">
        <f t="shared" ca="1" si="1"/>
        <v>0</v>
      </c>
      <c r="AK67" s="19" t="str">
        <f t="shared" ca="1" si="2"/>
        <v/>
      </c>
      <c r="AL67" s="19" t="str">
        <f t="shared" ca="1" si="3"/>
        <v/>
      </c>
    </row>
    <row r="68" spans="1:38" x14ac:dyDescent="0.25">
      <c r="A68" s="35">
        <f>SAP!A68</f>
        <v>0</v>
      </c>
      <c r="B68" s="31">
        <f ca="1">OFFSET(Plan!$C$1,MATCH(TRIM(EV!$B$1) &amp; ": " &amp;TRIM(EV!B$2), Plan!$B:$B,0)-1,0)*IF(Grades!B68&gt;=0.6,1,0)</f>
        <v>0</v>
      </c>
      <c r="C68" s="32">
        <f ca="1">OFFSET(Plan!$C$1,MATCH(TRIM(EV!$B$1) &amp; ": " &amp;TRIM(EV!C$2), Plan!$B:$B,0)-1,0)*IF(Grades!C68&gt;=0.6,1,0)</f>
        <v>0</v>
      </c>
      <c r="D68" s="32">
        <f ca="1">OFFSET(Plan!$C$1,MATCH(TRIM(EV!$B$1) &amp; ": " &amp;TRIM(EV!D$2), Plan!$B:$B,0)-1,0)*IF(Grades!D68&gt;=0.6,1,0)</f>
        <v>0</v>
      </c>
      <c r="E68" s="32">
        <f ca="1">OFFSET(Plan!$C$1,MATCH(TRIM(EV!$B$1) &amp; ": " &amp;TRIM(EV!E$2), Plan!$B:$B,0)-1,0)*IF(Grades!E68&gt;=0.6,1,0)</f>
        <v>0</v>
      </c>
      <c r="F68" s="32">
        <f ca="1">OFFSET(Plan!$C$1,MATCH(TRIM(EV!$B$1) &amp; ": " &amp;TRIM(EV!F$2), Plan!$B:$B,0)-1,0)*IF(Grades!F68&gt;=0.6,1,0)</f>
        <v>0</v>
      </c>
      <c r="G68" s="32">
        <f ca="1">OFFSET(Plan!$C$1,MATCH(TRIM(EV!$B$1) &amp; ": " &amp;TRIM(EV!G$2), Plan!$B:$B,0)-1,0)*IF(Grades!G68&gt;=0.6,1,0)</f>
        <v>0</v>
      </c>
      <c r="H68" s="32">
        <f ca="1">OFFSET(Plan!$C$1,MATCH(TRIM(EV!$B$1) &amp; ": " &amp;TRIM(EV!H$2), Plan!$B:$B,0)-1,0)*IF(Grades!H68&gt;=0.6,1,0)</f>
        <v>0</v>
      </c>
      <c r="I68" s="32">
        <f ca="1">OFFSET(Plan!$C$1,MATCH(TRIM(EV!$B$1) &amp; ": " &amp;TRIM(EV!I$2), Plan!$B:$B,0)-1,0)*IF(Grades!I68&gt;=0.6,1,0)</f>
        <v>0</v>
      </c>
      <c r="J68" s="32">
        <f ca="1">OFFSET(Plan!$C$1,MATCH(TRIM(EV!$B$1) &amp; ": " &amp;TRIM(EV!J$2), Plan!$B:$B,0)-1,0)*IF(Grades!J68&gt;=0.6,1,0)</f>
        <v>0</v>
      </c>
      <c r="K68" s="33">
        <f ca="1">OFFSET(Plan!$C$1,MATCH(TRIM(EV!$B$1) &amp; ": " &amp;TRIM(EV!K$2), Plan!$B:$B,0)-1,0)*IF(Grades!K68&gt;=0.6,1,0)</f>
        <v>0</v>
      </c>
      <c r="L68" s="31">
        <f ca="1">OFFSET(Plan!$C$1,MATCH(TRIM(EV!$L$1) &amp; ": " &amp;TRIM(EV!L$2), Plan!$B:$B,0)-1,0)*IF(Grades!L68&gt;=0.6,1,0)</f>
        <v>0</v>
      </c>
      <c r="M68" s="32">
        <f ca="1">OFFSET(Plan!$C$1,MATCH(TRIM(EV!$L$1) &amp; ": " &amp;TRIM(EV!M$2), Plan!$B:$B,0)-1,0)*IF(Grades!M68&gt;=0.6,1,0)</f>
        <v>0</v>
      </c>
      <c r="N68" s="32">
        <f ca="1">OFFSET(Plan!$C$1,MATCH(TRIM(EV!$L$1) &amp; ": " &amp;TRIM(EV!N$2), Plan!$B:$B,0)-1,0)*IF(Grades!N68&gt;=0.6,1,0)</f>
        <v>0</v>
      </c>
      <c r="O68" s="32">
        <f ca="1">OFFSET(Plan!$C$1,MATCH(TRIM(EV!$L$1) &amp; ": " &amp;TRIM(EV!O$2), Plan!$B:$B,0)-1,0)*IF(Grades!O68&gt;=0.6,1,0)</f>
        <v>0</v>
      </c>
      <c r="P68" s="32">
        <f ca="1">OFFSET(Plan!$C$1,MATCH(TRIM(EV!$L$1) &amp; ": " &amp;TRIM(EV!P$2), Plan!$B:$B,0)-1,0)*IF(Grades!P68&gt;=0.6,1,0)</f>
        <v>0</v>
      </c>
      <c r="Q68" s="32">
        <f ca="1">OFFSET(Plan!$C$1,MATCH(TRIM(EV!$L$1) &amp; ": " &amp;TRIM(EV!Q$2), Plan!$B:$B,0)-1,0)*IF(Grades!Q68&gt;=0.6,1,0)</f>
        <v>0</v>
      </c>
      <c r="R68" s="32">
        <f ca="1">OFFSET(Plan!$C$1,MATCH(TRIM(EV!$L$1) &amp; ": " &amp;TRIM(EV!R$2), Plan!$B:$B,0)-1,0)*IF(Grades!R68&gt;=0.6,1,0)</f>
        <v>0</v>
      </c>
      <c r="S68" s="32">
        <f ca="1">OFFSET(Plan!$C$1,MATCH(TRIM(EV!$L$1) &amp; ": " &amp;TRIM(EV!S$2), Plan!$B:$B,0)-1,0)*IF(Grades!S68&gt;=0.6,1,0)</f>
        <v>0</v>
      </c>
      <c r="T68" s="32">
        <f ca="1">OFFSET(Plan!$C$1,MATCH(TRIM(EV!$L$1) &amp; ": " &amp;TRIM(EV!T$2), Plan!$B:$B,0)-1,0)*IF(Grades!T68&gt;=0.6,1,0)</f>
        <v>0</v>
      </c>
      <c r="U68" s="34">
        <f ca="1">OFFSET(Plan!$C$1,MATCH(TRIM(EV!$L$1) &amp; ": " &amp;TRIM(EV!U$2), Plan!$B:$B,0)-1,0)*IF(Grades!U68&gt;=0.6,1,0)</f>
        <v>0</v>
      </c>
      <c r="V68" s="31">
        <f ca="1">OFFSET(Plan!$C$1,MATCH(TRIM(EV!$V$1)&amp;": "&amp;TRIM(EV!V$2),Plan!$B:$B,0)-1,0)*IF(Grades!V68&gt;=0.6,1,0)</f>
        <v>0</v>
      </c>
      <c r="W68" s="32">
        <f ca="1">OFFSET(Plan!$C$1,MATCH(TRIM(EV!$V$1)&amp;": "&amp;TRIM(EV!W$2),Plan!$B:$B,0)-1,0)*IF(Grades!W68&gt;=0.6,1,0)</f>
        <v>0</v>
      </c>
      <c r="X68" s="32">
        <f ca="1">OFFSET(Plan!$C$1,MATCH(TRIM(EV!$V$1)&amp;": "&amp;TRIM(EV!X$2),Plan!$B:$B,0)-1,0)*IF(Grades!X68&gt;=0.6,1,0)</f>
        <v>0</v>
      </c>
      <c r="Y68" s="32">
        <f ca="1">OFFSET(Plan!$C$1,MATCH(TRIM(EV!$V$1)&amp;": "&amp;TRIM(EV!Y$2),Plan!$B:$B,0)-1,0)*IF(Grades!Y68&gt;=0.6,1,0)</f>
        <v>0</v>
      </c>
      <c r="Z68" s="32">
        <f ca="1">OFFSET(Plan!$C$1,MATCH(TRIM(EV!$V$1)&amp;": "&amp;TRIM(EV!Z$2),Plan!$B:$B,0)-1,0)*IF(Grades!Z68&gt;=0.6,1,0)</f>
        <v>0</v>
      </c>
      <c r="AA68" s="32">
        <f ca="1">OFFSET(Plan!$C$1,MATCH(TRIM(EV!$V$1)&amp;": "&amp;TRIM(EV!AA$2),Plan!$B:$B,0)-1,0)*IF(Grades!AA68&gt;=0.6,1,0)</f>
        <v>0</v>
      </c>
      <c r="AB68" s="32">
        <f ca="1">OFFSET(Plan!$C$1,MATCH(TRIM(EV!$V$1)&amp;": "&amp;TRIM(EV!AB$2),Plan!$B:$B,0)-1,0)*IF(Grades!AB68&gt;=0.6,1,0)</f>
        <v>0</v>
      </c>
      <c r="AC68" s="32">
        <f ca="1">OFFSET(Plan!$C$1,MATCH(TRIM(EV!$V$1)&amp;": "&amp;TRIM(EV!AC$2),Plan!$B:$B,0)-1,0)*IF(Grades!AC68&gt;=0.6,1,0)</f>
        <v>0</v>
      </c>
      <c r="AD68" s="32">
        <f ca="1">OFFSET(Plan!$C$1,MATCH(TRIM(EV!$V$1)&amp;": "&amp;TRIM(EV!AD$2),Plan!$B:$B,0)-1,0)*IF(Grades!AD68&gt;=0.6,1,0)</f>
        <v>0</v>
      </c>
      <c r="AE68" s="33">
        <f ca="1">OFFSET(Plan!$C$1,MATCH(TRIM(EV!$V$1)&amp;": "&amp;TRIM(EV!AE$2),Plan!$B:$B,0)-1,0)*IF(Grades!AE68&gt;=0.6,1,0)</f>
        <v>0</v>
      </c>
      <c r="AF68" s="18">
        <f ca="1">IFERROR(OFFSET(SAP!$B$1,MATCH(EV!$A68,SAP!$A:$A,0)-1,0),0)</f>
        <v>0</v>
      </c>
      <c r="AG68" s="19">
        <f t="shared" ref="AG68:AG102" ca="1" si="4">SUM(B68:AE68)</f>
        <v>0</v>
      </c>
      <c r="AH68" s="19" t="str">
        <f ca="1">IF(AF68=0,"",OFFSET(Plan!$D$1,MATCH(OFFSET(SAP!$B$1, 0,COUNTIF(SAP!$C$2:$AK$2,"&lt;&gt;0")),Plan!$A:$A,0)-1,0))</f>
        <v/>
      </c>
      <c r="AI68" s="20" t="str">
        <f ca="1">IF(AF68=0,"",Plan!$D$31)</f>
        <v/>
      </c>
      <c r="AJ68" s="19">
        <f t="shared" ref="AJ68:AJ102" ca="1" si="5">IFERROR(AG68/AF68,0)</f>
        <v>0</v>
      </c>
      <c r="AK68" s="19" t="str">
        <f t="shared" ref="AK68:AK102" ca="1" si="6">IF(AF68=0,"",AG68/AH68)</f>
        <v/>
      </c>
      <c r="AL68" s="19" t="str">
        <f t="shared" ref="AL68:AL102" ca="1" si="7">IF(AF68=0,"",IFERROR((AI68-AG68)/(AI68-AF68),0))</f>
        <v/>
      </c>
    </row>
    <row r="69" spans="1:38" x14ac:dyDescent="0.25">
      <c r="A69" s="35">
        <f>SAP!A69</f>
        <v>0</v>
      </c>
      <c r="B69" s="31">
        <f ca="1">OFFSET(Plan!$C$1,MATCH(TRIM(EV!$B$1) &amp; ": " &amp;TRIM(EV!B$2), Plan!$B:$B,0)-1,0)*IF(Grades!B69&gt;=0.6,1,0)</f>
        <v>0</v>
      </c>
      <c r="C69" s="32">
        <f ca="1">OFFSET(Plan!$C$1,MATCH(TRIM(EV!$B$1) &amp; ": " &amp;TRIM(EV!C$2), Plan!$B:$B,0)-1,0)*IF(Grades!C69&gt;=0.6,1,0)</f>
        <v>0</v>
      </c>
      <c r="D69" s="32">
        <f ca="1">OFFSET(Plan!$C$1,MATCH(TRIM(EV!$B$1) &amp; ": " &amp;TRIM(EV!D$2), Plan!$B:$B,0)-1,0)*IF(Grades!D69&gt;=0.6,1,0)</f>
        <v>0</v>
      </c>
      <c r="E69" s="32">
        <f ca="1">OFFSET(Plan!$C$1,MATCH(TRIM(EV!$B$1) &amp; ": " &amp;TRIM(EV!E$2), Plan!$B:$B,0)-1,0)*IF(Grades!E69&gt;=0.6,1,0)</f>
        <v>0</v>
      </c>
      <c r="F69" s="32">
        <f ca="1">OFFSET(Plan!$C$1,MATCH(TRIM(EV!$B$1) &amp; ": " &amp;TRIM(EV!F$2), Plan!$B:$B,0)-1,0)*IF(Grades!F69&gt;=0.6,1,0)</f>
        <v>0</v>
      </c>
      <c r="G69" s="32">
        <f ca="1">OFFSET(Plan!$C$1,MATCH(TRIM(EV!$B$1) &amp; ": " &amp;TRIM(EV!G$2), Plan!$B:$B,0)-1,0)*IF(Grades!G69&gt;=0.6,1,0)</f>
        <v>0</v>
      </c>
      <c r="H69" s="32">
        <f ca="1">OFFSET(Plan!$C$1,MATCH(TRIM(EV!$B$1) &amp; ": " &amp;TRIM(EV!H$2), Plan!$B:$B,0)-1,0)*IF(Grades!H69&gt;=0.6,1,0)</f>
        <v>0</v>
      </c>
      <c r="I69" s="32">
        <f ca="1">OFFSET(Plan!$C$1,MATCH(TRIM(EV!$B$1) &amp; ": " &amp;TRIM(EV!I$2), Plan!$B:$B,0)-1,0)*IF(Grades!I69&gt;=0.6,1,0)</f>
        <v>0</v>
      </c>
      <c r="J69" s="32">
        <f ca="1">OFFSET(Plan!$C$1,MATCH(TRIM(EV!$B$1) &amp; ": " &amp;TRIM(EV!J$2), Plan!$B:$B,0)-1,0)*IF(Grades!J69&gt;=0.6,1,0)</f>
        <v>0</v>
      </c>
      <c r="K69" s="33">
        <f ca="1">OFFSET(Plan!$C$1,MATCH(TRIM(EV!$B$1) &amp; ": " &amp;TRIM(EV!K$2), Plan!$B:$B,0)-1,0)*IF(Grades!K69&gt;=0.6,1,0)</f>
        <v>0</v>
      </c>
      <c r="L69" s="31">
        <f ca="1">OFFSET(Plan!$C$1,MATCH(TRIM(EV!$L$1) &amp; ": " &amp;TRIM(EV!L$2), Plan!$B:$B,0)-1,0)*IF(Grades!L69&gt;=0.6,1,0)</f>
        <v>0</v>
      </c>
      <c r="M69" s="32">
        <f ca="1">OFFSET(Plan!$C$1,MATCH(TRIM(EV!$L$1) &amp; ": " &amp;TRIM(EV!M$2), Plan!$B:$B,0)-1,0)*IF(Grades!M69&gt;=0.6,1,0)</f>
        <v>0</v>
      </c>
      <c r="N69" s="32">
        <f ca="1">OFFSET(Plan!$C$1,MATCH(TRIM(EV!$L$1) &amp; ": " &amp;TRIM(EV!N$2), Plan!$B:$B,0)-1,0)*IF(Grades!N69&gt;=0.6,1,0)</f>
        <v>0</v>
      </c>
      <c r="O69" s="32">
        <f ca="1">OFFSET(Plan!$C$1,MATCH(TRIM(EV!$L$1) &amp; ": " &amp;TRIM(EV!O$2), Plan!$B:$B,0)-1,0)*IF(Grades!O69&gt;=0.6,1,0)</f>
        <v>0</v>
      </c>
      <c r="P69" s="32">
        <f ca="1">OFFSET(Plan!$C$1,MATCH(TRIM(EV!$L$1) &amp; ": " &amp;TRIM(EV!P$2), Plan!$B:$B,0)-1,0)*IF(Grades!P69&gt;=0.6,1,0)</f>
        <v>0</v>
      </c>
      <c r="Q69" s="32">
        <f ca="1">OFFSET(Plan!$C$1,MATCH(TRIM(EV!$L$1) &amp; ": " &amp;TRIM(EV!Q$2), Plan!$B:$B,0)-1,0)*IF(Grades!Q69&gt;=0.6,1,0)</f>
        <v>0</v>
      </c>
      <c r="R69" s="32">
        <f ca="1">OFFSET(Plan!$C$1,MATCH(TRIM(EV!$L$1) &amp; ": " &amp;TRIM(EV!R$2), Plan!$B:$B,0)-1,0)*IF(Grades!R69&gt;=0.6,1,0)</f>
        <v>0</v>
      </c>
      <c r="S69" s="32">
        <f ca="1">OFFSET(Plan!$C$1,MATCH(TRIM(EV!$L$1) &amp; ": " &amp;TRIM(EV!S$2), Plan!$B:$B,0)-1,0)*IF(Grades!S69&gt;=0.6,1,0)</f>
        <v>0</v>
      </c>
      <c r="T69" s="32">
        <f ca="1">OFFSET(Plan!$C$1,MATCH(TRIM(EV!$L$1) &amp; ": " &amp;TRIM(EV!T$2), Plan!$B:$B,0)-1,0)*IF(Grades!T69&gt;=0.6,1,0)</f>
        <v>0</v>
      </c>
      <c r="U69" s="34">
        <f ca="1">OFFSET(Plan!$C$1,MATCH(TRIM(EV!$L$1) &amp; ": " &amp;TRIM(EV!U$2), Plan!$B:$B,0)-1,0)*IF(Grades!U69&gt;=0.6,1,0)</f>
        <v>0</v>
      </c>
      <c r="V69" s="31">
        <f ca="1">OFFSET(Plan!$C$1,MATCH(TRIM(EV!$V$1)&amp;": "&amp;TRIM(EV!V$2),Plan!$B:$B,0)-1,0)*IF(Grades!V69&gt;=0.6,1,0)</f>
        <v>0</v>
      </c>
      <c r="W69" s="32">
        <f ca="1">OFFSET(Plan!$C$1,MATCH(TRIM(EV!$V$1)&amp;": "&amp;TRIM(EV!W$2),Plan!$B:$B,0)-1,0)*IF(Grades!W69&gt;=0.6,1,0)</f>
        <v>0</v>
      </c>
      <c r="X69" s="32">
        <f ca="1">OFFSET(Plan!$C$1,MATCH(TRIM(EV!$V$1)&amp;": "&amp;TRIM(EV!X$2),Plan!$B:$B,0)-1,0)*IF(Grades!X69&gt;=0.6,1,0)</f>
        <v>0</v>
      </c>
      <c r="Y69" s="32">
        <f ca="1">OFFSET(Plan!$C$1,MATCH(TRIM(EV!$V$1)&amp;": "&amp;TRIM(EV!Y$2),Plan!$B:$B,0)-1,0)*IF(Grades!Y69&gt;=0.6,1,0)</f>
        <v>0</v>
      </c>
      <c r="Z69" s="32">
        <f ca="1">OFFSET(Plan!$C$1,MATCH(TRIM(EV!$V$1)&amp;": "&amp;TRIM(EV!Z$2),Plan!$B:$B,0)-1,0)*IF(Grades!Z69&gt;=0.6,1,0)</f>
        <v>0</v>
      </c>
      <c r="AA69" s="32">
        <f ca="1">OFFSET(Plan!$C$1,MATCH(TRIM(EV!$V$1)&amp;": "&amp;TRIM(EV!AA$2),Plan!$B:$B,0)-1,0)*IF(Grades!AA69&gt;=0.6,1,0)</f>
        <v>0</v>
      </c>
      <c r="AB69" s="32">
        <f ca="1">OFFSET(Plan!$C$1,MATCH(TRIM(EV!$V$1)&amp;": "&amp;TRIM(EV!AB$2),Plan!$B:$B,0)-1,0)*IF(Grades!AB69&gt;=0.6,1,0)</f>
        <v>0</v>
      </c>
      <c r="AC69" s="32">
        <f ca="1">OFFSET(Plan!$C$1,MATCH(TRIM(EV!$V$1)&amp;": "&amp;TRIM(EV!AC$2),Plan!$B:$B,0)-1,0)*IF(Grades!AC69&gt;=0.6,1,0)</f>
        <v>0</v>
      </c>
      <c r="AD69" s="32">
        <f ca="1">OFFSET(Plan!$C$1,MATCH(TRIM(EV!$V$1)&amp;": "&amp;TRIM(EV!AD$2),Plan!$B:$B,0)-1,0)*IF(Grades!AD69&gt;=0.6,1,0)</f>
        <v>0</v>
      </c>
      <c r="AE69" s="33">
        <f ca="1">OFFSET(Plan!$C$1,MATCH(TRIM(EV!$V$1)&amp;": "&amp;TRIM(EV!AE$2),Plan!$B:$B,0)-1,0)*IF(Grades!AE69&gt;=0.6,1,0)</f>
        <v>0</v>
      </c>
      <c r="AF69" s="18">
        <f ca="1">IFERROR(OFFSET(SAP!$B$1,MATCH(EV!$A69,SAP!$A:$A,0)-1,0),0)</f>
        <v>0</v>
      </c>
      <c r="AG69" s="19">
        <f t="shared" ca="1" si="4"/>
        <v>0</v>
      </c>
      <c r="AH69" s="19" t="str">
        <f ca="1">IF(AF69=0,"",OFFSET(Plan!$D$1,MATCH(OFFSET(SAP!$B$1, 0,COUNTIF(SAP!$C$2:$AK$2,"&lt;&gt;0")),Plan!$A:$A,0)-1,0))</f>
        <v/>
      </c>
      <c r="AI69" s="20" t="str">
        <f ca="1">IF(AF69=0,"",Plan!$D$31)</f>
        <v/>
      </c>
      <c r="AJ69" s="19">
        <f t="shared" ca="1" si="5"/>
        <v>0</v>
      </c>
      <c r="AK69" s="19" t="str">
        <f t="shared" ca="1" si="6"/>
        <v/>
      </c>
      <c r="AL69" s="19" t="str">
        <f t="shared" ca="1" si="7"/>
        <v/>
      </c>
    </row>
    <row r="70" spans="1:38" x14ac:dyDescent="0.25">
      <c r="A70" s="35">
        <f>SAP!A70</f>
        <v>0</v>
      </c>
      <c r="B70" s="31">
        <f ca="1">OFFSET(Plan!$C$1,MATCH(TRIM(EV!$B$1) &amp; ": " &amp;TRIM(EV!B$2), Plan!$B:$B,0)-1,0)*IF(Grades!B70&gt;=0.6,1,0)</f>
        <v>0</v>
      </c>
      <c r="C70" s="32">
        <f ca="1">OFFSET(Plan!$C$1,MATCH(TRIM(EV!$B$1) &amp; ": " &amp;TRIM(EV!C$2), Plan!$B:$B,0)-1,0)*IF(Grades!C70&gt;=0.6,1,0)</f>
        <v>0</v>
      </c>
      <c r="D70" s="32">
        <f ca="1">OFFSET(Plan!$C$1,MATCH(TRIM(EV!$B$1) &amp; ": " &amp;TRIM(EV!D$2), Plan!$B:$B,0)-1,0)*IF(Grades!D70&gt;=0.6,1,0)</f>
        <v>0</v>
      </c>
      <c r="E70" s="32">
        <f ca="1">OFFSET(Plan!$C$1,MATCH(TRIM(EV!$B$1) &amp; ": " &amp;TRIM(EV!E$2), Plan!$B:$B,0)-1,0)*IF(Grades!E70&gt;=0.6,1,0)</f>
        <v>0</v>
      </c>
      <c r="F70" s="32">
        <f ca="1">OFFSET(Plan!$C$1,MATCH(TRIM(EV!$B$1) &amp; ": " &amp;TRIM(EV!F$2), Plan!$B:$B,0)-1,0)*IF(Grades!F70&gt;=0.6,1,0)</f>
        <v>0</v>
      </c>
      <c r="G70" s="32">
        <f ca="1">OFFSET(Plan!$C$1,MATCH(TRIM(EV!$B$1) &amp; ": " &amp;TRIM(EV!G$2), Plan!$B:$B,0)-1,0)*IF(Grades!G70&gt;=0.6,1,0)</f>
        <v>0</v>
      </c>
      <c r="H70" s="32">
        <f ca="1">OFFSET(Plan!$C$1,MATCH(TRIM(EV!$B$1) &amp; ": " &amp;TRIM(EV!H$2), Plan!$B:$B,0)-1,0)*IF(Grades!H70&gt;=0.6,1,0)</f>
        <v>0</v>
      </c>
      <c r="I70" s="32">
        <f ca="1">OFFSET(Plan!$C$1,MATCH(TRIM(EV!$B$1) &amp; ": " &amp;TRIM(EV!I$2), Plan!$B:$B,0)-1,0)*IF(Grades!I70&gt;=0.6,1,0)</f>
        <v>0</v>
      </c>
      <c r="J70" s="32">
        <f ca="1">OFFSET(Plan!$C$1,MATCH(TRIM(EV!$B$1) &amp; ": " &amp;TRIM(EV!J$2), Plan!$B:$B,0)-1,0)*IF(Grades!J70&gt;=0.6,1,0)</f>
        <v>0</v>
      </c>
      <c r="K70" s="33">
        <f ca="1">OFFSET(Plan!$C$1,MATCH(TRIM(EV!$B$1) &amp; ": " &amp;TRIM(EV!K$2), Plan!$B:$B,0)-1,0)*IF(Grades!K70&gt;=0.6,1,0)</f>
        <v>0</v>
      </c>
      <c r="L70" s="31">
        <f ca="1">OFFSET(Plan!$C$1,MATCH(TRIM(EV!$L$1) &amp; ": " &amp;TRIM(EV!L$2), Plan!$B:$B,0)-1,0)*IF(Grades!L70&gt;=0.6,1,0)</f>
        <v>0</v>
      </c>
      <c r="M70" s="32">
        <f ca="1">OFFSET(Plan!$C$1,MATCH(TRIM(EV!$L$1) &amp; ": " &amp;TRIM(EV!M$2), Plan!$B:$B,0)-1,0)*IF(Grades!M70&gt;=0.6,1,0)</f>
        <v>0</v>
      </c>
      <c r="N70" s="32">
        <f ca="1">OFFSET(Plan!$C$1,MATCH(TRIM(EV!$L$1) &amp; ": " &amp;TRIM(EV!N$2), Plan!$B:$B,0)-1,0)*IF(Grades!N70&gt;=0.6,1,0)</f>
        <v>0</v>
      </c>
      <c r="O70" s="32">
        <f ca="1">OFFSET(Plan!$C$1,MATCH(TRIM(EV!$L$1) &amp; ": " &amp;TRIM(EV!O$2), Plan!$B:$B,0)-1,0)*IF(Grades!O70&gt;=0.6,1,0)</f>
        <v>0</v>
      </c>
      <c r="P70" s="32">
        <f ca="1">OFFSET(Plan!$C$1,MATCH(TRIM(EV!$L$1) &amp; ": " &amp;TRIM(EV!P$2), Plan!$B:$B,0)-1,0)*IF(Grades!P70&gt;=0.6,1,0)</f>
        <v>0</v>
      </c>
      <c r="Q70" s="32">
        <f ca="1">OFFSET(Plan!$C$1,MATCH(TRIM(EV!$L$1) &amp; ": " &amp;TRIM(EV!Q$2), Plan!$B:$B,0)-1,0)*IF(Grades!Q70&gt;=0.6,1,0)</f>
        <v>0</v>
      </c>
      <c r="R70" s="32">
        <f ca="1">OFFSET(Plan!$C$1,MATCH(TRIM(EV!$L$1) &amp; ": " &amp;TRIM(EV!R$2), Plan!$B:$B,0)-1,0)*IF(Grades!R70&gt;=0.6,1,0)</f>
        <v>0</v>
      </c>
      <c r="S70" s="32">
        <f ca="1">OFFSET(Plan!$C$1,MATCH(TRIM(EV!$L$1) &amp; ": " &amp;TRIM(EV!S$2), Plan!$B:$B,0)-1,0)*IF(Grades!S70&gt;=0.6,1,0)</f>
        <v>0</v>
      </c>
      <c r="T70" s="32">
        <f ca="1">OFFSET(Plan!$C$1,MATCH(TRIM(EV!$L$1) &amp; ": " &amp;TRIM(EV!T$2), Plan!$B:$B,0)-1,0)*IF(Grades!T70&gt;=0.6,1,0)</f>
        <v>0</v>
      </c>
      <c r="U70" s="34">
        <f ca="1">OFFSET(Plan!$C$1,MATCH(TRIM(EV!$L$1) &amp; ": " &amp;TRIM(EV!U$2), Plan!$B:$B,0)-1,0)*IF(Grades!U70&gt;=0.6,1,0)</f>
        <v>0</v>
      </c>
      <c r="V70" s="31">
        <f ca="1">OFFSET(Plan!$C$1,MATCH(TRIM(EV!$V$1)&amp;": "&amp;TRIM(EV!V$2),Plan!$B:$B,0)-1,0)*IF(Grades!V70&gt;=0.6,1,0)</f>
        <v>0</v>
      </c>
      <c r="W70" s="32">
        <f ca="1">OFFSET(Plan!$C$1,MATCH(TRIM(EV!$V$1)&amp;": "&amp;TRIM(EV!W$2),Plan!$B:$B,0)-1,0)*IF(Grades!W70&gt;=0.6,1,0)</f>
        <v>0</v>
      </c>
      <c r="X70" s="32">
        <f ca="1">OFFSET(Plan!$C$1,MATCH(TRIM(EV!$V$1)&amp;": "&amp;TRIM(EV!X$2),Plan!$B:$B,0)-1,0)*IF(Grades!X70&gt;=0.6,1,0)</f>
        <v>0</v>
      </c>
      <c r="Y70" s="32">
        <f ca="1">OFFSET(Plan!$C$1,MATCH(TRIM(EV!$V$1)&amp;": "&amp;TRIM(EV!Y$2),Plan!$B:$B,0)-1,0)*IF(Grades!Y70&gt;=0.6,1,0)</f>
        <v>0</v>
      </c>
      <c r="Z70" s="32">
        <f ca="1">OFFSET(Plan!$C$1,MATCH(TRIM(EV!$V$1)&amp;": "&amp;TRIM(EV!Z$2),Plan!$B:$B,0)-1,0)*IF(Grades!Z70&gt;=0.6,1,0)</f>
        <v>0</v>
      </c>
      <c r="AA70" s="32">
        <f ca="1">OFFSET(Plan!$C$1,MATCH(TRIM(EV!$V$1)&amp;": "&amp;TRIM(EV!AA$2),Plan!$B:$B,0)-1,0)*IF(Grades!AA70&gt;=0.6,1,0)</f>
        <v>0</v>
      </c>
      <c r="AB70" s="32">
        <f ca="1">OFFSET(Plan!$C$1,MATCH(TRIM(EV!$V$1)&amp;": "&amp;TRIM(EV!AB$2),Plan!$B:$B,0)-1,0)*IF(Grades!AB70&gt;=0.6,1,0)</f>
        <v>0</v>
      </c>
      <c r="AC70" s="32">
        <f ca="1">OFFSET(Plan!$C$1,MATCH(TRIM(EV!$V$1)&amp;": "&amp;TRIM(EV!AC$2),Plan!$B:$B,0)-1,0)*IF(Grades!AC70&gt;=0.6,1,0)</f>
        <v>0</v>
      </c>
      <c r="AD70" s="32">
        <f ca="1">OFFSET(Plan!$C$1,MATCH(TRIM(EV!$V$1)&amp;": "&amp;TRIM(EV!AD$2),Plan!$B:$B,0)-1,0)*IF(Grades!AD70&gt;=0.6,1,0)</f>
        <v>0</v>
      </c>
      <c r="AE70" s="33">
        <f ca="1">OFFSET(Plan!$C$1,MATCH(TRIM(EV!$V$1)&amp;": "&amp;TRIM(EV!AE$2),Plan!$B:$B,0)-1,0)*IF(Grades!AE70&gt;=0.6,1,0)</f>
        <v>0</v>
      </c>
      <c r="AF70" s="18">
        <f ca="1">IFERROR(OFFSET(SAP!$B$1,MATCH(EV!$A70,SAP!$A:$A,0)-1,0),0)</f>
        <v>0</v>
      </c>
      <c r="AG70" s="19">
        <f t="shared" ca="1" si="4"/>
        <v>0</v>
      </c>
      <c r="AH70" s="19" t="str">
        <f ca="1">IF(AF70=0,"",OFFSET(Plan!$D$1,MATCH(OFFSET(SAP!$B$1, 0,COUNTIF(SAP!$C$2:$AK$2,"&lt;&gt;0")),Plan!$A:$A,0)-1,0))</f>
        <v/>
      </c>
      <c r="AI70" s="20" t="str">
        <f ca="1">IF(AF70=0,"",Plan!$D$31)</f>
        <v/>
      </c>
      <c r="AJ70" s="19">
        <f t="shared" ca="1" si="5"/>
        <v>0</v>
      </c>
      <c r="AK70" s="19" t="str">
        <f t="shared" ca="1" si="6"/>
        <v/>
      </c>
      <c r="AL70" s="19" t="str">
        <f t="shared" ca="1" si="7"/>
        <v/>
      </c>
    </row>
    <row r="71" spans="1:38" x14ac:dyDescent="0.25">
      <c r="A71" s="35">
        <f>SAP!A71</f>
        <v>0</v>
      </c>
      <c r="B71" s="31">
        <f ca="1">OFFSET(Plan!$C$1,MATCH(TRIM(EV!$B$1) &amp; ": " &amp;TRIM(EV!B$2), Plan!$B:$B,0)-1,0)*IF(Grades!B71&gt;=0.6,1,0)</f>
        <v>0</v>
      </c>
      <c r="C71" s="32">
        <f ca="1">OFFSET(Plan!$C$1,MATCH(TRIM(EV!$B$1) &amp; ": " &amp;TRIM(EV!C$2), Plan!$B:$B,0)-1,0)*IF(Grades!C71&gt;=0.6,1,0)</f>
        <v>0</v>
      </c>
      <c r="D71" s="32">
        <f ca="1">OFFSET(Plan!$C$1,MATCH(TRIM(EV!$B$1) &amp; ": " &amp;TRIM(EV!D$2), Plan!$B:$B,0)-1,0)*IF(Grades!D71&gt;=0.6,1,0)</f>
        <v>0</v>
      </c>
      <c r="E71" s="32">
        <f ca="1">OFFSET(Plan!$C$1,MATCH(TRIM(EV!$B$1) &amp; ": " &amp;TRIM(EV!E$2), Plan!$B:$B,0)-1,0)*IF(Grades!E71&gt;=0.6,1,0)</f>
        <v>0</v>
      </c>
      <c r="F71" s="32">
        <f ca="1">OFFSET(Plan!$C$1,MATCH(TRIM(EV!$B$1) &amp; ": " &amp;TRIM(EV!F$2), Plan!$B:$B,0)-1,0)*IF(Grades!F71&gt;=0.6,1,0)</f>
        <v>0</v>
      </c>
      <c r="G71" s="32">
        <f ca="1">OFFSET(Plan!$C$1,MATCH(TRIM(EV!$B$1) &amp; ": " &amp;TRIM(EV!G$2), Plan!$B:$B,0)-1,0)*IF(Grades!G71&gt;=0.6,1,0)</f>
        <v>0</v>
      </c>
      <c r="H71" s="32">
        <f ca="1">OFFSET(Plan!$C$1,MATCH(TRIM(EV!$B$1) &amp; ": " &amp;TRIM(EV!H$2), Plan!$B:$B,0)-1,0)*IF(Grades!H71&gt;=0.6,1,0)</f>
        <v>0</v>
      </c>
      <c r="I71" s="32">
        <f ca="1">OFFSET(Plan!$C$1,MATCH(TRIM(EV!$B$1) &amp; ": " &amp;TRIM(EV!I$2), Plan!$B:$B,0)-1,0)*IF(Grades!I71&gt;=0.6,1,0)</f>
        <v>0</v>
      </c>
      <c r="J71" s="32">
        <f ca="1">OFFSET(Plan!$C$1,MATCH(TRIM(EV!$B$1) &amp; ": " &amp;TRIM(EV!J$2), Plan!$B:$B,0)-1,0)*IF(Grades!J71&gt;=0.6,1,0)</f>
        <v>0</v>
      </c>
      <c r="K71" s="33">
        <f ca="1">OFFSET(Plan!$C$1,MATCH(TRIM(EV!$B$1) &amp; ": " &amp;TRIM(EV!K$2), Plan!$B:$B,0)-1,0)*IF(Grades!K71&gt;=0.6,1,0)</f>
        <v>0</v>
      </c>
      <c r="L71" s="31">
        <f ca="1">OFFSET(Plan!$C$1,MATCH(TRIM(EV!$L$1) &amp; ": " &amp;TRIM(EV!L$2), Plan!$B:$B,0)-1,0)*IF(Grades!L71&gt;=0.6,1,0)</f>
        <v>0</v>
      </c>
      <c r="M71" s="32">
        <f ca="1">OFFSET(Plan!$C$1,MATCH(TRIM(EV!$L$1) &amp; ": " &amp;TRIM(EV!M$2), Plan!$B:$B,0)-1,0)*IF(Grades!M71&gt;=0.6,1,0)</f>
        <v>0</v>
      </c>
      <c r="N71" s="32">
        <f ca="1">OFFSET(Plan!$C$1,MATCH(TRIM(EV!$L$1) &amp; ": " &amp;TRIM(EV!N$2), Plan!$B:$B,0)-1,0)*IF(Grades!N71&gt;=0.6,1,0)</f>
        <v>0</v>
      </c>
      <c r="O71" s="32">
        <f ca="1">OFFSET(Plan!$C$1,MATCH(TRIM(EV!$L$1) &amp; ": " &amp;TRIM(EV!O$2), Plan!$B:$B,0)-1,0)*IF(Grades!O71&gt;=0.6,1,0)</f>
        <v>0</v>
      </c>
      <c r="P71" s="32">
        <f ca="1">OFFSET(Plan!$C$1,MATCH(TRIM(EV!$L$1) &amp; ": " &amp;TRIM(EV!P$2), Plan!$B:$B,0)-1,0)*IF(Grades!P71&gt;=0.6,1,0)</f>
        <v>0</v>
      </c>
      <c r="Q71" s="32">
        <f ca="1">OFFSET(Plan!$C$1,MATCH(TRIM(EV!$L$1) &amp; ": " &amp;TRIM(EV!Q$2), Plan!$B:$B,0)-1,0)*IF(Grades!Q71&gt;=0.6,1,0)</f>
        <v>0</v>
      </c>
      <c r="R71" s="32">
        <f ca="1">OFFSET(Plan!$C$1,MATCH(TRIM(EV!$L$1) &amp; ": " &amp;TRIM(EV!R$2), Plan!$B:$B,0)-1,0)*IF(Grades!R71&gt;=0.6,1,0)</f>
        <v>0</v>
      </c>
      <c r="S71" s="32">
        <f ca="1">OFFSET(Plan!$C$1,MATCH(TRIM(EV!$L$1) &amp; ": " &amp;TRIM(EV!S$2), Plan!$B:$B,0)-1,0)*IF(Grades!S71&gt;=0.6,1,0)</f>
        <v>0</v>
      </c>
      <c r="T71" s="32">
        <f ca="1">OFFSET(Plan!$C$1,MATCH(TRIM(EV!$L$1) &amp; ": " &amp;TRIM(EV!T$2), Plan!$B:$B,0)-1,0)*IF(Grades!T71&gt;=0.6,1,0)</f>
        <v>0</v>
      </c>
      <c r="U71" s="34">
        <f ca="1">OFFSET(Plan!$C$1,MATCH(TRIM(EV!$L$1) &amp; ": " &amp;TRIM(EV!U$2), Plan!$B:$B,0)-1,0)*IF(Grades!U71&gt;=0.6,1,0)</f>
        <v>0</v>
      </c>
      <c r="V71" s="31">
        <f ca="1">OFFSET(Plan!$C$1,MATCH(TRIM(EV!$V$1)&amp;": "&amp;TRIM(EV!V$2),Plan!$B:$B,0)-1,0)*IF(Grades!V71&gt;=0.6,1,0)</f>
        <v>0</v>
      </c>
      <c r="W71" s="32">
        <f ca="1">OFFSET(Plan!$C$1,MATCH(TRIM(EV!$V$1)&amp;": "&amp;TRIM(EV!W$2),Plan!$B:$B,0)-1,0)*IF(Grades!W71&gt;=0.6,1,0)</f>
        <v>0</v>
      </c>
      <c r="X71" s="32">
        <f ca="1">OFFSET(Plan!$C$1,MATCH(TRIM(EV!$V$1)&amp;": "&amp;TRIM(EV!X$2),Plan!$B:$B,0)-1,0)*IF(Grades!X71&gt;=0.6,1,0)</f>
        <v>0</v>
      </c>
      <c r="Y71" s="32">
        <f ca="1">OFFSET(Plan!$C$1,MATCH(TRIM(EV!$V$1)&amp;": "&amp;TRIM(EV!Y$2),Plan!$B:$B,0)-1,0)*IF(Grades!Y71&gt;=0.6,1,0)</f>
        <v>0</v>
      </c>
      <c r="Z71" s="32">
        <f ca="1">OFFSET(Plan!$C$1,MATCH(TRIM(EV!$V$1)&amp;": "&amp;TRIM(EV!Z$2),Plan!$B:$B,0)-1,0)*IF(Grades!Z71&gt;=0.6,1,0)</f>
        <v>0</v>
      </c>
      <c r="AA71" s="32">
        <f ca="1">OFFSET(Plan!$C$1,MATCH(TRIM(EV!$V$1)&amp;": "&amp;TRIM(EV!AA$2),Plan!$B:$B,0)-1,0)*IF(Grades!AA71&gt;=0.6,1,0)</f>
        <v>0</v>
      </c>
      <c r="AB71" s="32">
        <f ca="1">OFFSET(Plan!$C$1,MATCH(TRIM(EV!$V$1)&amp;": "&amp;TRIM(EV!AB$2),Plan!$B:$B,0)-1,0)*IF(Grades!AB71&gt;=0.6,1,0)</f>
        <v>0</v>
      </c>
      <c r="AC71" s="32">
        <f ca="1">OFFSET(Plan!$C$1,MATCH(TRIM(EV!$V$1)&amp;": "&amp;TRIM(EV!AC$2),Plan!$B:$B,0)-1,0)*IF(Grades!AC71&gt;=0.6,1,0)</f>
        <v>0</v>
      </c>
      <c r="AD71" s="32">
        <f ca="1">OFFSET(Plan!$C$1,MATCH(TRIM(EV!$V$1)&amp;": "&amp;TRIM(EV!AD$2),Plan!$B:$B,0)-1,0)*IF(Grades!AD71&gt;=0.6,1,0)</f>
        <v>0</v>
      </c>
      <c r="AE71" s="33">
        <f ca="1">OFFSET(Plan!$C$1,MATCH(TRIM(EV!$V$1)&amp;": "&amp;TRIM(EV!AE$2),Plan!$B:$B,0)-1,0)*IF(Grades!AE71&gt;=0.6,1,0)</f>
        <v>0</v>
      </c>
      <c r="AF71" s="18">
        <f ca="1">IFERROR(OFFSET(SAP!$B$1,MATCH(EV!$A71,SAP!$A:$A,0)-1,0),0)</f>
        <v>0</v>
      </c>
      <c r="AG71" s="19">
        <f t="shared" ca="1" si="4"/>
        <v>0</v>
      </c>
      <c r="AH71" s="19" t="str">
        <f ca="1">IF(AF71=0,"",OFFSET(Plan!$D$1,MATCH(OFFSET(SAP!$B$1, 0,COUNTIF(SAP!$C$2:$AK$2,"&lt;&gt;0")),Plan!$A:$A,0)-1,0))</f>
        <v/>
      </c>
      <c r="AI71" s="20" t="str">
        <f ca="1">IF(AF71=0,"",Plan!$D$31)</f>
        <v/>
      </c>
      <c r="AJ71" s="19">
        <f t="shared" ca="1" si="5"/>
        <v>0</v>
      </c>
      <c r="AK71" s="19" t="str">
        <f t="shared" ca="1" si="6"/>
        <v/>
      </c>
      <c r="AL71" s="19" t="str">
        <f t="shared" ca="1" si="7"/>
        <v/>
      </c>
    </row>
    <row r="72" spans="1:38" x14ac:dyDescent="0.25">
      <c r="A72" s="35">
        <f>SAP!A72</f>
        <v>0</v>
      </c>
      <c r="B72" s="31">
        <f ca="1">OFFSET(Plan!$C$1,MATCH(TRIM(EV!$B$1) &amp; ": " &amp;TRIM(EV!B$2), Plan!$B:$B,0)-1,0)*IF(Grades!B72&gt;=0.6,1,0)</f>
        <v>0</v>
      </c>
      <c r="C72" s="32">
        <f ca="1">OFFSET(Plan!$C$1,MATCH(TRIM(EV!$B$1) &amp; ": " &amp;TRIM(EV!C$2), Plan!$B:$B,0)-1,0)*IF(Grades!C72&gt;=0.6,1,0)</f>
        <v>0</v>
      </c>
      <c r="D72" s="32">
        <f ca="1">OFFSET(Plan!$C$1,MATCH(TRIM(EV!$B$1) &amp; ": " &amp;TRIM(EV!D$2), Plan!$B:$B,0)-1,0)*IF(Grades!D72&gt;=0.6,1,0)</f>
        <v>0</v>
      </c>
      <c r="E72" s="32">
        <f ca="1">OFFSET(Plan!$C$1,MATCH(TRIM(EV!$B$1) &amp; ": " &amp;TRIM(EV!E$2), Plan!$B:$B,0)-1,0)*IF(Grades!E72&gt;=0.6,1,0)</f>
        <v>0</v>
      </c>
      <c r="F72" s="32">
        <f ca="1">OFFSET(Plan!$C$1,MATCH(TRIM(EV!$B$1) &amp; ": " &amp;TRIM(EV!F$2), Plan!$B:$B,0)-1,0)*IF(Grades!F72&gt;=0.6,1,0)</f>
        <v>0</v>
      </c>
      <c r="G72" s="32">
        <f ca="1">OFFSET(Plan!$C$1,MATCH(TRIM(EV!$B$1) &amp; ": " &amp;TRIM(EV!G$2), Plan!$B:$B,0)-1,0)*IF(Grades!G72&gt;=0.6,1,0)</f>
        <v>0</v>
      </c>
      <c r="H72" s="32">
        <f ca="1">OFFSET(Plan!$C$1,MATCH(TRIM(EV!$B$1) &amp; ": " &amp;TRIM(EV!H$2), Plan!$B:$B,0)-1,0)*IF(Grades!H72&gt;=0.6,1,0)</f>
        <v>0</v>
      </c>
      <c r="I72" s="32">
        <f ca="1">OFFSET(Plan!$C$1,MATCH(TRIM(EV!$B$1) &amp; ": " &amp;TRIM(EV!I$2), Plan!$B:$B,0)-1,0)*IF(Grades!I72&gt;=0.6,1,0)</f>
        <v>0</v>
      </c>
      <c r="J72" s="32">
        <f ca="1">OFFSET(Plan!$C$1,MATCH(TRIM(EV!$B$1) &amp; ": " &amp;TRIM(EV!J$2), Plan!$B:$B,0)-1,0)*IF(Grades!J72&gt;=0.6,1,0)</f>
        <v>0</v>
      </c>
      <c r="K72" s="33">
        <f ca="1">OFFSET(Plan!$C$1,MATCH(TRIM(EV!$B$1) &amp; ": " &amp;TRIM(EV!K$2), Plan!$B:$B,0)-1,0)*IF(Grades!K72&gt;=0.6,1,0)</f>
        <v>0</v>
      </c>
      <c r="L72" s="31">
        <f ca="1">OFFSET(Plan!$C$1,MATCH(TRIM(EV!$L$1) &amp; ": " &amp;TRIM(EV!L$2), Plan!$B:$B,0)-1,0)*IF(Grades!L72&gt;=0.6,1,0)</f>
        <v>0</v>
      </c>
      <c r="M72" s="32">
        <f ca="1">OFFSET(Plan!$C$1,MATCH(TRIM(EV!$L$1) &amp; ": " &amp;TRIM(EV!M$2), Plan!$B:$B,0)-1,0)*IF(Grades!M72&gt;=0.6,1,0)</f>
        <v>0</v>
      </c>
      <c r="N72" s="32">
        <f ca="1">OFFSET(Plan!$C$1,MATCH(TRIM(EV!$L$1) &amp; ": " &amp;TRIM(EV!N$2), Plan!$B:$B,0)-1,0)*IF(Grades!N72&gt;=0.6,1,0)</f>
        <v>0</v>
      </c>
      <c r="O72" s="32">
        <f ca="1">OFFSET(Plan!$C$1,MATCH(TRIM(EV!$L$1) &amp; ": " &amp;TRIM(EV!O$2), Plan!$B:$B,0)-1,0)*IF(Grades!O72&gt;=0.6,1,0)</f>
        <v>0</v>
      </c>
      <c r="P72" s="32">
        <f ca="1">OFFSET(Plan!$C$1,MATCH(TRIM(EV!$L$1) &amp; ": " &amp;TRIM(EV!P$2), Plan!$B:$B,0)-1,0)*IF(Grades!P72&gt;=0.6,1,0)</f>
        <v>0</v>
      </c>
      <c r="Q72" s="32">
        <f ca="1">OFFSET(Plan!$C$1,MATCH(TRIM(EV!$L$1) &amp; ": " &amp;TRIM(EV!Q$2), Plan!$B:$B,0)-1,0)*IF(Grades!Q72&gt;=0.6,1,0)</f>
        <v>0</v>
      </c>
      <c r="R72" s="32">
        <f ca="1">OFFSET(Plan!$C$1,MATCH(TRIM(EV!$L$1) &amp; ": " &amp;TRIM(EV!R$2), Plan!$B:$B,0)-1,0)*IF(Grades!R72&gt;=0.6,1,0)</f>
        <v>0</v>
      </c>
      <c r="S72" s="32">
        <f ca="1">OFFSET(Plan!$C$1,MATCH(TRIM(EV!$L$1) &amp; ": " &amp;TRIM(EV!S$2), Plan!$B:$B,0)-1,0)*IF(Grades!S72&gt;=0.6,1,0)</f>
        <v>0</v>
      </c>
      <c r="T72" s="32">
        <f ca="1">OFFSET(Plan!$C$1,MATCH(TRIM(EV!$L$1) &amp; ": " &amp;TRIM(EV!T$2), Plan!$B:$B,0)-1,0)*IF(Grades!T72&gt;=0.6,1,0)</f>
        <v>0</v>
      </c>
      <c r="U72" s="34">
        <f ca="1">OFFSET(Plan!$C$1,MATCH(TRIM(EV!$L$1) &amp; ": " &amp;TRIM(EV!U$2), Plan!$B:$B,0)-1,0)*IF(Grades!U72&gt;=0.6,1,0)</f>
        <v>0</v>
      </c>
      <c r="V72" s="31">
        <f ca="1">OFFSET(Plan!$C$1,MATCH(TRIM(EV!$V$1)&amp;": "&amp;TRIM(EV!V$2),Plan!$B:$B,0)-1,0)*IF(Grades!V72&gt;=0.6,1,0)</f>
        <v>0</v>
      </c>
      <c r="W72" s="32">
        <f ca="1">OFFSET(Plan!$C$1,MATCH(TRIM(EV!$V$1)&amp;": "&amp;TRIM(EV!W$2),Plan!$B:$B,0)-1,0)*IF(Grades!W72&gt;=0.6,1,0)</f>
        <v>0</v>
      </c>
      <c r="X72" s="32">
        <f ca="1">OFFSET(Plan!$C$1,MATCH(TRIM(EV!$V$1)&amp;": "&amp;TRIM(EV!X$2),Plan!$B:$B,0)-1,0)*IF(Grades!X72&gt;=0.6,1,0)</f>
        <v>0</v>
      </c>
      <c r="Y72" s="32">
        <f ca="1">OFFSET(Plan!$C$1,MATCH(TRIM(EV!$V$1)&amp;": "&amp;TRIM(EV!Y$2),Plan!$B:$B,0)-1,0)*IF(Grades!Y72&gt;=0.6,1,0)</f>
        <v>0</v>
      </c>
      <c r="Z72" s="32">
        <f ca="1">OFFSET(Plan!$C$1,MATCH(TRIM(EV!$V$1)&amp;": "&amp;TRIM(EV!Z$2),Plan!$B:$B,0)-1,0)*IF(Grades!Z72&gt;=0.6,1,0)</f>
        <v>0</v>
      </c>
      <c r="AA72" s="32">
        <f ca="1">OFFSET(Plan!$C$1,MATCH(TRIM(EV!$V$1)&amp;": "&amp;TRIM(EV!AA$2),Plan!$B:$B,0)-1,0)*IF(Grades!AA72&gt;=0.6,1,0)</f>
        <v>0</v>
      </c>
      <c r="AB72" s="32">
        <f ca="1">OFFSET(Plan!$C$1,MATCH(TRIM(EV!$V$1)&amp;": "&amp;TRIM(EV!AB$2),Plan!$B:$B,0)-1,0)*IF(Grades!AB72&gt;=0.6,1,0)</f>
        <v>0</v>
      </c>
      <c r="AC72" s="32">
        <f ca="1">OFFSET(Plan!$C$1,MATCH(TRIM(EV!$V$1)&amp;": "&amp;TRIM(EV!AC$2),Plan!$B:$B,0)-1,0)*IF(Grades!AC72&gt;=0.6,1,0)</f>
        <v>0</v>
      </c>
      <c r="AD72" s="32">
        <f ca="1">OFFSET(Plan!$C$1,MATCH(TRIM(EV!$V$1)&amp;": "&amp;TRIM(EV!AD$2),Plan!$B:$B,0)-1,0)*IF(Grades!AD72&gt;=0.6,1,0)</f>
        <v>0</v>
      </c>
      <c r="AE72" s="33">
        <f ca="1">OFFSET(Plan!$C$1,MATCH(TRIM(EV!$V$1)&amp;": "&amp;TRIM(EV!AE$2),Plan!$B:$B,0)-1,0)*IF(Grades!AE72&gt;=0.6,1,0)</f>
        <v>0</v>
      </c>
      <c r="AF72" s="18">
        <f ca="1">IFERROR(OFFSET(SAP!$B$1,MATCH(EV!$A72,SAP!$A:$A,0)-1,0),0)</f>
        <v>0</v>
      </c>
      <c r="AG72" s="19">
        <f t="shared" ca="1" si="4"/>
        <v>0</v>
      </c>
      <c r="AH72" s="19" t="str">
        <f ca="1">IF(AF72=0,"",OFFSET(Plan!$D$1,MATCH(OFFSET(SAP!$B$1, 0,COUNTIF(SAP!$C$2:$AK$2,"&lt;&gt;0")),Plan!$A:$A,0)-1,0))</f>
        <v/>
      </c>
      <c r="AI72" s="20" t="str">
        <f ca="1">IF(AF72=0,"",Plan!$D$31)</f>
        <v/>
      </c>
      <c r="AJ72" s="19">
        <f t="shared" ca="1" si="5"/>
        <v>0</v>
      </c>
      <c r="AK72" s="19" t="str">
        <f t="shared" ca="1" si="6"/>
        <v/>
      </c>
      <c r="AL72" s="19" t="str">
        <f t="shared" ca="1" si="7"/>
        <v/>
      </c>
    </row>
    <row r="73" spans="1:38" x14ac:dyDescent="0.25">
      <c r="A73" s="35">
        <f>SAP!A73</f>
        <v>0</v>
      </c>
      <c r="B73" s="31">
        <f ca="1">OFFSET(Plan!$C$1,MATCH(TRIM(EV!$B$1) &amp; ": " &amp;TRIM(EV!B$2), Plan!$B:$B,0)-1,0)*IF(Grades!B73&gt;=0.6,1,0)</f>
        <v>0</v>
      </c>
      <c r="C73" s="32">
        <f ca="1">OFFSET(Plan!$C$1,MATCH(TRIM(EV!$B$1) &amp; ": " &amp;TRIM(EV!C$2), Plan!$B:$B,0)-1,0)*IF(Grades!C73&gt;=0.6,1,0)</f>
        <v>0</v>
      </c>
      <c r="D73" s="32">
        <f ca="1">OFFSET(Plan!$C$1,MATCH(TRIM(EV!$B$1) &amp; ": " &amp;TRIM(EV!D$2), Plan!$B:$B,0)-1,0)*IF(Grades!D73&gt;=0.6,1,0)</f>
        <v>0</v>
      </c>
      <c r="E73" s="32">
        <f ca="1">OFFSET(Plan!$C$1,MATCH(TRIM(EV!$B$1) &amp; ": " &amp;TRIM(EV!E$2), Plan!$B:$B,0)-1,0)*IF(Grades!E73&gt;=0.6,1,0)</f>
        <v>0</v>
      </c>
      <c r="F73" s="32">
        <f ca="1">OFFSET(Plan!$C$1,MATCH(TRIM(EV!$B$1) &amp; ": " &amp;TRIM(EV!F$2), Plan!$B:$B,0)-1,0)*IF(Grades!F73&gt;=0.6,1,0)</f>
        <v>0</v>
      </c>
      <c r="G73" s="32">
        <f ca="1">OFFSET(Plan!$C$1,MATCH(TRIM(EV!$B$1) &amp; ": " &amp;TRIM(EV!G$2), Plan!$B:$B,0)-1,0)*IF(Grades!G73&gt;=0.6,1,0)</f>
        <v>0</v>
      </c>
      <c r="H73" s="32">
        <f ca="1">OFFSET(Plan!$C$1,MATCH(TRIM(EV!$B$1) &amp; ": " &amp;TRIM(EV!H$2), Plan!$B:$B,0)-1,0)*IF(Grades!H73&gt;=0.6,1,0)</f>
        <v>0</v>
      </c>
      <c r="I73" s="32">
        <f ca="1">OFFSET(Plan!$C$1,MATCH(TRIM(EV!$B$1) &amp; ": " &amp;TRIM(EV!I$2), Plan!$B:$B,0)-1,0)*IF(Grades!I73&gt;=0.6,1,0)</f>
        <v>0</v>
      </c>
      <c r="J73" s="32">
        <f ca="1">OFFSET(Plan!$C$1,MATCH(TRIM(EV!$B$1) &amp; ": " &amp;TRIM(EV!J$2), Plan!$B:$B,0)-1,0)*IF(Grades!J73&gt;=0.6,1,0)</f>
        <v>0</v>
      </c>
      <c r="K73" s="33">
        <f ca="1">OFFSET(Plan!$C$1,MATCH(TRIM(EV!$B$1) &amp; ": " &amp;TRIM(EV!K$2), Plan!$B:$B,0)-1,0)*IF(Grades!K73&gt;=0.6,1,0)</f>
        <v>0</v>
      </c>
      <c r="L73" s="31">
        <f ca="1">OFFSET(Plan!$C$1,MATCH(TRIM(EV!$L$1) &amp; ": " &amp;TRIM(EV!L$2), Plan!$B:$B,0)-1,0)*IF(Grades!L73&gt;=0.6,1,0)</f>
        <v>0</v>
      </c>
      <c r="M73" s="32">
        <f ca="1">OFFSET(Plan!$C$1,MATCH(TRIM(EV!$L$1) &amp; ": " &amp;TRIM(EV!M$2), Plan!$B:$B,0)-1,0)*IF(Grades!M73&gt;=0.6,1,0)</f>
        <v>0</v>
      </c>
      <c r="N73" s="32">
        <f ca="1">OFFSET(Plan!$C$1,MATCH(TRIM(EV!$L$1) &amp; ": " &amp;TRIM(EV!N$2), Plan!$B:$B,0)-1,0)*IF(Grades!N73&gt;=0.6,1,0)</f>
        <v>0</v>
      </c>
      <c r="O73" s="32">
        <f ca="1">OFFSET(Plan!$C$1,MATCH(TRIM(EV!$L$1) &amp; ": " &amp;TRIM(EV!O$2), Plan!$B:$B,0)-1,0)*IF(Grades!O73&gt;=0.6,1,0)</f>
        <v>0</v>
      </c>
      <c r="P73" s="32">
        <f ca="1">OFFSET(Plan!$C$1,MATCH(TRIM(EV!$L$1) &amp; ": " &amp;TRIM(EV!P$2), Plan!$B:$B,0)-1,0)*IF(Grades!P73&gt;=0.6,1,0)</f>
        <v>0</v>
      </c>
      <c r="Q73" s="32">
        <f ca="1">OFFSET(Plan!$C$1,MATCH(TRIM(EV!$L$1) &amp; ": " &amp;TRIM(EV!Q$2), Plan!$B:$B,0)-1,0)*IF(Grades!Q73&gt;=0.6,1,0)</f>
        <v>0</v>
      </c>
      <c r="R73" s="32">
        <f ca="1">OFFSET(Plan!$C$1,MATCH(TRIM(EV!$L$1) &amp; ": " &amp;TRIM(EV!R$2), Plan!$B:$B,0)-1,0)*IF(Grades!R73&gt;=0.6,1,0)</f>
        <v>0</v>
      </c>
      <c r="S73" s="32">
        <f ca="1">OFFSET(Plan!$C$1,MATCH(TRIM(EV!$L$1) &amp; ": " &amp;TRIM(EV!S$2), Plan!$B:$B,0)-1,0)*IF(Grades!S73&gt;=0.6,1,0)</f>
        <v>0</v>
      </c>
      <c r="T73" s="32">
        <f ca="1">OFFSET(Plan!$C$1,MATCH(TRIM(EV!$L$1) &amp; ": " &amp;TRIM(EV!T$2), Plan!$B:$B,0)-1,0)*IF(Grades!T73&gt;=0.6,1,0)</f>
        <v>0</v>
      </c>
      <c r="U73" s="34">
        <f ca="1">OFFSET(Plan!$C$1,MATCH(TRIM(EV!$L$1) &amp; ": " &amp;TRIM(EV!U$2), Plan!$B:$B,0)-1,0)*IF(Grades!U73&gt;=0.6,1,0)</f>
        <v>0</v>
      </c>
      <c r="V73" s="31">
        <f ca="1">OFFSET(Plan!$C$1,MATCH(TRIM(EV!$V$1)&amp;": "&amp;TRIM(EV!V$2),Plan!$B:$B,0)-1,0)*IF(Grades!V73&gt;=0.6,1,0)</f>
        <v>0</v>
      </c>
      <c r="W73" s="32">
        <f ca="1">OFFSET(Plan!$C$1,MATCH(TRIM(EV!$V$1)&amp;": "&amp;TRIM(EV!W$2),Plan!$B:$B,0)-1,0)*IF(Grades!W73&gt;=0.6,1,0)</f>
        <v>0</v>
      </c>
      <c r="X73" s="32">
        <f ca="1">OFFSET(Plan!$C$1,MATCH(TRIM(EV!$V$1)&amp;": "&amp;TRIM(EV!X$2),Plan!$B:$B,0)-1,0)*IF(Grades!X73&gt;=0.6,1,0)</f>
        <v>0</v>
      </c>
      <c r="Y73" s="32">
        <f ca="1">OFFSET(Plan!$C$1,MATCH(TRIM(EV!$V$1)&amp;": "&amp;TRIM(EV!Y$2),Plan!$B:$B,0)-1,0)*IF(Grades!Y73&gt;=0.6,1,0)</f>
        <v>0</v>
      </c>
      <c r="Z73" s="32">
        <f ca="1">OFFSET(Plan!$C$1,MATCH(TRIM(EV!$V$1)&amp;": "&amp;TRIM(EV!Z$2),Plan!$B:$B,0)-1,0)*IF(Grades!Z73&gt;=0.6,1,0)</f>
        <v>0</v>
      </c>
      <c r="AA73" s="32">
        <f ca="1">OFFSET(Plan!$C$1,MATCH(TRIM(EV!$V$1)&amp;": "&amp;TRIM(EV!AA$2),Plan!$B:$B,0)-1,0)*IF(Grades!AA73&gt;=0.6,1,0)</f>
        <v>0</v>
      </c>
      <c r="AB73" s="32">
        <f ca="1">OFFSET(Plan!$C$1,MATCH(TRIM(EV!$V$1)&amp;": "&amp;TRIM(EV!AB$2),Plan!$B:$B,0)-1,0)*IF(Grades!AB73&gt;=0.6,1,0)</f>
        <v>0</v>
      </c>
      <c r="AC73" s="32">
        <f ca="1">OFFSET(Plan!$C$1,MATCH(TRIM(EV!$V$1)&amp;": "&amp;TRIM(EV!AC$2),Plan!$B:$B,0)-1,0)*IF(Grades!AC73&gt;=0.6,1,0)</f>
        <v>0</v>
      </c>
      <c r="AD73" s="32">
        <f ca="1">OFFSET(Plan!$C$1,MATCH(TRIM(EV!$V$1)&amp;": "&amp;TRIM(EV!AD$2),Plan!$B:$B,0)-1,0)*IF(Grades!AD73&gt;=0.6,1,0)</f>
        <v>0</v>
      </c>
      <c r="AE73" s="33">
        <f ca="1">OFFSET(Plan!$C$1,MATCH(TRIM(EV!$V$1)&amp;": "&amp;TRIM(EV!AE$2),Plan!$B:$B,0)-1,0)*IF(Grades!AE73&gt;=0.6,1,0)</f>
        <v>0</v>
      </c>
      <c r="AF73" s="18">
        <f ca="1">IFERROR(OFFSET(SAP!$B$1,MATCH(EV!$A73,SAP!$A:$A,0)-1,0),0)</f>
        <v>0</v>
      </c>
      <c r="AG73" s="19">
        <f t="shared" ca="1" si="4"/>
        <v>0</v>
      </c>
      <c r="AH73" s="19" t="str">
        <f ca="1">IF(AF73=0,"",OFFSET(Plan!$D$1,MATCH(OFFSET(SAP!$B$1, 0,COUNTIF(SAP!$C$2:$AK$2,"&lt;&gt;0")),Plan!$A:$A,0)-1,0))</f>
        <v/>
      </c>
      <c r="AI73" s="20" t="str">
        <f ca="1">IF(AF73=0,"",Plan!$D$31)</f>
        <v/>
      </c>
      <c r="AJ73" s="19">
        <f t="shared" ca="1" si="5"/>
        <v>0</v>
      </c>
      <c r="AK73" s="19" t="str">
        <f t="shared" ca="1" si="6"/>
        <v/>
      </c>
      <c r="AL73" s="19" t="str">
        <f t="shared" ca="1" si="7"/>
        <v/>
      </c>
    </row>
    <row r="74" spans="1:38" x14ac:dyDescent="0.25">
      <c r="A74" s="35">
        <f>SAP!A74</f>
        <v>0</v>
      </c>
      <c r="B74" s="31">
        <f ca="1">OFFSET(Plan!$C$1,MATCH(TRIM(EV!$B$1) &amp; ": " &amp;TRIM(EV!B$2), Plan!$B:$B,0)-1,0)*IF(Grades!B74&gt;=0.6,1,0)</f>
        <v>0</v>
      </c>
      <c r="C74" s="32">
        <f ca="1">OFFSET(Plan!$C$1,MATCH(TRIM(EV!$B$1) &amp; ": " &amp;TRIM(EV!C$2), Plan!$B:$B,0)-1,0)*IF(Grades!C74&gt;=0.6,1,0)</f>
        <v>0</v>
      </c>
      <c r="D74" s="32">
        <f ca="1">OFFSET(Plan!$C$1,MATCH(TRIM(EV!$B$1) &amp; ": " &amp;TRIM(EV!D$2), Plan!$B:$B,0)-1,0)*IF(Grades!D74&gt;=0.6,1,0)</f>
        <v>0</v>
      </c>
      <c r="E74" s="32">
        <f ca="1">OFFSET(Plan!$C$1,MATCH(TRIM(EV!$B$1) &amp; ": " &amp;TRIM(EV!E$2), Plan!$B:$B,0)-1,0)*IF(Grades!E74&gt;=0.6,1,0)</f>
        <v>0</v>
      </c>
      <c r="F74" s="32">
        <f ca="1">OFFSET(Plan!$C$1,MATCH(TRIM(EV!$B$1) &amp; ": " &amp;TRIM(EV!F$2), Plan!$B:$B,0)-1,0)*IF(Grades!F74&gt;=0.6,1,0)</f>
        <v>0</v>
      </c>
      <c r="G74" s="32">
        <f ca="1">OFFSET(Plan!$C$1,MATCH(TRIM(EV!$B$1) &amp; ": " &amp;TRIM(EV!G$2), Plan!$B:$B,0)-1,0)*IF(Grades!G74&gt;=0.6,1,0)</f>
        <v>0</v>
      </c>
      <c r="H74" s="32">
        <f ca="1">OFFSET(Plan!$C$1,MATCH(TRIM(EV!$B$1) &amp; ": " &amp;TRIM(EV!H$2), Plan!$B:$B,0)-1,0)*IF(Grades!H74&gt;=0.6,1,0)</f>
        <v>0</v>
      </c>
      <c r="I74" s="32">
        <f ca="1">OFFSET(Plan!$C$1,MATCH(TRIM(EV!$B$1) &amp; ": " &amp;TRIM(EV!I$2), Plan!$B:$B,0)-1,0)*IF(Grades!I74&gt;=0.6,1,0)</f>
        <v>0</v>
      </c>
      <c r="J74" s="32">
        <f ca="1">OFFSET(Plan!$C$1,MATCH(TRIM(EV!$B$1) &amp; ": " &amp;TRIM(EV!J$2), Plan!$B:$B,0)-1,0)*IF(Grades!J74&gt;=0.6,1,0)</f>
        <v>0</v>
      </c>
      <c r="K74" s="33">
        <f ca="1">OFFSET(Plan!$C$1,MATCH(TRIM(EV!$B$1) &amp; ": " &amp;TRIM(EV!K$2), Plan!$B:$B,0)-1,0)*IF(Grades!K74&gt;=0.6,1,0)</f>
        <v>0</v>
      </c>
      <c r="L74" s="31">
        <f ca="1">OFFSET(Plan!$C$1,MATCH(TRIM(EV!$L$1) &amp; ": " &amp;TRIM(EV!L$2), Plan!$B:$B,0)-1,0)*IF(Grades!L74&gt;=0.6,1,0)</f>
        <v>0</v>
      </c>
      <c r="M74" s="32">
        <f ca="1">OFFSET(Plan!$C$1,MATCH(TRIM(EV!$L$1) &amp; ": " &amp;TRIM(EV!M$2), Plan!$B:$B,0)-1,0)*IF(Grades!M74&gt;=0.6,1,0)</f>
        <v>0</v>
      </c>
      <c r="N74" s="32">
        <f ca="1">OFFSET(Plan!$C$1,MATCH(TRIM(EV!$L$1) &amp; ": " &amp;TRIM(EV!N$2), Plan!$B:$B,0)-1,0)*IF(Grades!N74&gt;=0.6,1,0)</f>
        <v>0</v>
      </c>
      <c r="O74" s="32">
        <f ca="1">OFFSET(Plan!$C$1,MATCH(TRIM(EV!$L$1) &amp; ": " &amp;TRIM(EV!O$2), Plan!$B:$B,0)-1,0)*IF(Grades!O74&gt;=0.6,1,0)</f>
        <v>0</v>
      </c>
      <c r="P74" s="32">
        <f ca="1">OFFSET(Plan!$C$1,MATCH(TRIM(EV!$L$1) &amp; ": " &amp;TRIM(EV!P$2), Plan!$B:$B,0)-1,0)*IF(Grades!P74&gt;=0.6,1,0)</f>
        <v>0</v>
      </c>
      <c r="Q74" s="32">
        <f ca="1">OFFSET(Plan!$C$1,MATCH(TRIM(EV!$L$1) &amp; ": " &amp;TRIM(EV!Q$2), Plan!$B:$B,0)-1,0)*IF(Grades!Q74&gt;=0.6,1,0)</f>
        <v>0</v>
      </c>
      <c r="R74" s="32">
        <f ca="1">OFFSET(Plan!$C$1,MATCH(TRIM(EV!$L$1) &amp; ": " &amp;TRIM(EV!R$2), Plan!$B:$B,0)-1,0)*IF(Grades!R74&gt;=0.6,1,0)</f>
        <v>0</v>
      </c>
      <c r="S74" s="32">
        <f ca="1">OFFSET(Plan!$C$1,MATCH(TRIM(EV!$L$1) &amp; ": " &amp;TRIM(EV!S$2), Plan!$B:$B,0)-1,0)*IF(Grades!S74&gt;=0.6,1,0)</f>
        <v>0</v>
      </c>
      <c r="T74" s="32">
        <f ca="1">OFFSET(Plan!$C$1,MATCH(TRIM(EV!$L$1) &amp; ": " &amp;TRIM(EV!T$2), Plan!$B:$B,0)-1,0)*IF(Grades!T74&gt;=0.6,1,0)</f>
        <v>0</v>
      </c>
      <c r="U74" s="34">
        <f ca="1">OFFSET(Plan!$C$1,MATCH(TRIM(EV!$L$1) &amp; ": " &amp;TRIM(EV!U$2), Plan!$B:$B,0)-1,0)*IF(Grades!U74&gt;=0.6,1,0)</f>
        <v>0</v>
      </c>
      <c r="V74" s="31">
        <f ca="1">OFFSET(Plan!$C$1,MATCH(TRIM(EV!$V$1)&amp;": "&amp;TRIM(EV!V$2),Plan!$B:$B,0)-1,0)*IF(Grades!V74&gt;=0.6,1,0)</f>
        <v>0</v>
      </c>
      <c r="W74" s="32">
        <f ca="1">OFFSET(Plan!$C$1,MATCH(TRIM(EV!$V$1)&amp;": "&amp;TRIM(EV!W$2),Plan!$B:$B,0)-1,0)*IF(Grades!W74&gt;=0.6,1,0)</f>
        <v>0</v>
      </c>
      <c r="X74" s="32">
        <f ca="1">OFFSET(Plan!$C$1,MATCH(TRIM(EV!$V$1)&amp;": "&amp;TRIM(EV!X$2),Plan!$B:$B,0)-1,0)*IF(Grades!X74&gt;=0.6,1,0)</f>
        <v>0</v>
      </c>
      <c r="Y74" s="32">
        <f ca="1">OFFSET(Plan!$C$1,MATCH(TRIM(EV!$V$1)&amp;": "&amp;TRIM(EV!Y$2),Plan!$B:$B,0)-1,0)*IF(Grades!Y74&gt;=0.6,1,0)</f>
        <v>0</v>
      </c>
      <c r="Z74" s="32">
        <f ca="1">OFFSET(Plan!$C$1,MATCH(TRIM(EV!$V$1)&amp;": "&amp;TRIM(EV!Z$2),Plan!$B:$B,0)-1,0)*IF(Grades!Z74&gt;=0.6,1,0)</f>
        <v>0</v>
      </c>
      <c r="AA74" s="32">
        <f ca="1">OFFSET(Plan!$C$1,MATCH(TRIM(EV!$V$1)&amp;": "&amp;TRIM(EV!AA$2),Plan!$B:$B,0)-1,0)*IF(Grades!AA74&gt;=0.6,1,0)</f>
        <v>0</v>
      </c>
      <c r="AB74" s="32">
        <f ca="1">OFFSET(Plan!$C$1,MATCH(TRIM(EV!$V$1)&amp;": "&amp;TRIM(EV!AB$2),Plan!$B:$B,0)-1,0)*IF(Grades!AB74&gt;=0.6,1,0)</f>
        <v>0</v>
      </c>
      <c r="AC74" s="32">
        <f ca="1">OFFSET(Plan!$C$1,MATCH(TRIM(EV!$V$1)&amp;": "&amp;TRIM(EV!AC$2),Plan!$B:$B,0)-1,0)*IF(Grades!AC74&gt;=0.6,1,0)</f>
        <v>0</v>
      </c>
      <c r="AD74" s="32">
        <f ca="1">OFFSET(Plan!$C$1,MATCH(TRIM(EV!$V$1)&amp;": "&amp;TRIM(EV!AD$2),Plan!$B:$B,0)-1,0)*IF(Grades!AD74&gt;=0.6,1,0)</f>
        <v>0</v>
      </c>
      <c r="AE74" s="33">
        <f ca="1">OFFSET(Plan!$C$1,MATCH(TRIM(EV!$V$1)&amp;": "&amp;TRIM(EV!AE$2),Plan!$B:$B,0)-1,0)*IF(Grades!AE74&gt;=0.6,1,0)</f>
        <v>0</v>
      </c>
      <c r="AF74" s="18">
        <f ca="1">IFERROR(OFFSET(SAP!$B$1,MATCH(EV!$A74,SAP!$A:$A,0)-1,0),0)</f>
        <v>0</v>
      </c>
      <c r="AG74" s="19">
        <f t="shared" ca="1" si="4"/>
        <v>0</v>
      </c>
      <c r="AH74" s="19" t="str">
        <f ca="1">IF(AF74=0,"",OFFSET(Plan!$D$1,MATCH(OFFSET(SAP!$B$1, 0,COUNTIF(SAP!$C$2:$AK$2,"&lt;&gt;0")),Plan!$A:$A,0)-1,0))</f>
        <v/>
      </c>
      <c r="AI74" s="20" t="str">
        <f ca="1">IF(AF74=0,"",Plan!$D$31)</f>
        <v/>
      </c>
      <c r="AJ74" s="19">
        <f t="shared" ca="1" si="5"/>
        <v>0</v>
      </c>
      <c r="AK74" s="19" t="str">
        <f t="shared" ca="1" si="6"/>
        <v/>
      </c>
      <c r="AL74" s="19" t="str">
        <f t="shared" ca="1" si="7"/>
        <v/>
      </c>
    </row>
    <row r="75" spans="1:38" x14ac:dyDescent="0.25">
      <c r="A75" s="35">
        <f>SAP!A75</f>
        <v>0</v>
      </c>
      <c r="B75" s="31">
        <f ca="1">OFFSET(Plan!$C$1,MATCH(TRIM(EV!$B$1) &amp; ": " &amp;TRIM(EV!B$2), Plan!$B:$B,0)-1,0)*IF(Grades!B75&gt;=0.6,1,0)</f>
        <v>0</v>
      </c>
      <c r="C75" s="32">
        <f ca="1">OFFSET(Plan!$C$1,MATCH(TRIM(EV!$B$1) &amp; ": " &amp;TRIM(EV!C$2), Plan!$B:$B,0)-1,0)*IF(Grades!C75&gt;=0.6,1,0)</f>
        <v>0</v>
      </c>
      <c r="D75" s="32">
        <f ca="1">OFFSET(Plan!$C$1,MATCH(TRIM(EV!$B$1) &amp; ": " &amp;TRIM(EV!D$2), Plan!$B:$B,0)-1,0)*IF(Grades!D75&gt;=0.6,1,0)</f>
        <v>0</v>
      </c>
      <c r="E75" s="32">
        <f ca="1">OFFSET(Plan!$C$1,MATCH(TRIM(EV!$B$1) &amp; ": " &amp;TRIM(EV!E$2), Plan!$B:$B,0)-1,0)*IF(Grades!E75&gt;=0.6,1,0)</f>
        <v>0</v>
      </c>
      <c r="F75" s="32">
        <f ca="1">OFFSET(Plan!$C$1,MATCH(TRIM(EV!$B$1) &amp; ": " &amp;TRIM(EV!F$2), Plan!$B:$B,0)-1,0)*IF(Grades!F75&gt;=0.6,1,0)</f>
        <v>0</v>
      </c>
      <c r="G75" s="32">
        <f ca="1">OFFSET(Plan!$C$1,MATCH(TRIM(EV!$B$1) &amp; ": " &amp;TRIM(EV!G$2), Plan!$B:$B,0)-1,0)*IF(Grades!G75&gt;=0.6,1,0)</f>
        <v>0</v>
      </c>
      <c r="H75" s="32">
        <f ca="1">OFFSET(Plan!$C$1,MATCH(TRIM(EV!$B$1) &amp; ": " &amp;TRIM(EV!H$2), Plan!$B:$B,0)-1,0)*IF(Grades!H75&gt;=0.6,1,0)</f>
        <v>0</v>
      </c>
      <c r="I75" s="32">
        <f ca="1">OFFSET(Plan!$C$1,MATCH(TRIM(EV!$B$1) &amp; ": " &amp;TRIM(EV!I$2), Plan!$B:$B,0)-1,0)*IF(Grades!I75&gt;=0.6,1,0)</f>
        <v>0</v>
      </c>
      <c r="J75" s="32">
        <f ca="1">OFFSET(Plan!$C$1,MATCH(TRIM(EV!$B$1) &amp; ": " &amp;TRIM(EV!J$2), Plan!$B:$B,0)-1,0)*IF(Grades!J75&gt;=0.6,1,0)</f>
        <v>0</v>
      </c>
      <c r="K75" s="33">
        <f ca="1">OFFSET(Plan!$C$1,MATCH(TRIM(EV!$B$1) &amp; ": " &amp;TRIM(EV!K$2), Plan!$B:$B,0)-1,0)*IF(Grades!K75&gt;=0.6,1,0)</f>
        <v>0</v>
      </c>
      <c r="L75" s="31">
        <f ca="1">OFFSET(Plan!$C$1,MATCH(TRIM(EV!$L$1) &amp; ": " &amp;TRIM(EV!L$2), Plan!$B:$B,0)-1,0)*IF(Grades!L75&gt;=0.6,1,0)</f>
        <v>0</v>
      </c>
      <c r="M75" s="32">
        <f ca="1">OFFSET(Plan!$C$1,MATCH(TRIM(EV!$L$1) &amp; ": " &amp;TRIM(EV!M$2), Plan!$B:$B,0)-1,0)*IF(Grades!M75&gt;=0.6,1,0)</f>
        <v>0</v>
      </c>
      <c r="N75" s="32">
        <f ca="1">OFFSET(Plan!$C$1,MATCH(TRIM(EV!$L$1) &amp; ": " &amp;TRIM(EV!N$2), Plan!$B:$B,0)-1,0)*IF(Grades!N75&gt;=0.6,1,0)</f>
        <v>0</v>
      </c>
      <c r="O75" s="32">
        <f ca="1">OFFSET(Plan!$C$1,MATCH(TRIM(EV!$L$1) &amp; ": " &amp;TRIM(EV!O$2), Plan!$B:$B,0)-1,0)*IF(Grades!O75&gt;=0.6,1,0)</f>
        <v>0</v>
      </c>
      <c r="P75" s="32">
        <f ca="1">OFFSET(Plan!$C$1,MATCH(TRIM(EV!$L$1) &amp; ": " &amp;TRIM(EV!P$2), Plan!$B:$B,0)-1,0)*IF(Grades!P75&gt;=0.6,1,0)</f>
        <v>0</v>
      </c>
      <c r="Q75" s="32">
        <f ca="1">OFFSET(Plan!$C$1,MATCH(TRIM(EV!$L$1) &amp; ": " &amp;TRIM(EV!Q$2), Plan!$B:$B,0)-1,0)*IF(Grades!Q75&gt;=0.6,1,0)</f>
        <v>0</v>
      </c>
      <c r="R75" s="32">
        <f ca="1">OFFSET(Plan!$C$1,MATCH(TRIM(EV!$L$1) &amp; ": " &amp;TRIM(EV!R$2), Plan!$B:$B,0)-1,0)*IF(Grades!R75&gt;=0.6,1,0)</f>
        <v>0</v>
      </c>
      <c r="S75" s="32">
        <f ca="1">OFFSET(Plan!$C$1,MATCH(TRIM(EV!$L$1) &amp; ": " &amp;TRIM(EV!S$2), Plan!$B:$B,0)-1,0)*IF(Grades!S75&gt;=0.6,1,0)</f>
        <v>0</v>
      </c>
      <c r="T75" s="32">
        <f ca="1">OFFSET(Plan!$C$1,MATCH(TRIM(EV!$L$1) &amp; ": " &amp;TRIM(EV!T$2), Plan!$B:$B,0)-1,0)*IF(Grades!T75&gt;=0.6,1,0)</f>
        <v>0</v>
      </c>
      <c r="U75" s="34">
        <f ca="1">OFFSET(Plan!$C$1,MATCH(TRIM(EV!$L$1) &amp; ": " &amp;TRIM(EV!U$2), Plan!$B:$B,0)-1,0)*IF(Grades!U75&gt;=0.6,1,0)</f>
        <v>0</v>
      </c>
      <c r="V75" s="31">
        <f ca="1">OFFSET(Plan!$C$1,MATCH(TRIM(EV!$V$1)&amp;": "&amp;TRIM(EV!V$2),Plan!$B:$B,0)-1,0)*IF(Grades!V75&gt;=0.6,1,0)</f>
        <v>0</v>
      </c>
      <c r="W75" s="32">
        <f ca="1">OFFSET(Plan!$C$1,MATCH(TRIM(EV!$V$1)&amp;": "&amp;TRIM(EV!W$2),Plan!$B:$B,0)-1,0)*IF(Grades!W75&gt;=0.6,1,0)</f>
        <v>0</v>
      </c>
      <c r="X75" s="32">
        <f ca="1">OFFSET(Plan!$C$1,MATCH(TRIM(EV!$V$1)&amp;": "&amp;TRIM(EV!X$2),Plan!$B:$B,0)-1,0)*IF(Grades!X75&gt;=0.6,1,0)</f>
        <v>0</v>
      </c>
      <c r="Y75" s="32">
        <f ca="1">OFFSET(Plan!$C$1,MATCH(TRIM(EV!$V$1)&amp;": "&amp;TRIM(EV!Y$2),Plan!$B:$B,0)-1,0)*IF(Grades!Y75&gt;=0.6,1,0)</f>
        <v>0</v>
      </c>
      <c r="Z75" s="32">
        <f ca="1">OFFSET(Plan!$C$1,MATCH(TRIM(EV!$V$1)&amp;": "&amp;TRIM(EV!Z$2),Plan!$B:$B,0)-1,0)*IF(Grades!Z75&gt;=0.6,1,0)</f>
        <v>0</v>
      </c>
      <c r="AA75" s="32">
        <f ca="1">OFFSET(Plan!$C$1,MATCH(TRIM(EV!$V$1)&amp;": "&amp;TRIM(EV!AA$2),Plan!$B:$B,0)-1,0)*IF(Grades!AA75&gt;=0.6,1,0)</f>
        <v>0</v>
      </c>
      <c r="AB75" s="32">
        <f ca="1">OFFSET(Plan!$C$1,MATCH(TRIM(EV!$V$1)&amp;": "&amp;TRIM(EV!AB$2),Plan!$B:$B,0)-1,0)*IF(Grades!AB75&gt;=0.6,1,0)</f>
        <v>0</v>
      </c>
      <c r="AC75" s="32">
        <f ca="1">OFFSET(Plan!$C$1,MATCH(TRIM(EV!$V$1)&amp;": "&amp;TRIM(EV!AC$2),Plan!$B:$B,0)-1,0)*IF(Grades!AC75&gt;=0.6,1,0)</f>
        <v>0</v>
      </c>
      <c r="AD75" s="32">
        <f ca="1">OFFSET(Plan!$C$1,MATCH(TRIM(EV!$V$1)&amp;": "&amp;TRIM(EV!AD$2),Plan!$B:$B,0)-1,0)*IF(Grades!AD75&gt;=0.6,1,0)</f>
        <v>0</v>
      </c>
      <c r="AE75" s="33">
        <f ca="1">OFFSET(Plan!$C$1,MATCH(TRIM(EV!$V$1)&amp;": "&amp;TRIM(EV!AE$2),Plan!$B:$B,0)-1,0)*IF(Grades!AE75&gt;=0.6,1,0)</f>
        <v>0</v>
      </c>
      <c r="AF75" s="18">
        <f ca="1">IFERROR(OFFSET(SAP!$B$1,MATCH(EV!$A75,SAP!$A:$A,0)-1,0),0)</f>
        <v>0</v>
      </c>
      <c r="AG75" s="19">
        <f t="shared" ca="1" si="4"/>
        <v>0</v>
      </c>
      <c r="AH75" s="19" t="str">
        <f ca="1">IF(AF75=0,"",OFFSET(Plan!$D$1,MATCH(OFFSET(SAP!$B$1, 0,COUNTIF(SAP!$C$2:$AK$2,"&lt;&gt;0")),Plan!$A:$A,0)-1,0))</f>
        <v/>
      </c>
      <c r="AI75" s="20" t="str">
        <f ca="1">IF(AF75=0,"",Plan!$D$31)</f>
        <v/>
      </c>
      <c r="AJ75" s="19">
        <f t="shared" ca="1" si="5"/>
        <v>0</v>
      </c>
      <c r="AK75" s="19" t="str">
        <f t="shared" ca="1" si="6"/>
        <v/>
      </c>
      <c r="AL75" s="19" t="str">
        <f t="shared" ca="1" si="7"/>
        <v/>
      </c>
    </row>
    <row r="76" spans="1:38" x14ac:dyDescent="0.25">
      <c r="A76" s="35">
        <f>SAP!A76</f>
        <v>0</v>
      </c>
      <c r="B76" s="31">
        <f ca="1">OFFSET(Plan!$C$1,MATCH(TRIM(EV!$B$1) &amp; ": " &amp;TRIM(EV!B$2), Plan!$B:$B,0)-1,0)*IF(Grades!B76&gt;=0.6,1,0)</f>
        <v>0</v>
      </c>
      <c r="C76" s="32">
        <f ca="1">OFFSET(Plan!$C$1,MATCH(TRIM(EV!$B$1) &amp; ": " &amp;TRIM(EV!C$2), Plan!$B:$B,0)-1,0)*IF(Grades!C76&gt;=0.6,1,0)</f>
        <v>0</v>
      </c>
      <c r="D76" s="32">
        <f ca="1">OFFSET(Plan!$C$1,MATCH(TRIM(EV!$B$1) &amp; ": " &amp;TRIM(EV!D$2), Plan!$B:$B,0)-1,0)*IF(Grades!D76&gt;=0.6,1,0)</f>
        <v>0</v>
      </c>
      <c r="E76" s="32">
        <f ca="1">OFFSET(Plan!$C$1,MATCH(TRIM(EV!$B$1) &amp; ": " &amp;TRIM(EV!E$2), Plan!$B:$B,0)-1,0)*IF(Grades!E76&gt;=0.6,1,0)</f>
        <v>0</v>
      </c>
      <c r="F76" s="32">
        <f ca="1">OFFSET(Plan!$C$1,MATCH(TRIM(EV!$B$1) &amp; ": " &amp;TRIM(EV!F$2), Plan!$B:$B,0)-1,0)*IF(Grades!F76&gt;=0.6,1,0)</f>
        <v>0</v>
      </c>
      <c r="G76" s="32">
        <f ca="1">OFFSET(Plan!$C$1,MATCH(TRIM(EV!$B$1) &amp; ": " &amp;TRIM(EV!G$2), Plan!$B:$B,0)-1,0)*IF(Grades!G76&gt;=0.6,1,0)</f>
        <v>0</v>
      </c>
      <c r="H76" s="32">
        <f ca="1">OFFSET(Plan!$C$1,MATCH(TRIM(EV!$B$1) &amp; ": " &amp;TRIM(EV!H$2), Plan!$B:$B,0)-1,0)*IF(Grades!H76&gt;=0.6,1,0)</f>
        <v>0</v>
      </c>
      <c r="I76" s="32">
        <f ca="1">OFFSET(Plan!$C$1,MATCH(TRIM(EV!$B$1) &amp; ": " &amp;TRIM(EV!I$2), Plan!$B:$B,0)-1,0)*IF(Grades!I76&gt;=0.6,1,0)</f>
        <v>0</v>
      </c>
      <c r="J76" s="32">
        <f ca="1">OFFSET(Plan!$C$1,MATCH(TRIM(EV!$B$1) &amp; ": " &amp;TRIM(EV!J$2), Plan!$B:$B,0)-1,0)*IF(Grades!J76&gt;=0.6,1,0)</f>
        <v>0</v>
      </c>
      <c r="K76" s="33">
        <f ca="1">OFFSET(Plan!$C$1,MATCH(TRIM(EV!$B$1) &amp; ": " &amp;TRIM(EV!K$2), Plan!$B:$B,0)-1,0)*IF(Grades!K76&gt;=0.6,1,0)</f>
        <v>0</v>
      </c>
      <c r="L76" s="31">
        <f ca="1">OFFSET(Plan!$C$1,MATCH(TRIM(EV!$L$1) &amp; ": " &amp;TRIM(EV!L$2), Plan!$B:$B,0)-1,0)*IF(Grades!L76&gt;=0.6,1,0)</f>
        <v>0</v>
      </c>
      <c r="M76" s="32">
        <f ca="1">OFFSET(Plan!$C$1,MATCH(TRIM(EV!$L$1) &amp; ": " &amp;TRIM(EV!M$2), Plan!$B:$B,0)-1,0)*IF(Grades!M76&gt;=0.6,1,0)</f>
        <v>0</v>
      </c>
      <c r="N76" s="32">
        <f ca="1">OFFSET(Plan!$C$1,MATCH(TRIM(EV!$L$1) &amp; ": " &amp;TRIM(EV!N$2), Plan!$B:$B,0)-1,0)*IF(Grades!N76&gt;=0.6,1,0)</f>
        <v>0</v>
      </c>
      <c r="O76" s="32">
        <f ca="1">OFFSET(Plan!$C$1,MATCH(TRIM(EV!$L$1) &amp; ": " &amp;TRIM(EV!O$2), Plan!$B:$B,0)-1,0)*IF(Grades!O76&gt;=0.6,1,0)</f>
        <v>0</v>
      </c>
      <c r="P76" s="32">
        <f ca="1">OFFSET(Plan!$C$1,MATCH(TRIM(EV!$L$1) &amp; ": " &amp;TRIM(EV!P$2), Plan!$B:$B,0)-1,0)*IF(Grades!P76&gt;=0.6,1,0)</f>
        <v>0</v>
      </c>
      <c r="Q76" s="32">
        <f ca="1">OFFSET(Plan!$C$1,MATCH(TRIM(EV!$L$1) &amp; ": " &amp;TRIM(EV!Q$2), Plan!$B:$B,0)-1,0)*IF(Grades!Q76&gt;=0.6,1,0)</f>
        <v>0</v>
      </c>
      <c r="R76" s="32">
        <f ca="1">OFFSET(Plan!$C$1,MATCH(TRIM(EV!$L$1) &amp; ": " &amp;TRIM(EV!R$2), Plan!$B:$B,0)-1,0)*IF(Grades!R76&gt;=0.6,1,0)</f>
        <v>0</v>
      </c>
      <c r="S76" s="32">
        <f ca="1">OFFSET(Plan!$C$1,MATCH(TRIM(EV!$L$1) &amp; ": " &amp;TRIM(EV!S$2), Plan!$B:$B,0)-1,0)*IF(Grades!S76&gt;=0.6,1,0)</f>
        <v>0</v>
      </c>
      <c r="T76" s="32">
        <f ca="1">OFFSET(Plan!$C$1,MATCH(TRIM(EV!$L$1) &amp; ": " &amp;TRIM(EV!T$2), Plan!$B:$B,0)-1,0)*IF(Grades!T76&gt;=0.6,1,0)</f>
        <v>0</v>
      </c>
      <c r="U76" s="34">
        <f ca="1">OFFSET(Plan!$C$1,MATCH(TRIM(EV!$L$1) &amp; ": " &amp;TRIM(EV!U$2), Plan!$B:$B,0)-1,0)*IF(Grades!U76&gt;=0.6,1,0)</f>
        <v>0</v>
      </c>
      <c r="V76" s="31">
        <f ca="1">OFFSET(Plan!$C$1,MATCH(TRIM(EV!$V$1)&amp;": "&amp;TRIM(EV!V$2),Plan!$B:$B,0)-1,0)*IF(Grades!V76&gt;=0.6,1,0)</f>
        <v>0</v>
      </c>
      <c r="W76" s="32">
        <f ca="1">OFFSET(Plan!$C$1,MATCH(TRIM(EV!$V$1)&amp;": "&amp;TRIM(EV!W$2),Plan!$B:$B,0)-1,0)*IF(Grades!W76&gt;=0.6,1,0)</f>
        <v>0</v>
      </c>
      <c r="X76" s="32">
        <f ca="1">OFFSET(Plan!$C$1,MATCH(TRIM(EV!$V$1)&amp;": "&amp;TRIM(EV!X$2),Plan!$B:$B,0)-1,0)*IF(Grades!X76&gt;=0.6,1,0)</f>
        <v>0</v>
      </c>
      <c r="Y76" s="32">
        <f ca="1">OFFSET(Plan!$C$1,MATCH(TRIM(EV!$V$1)&amp;": "&amp;TRIM(EV!Y$2),Plan!$B:$B,0)-1,0)*IF(Grades!Y76&gt;=0.6,1,0)</f>
        <v>0</v>
      </c>
      <c r="Z76" s="32">
        <f ca="1">OFFSET(Plan!$C$1,MATCH(TRIM(EV!$V$1)&amp;": "&amp;TRIM(EV!Z$2),Plan!$B:$B,0)-1,0)*IF(Grades!Z76&gt;=0.6,1,0)</f>
        <v>0</v>
      </c>
      <c r="AA76" s="32">
        <f ca="1">OFFSET(Plan!$C$1,MATCH(TRIM(EV!$V$1)&amp;": "&amp;TRIM(EV!AA$2),Plan!$B:$B,0)-1,0)*IF(Grades!AA76&gt;=0.6,1,0)</f>
        <v>0</v>
      </c>
      <c r="AB76" s="32">
        <f ca="1">OFFSET(Plan!$C$1,MATCH(TRIM(EV!$V$1)&amp;": "&amp;TRIM(EV!AB$2),Plan!$B:$B,0)-1,0)*IF(Grades!AB76&gt;=0.6,1,0)</f>
        <v>0</v>
      </c>
      <c r="AC76" s="32">
        <f ca="1">OFFSET(Plan!$C$1,MATCH(TRIM(EV!$V$1)&amp;": "&amp;TRIM(EV!AC$2),Plan!$B:$B,0)-1,0)*IF(Grades!AC76&gt;=0.6,1,0)</f>
        <v>0</v>
      </c>
      <c r="AD76" s="32">
        <f ca="1">OFFSET(Plan!$C$1,MATCH(TRIM(EV!$V$1)&amp;": "&amp;TRIM(EV!AD$2),Plan!$B:$B,0)-1,0)*IF(Grades!AD76&gt;=0.6,1,0)</f>
        <v>0</v>
      </c>
      <c r="AE76" s="33">
        <f ca="1">OFFSET(Plan!$C$1,MATCH(TRIM(EV!$V$1)&amp;": "&amp;TRIM(EV!AE$2),Plan!$B:$B,0)-1,0)*IF(Grades!AE76&gt;=0.6,1,0)</f>
        <v>0</v>
      </c>
      <c r="AF76" s="18">
        <f ca="1">IFERROR(OFFSET(SAP!$B$1,MATCH(EV!$A76,SAP!$A:$A,0)-1,0),0)</f>
        <v>0</v>
      </c>
      <c r="AG76" s="19">
        <f t="shared" ca="1" si="4"/>
        <v>0</v>
      </c>
      <c r="AH76" s="19" t="str">
        <f ca="1">IF(AF76=0,"",OFFSET(Plan!$D$1,MATCH(OFFSET(SAP!$B$1, 0,COUNTIF(SAP!$C$2:$AK$2,"&lt;&gt;0")),Plan!$A:$A,0)-1,0))</f>
        <v/>
      </c>
      <c r="AI76" s="20" t="str">
        <f ca="1">IF(AF76=0,"",Plan!$D$31)</f>
        <v/>
      </c>
      <c r="AJ76" s="19">
        <f t="shared" ca="1" si="5"/>
        <v>0</v>
      </c>
      <c r="AK76" s="19" t="str">
        <f t="shared" ca="1" si="6"/>
        <v/>
      </c>
      <c r="AL76" s="19" t="str">
        <f t="shared" ca="1" si="7"/>
        <v/>
      </c>
    </row>
    <row r="77" spans="1:38" x14ac:dyDescent="0.25">
      <c r="A77" s="35">
        <f>SAP!A77</f>
        <v>0</v>
      </c>
      <c r="B77" s="31">
        <f ca="1">OFFSET(Plan!$C$1,MATCH(TRIM(EV!$B$1) &amp; ": " &amp;TRIM(EV!B$2), Plan!$B:$B,0)-1,0)*IF(Grades!B77&gt;=0.6,1,0)</f>
        <v>0</v>
      </c>
      <c r="C77" s="32">
        <f ca="1">OFFSET(Plan!$C$1,MATCH(TRIM(EV!$B$1) &amp; ": " &amp;TRIM(EV!C$2), Plan!$B:$B,0)-1,0)*IF(Grades!C77&gt;=0.6,1,0)</f>
        <v>0</v>
      </c>
      <c r="D77" s="32">
        <f ca="1">OFFSET(Plan!$C$1,MATCH(TRIM(EV!$B$1) &amp; ": " &amp;TRIM(EV!D$2), Plan!$B:$B,0)-1,0)*IF(Grades!D77&gt;=0.6,1,0)</f>
        <v>0</v>
      </c>
      <c r="E77" s="32">
        <f ca="1">OFFSET(Plan!$C$1,MATCH(TRIM(EV!$B$1) &amp; ": " &amp;TRIM(EV!E$2), Plan!$B:$B,0)-1,0)*IF(Grades!E77&gt;=0.6,1,0)</f>
        <v>0</v>
      </c>
      <c r="F77" s="32">
        <f ca="1">OFFSET(Plan!$C$1,MATCH(TRIM(EV!$B$1) &amp; ": " &amp;TRIM(EV!F$2), Plan!$B:$B,0)-1,0)*IF(Grades!F77&gt;=0.6,1,0)</f>
        <v>0</v>
      </c>
      <c r="G77" s="32">
        <f ca="1">OFFSET(Plan!$C$1,MATCH(TRIM(EV!$B$1) &amp; ": " &amp;TRIM(EV!G$2), Plan!$B:$B,0)-1,0)*IF(Grades!G77&gt;=0.6,1,0)</f>
        <v>0</v>
      </c>
      <c r="H77" s="32">
        <f ca="1">OFFSET(Plan!$C$1,MATCH(TRIM(EV!$B$1) &amp; ": " &amp;TRIM(EV!H$2), Plan!$B:$B,0)-1,0)*IF(Grades!H77&gt;=0.6,1,0)</f>
        <v>0</v>
      </c>
      <c r="I77" s="32">
        <f ca="1">OFFSET(Plan!$C$1,MATCH(TRIM(EV!$B$1) &amp; ": " &amp;TRIM(EV!I$2), Plan!$B:$B,0)-1,0)*IF(Grades!I77&gt;=0.6,1,0)</f>
        <v>0</v>
      </c>
      <c r="J77" s="32">
        <f ca="1">OFFSET(Plan!$C$1,MATCH(TRIM(EV!$B$1) &amp; ": " &amp;TRIM(EV!J$2), Plan!$B:$B,0)-1,0)*IF(Grades!J77&gt;=0.6,1,0)</f>
        <v>0</v>
      </c>
      <c r="K77" s="33">
        <f ca="1">OFFSET(Plan!$C$1,MATCH(TRIM(EV!$B$1) &amp; ": " &amp;TRIM(EV!K$2), Plan!$B:$B,0)-1,0)*IF(Grades!K77&gt;=0.6,1,0)</f>
        <v>0</v>
      </c>
      <c r="L77" s="31">
        <f ca="1">OFFSET(Plan!$C$1,MATCH(TRIM(EV!$L$1) &amp; ": " &amp;TRIM(EV!L$2), Plan!$B:$B,0)-1,0)*IF(Grades!L77&gt;=0.6,1,0)</f>
        <v>0</v>
      </c>
      <c r="M77" s="32">
        <f ca="1">OFFSET(Plan!$C$1,MATCH(TRIM(EV!$L$1) &amp; ": " &amp;TRIM(EV!M$2), Plan!$B:$B,0)-1,0)*IF(Grades!M77&gt;=0.6,1,0)</f>
        <v>0</v>
      </c>
      <c r="N77" s="32">
        <f ca="1">OFFSET(Plan!$C$1,MATCH(TRIM(EV!$L$1) &amp; ": " &amp;TRIM(EV!N$2), Plan!$B:$B,0)-1,0)*IF(Grades!N77&gt;=0.6,1,0)</f>
        <v>0</v>
      </c>
      <c r="O77" s="32">
        <f ca="1">OFFSET(Plan!$C$1,MATCH(TRIM(EV!$L$1) &amp; ": " &amp;TRIM(EV!O$2), Plan!$B:$B,0)-1,0)*IF(Grades!O77&gt;=0.6,1,0)</f>
        <v>0</v>
      </c>
      <c r="P77" s="32">
        <f ca="1">OFFSET(Plan!$C$1,MATCH(TRIM(EV!$L$1) &amp; ": " &amp;TRIM(EV!P$2), Plan!$B:$B,0)-1,0)*IF(Grades!P77&gt;=0.6,1,0)</f>
        <v>0</v>
      </c>
      <c r="Q77" s="32">
        <f ca="1">OFFSET(Plan!$C$1,MATCH(TRIM(EV!$L$1) &amp; ": " &amp;TRIM(EV!Q$2), Plan!$B:$B,0)-1,0)*IF(Grades!Q77&gt;=0.6,1,0)</f>
        <v>0</v>
      </c>
      <c r="R77" s="32">
        <f ca="1">OFFSET(Plan!$C$1,MATCH(TRIM(EV!$L$1) &amp; ": " &amp;TRIM(EV!R$2), Plan!$B:$B,0)-1,0)*IF(Grades!R77&gt;=0.6,1,0)</f>
        <v>0</v>
      </c>
      <c r="S77" s="32">
        <f ca="1">OFFSET(Plan!$C$1,MATCH(TRIM(EV!$L$1) &amp; ": " &amp;TRIM(EV!S$2), Plan!$B:$B,0)-1,0)*IF(Grades!S77&gt;=0.6,1,0)</f>
        <v>0</v>
      </c>
      <c r="T77" s="32">
        <f ca="1">OFFSET(Plan!$C$1,MATCH(TRIM(EV!$L$1) &amp; ": " &amp;TRIM(EV!T$2), Plan!$B:$B,0)-1,0)*IF(Grades!T77&gt;=0.6,1,0)</f>
        <v>0</v>
      </c>
      <c r="U77" s="34">
        <f ca="1">OFFSET(Plan!$C$1,MATCH(TRIM(EV!$L$1) &amp; ": " &amp;TRIM(EV!U$2), Plan!$B:$B,0)-1,0)*IF(Grades!U77&gt;=0.6,1,0)</f>
        <v>0</v>
      </c>
      <c r="V77" s="31">
        <f ca="1">OFFSET(Plan!$C$1,MATCH(TRIM(EV!$V$1)&amp;": "&amp;TRIM(EV!V$2),Plan!$B:$B,0)-1,0)*IF(Grades!V77&gt;=0.6,1,0)</f>
        <v>0</v>
      </c>
      <c r="W77" s="32">
        <f ca="1">OFFSET(Plan!$C$1,MATCH(TRIM(EV!$V$1)&amp;": "&amp;TRIM(EV!W$2),Plan!$B:$B,0)-1,0)*IF(Grades!W77&gt;=0.6,1,0)</f>
        <v>0</v>
      </c>
      <c r="X77" s="32">
        <f ca="1">OFFSET(Plan!$C$1,MATCH(TRIM(EV!$V$1)&amp;": "&amp;TRIM(EV!X$2),Plan!$B:$B,0)-1,0)*IF(Grades!X77&gt;=0.6,1,0)</f>
        <v>0</v>
      </c>
      <c r="Y77" s="32">
        <f ca="1">OFFSET(Plan!$C$1,MATCH(TRIM(EV!$V$1)&amp;": "&amp;TRIM(EV!Y$2),Plan!$B:$B,0)-1,0)*IF(Grades!Y77&gt;=0.6,1,0)</f>
        <v>0</v>
      </c>
      <c r="Z77" s="32">
        <f ca="1">OFFSET(Plan!$C$1,MATCH(TRIM(EV!$V$1)&amp;": "&amp;TRIM(EV!Z$2),Plan!$B:$B,0)-1,0)*IF(Grades!Z77&gt;=0.6,1,0)</f>
        <v>0</v>
      </c>
      <c r="AA77" s="32">
        <f ca="1">OFFSET(Plan!$C$1,MATCH(TRIM(EV!$V$1)&amp;": "&amp;TRIM(EV!AA$2),Plan!$B:$B,0)-1,0)*IF(Grades!AA77&gt;=0.6,1,0)</f>
        <v>0</v>
      </c>
      <c r="AB77" s="32">
        <f ca="1">OFFSET(Plan!$C$1,MATCH(TRIM(EV!$V$1)&amp;": "&amp;TRIM(EV!AB$2),Plan!$B:$B,0)-1,0)*IF(Grades!AB77&gt;=0.6,1,0)</f>
        <v>0</v>
      </c>
      <c r="AC77" s="32">
        <f ca="1">OFFSET(Plan!$C$1,MATCH(TRIM(EV!$V$1)&amp;": "&amp;TRIM(EV!AC$2),Plan!$B:$B,0)-1,0)*IF(Grades!AC77&gt;=0.6,1,0)</f>
        <v>0</v>
      </c>
      <c r="AD77" s="32">
        <f ca="1">OFFSET(Plan!$C$1,MATCH(TRIM(EV!$V$1)&amp;": "&amp;TRIM(EV!AD$2),Plan!$B:$B,0)-1,0)*IF(Grades!AD77&gt;=0.6,1,0)</f>
        <v>0</v>
      </c>
      <c r="AE77" s="33">
        <f ca="1">OFFSET(Plan!$C$1,MATCH(TRIM(EV!$V$1)&amp;": "&amp;TRIM(EV!AE$2),Plan!$B:$B,0)-1,0)*IF(Grades!AE77&gt;=0.6,1,0)</f>
        <v>0</v>
      </c>
      <c r="AF77" s="18">
        <f ca="1">IFERROR(OFFSET(SAP!$B$1,MATCH(EV!$A77,SAP!$A:$A,0)-1,0),0)</f>
        <v>0</v>
      </c>
      <c r="AG77" s="19">
        <f t="shared" ca="1" si="4"/>
        <v>0</v>
      </c>
      <c r="AH77" s="19" t="str">
        <f ca="1">IF(AF77=0,"",OFFSET(Plan!$D$1,MATCH(OFFSET(SAP!$B$1, 0,COUNTIF(SAP!$C$2:$AK$2,"&lt;&gt;0")),Plan!$A:$A,0)-1,0))</f>
        <v/>
      </c>
      <c r="AI77" s="20" t="str">
        <f ca="1">IF(AF77=0,"",Plan!$D$31)</f>
        <v/>
      </c>
      <c r="AJ77" s="19">
        <f t="shared" ca="1" si="5"/>
        <v>0</v>
      </c>
      <c r="AK77" s="19" t="str">
        <f t="shared" ca="1" si="6"/>
        <v/>
      </c>
      <c r="AL77" s="19" t="str">
        <f t="shared" ca="1" si="7"/>
        <v/>
      </c>
    </row>
    <row r="78" spans="1:38" x14ac:dyDescent="0.25">
      <c r="A78" s="35">
        <f>SAP!A78</f>
        <v>0</v>
      </c>
      <c r="B78" s="31">
        <f ca="1">OFFSET(Plan!$C$1,MATCH(TRIM(EV!$B$1) &amp; ": " &amp;TRIM(EV!B$2), Plan!$B:$B,0)-1,0)*IF(Grades!B78&gt;=0.6,1,0)</f>
        <v>0</v>
      </c>
      <c r="C78" s="32">
        <f ca="1">OFFSET(Plan!$C$1,MATCH(TRIM(EV!$B$1) &amp; ": " &amp;TRIM(EV!C$2), Plan!$B:$B,0)-1,0)*IF(Grades!C78&gt;=0.6,1,0)</f>
        <v>0</v>
      </c>
      <c r="D78" s="32">
        <f ca="1">OFFSET(Plan!$C$1,MATCH(TRIM(EV!$B$1) &amp; ": " &amp;TRIM(EV!D$2), Plan!$B:$B,0)-1,0)*IF(Grades!D78&gt;=0.6,1,0)</f>
        <v>0</v>
      </c>
      <c r="E78" s="32">
        <f ca="1">OFFSET(Plan!$C$1,MATCH(TRIM(EV!$B$1) &amp; ": " &amp;TRIM(EV!E$2), Plan!$B:$B,0)-1,0)*IF(Grades!E78&gt;=0.6,1,0)</f>
        <v>0</v>
      </c>
      <c r="F78" s="32">
        <f ca="1">OFFSET(Plan!$C$1,MATCH(TRIM(EV!$B$1) &amp; ": " &amp;TRIM(EV!F$2), Plan!$B:$B,0)-1,0)*IF(Grades!F78&gt;=0.6,1,0)</f>
        <v>0</v>
      </c>
      <c r="G78" s="32">
        <f ca="1">OFFSET(Plan!$C$1,MATCH(TRIM(EV!$B$1) &amp; ": " &amp;TRIM(EV!G$2), Plan!$B:$B,0)-1,0)*IF(Grades!G78&gt;=0.6,1,0)</f>
        <v>0</v>
      </c>
      <c r="H78" s="32">
        <f ca="1">OFFSET(Plan!$C$1,MATCH(TRIM(EV!$B$1) &amp; ": " &amp;TRIM(EV!H$2), Plan!$B:$B,0)-1,0)*IF(Grades!H78&gt;=0.6,1,0)</f>
        <v>0</v>
      </c>
      <c r="I78" s="32">
        <f ca="1">OFFSET(Plan!$C$1,MATCH(TRIM(EV!$B$1) &amp; ": " &amp;TRIM(EV!I$2), Plan!$B:$B,0)-1,0)*IF(Grades!I78&gt;=0.6,1,0)</f>
        <v>0</v>
      </c>
      <c r="J78" s="32">
        <f ca="1">OFFSET(Plan!$C$1,MATCH(TRIM(EV!$B$1) &amp; ": " &amp;TRIM(EV!J$2), Plan!$B:$B,0)-1,0)*IF(Grades!J78&gt;=0.6,1,0)</f>
        <v>0</v>
      </c>
      <c r="K78" s="33">
        <f ca="1">OFFSET(Plan!$C$1,MATCH(TRIM(EV!$B$1) &amp; ": " &amp;TRIM(EV!K$2), Plan!$B:$B,0)-1,0)*IF(Grades!K78&gt;=0.6,1,0)</f>
        <v>0</v>
      </c>
      <c r="L78" s="31">
        <f ca="1">OFFSET(Plan!$C$1,MATCH(TRIM(EV!$L$1) &amp; ": " &amp;TRIM(EV!L$2), Plan!$B:$B,0)-1,0)*IF(Grades!L78&gt;=0.6,1,0)</f>
        <v>0</v>
      </c>
      <c r="M78" s="32">
        <f ca="1">OFFSET(Plan!$C$1,MATCH(TRIM(EV!$L$1) &amp; ": " &amp;TRIM(EV!M$2), Plan!$B:$B,0)-1,0)*IF(Grades!M78&gt;=0.6,1,0)</f>
        <v>0</v>
      </c>
      <c r="N78" s="32">
        <f ca="1">OFFSET(Plan!$C$1,MATCH(TRIM(EV!$L$1) &amp; ": " &amp;TRIM(EV!N$2), Plan!$B:$B,0)-1,0)*IF(Grades!N78&gt;=0.6,1,0)</f>
        <v>0</v>
      </c>
      <c r="O78" s="32">
        <f ca="1">OFFSET(Plan!$C$1,MATCH(TRIM(EV!$L$1) &amp; ": " &amp;TRIM(EV!O$2), Plan!$B:$B,0)-1,0)*IF(Grades!O78&gt;=0.6,1,0)</f>
        <v>0</v>
      </c>
      <c r="P78" s="32">
        <f ca="1">OFFSET(Plan!$C$1,MATCH(TRIM(EV!$L$1) &amp; ": " &amp;TRIM(EV!P$2), Plan!$B:$B,0)-1,0)*IF(Grades!P78&gt;=0.6,1,0)</f>
        <v>0</v>
      </c>
      <c r="Q78" s="32">
        <f ca="1">OFFSET(Plan!$C$1,MATCH(TRIM(EV!$L$1) &amp; ": " &amp;TRIM(EV!Q$2), Plan!$B:$B,0)-1,0)*IF(Grades!Q78&gt;=0.6,1,0)</f>
        <v>0</v>
      </c>
      <c r="R78" s="32">
        <f ca="1">OFFSET(Plan!$C$1,MATCH(TRIM(EV!$L$1) &amp; ": " &amp;TRIM(EV!R$2), Plan!$B:$B,0)-1,0)*IF(Grades!R78&gt;=0.6,1,0)</f>
        <v>0</v>
      </c>
      <c r="S78" s="32">
        <f ca="1">OFFSET(Plan!$C$1,MATCH(TRIM(EV!$L$1) &amp; ": " &amp;TRIM(EV!S$2), Plan!$B:$B,0)-1,0)*IF(Grades!S78&gt;=0.6,1,0)</f>
        <v>0</v>
      </c>
      <c r="T78" s="32">
        <f ca="1">OFFSET(Plan!$C$1,MATCH(TRIM(EV!$L$1) &amp; ": " &amp;TRIM(EV!T$2), Plan!$B:$B,0)-1,0)*IF(Grades!T78&gt;=0.6,1,0)</f>
        <v>0</v>
      </c>
      <c r="U78" s="34">
        <f ca="1">OFFSET(Plan!$C$1,MATCH(TRIM(EV!$L$1) &amp; ": " &amp;TRIM(EV!U$2), Plan!$B:$B,0)-1,0)*IF(Grades!U78&gt;=0.6,1,0)</f>
        <v>0</v>
      </c>
      <c r="V78" s="31">
        <f ca="1">OFFSET(Plan!$C$1,MATCH(TRIM(EV!$V$1)&amp;": "&amp;TRIM(EV!V$2),Plan!$B:$B,0)-1,0)*IF(Grades!V78&gt;=0.6,1,0)</f>
        <v>0</v>
      </c>
      <c r="W78" s="32">
        <f ca="1">OFFSET(Plan!$C$1,MATCH(TRIM(EV!$V$1)&amp;": "&amp;TRIM(EV!W$2),Plan!$B:$B,0)-1,0)*IF(Grades!W78&gt;=0.6,1,0)</f>
        <v>0</v>
      </c>
      <c r="X78" s="32">
        <f ca="1">OFFSET(Plan!$C$1,MATCH(TRIM(EV!$V$1)&amp;": "&amp;TRIM(EV!X$2),Plan!$B:$B,0)-1,0)*IF(Grades!X78&gt;=0.6,1,0)</f>
        <v>0</v>
      </c>
      <c r="Y78" s="32">
        <f ca="1">OFFSET(Plan!$C$1,MATCH(TRIM(EV!$V$1)&amp;": "&amp;TRIM(EV!Y$2),Plan!$B:$B,0)-1,0)*IF(Grades!Y78&gt;=0.6,1,0)</f>
        <v>0</v>
      </c>
      <c r="Z78" s="32">
        <f ca="1">OFFSET(Plan!$C$1,MATCH(TRIM(EV!$V$1)&amp;": "&amp;TRIM(EV!Z$2),Plan!$B:$B,0)-1,0)*IF(Grades!Z78&gt;=0.6,1,0)</f>
        <v>0</v>
      </c>
      <c r="AA78" s="32">
        <f ca="1">OFFSET(Plan!$C$1,MATCH(TRIM(EV!$V$1)&amp;": "&amp;TRIM(EV!AA$2),Plan!$B:$B,0)-1,0)*IF(Grades!AA78&gt;=0.6,1,0)</f>
        <v>0</v>
      </c>
      <c r="AB78" s="32">
        <f ca="1">OFFSET(Plan!$C$1,MATCH(TRIM(EV!$V$1)&amp;": "&amp;TRIM(EV!AB$2),Plan!$B:$B,0)-1,0)*IF(Grades!AB78&gt;=0.6,1,0)</f>
        <v>0</v>
      </c>
      <c r="AC78" s="32">
        <f ca="1">OFFSET(Plan!$C$1,MATCH(TRIM(EV!$V$1)&amp;": "&amp;TRIM(EV!AC$2),Plan!$B:$B,0)-1,0)*IF(Grades!AC78&gt;=0.6,1,0)</f>
        <v>0</v>
      </c>
      <c r="AD78" s="32">
        <f ca="1">OFFSET(Plan!$C$1,MATCH(TRIM(EV!$V$1)&amp;": "&amp;TRIM(EV!AD$2),Plan!$B:$B,0)-1,0)*IF(Grades!AD78&gt;=0.6,1,0)</f>
        <v>0</v>
      </c>
      <c r="AE78" s="33">
        <f ca="1">OFFSET(Plan!$C$1,MATCH(TRIM(EV!$V$1)&amp;": "&amp;TRIM(EV!AE$2),Plan!$B:$B,0)-1,0)*IF(Grades!AE78&gt;=0.6,1,0)</f>
        <v>0</v>
      </c>
      <c r="AF78" s="18">
        <f ca="1">IFERROR(OFFSET(SAP!$B$1,MATCH(EV!$A78,SAP!$A:$A,0)-1,0),0)</f>
        <v>0</v>
      </c>
      <c r="AG78" s="19">
        <f t="shared" ca="1" si="4"/>
        <v>0</v>
      </c>
      <c r="AH78" s="19" t="str">
        <f ca="1">IF(AF78=0,"",OFFSET(Plan!$D$1,MATCH(OFFSET(SAP!$B$1, 0,COUNTIF(SAP!$C$2:$AK$2,"&lt;&gt;0")),Plan!$A:$A,0)-1,0))</f>
        <v/>
      </c>
      <c r="AI78" s="20" t="str">
        <f ca="1">IF(AF78=0,"",Plan!$D$31)</f>
        <v/>
      </c>
      <c r="AJ78" s="19">
        <f t="shared" ca="1" si="5"/>
        <v>0</v>
      </c>
      <c r="AK78" s="19" t="str">
        <f t="shared" ca="1" si="6"/>
        <v/>
      </c>
      <c r="AL78" s="19" t="str">
        <f t="shared" ca="1" si="7"/>
        <v/>
      </c>
    </row>
    <row r="79" spans="1:38" x14ac:dyDescent="0.25">
      <c r="A79" s="35">
        <f>SAP!A79</f>
        <v>0</v>
      </c>
      <c r="B79" s="31">
        <f ca="1">OFFSET(Plan!$C$1,MATCH(TRIM(EV!$B$1) &amp; ": " &amp;TRIM(EV!B$2), Plan!$B:$B,0)-1,0)*IF(Grades!B79&gt;=0.6,1,0)</f>
        <v>0</v>
      </c>
      <c r="C79" s="32">
        <f ca="1">OFFSET(Plan!$C$1,MATCH(TRIM(EV!$B$1) &amp; ": " &amp;TRIM(EV!C$2), Plan!$B:$B,0)-1,0)*IF(Grades!C79&gt;=0.6,1,0)</f>
        <v>0</v>
      </c>
      <c r="D79" s="32">
        <f ca="1">OFFSET(Plan!$C$1,MATCH(TRIM(EV!$B$1) &amp; ": " &amp;TRIM(EV!D$2), Plan!$B:$B,0)-1,0)*IF(Grades!D79&gt;=0.6,1,0)</f>
        <v>0</v>
      </c>
      <c r="E79" s="32">
        <f ca="1">OFFSET(Plan!$C$1,MATCH(TRIM(EV!$B$1) &amp; ": " &amp;TRIM(EV!E$2), Plan!$B:$B,0)-1,0)*IF(Grades!E79&gt;=0.6,1,0)</f>
        <v>0</v>
      </c>
      <c r="F79" s="32">
        <f ca="1">OFFSET(Plan!$C$1,MATCH(TRIM(EV!$B$1) &amp; ": " &amp;TRIM(EV!F$2), Plan!$B:$B,0)-1,0)*IF(Grades!F79&gt;=0.6,1,0)</f>
        <v>0</v>
      </c>
      <c r="G79" s="32">
        <f ca="1">OFFSET(Plan!$C$1,MATCH(TRIM(EV!$B$1) &amp; ": " &amp;TRIM(EV!G$2), Plan!$B:$B,0)-1,0)*IF(Grades!G79&gt;=0.6,1,0)</f>
        <v>0</v>
      </c>
      <c r="H79" s="32">
        <f ca="1">OFFSET(Plan!$C$1,MATCH(TRIM(EV!$B$1) &amp; ": " &amp;TRIM(EV!H$2), Plan!$B:$B,0)-1,0)*IF(Grades!H79&gt;=0.6,1,0)</f>
        <v>0</v>
      </c>
      <c r="I79" s="32">
        <f ca="1">OFFSET(Plan!$C$1,MATCH(TRIM(EV!$B$1) &amp; ": " &amp;TRIM(EV!I$2), Plan!$B:$B,0)-1,0)*IF(Grades!I79&gt;=0.6,1,0)</f>
        <v>0</v>
      </c>
      <c r="J79" s="32">
        <f ca="1">OFFSET(Plan!$C$1,MATCH(TRIM(EV!$B$1) &amp; ": " &amp;TRIM(EV!J$2), Plan!$B:$B,0)-1,0)*IF(Grades!J79&gt;=0.6,1,0)</f>
        <v>0</v>
      </c>
      <c r="K79" s="33">
        <f ca="1">OFFSET(Plan!$C$1,MATCH(TRIM(EV!$B$1) &amp; ": " &amp;TRIM(EV!K$2), Plan!$B:$B,0)-1,0)*IF(Grades!K79&gt;=0.6,1,0)</f>
        <v>0</v>
      </c>
      <c r="L79" s="31">
        <f ca="1">OFFSET(Plan!$C$1,MATCH(TRIM(EV!$L$1) &amp; ": " &amp;TRIM(EV!L$2), Plan!$B:$B,0)-1,0)*IF(Grades!L79&gt;=0.6,1,0)</f>
        <v>0</v>
      </c>
      <c r="M79" s="32">
        <f ca="1">OFFSET(Plan!$C$1,MATCH(TRIM(EV!$L$1) &amp; ": " &amp;TRIM(EV!M$2), Plan!$B:$B,0)-1,0)*IF(Grades!M79&gt;=0.6,1,0)</f>
        <v>0</v>
      </c>
      <c r="N79" s="32">
        <f ca="1">OFFSET(Plan!$C$1,MATCH(TRIM(EV!$L$1) &amp; ": " &amp;TRIM(EV!N$2), Plan!$B:$B,0)-1,0)*IF(Grades!N79&gt;=0.6,1,0)</f>
        <v>0</v>
      </c>
      <c r="O79" s="32">
        <f ca="1">OFFSET(Plan!$C$1,MATCH(TRIM(EV!$L$1) &amp; ": " &amp;TRIM(EV!O$2), Plan!$B:$B,0)-1,0)*IF(Grades!O79&gt;=0.6,1,0)</f>
        <v>0</v>
      </c>
      <c r="P79" s="32">
        <f ca="1">OFFSET(Plan!$C$1,MATCH(TRIM(EV!$L$1) &amp; ": " &amp;TRIM(EV!P$2), Plan!$B:$B,0)-1,0)*IF(Grades!P79&gt;=0.6,1,0)</f>
        <v>0</v>
      </c>
      <c r="Q79" s="32">
        <f ca="1">OFFSET(Plan!$C$1,MATCH(TRIM(EV!$L$1) &amp; ": " &amp;TRIM(EV!Q$2), Plan!$B:$B,0)-1,0)*IF(Grades!Q79&gt;=0.6,1,0)</f>
        <v>0</v>
      </c>
      <c r="R79" s="32">
        <f ca="1">OFFSET(Plan!$C$1,MATCH(TRIM(EV!$L$1) &amp; ": " &amp;TRIM(EV!R$2), Plan!$B:$B,0)-1,0)*IF(Grades!R79&gt;=0.6,1,0)</f>
        <v>0</v>
      </c>
      <c r="S79" s="32">
        <f ca="1">OFFSET(Plan!$C$1,MATCH(TRIM(EV!$L$1) &amp; ": " &amp;TRIM(EV!S$2), Plan!$B:$B,0)-1,0)*IF(Grades!S79&gt;=0.6,1,0)</f>
        <v>0</v>
      </c>
      <c r="T79" s="32">
        <f ca="1">OFFSET(Plan!$C$1,MATCH(TRIM(EV!$L$1) &amp; ": " &amp;TRIM(EV!T$2), Plan!$B:$B,0)-1,0)*IF(Grades!T79&gt;=0.6,1,0)</f>
        <v>0</v>
      </c>
      <c r="U79" s="34">
        <f ca="1">OFFSET(Plan!$C$1,MATCH(TRIM(EV!$L$1) &amp; ": " &amp;TRIM(EV!U$2), Plan!$B:$B,0)-1,0)*IF(Grades!U79&gt;=0.6,1,0)</f>
        <v>0</v>
      </c>
      <c r="V79" s="31">
        <f ca="1">OFFSET(Plan!$C$1,MATCH(TRIM(EV!$V$1)&amp;": "&amp;TRIM(EV!V$2),Plan!$B:$B,0)-1,0)*IF(Grades!V79&gt;=0.6,1,0)</f>
        <v>0</v>
      </c>
      <c r="W79" s="32">
        <f ca="1">OFFSET(Plan!$C$1,MATCH(TRIM(EV!$V$1)&amp;": "&amp;TRIM(EV!W$2),Plan!$B:$B,0)-1,0)*IF(Grades!W79&gt;=0.6,1,0)</f>
        <v>0</v>
      </c>
      <c r="X79" s="32">
        <f ca="1">OFFSET(Plan!$C$1,MATCH(TRIM(EV!$V$1)&amp;": "&amp;TRIM(EV!X$2),Plan!$B:$B,0)-1,0)*IF(Grades!X79&gt;=0.6,1,0)</f>
        <v>0</v>
      </c>
      <c r="Y79" s="32">
        <f ca="1">OFFSET(Plan!$C$1,MATCH(TRIM(EV!$V$1)&amp;": "&amp;TRIM(EV!Y$2),Plan!$B:$B,0)-1,0)*IF(Grades!Y79&gt;=0.6,1,0)</f>
        <v>0</v>
      </c>
      <c r="Z79" s="32">
        <f ca="1">OFFSET(Plan!$C$1,MATCH(TRIM(EV!$V$1)&amp;": "&amp;TRIM(EV!Z$2),Plan!$B:$B,0)-1,0)*IF(Grades!Z79&gt;=0.6,1,0)</f>
        <v>0</v>
      </c>
      <c r="AA79" s="32">
        <f ca="1">OFFSET(Plan!$C$1,MATCH(TRIM(EV!$V$1)&amp;": "&amp;TRIM(EV!AA$2),Plan!$B:$B,0)-1,0)*IF(Grades!AA79&gt;=0.6,1,0)</f>
        <v>0</v>
      </c>
      <c r="AB79" s="32">
        <f ca="1">OFFSET(Plan!$C$1,MATCH(TRIM(EV!$V$1)&amp;": "&amp;TRIM(EV!AB$2),Plan!$B:$B,0)-1,0)*IF(Grades!AB79&gt;=0.6,1,0)</f>
        <v>0</v>
      </c>
      <c r="AC79" s="32">
        <f ca="1">OFFSET(Plan!$C$1,MATCH(TRIM(EV!$V$1)&amp;": "&amp;TRIM(EV!AC$2),Plan!$B:$B,0)-1,0)*IF(Grades!AC79&gt;=0.6,1,0)</f>
        <v>0</v>
      </c>
      <c r="AD79" s="32">
        <f ca="1">OFFSET(Plan!$C$1,MATCH(TRIM(EV!$V$1)&amp;": "&amp;TRIM(EV!AD$2),Plan!$B:$B,0)-1,0)*IF(Grades!AD79&gt;=0.6,1,0)</f>
        <v>0</v>
      </c>
      <c r="AE79" s="33">
        <f ca="1">OFFSET(Plan!$C$1,MATCH(TRIM(EV!$V$1)&amp;": "&amp;TRIM(EV!AE$2),Plan!$B:$B,0)-1,0)*IF(Grades!AE79&gt;=0.6,1,0)</f>
        <v>0</v>
      </c>
      <c r="AF79" s="18">
        <f ca="1">IFERROR(OFFSET(SAP!$B$1,MATCH(EV!$A79,SAP!$A:$A,0)-1,0),0)</f>
        <v>0</v>
      </c>
      <c r="AG79" s="19">
        <f t="shared" ca="1" si="4"/>
        <v>0</v>
      </c>
      <c r="AH79" s="19" t="str">
        <f ca="1">IF(AF79=0,"",OFFSET(Plan!$D$1,MATCH(OFFSET(SAP!$B$1, 0,COUNTIF(SAP!$C$2:$AK$2,"&lt;&gt;0")),Plan!$A:$A,0)-1,0))</f>
        <v/>
      </c>
      <c r="AI79" s="20" t="str">
        <f ca="1">IF(AF79=0,"",Plan!$D$31)</f>
        <v/>
      </c>
      <c r="AJ79" s="19">
        <f t="shared" ca="1" si="5"/>
        <v>0</v>
      </c>
      <c r="AK79" s="19" t="str">
        <f t="shared" ca="1" si="6"/>
        <v/>
      </c>
      <c r="AL79" s="19" t="str">
        <f t="shared" ca="1" si="7"/>
        <v/>
      </c>
    </row>
    <row r="80" spans="1:38" x14ac:dyDescent="0.25">
      <c r="A80" s="35">
        <f>SAP!A80</f>
        <v>0</v>
      </c>
      <c r="B80" s="31">
        <f ca="1">OFFSET(Plan!$C$1,MATCH(TRIM(EV!$B$1) &amp; ": " &amp;TRIM(EV!B$2), Plan!$B:$B,0)-1,0)*IF(Grades!B80&gt;=0.6,1,0)</f>
        <v>0</v>
      </c>
      <c r="C80" s="32">
        <f ca="1">OFFSET(Plan!$C$1,MATCH(TRIM(EV!$B$1) &amp; ": " &amp;TRIM(EV!C$2), Plan!$B:$B,0)-1,0)*IF(Grades!C80&gt;=0.6,1,0)</f>
        <v>0</v>
      </c>
      <c r="D80" s="32">
        <f ca="1">OFFSET(Plan!$C$1,MATCH(TRIM(EV!$B$1) &amp; ": " &amp;TRIM(EV!D$2), Plan!$B:$B,0)-1,0)*IF(Grades!D80&gt;=0.6,1,0)</f>
        <v>0</v>
      </c>
      <c r="E80" s="32">
        <f ca="1">OFFSET(Plan!$C$1,MATCH(TRIM(EV!$B$1) &amp; ": " &amp;TRIM(EV!E$2), Plan!$B:$B,0)-1,0)*IF(Grades!E80&gt;=0.6,1,0)</f>
        <v>0</v>
      </c>
      <c r="F80" s="32">
        <f ca="1">OFFSET(Plan!$C$1,MATCH(TRIM(EV!$B$1) &amp; ": " &amp;TRIM(EV!F$2), Plan!$B:$B,0)-1,0)*IF(Grades!F80&gt;=0.6,1,0)</f>
        <v>0</v>
      </c>
      <c r="G80" s="32">
        <f ca="1">OFFSET(Plan!$C$1,MATCH(TRIM(EV!$B$1) &amp; ": " &amp;TRIM(EV!G$2), Plan!$B:$B,0)-1,0)*IF(Grades!G80&gt;=0.6,1,0)</f>
        <v>0</v>
      </c>
      <c r="H80" s="32">
        <f ca="1">OFFSET(Plan!$C$1,MATCH(TRIM(EV!$B$1) &amp; ": " &amp;TRIM(EV!H$2), Plan!$B:$B,0)-1,0)*IF(Grades!H80&gt;=0.6,1,0)</f>
        <v>0</v>
      </c>
      <c r="I80" s="32">
        <f ca="1">OFFSET(Plan!$C$1,MATCH(TRIM(EV!$B$1) &amp; ": " &amp;TRIM(EV!I$2), Plan!$B:$B,0)-1,0)*IF(Grades!I80&gt;=0.6,1,0)</f>
        <v>0</v>
      </c>
      <c r="J80" s="32">
        <f ca="1">OFFSET(Plan!$C$1,MATCH(TRIM(EV!$B$1) &amp; ": " &amp;TRIM(EV!J$2), Plan!$B:$B,0)-1,0)*IF(Grades!J80&gt;=0.6,1,0)</f>
        <v>0</v>
      </c>
      <c r="K80" s="33">
        <f ca="1">OFFSET(Plan!$C$1,MATCH(TRIM(EV!$B$1) &amp; ": " &amp;TRIM(EV!K$2), Plan!$B:$B,0)-1,0)*IF(Grades!K80&gt;=0.6,1,0)</f>
        <v>0</v>
      </c>
      <c r="L80" s="31">
        <f ca="1">OFFSET(Plan!$C$1,MATCH(TRIM(EV!$L$1) &amp; ": " &amp;TRIM(EV!L$2), Plan!$B:$B,0)-1,0)*IF(Grades!L80&gt;=0.6,1,0)</f>
        <v>0</v>
      </c>
      <c r="M80" s="32">
        <f ca="1">OFFSET(Plan!$C$1,MATCH(TRIM(EV!$L$1) &amp; ": " &amp;TRIM(EV!M$2), Plan!$B:$B,0)-1,0)*IF(Grades!M80&gt;=0.6,1,0)</f>
        <v>0</v>
      </c>
      <c r="N80" s="32">
        <f ca="1">OFFSET(Plan!$C$1,MATCH(TRIM(EV!$L$1) &amp; ": " &amp;TRIM(EV!N$2), Plan!$B:$B,0)-1,0)*IF(Grades!N80&gt;=0.6,1,0)</f>
        <v>0</v>
      </c>
      <c r="O80" s="32">
        <f ca="1">OFFSET(Plan!$C$1,MATCH(TRIM(EV!$L$1) &amp; ": " &amp;TRIM(EV!O$2), Plan!$B:$B,0)-1,0)*IF(Grades!O80&gt;=0.6,1,0)</f>
        <v>0</v>
      </c>
      <c r="P80" s="32">
        <f ca="1">OFFSET(Plan!$C$1,MATCH(TRIM(EV!$L$1) &amp; ": " &amp;TRIM(EV!P$2), Plan!$B:$B,0)-1,0)*IF(Grades!P80&gt;=0.6,1,0)</f>
        <v>0</v>
      </c>
      <c r="Q80" s="32">
        <f ca="1">OFFSET(Plan!$C$1,MATCH(TRIM(EV!$L$1) &amp; ": " &amp;TRIM(EV!Q$2), Plan!$B:$B,0)-1,0)*IF(Grades!Q80&gt;=0.6,1,0)</f>
        <v>0</v>
      </c>
      <c r="R80" s="32">
        <f ca="1">OFFSET(Plan!$C$1,MATCH(TRIM(EV!$L$1) &amp; ": " &amp;TRIM(EV!R$2), Plan!$B:$B,0)-1,0)*IF(Grades!R80&gt;=0.6,1,0)</f>
        <v>0</v>
      </c>
      <c r="S80" s="32">
        <f ca="1">OFFSET(Plan!$C$1,MATCH(TRIM(EV!$L$1) &amp; ": " &amp;TRIM(EV!S$2), Plan!$B:$B,0)-1,0)*IF(Grades!S80&gt;=0.6,1,0)</f>
        <v>0</v>
      </c>
      <c r="T80" s="32">
        <f ca="1">OFFSET(Plan!$C$1,MATCH(TRIM(EV!$L$1) &amp; ": " &amp;TRIM(EV!T$2), Plan!$B:$B,0)-1,0)*IF(Grades!T80&gt;=0.6,1,0)</f>
        <v>0</v>
      </c>
      <c r="U80" s="34">
        <f ca="1">OFFSET(Plan!$C$1,MATCH(TRIM(EV!$L$1) &amp; ": " &amp;TRIM(EV!U$2), Plan!$B:$B,0)-1,0)*IF(Grades!U80&gt;=0.6,1,0)</f>
        <v>0</v>
      </c>
      <c r="V80" s="31">
        <f ca="1">OFFSET(Plan!$C$1,MATCH(TRIM(EV!$V$1)&amp;": "&amp;TRIM(EV!V$2),Plan!$B:$B,0)-1,0)*IF(Grades!V80&gt;=0.6,1,0)</f>
        <v>0</v>
      </c>
      <c r="W80" s="32">
        <f ca="1">OFFSET(Plan!$C$1,MATCH(TRIM(EV!$V$1)&amp;": "&amp;TRIM(EV!W$2),Plan!$B:$B,0)-1,0)*IF(Grades!W80&gt;=0.6,1,0)</f>
        <v>0</v>
      </c>
      <c r="X80" s="32">
        <f ca="1">OFFSET(Plan!$C$1,MATCH(TRIM(EV!$V$1)&amp;": "&amp;TRIM(EV!X$2),Plan!$B:$B,0)-1,0)*IF(Grades!X80&gt;=0.6,1,0)</f>
        <v>0</v>
      </c>
      <c r="Y80" s="32">
        <f ca="1">OFFSET(Plan!$C$1,MATCH(TRIM(EV!$V$1)&amp;": "&amp;TRIM(EV!Y$2),Plan!$B:$B,0)-1,0)*IF(Grades!Y80&gt;=0.6,1,0)</f>
        <v>0</v>
      </c>
      <c r="Z80" s="32">
        <f ca="1">OFFSET(Plan!$C$1,MATCH(TRIM(EV!$V$1)&amp;": "&amp;TRIM(EV!Z$2),Plan!$B:$B,0)-1,0)*IF(Grades!Z80&gt;=0.6,1,0)</f>
        <v>0</v>
      </c>
      <c r="AA80" s="32">
        <f ca="1">OFFSET(Plan!$C$1,MATCH(TRIM(EV!$V$1)&amp;": "&amp;TRIM(EV!AA$2),Plan!$B:$B,0)-1,0)*IF(Grades!AA80&gt;=0.6,1,0)</f>
        <v>0</v>
      </c>
      <c r="AB80" s="32">
        <f ca="1">OFFSET(Plan!$C$1,MATCH(TRIM(EV!$V$1)&amp;": "&amp;TRIM(EV!AB$2),Plan!$B:$B,0)-1,0)*IF(Grades!AB80&gt;=0.6,1,0)</f>
        <v>0</v>
      </c>
      <c r="AC80" s="32">
        <f ca="1">OFFSET(Plan!$C$1,MATCH(TRIM(EV!$V$1)&amp;": "&amp;TRIM(EV!AC$2),Plan!$B:$B,0)-1,0)*IF(Grades!AC80&gt;=0.6,1,0)</f>
        <v>0</v>
      </c>
      <c r="AD80" s="32">
        <f ca="1">OFFSET(Plan!$C$1,MATCH(TRIM(EV!$V$1)&amp;": "&amp;TRIM(EV!AD$2),Plan!$B:$B,0)-1,0)*IF(Grades!AD80&gt;=0.6,1,0)</f>
        <v>0</v>
      </c>
      <c r="AE80" s="33">
        <f ca="1">OFFSET(Plan!$C$1,MATCH(TRIM(EV!$V$1)&amp;": "&amp;TRIM(EV!AE$2),Plan!$B:$B,0)-1,0)*IF(Grades!AE80&gt;=0.6,1,0)</f>
        <v>0</v>
      </c>
      <c r="AF80" s="18">
        <f ca="1">IFERROR(OFFSET(SAP!$B$1,MATCH(EV!$A80,SAP!$A:$A,0)-1,0),0)</f>
        <v>0</v>
      </c>
      <c r="AG80" s="19">
        <f t="shared" ca="1" si="4"/>
        <v>0</v>
      </c>
      <c r="AH80" s="19" t="str">
        <f ca="1">IF(AF80=0,"",OFFSET(Plan!$D$1,MATCH(OFFSET(SAP!$B$1, 0,COUNTIF(SAP!$C$2:$AK$2,"&lt;&gt;0")),Plan!$A:$A,0)-1,0))</f>
        <v/>
      </c>
      <c r="AI80" s="20" t="str">
        <f ca="1">IF(AF80=0,"",Plan!$D$31)</f>
        <v/>
      </c>
      <c r="AJ80" s="19">
        <f t="shared" ca="1" si="5"/>
        <v>0</v>
      </c>
      <c r="AK80" s="19" t="str">
        <f t="shared" ca="1" si="6"/>
        <v/>
      </c>
      <c r="AL80" s="19" t="str">
        <f t="shared" ca="1" si="7"/>
        <v/>
      </c>
    </row>
    <row r="81" spans="1:38" x14ac:dyDescent="0.25">
      <c r="A81" s="35">
        <f>SAP!A81</f>
        <v>0</v>
      </c>
      <c r="B81" s="31">
        <f ca="1">OFFSET(Plan!$C$1,MATCH(TRIM(EV!$B$1) &amp; ": " &amp;TRIM(EV!B$2), Plan!$B:$B,0)-1,0)*IF(Grades!B81&gt;=0.6,1,0)</f>
        <v>0</v>
      </c>
      <c r="C81" s="32">
        <f ca="1">OFFSET(Plan!$C$1,MATCH(TRIM(EV!$B$1) &amp; ": " &amp;TRIM(EV!C$2), Plan!$B:$B,0)-1,0)*IF(Grades!C81&gt;=0.6,1,0)</f>
        <v>0</v>
      </c>
      <c r="D81" s="32">
        <f ca="1">OFFSET(Plan!$C$1,MATCH(TRIM(EV!$B$1) &amp; ": " &amp;TRIM(EV!D$2), Plan!$B:$B,0)-1,0)*IF(Grades!D81&gt;=0.6,1,0)</f>
        <v>0</v>
      </c>
      <c r="E81" s="32">
        <f ca="1">OFFSET(Plan!$C$1,MATCH(TRIM(EV!$B$1) &amp; ": " &amp;TRIM(EV!E$2), Plan!$B:$B,0)-1,0)*IF(Grades!E81&gt;=0.6,1,0)</f>
        <v>0</v>
      </c>
      <c r="F81" s="32">
        <f ca="1">OFFSET(Plan!$C$1,MATCH(TRIM(EV!$B$1) &amp; ": " &amp;TRIM(EV!F$2), Plan!$B:$B,0)-1,0)*IF(Grades!F81&gt;=0.6,1,0)</f>
        <v>0</v>
      </c>
      <c r="G81" s="32">
        <f ca="1">OFFSET(Plan!$C$1,MATCH(TRIM(EV!$B$1) &amp; ": " &amp;TRIM(EV!G$2), Plan!$B:$B,0)-1,0)*IF(Grades!G81&gt;=0.6,1,0)</f>
        <v>0</v>
      </c>
      <c r="H81" s="32">
        <f ca="1">OFFSET(Plan!$C$1,MATCH(TRIM(EV!$B$1) &amp; ": " &amp;TRIM(EV!H$2), Plan!$B:$B,0)-1,0)*IF(Grades!H81&gt;=0.6,1,0)</f>
        <v>0</v>
      </c>
      <c r="I81" s="32">
        <f ca="1">OFFSET(Plan!$C$1,MATCH(TRIM(EV!$B$1) &amp; ": " &amp;TRIM(EV!I$2), Plan!$B:$B,0)-1,0)*IF(Grades!I81&gt;=0.6,1,0)</f>
        <v>0</v>
      </c>
      <c r="J81" s="32">
        <f ca="1">OFFSET(Plan!$C$1,MATCH(TRIM(EV!$B$1) &amp; ": " &amp;TRIM(EV!J$2), Plan!$B:$B,0)-1,0)*IF(Grades!J81&gt;=0.6,1,0)</f>
        <v>0</v>
      </c>
      <c r="K81" s="33">
        <f ca="1">OFFSET(Plan!$C$1,MATCH(TRIM(EV!$B$1) &amp; ": " &amp;TRIM(EV!K$2), Plan!$B:$B,0)-1,0)*IF(Grades!K81&gt;=0.6,1,0)</f>
        <v>0</v>
      </c>
      <c r="L81" s="31">
        <f ca="1">OFFSET(Plan!$C$1,MATCH(TRIM(EV!$L$1) &amp; ": " &amp;TRIM(EV!L$2), Plan!$B:$B,0)-1,0)*IF(Grades!L81&gt;=0.6,1,0)</f>
        <v>0</v>
      </c>
      <c r="M81" s="32">
        <f ca="1">OFFSET(Plan!$C$1,MATCH(TRIM(EV!$L$1) &amp; ": " &amp;TRIM(EV!M$2), Plan!$B:$B,0)-1,0)*IF(Grades!M81&gt;=0.6,1,0)</f>
        <v>0</v>
      </c>
      <c r="N81" s="32">
        <f ca="1">OFFSET(Plan!$C$1,MATCH(TRIM(EV!$L$1) &amp; ": " &amp;TRIM(EV!N$2), Plan!$B:$B,0)-1,0)*IF(Grades!N81&gt;=0.6,1,0)</f>
        <v>0</v>
      </c>
      <c r="O81" s="32">
        <f ca="1">OFFSET(Plan!$C$1,MATCH(TRIM(EV!$L$1) &amp; ": " &amp;TRIM(EV!O$2), Plan!$B:$B,0)-1,0)*IF(Grades!O81&gt;=0.6,1,0)</f>
        <v>0</v>
      </c>
      <c r="P81" s="32">
        <f ca="1">OFFSET(Plan!$C$1,MATCH(TRIM(EV!$L$1) &amp; ": " &amp;TRIM(EV!P$2), Plan!$B:$B,0)-1,0)*IF(Grades!P81&gt;=0.6,1,0)</f>
        <v>0</v>
      </c>
      <c r="Q81" s="32">
        <f ca="1">OFFSET(Plan!$C$1,MATCH(TRIM(EV!$L$1) &amp; ": " &amp;TRIM(EV!Q$2), Plan!$B:$B,0)-1,0)*IF(Grades!Q81&gt;=0.6,1,0)</f>
        <v>0</v>
      </c>
      <c r="R81" s="32">
        <f ca="1">OFFSET(Plan!$C$1,MATCH(TRIM(EV!$L$1) &amp; ": " &amp;TRIM(EV!R$2), Plan!$B:$B,0)-1,0)*IF(Grades!R81&gt;=0.6,1,0)</f>
        <v>0</v>
      </c>
      <c r="S81" s="32">
        <f ca="1">OFFSET(Plan!$C$1,MATCH(TRIM(EV!$L$1) &amp; ": " &amp;TRIM(EV!S$2), Plan!$B:$B,0)-1,0)*IF(Grades!S81&gt;=0.6,1,0)</f>
        <v>0</v>
      </c>
      <c r="T81" s="32">
        <f ca="1">OFFSET(Plan!$C$1,MATCH(TRIM(EV!$L$1) &amp; ": " &amp;TRIM(EV!T$2), Plan!$B:$B,0)-1,0)*IF(Grades!T81&gt;=0.6,1,0)</f>
        <v>0</v>
      </c>
      <c r="U81" s="34">
        <f ca="1">OFFSET(Plan!$C$1,MATCH(TRIM(EV!$L$1) &amp; ": " &amp;TRIM(EV!U$2), Plan!$B:$B,0)-1,0)*IF(Grades!U81&gt;=0.6,1,0)</f>
        <v>0</v>
      </c>
      <c r="V81" s="31">
        <f ca="1">OFFSET(Plan!$C$1,MATCH(TRIM(EV!$V$1)&amp;": "&amp;TRIM(EV!V$2),Plan!$B:$B,0)-1,0)*IF(Grades!V81&gt;=0.6,1,0)</f>
        <v>0</v>
      </c>
      <c r="W81" s="32">
        <f ca="1">OFFSET(Plan!$C$1,MATCH(TRIM(EV!$V$1)&amp;": "&amp;TRIM(EV!W$2),Plan!$B:$B,0)-1,0)*IF(Grades!W81&gt;=0.6,1,0)</f>
        <v>0</v>
      </c>
      <c r="X81" s="32">
        <f ca="1">OFFSET(Plan!$C$1,MATCH(TRIM(EV!$V$1)&amp;": "&amp;TRIM(EV!X$2),Plan!$B:$B,0)-1,0)*IF(Grades!X81&gt;=0.6,1,0)</f>
        <v>0</v>
      </c>
      <c r="Y81" s="32">
        <f ca="1">OFFSET(Plan!$C$1,MATCH(TRIM(EV!$V$1)&amp;": "&amp;TRIM(EV!Y$2),Plan!$B:$B,0)-1,0)*IF(Grades!Y81&gt;=0.6,1,0)</f>
        <v>0</v>
      </c>
      <c r="Z81" s="32">
        <f ca="1">OFFSET(Plan!$C$1,MATCH(TRIM(EV!$V$1)&amp;": "&amp;TRIM(EV!Z$2),Plan!$B:$B,0)-1,0)*IF(Grades!Z81&gt;=0.6,1,0)</f>
        <v>0</v>
      </c>
      <c r="AA81" s="32">
        <f ca="1">OFFSET(Plan!$C$1,MATCH(TRIM(EV!$V$1)&amp;": "&amp;TRIM(EV!AA$2),Plan!$B:$B,0)-1,0)*IF(Grades!AA81&gt;=0.6,1,0)</f>
        <v>0</v>
      </c>
      <c r="AB81" s="32">
        <f ca="1">OFFSET(Plan!$C$1,MATCH(TRIM(EV!$V$1)&amp;": "&amp;TRIM(EV!AB$2),Plan!$B:$B,0)-1,0)*IF(Grades!AB81&gt;=0.6,1,0)</f>
        <v>0</v>
      </c>
      <c r="AC81" s="32">
        <f ca="1">OFFSET(Plan!$C$1,MATCH(TRIM(EV!$V$1)&amp;": "&amp;TRIM(EV!AC$2),Plan!$B:$B,0)-1,0)*IF(Grades!AC81&gt;=0.6,1,0)</f>
        <v>0</v>
      </c>
      <c r="AD81" s="32">
        <f ca="1">OFFSET(Plan!$C$1,MATCH(TRIM(EV!$V$1)&amp;": "&amp;TRIM(EV!AD$2),Plan!$B:$B,0)-1,0)*IF(Grades!AD81&gt;=0.6,1,0)</f>
        <v>0</v>
      </c>
      <c r="AE81" s="33">
        <f ca="1">OFFSET(Plan!$C$1,MATCH(TRIM(EV!$V$1)&amp;": "&amp;TRIM(EV!AE$2),Plan!$B:$B,0)-1,0)*IF(Grades!AE81&gt;=0.6,1,0)</f>
        <v>0</v>
      </c>
      <c r="AF81" s="18">
        <f ca="1">IFERROR(OFFSET(SAP!$B$1,MATCH(EV!$A81,SAP!$A:$A,0)-1,0),0)</f>
        <v>0</v>
      </c>
      <c r="AG81" s="19">
        <f t="shared" ca="1" si="4"/>
        <v>0</v>
      </c>
      <c r="AH81" s="19" t="str">
        <f ca="1">IF(AF81=0,"",OFFSET(Plan!$D$1,MATCH(OFFSET(SAP!$B$1, 0,COUNTIF(SAP!$C$2:$AK$2,"&lt;&gt;0")),Plan!$A:$A,0)-1,0))</f>
        <v/>
      </c>
      <c r="AI81" s="20" t="str">
        <f ca="1">IF(AF81=0,"",Plan!$D$31)</f>
        <v/>
      </c>
      <c r="AJ81" s="19">
        <f t="shared" ca="1" si="5"/>
        <v>0</v>
      </c>
      <c r="AK81" s="19" t="str">
        <f t="shared" ca="1" si="6"/>
        <v/>
      </c>
      <c r="AL81" s="19" t="str">
        <f t="shared" ca="1" si="7"/>
        <v/>
      </c>
    </row>
    <row r="82" spans="1:38" x14ac:dyDescent="0.25">
      <c r="A82" s="35">
        <f>SAP!A82</f>
        <v>0</v>
      </c>
      <c r="B82" s="31">
        <f ca="1">OFFSET(Plan!$C$1,MATCH(TRIM(EV!$B$1) &amp; ": " &amp;TRIM(EV!B$2), Plan!$B:$B,0)-1,0)*IF(Grades!B82&gt;=0.6,1,0)</f>
        <v>0</v>
      </c>
      <c r="C82" s="32">
        <f ca="1">OFFSET(Plan!$C$1,MATCH(TRIM(EV!$B$1) &amp; ": " &amp;TRIM(EV!C$2), Plan!$B:$B,0)-1,0)*IF(Grades!C82&gt;=0.6,1,0)</f>
        <v>0</v>
      </c>
      <c r="D82" s="32">
        <f ca="1">OFFSET(Plan!$C$1,MATCH(TRIM(EV!$B$1) &amp; ": " &amp;TRIM(EV!D$2), Plan!$B:$B,0)-1,0)*IF(Grades!D82&gt;=0.6,1,0)</f>
        <v>0</v>
      </c>
      <c r="E82" s="32">
        <f ca="1">OFFSET(Plan!$C$1,MATCH(TRIM(EV!$B$1) &amp; ": " &amp;TRIM(EV!E$2), Plan!$B:$B,0)-1,0)*IF(Grades!E82&gt;=0.6,1,0)</f>
        <v>0</v>
      </c>
      <c r="F82" s="32">
        <f ca="1">OFFSET(Plan!$C$1,MATCH(TRIM(EV!$B$1) &amp; ": " &amp;TRIM(EV!F$2), Plan!$B:$B,0)-1,0)*IF(Grades!F82&gt;=0.6,1,0)</f>
        <v>0</v>
      </c>
      <c r="G82" s="32">
        <f ca="1">OFFSET(Plan!$C$1,MATCH(TRIM(EV!$B$1) &amp; ": " &amp;TRIM(EV!G$2), Plan!$B:$B,0)-1,0)*IF(Grades!G82&gt;=0.6,1,0)</f>
        <v>0</v>
      </c>
      <c r="H82" s="32">
        <f ca="1">OFFSET(Plan!$C$1,MATCH(TRIM(EV!$B$1) &amp; ": " &amp;TRIM(EV!H$2), Plan!$B:$B,0)-1,0)*IF(Grades!H82&gt;=0.6,1,0)</f>
        <v>0</v>
      </c>
      <c r="I82" s="32">
        <f ca="1">OFFSET(Plan!$C$1,MATCH(TRIM(EV!$B$1) &amp; ": " &amp;TRIM(EV!I$2), Plan!$B:$B,0)-1,0)*IF(Grades!I82&gt;=0.6,1,0)</f>
        <v>0</v>
      </c>
      <c r="J82" s="32">
        <f ca="1">OFFSET(Plan!$C$1,MATCH(TRIM(EV!$B$1) &amp; ": " &amp;TRIM(EV!J$2), Plan!$B:$B,0)-1,0)*IF(Grades!J82&gt;=0.6,1,0)</f>
        <v>0</v>
      </c>
      <c r="K82" s="33">
        <f ca="1">OFFSET(Plan!$C$1,MATCH(TRIM(EV!$B$1) &amp; ": " &amp;TRIM(EV!K$2), Plan!$B:$B,0)-1,0)*IF(Grades!K82&gt;=0.6,1,0)</f>
        <v>0</v>
      </c>
      <c r="L82" s="31">
        <f ca="1">OFFSET(Plan!$C$1,MATCH(TRIM(EV!$L$1) &amp; ": " &amp;TRIM(EV!L$2), Plan!$B:$B,0)-1,0)*IF(Grades!L82&gt;=0.6,1,0)</f>
        <v>0</v>
      </c>
      <c r="M82" s="32">
        <f ca="1">OFFSET(Plan!$C$1,MATCH(TRIM(EV!$L$1) &amp; ": " &amp;TRIM(EV!M$2), Plan!$B:$B,0)-1,0)*IF(Grades!M82&gt;=0.6,1,0)</f>
        <v>0</v>
      </c>
      <c r="N82" s="32">
        <f ca="1">OFFSET(Plan!$C$1,MATCH(TRIM(EV!$L$1) &amp; ": " &amp;TRIM(EV!N$2), Plan!$B:$B,0)-1,0)*IF(Grades!N82&gt;=0.6,1,0)</f>
        <v>0</v>
      </c>
      <c r="O82" s="32">
        <f ca="1">OFFSET(Plan!$C$1,MATCH(TRIM(EV!$L$1) &amp; ": " &amp;TRIM(EV!O$2), Plan!$B:$B,0)-1,0)*IF(Grades!O82&gt;=0.6,1,0)</f>
        <v>0</v>
      </c>
      <c r="P82" s="32">
        <f ca="1">OFFSET(Plan!$C$1,MATCH(TRIM(EV!$L$1) &amp; ": " &amp;TRIM(EV!P$2), Plan!$B:$B,0)-1,0)*IF(Grades!P82&gt;=0.6,1,0)</f>
        <v>0</v>
      </c>
      <c r="Q82" s="32">
        <f ca="1">OFFSET(Plan!$C$1,MATCH(TRIM(EV!$L$1) &amp; ": " &amp;TRIM(EV!Q$2), Plan!$B:$B,0)-1,0)*IF(Grades!Q82&gt;=0.6,1,0)</f>
        <v>0</v>
      </c>
      <c r="R82" s="32">
        <f ca="1">OFFSET(Plan!$C$1,MATCH(TRIM(EV!$L$1) &amp; ": " &amp;TRIM(EV!R$2), Plan!$B:$B,0)-1,0)*IF(Grades!R82&gt;=0.6,1,0)</f>
        <v>0</v>
      </c>
      <c r="S82" s="32">
        <f ca="1">OFFSET(Plan!$C$1,MATCH(TRIM(EV!$L$1) &amp; ": " &amp;TRIM(EV!S$2), Plan!$B:$B,0)-1,0)*IF(Grades!S82&gt;=0.6,1,0)</f>
        <v>0</v>
      </c>
      <c r="T82" s="32">
        <f ca="1">OFFSET(Plan!$C$1,MATCH(TRIM(EV!$L$1) &amp; ": " &amp;TRIM(EV!T$2), Plan!$B:$B,0)-1,0)*IF(Grades!T82&gt;=0.6,1,0)</f>
        <v>0</v>
      </c>
      <c r="U82" s="34">
        <f ca="1">OFFSET(Plan!$C$1,MATCH(TRIM(EV!$L$1) &amp; ": " &amp;TRIM(EV!U$2), Plan!$B:$B,0)-1,0)*IF(Grades!U82&gt;=0.6,1,0)</f>
        <v>0</v>
      </c>
      <c r="V82" s="31">
        <f ca="1">OFFSET(Plan!$C$1,MATCH(TRIM(EV!$V$1)&amp;": "&amp;TRIM(EV!V$2),Plan!$B:$B,0)-1,0)*IF(Grades!V82&gt;=0.6,1,0)</f>
        <v>0</v>
      </c>
      <c r="W82" s="32">
        <f ca="1">OFFSET(Plan!$C$1,MATCH(TRIM(EV!$V$1)&amp;": "&amp;TRIM(EV!W$2),Plan!$B:$B,0)-1,0)*IF(Grades!W82&gt;=0.6,1,0)</f>
        <v>0</v>
      </c>
      <c r="X82" s="32">
        <f ca="1">OFFSET(Plan!$C$1,MATCH(TRIM(EV!$V$1)&amp;": "&amp;TRIM(EV!X$2),Plan!$B:$B,0)-1,0)*IF(Grades!X82&gt;=0.6,1,0)</f>
        <v>0</v>
      </c>
      <c r="Y82" s="32">
        <f ca="1">OFFSET(Plan!$C$1,MATCH(TRIM(EV!$V$1)&amp;": "&amp;TRIM(EV!Y$2),Plan!$B:$B,0)-1,0)*IF(Grades!Y82&gt;=0.6,1,0)</f>
        <v>0</v>
      </c>
      <c r="Z82" s="32">
        <f ca="1">OFFSET(Plan!$C$1,MATCH(TRIM(EV!$V$1)&amp;": "&amp;TRIM(EV!Z$2),Plan!$B:$B,0)-1,0)*IF(Grades!Z82&gt;=0.6,1,0)</f>
        <v>0</v>
      </c>
      <c r="AA82" s="32">
        <f ca="1">OFFSET(Plan!$C$1,MATCH(TRIM(EV!$V$1)&amp;": "&amp;TRIM(EV!AA$2),Plan!$B:$B,0)-1,0)*IF(Grades!AA82&gt;=0.6,1,0)</f>
        <v>0</v>
      </c>
      <c r="AB82" s="32">
        <f ca="1">OFFSET(Plan!$C$1,MATCH(TRIM(EV!$V$1)&amp;": "&amp;TRIM(EV!AB$2),Plan!$B:$B,0)-1,0)*IF(Grades!AB82&gt;=0.6,1,0)</f>
        <v>0</v>
      </c>
      <c r="AC82" s="32">
        <f ca="1">OFFSET(Plan!$C$1,MATCH(TRIM(EV!$V$1)&amp;": "&amp;TRIM(EV!AC$2),Plan!$B:$B,0)-1,0)*IF(Grades!AC82&gt;=0.6,1,0)</f>
        <v>0</v>
      </c>
      <c r="AD82" s="32">
        <f ca="1">OFFSET(Plan!$C$1,MATCH(TRIM(EV!$V$1)&amp;": "&amp;TRIM(EV!AD$2),Plan!$B:$B,0)-1,0)*IF(Grades!AD82&gt;=0.6,1,0)</f>
        <v>0</v>
      </c>
      <c r="AE82" s="33">
        <f ca="1">OFFSET(Plan!$C$1,MATCH(TRIM(EV!$V$1)&amp;": "&amp;TRIM(EV!AE$2),Plan!$B:$B,0)-1,0)*IF(Grades!AE82&gt;=0.6,1,0)</f>
        <v>0</v>
      </c>
      <c r="AF82" s="18">
        <f ca="1">IFERROR(OFFSET(SAP!$B$1,MATCH(EV!$A82,SAP!$A:$A,0)-1,0),0)</f>
        <v>0</v>
      </c>
      <c r="AG82" s="19">
        <f t="shared" ca="1" si="4"/>
        <v>0</v>
      </c>
      <c r="AH82" s="19" t="str">
        <f ca="1">IF(AF82=0,"",OFFSET(Plan!$D$1,MATCH(OFFSET(SAP!$B$1, 0,COUNTIF(SAP!$C$2:$AK$2,"&lt;&gt;0")),Plan!$A:$A,0)-1,0))</f>
        <v/>
      </c>
      <c r="AI82" s="20" t="str">
        <f ca="1">IF(AF82=0,"",Plan!$D$31)</f>
        <v/>
      </c>
      <c r="AJ82" s="19">
        <f t="shared" ca="1" si="5"/>
        <v>0</v>
      </c>
      <c r="AK82" s="19" t="str">
        <f t="shared" ca="1" si="6"/>
        <v/>
      </c>
      <c r="AL82" s="19" t="str">
        <f t="shared" ca="1" si="7"/>
        <v/>
      </c>
    </row>
    <row r="83" spans="1:38" x14ac:dyDescent="0.25">
      <c r="A83" s="35">
        <f>SAP!A83</f>
        <v>0</v>
      </c>
      <c r="B83" s="31">
        <f ca="1">OFFSET(Plan!$C$1,MATCH(TRIM(EV!$B$1) &amp; ": " &amp;TRIM(EV!B$2), Plan!$B:$B,0)-1,0)*IF(Grades!B83&gt;=0.6,1,0)</f>
        <v>0</v>
      </c>
      <c r="C83" s="32">
        <f ca="1">OFFSET(Plan!$C$1,MATCH(TRIM(EV!$B$1) &amp; ": " &amp;TRIM(EV!C$2), Plan!$B:$B,0)-1,0)*IF(Grades!C83&gt;=0.6,1,0)</f>
        <v>0</v>
      </c>
      <c r="D83" s="32">
        <f ca="1">OFFSET(Plan!$C$1,MATCH(TRIM(EV!$B$1) &amp; ": " &amp;TRIM(EV!D$2), Plan!$B:$B,0)-1,0)*IF(Grades!D83&gt;=0.6,1,0)</f>
        <v>0</v>
      </c>
      <c r="E83" s="32">
        <f ca="1">OFFSET(Plan!$C$1,MATCH(TRIM(EV!$B$1) &amp; ": " &amp;TRIM(EV!E$2), Plan!$B:$B,0)-1,0)*IF(Grades!E83&gt;=0.6,1,0)</f>
        <v>0</v>
      </c>
      <c r="F83" s="32">
        <f ca="1">OFFSET(Plan!$C$1,MATCH(TRIM(EV!$B$1) &amp; ": " &amp;TRIM(EV!F$2), Plan!$B:$B,0)-1,0)*IF(Grades!F83&gt;=0.6,1,0)</f>
        <v>0</v>
      </c>
      <c r="G83" s="32">
        <f ca="1">OFFSET(Plan!$C$1,MATCH(TRIM(EV!$B$1) &amp; ": " &amp;TRIM(EV!G$2), Plan!$B:$B,0)-1,0)*IF(Grades!G83&gt;=0.6,1,0)</f>
        <v>0</v>
      </c>
      <c r="H83" s="32">
        <f ca="1">OFFSET(Plan!$C$1,MATCH(TRIM(EV!$B$1) &amp; ": " &amp;TRIM(EV!H$2), Plan!$B:$B,0)-1,0)*IF(Grades!H83&gt;=0.6,1,0)</f>
        <v>0</v>
      </c>
      <c r="I83" s="32">
        <f ca="1">OFFSET(Plan!$C$1,MATCH(TRIM(EV!$B$1) &amp; ": " &amp;TRIM(EV!I$2), Plan!$B:$B,0)-1,0)*IF(Grades!I83&gt;=0.6,1,0)</f>
        <v>0</v>
      </c>
      <c r="J83" s="32">
        <f ca="1">OFFSET(Plan!$C$1,MATCH(TRIM(EV!$B$1) &amp; ": " &amp;TRIM(EV!J$2), Plan!$B:$B,0)-1,0)*IF(Grades!J83&gt;=0.6,1,0)</f>
        <v>0</v>
      </c>
      <c r="K83" s="33">
        <f ca="1">OFFSET(Plan!$C$1,MATCH(TRIM(EV!$B$1) &amp; ": " &amp;TRIM(EV!K$2), Plan!$B:$B,0)-1,0)*IF(Grades!K83&gt;=0.6,1,0)</f>
        <v>0</v>
      </c>
      <c r="L83" s="31">
        <f ca="1">OFFSET(Plan!$C$1,MATCH(TRIM(EV!$L$1) &amp; ": " &amp;TRIM(EV!L$2), Plan!$B:$B,0)-1,0)*IF(Grades!L83&gt;=0.6,1,0)</f>
        <v>0</v>
      </c>
      <c r="M83" s="32">
        <f ca="1">OFFSET(Plan!$C$1,MATCH(TRIM(EV!$L$1) &amp; ": " &amp;TRIM(EV!M$2), Plan!$B:$B,0)-1,0)*IF(Grades!M83&gt;=0.6,1,0)</f>
        <v>0</v>
      </c>
      <c r="N83" s="32">
        <f ca="1">OFFSET(Plan!$C$1,MATCH(TRIM(EV!$L$1) &amp; ": " &amp;TRIM(EV!N$2), Plan!$B:$B,0)-1,0)*IF(Grades!N83&gt;=0.6,1,0)</f>
        <v>0</v>
      </c>
      <c r="O83" s="32">
        <f ca="1">OFFSET(Plan!$C$1,MATCH(TRIM(EV!$L$1) &amp; ": " &amp;TRIM(EV!O$2), Plan!$B:$B,0)-1,0)*IF(Grades!O83&gt;=0.6,1,0)</f>
        <v>0</v>
      </c>
      <c r="P83" s="32">
        <f ca="1">OFFSET(Plan!$C$1,MATCH(TRIM(EV!$L$1) &amp; ": " &amp;TRIM(EV!P$2), Plan!$B:$B,0)-1,0)*IF(Grades!P83&gt;=0.6,1,0)</f>
        <v>0</v>
      </c>
      <c r="Q83" s="32">
        <f ca="1">OFFSET(Plan!$C$1,MATCH(TRIM(EV!$L$1) &amp; ": " &amp;TRIM(EV!Q$2), Plan!$B:$B,0)-1,0)*IF(Grades!Q83&gt;=0.6,1,0)</f>
        <v>0</v>
      </c>
      <c r="R83" s="32">
        <f ca="1">OFFSET(Plan!$C$1,MATCH(TRIM(EV!$L$1) &amp; ": " &amp;TRIM(EV!R$2), Plan!$B:$B,0)-1,0)*IF(Grades!R83&gt;=0.6,1,0)</f>
        <v>0</v>
      </c>
      <c r="S83" s="32">
        <f ca="1">OFFSET(Plan!$C$1,MATCH(TRIM(EV!$L$1) &amp; ": " &amp;TRIM(EV!S$2), Plan!$B:$B,0)-1,0)*IF(Grades!S83&gt;=0.6,1,0)</f>
        <v>0</v>
      </c>
      <c r="T83" s="32">
        <f ca="1">OFFSET(Plan!$C$1,MATCH(TRIM(EV!$L$1) &amp; ": " &amp;TRIM(EV!T$2), Plan!$B:$B,0)-1,0)*IF(Grades!T83&gt;=0.6,1,0)</f>
        <v>0</v>
      </c>
      <c r="U83" s="34">
        <f ca="1">OFFSET(Plan!$C$1,MATCH(TRIM(EV!$L$1) &amp; ": " &amp;TRIM(EV!U$2), Plan!$B:$B,0)-1,0)*IF(Grades!U83&gt;=0.6,1,0)</f>
        <v>0</v>
      </c>
      <c r="V83" s="31">
        <f ca="1">OFFSET(Plan!$C$1,MATCH(TRIM(EV!$V$1)&amp;": "&amp;TRIM(EV!V$2),Plan!$B:$B,0)-1,0)*IF(Grades!V83&gt;=0.6,1,0)</f>
        <v>0</v>
      </c>
      <c r="W83" s="32">
        <f ca="1">OFFSET(Plan!$C$1,MATCH(TRIM(EV!$V$1)&amp;": "&amp;TRIM(EV!W$2),Plan!$B:$B,0)-1,0)*IF(Grades!W83&gt;=0.6,1,0)</f>
        <v>0</v>
      </c>
      <c r="X83" s="32">
        <f ca="1">OFFSET(Plan!$C$1,MATCH(TRIM(EV!$V$1)&amp;": "&amp;TRIM(EV!X$2),Plan!$B:$B,0)-1,0)*IF(Grades!X83&gt;=0.6,1,0)</f>
        <v>0</v>
      </c>
      <c r="Y83" s="32">
        <f ca="1">OFFSET(Plan!$C$1,MATCH(TRIM(EV!$V$1)&amp;": "&amp;TRIM(EV!Y$2),Plan!$B:$B,0)-1,0)*IF(Grades!Y83&gt;=0.6,1,0)</f>
        <v>0</v>
      </c>
      <c r="Z83" s="32">
        <f ca="1">OFFSET(Plan!$C$1,MATCH(TRIM(EV!$V$1)&amp;": "&amp;TRIM(EV!Z$2),Plan!$B:$B,0)-1,0)*IF(Grades!Z83&gt;=0.6,1,0)</f>
        <v>0</v>
      </c>
      <c r="AA83" s="32">
        <f ca="1">OFFSET(Plan!$C$1,MATCH(TRIM(EV!$V$1)&amp;": "&amp;TRIM(EV!AA$2),Plan!$B:$B,0)-1,0)*IF(Grades!AA83&gt;=0.6,1,0)</f>
        <v>0</v>
      </c>
      <c r="AB83" s="32">
        <f ca="1">OFFSET(Plan!$C$1,MATCH(TRIM(EV!$V$1)&amp;": "&amp;TRIM(EV!AB$2),Plan!$B:$B,0)-1,0)*IF(Grades!AB83&gt;=0.6,1,0)</f>
        <v>0</v>
      </c>
      <c r="AC83" s="32">
        <f ca="1">OFFSET(Plan!$C$1,MATCH(TRIM(EV!$V$1)&amp;": "&amp;TRIM(EV!AC$2),Plan!$B:$B,0)-1,0)*IF(Grades!AC83&gt;=0.6,1,0)</f>
        <v>0</v>
      </c>
      <c r="AD83" s="32">
        <f ca="1">OFFSET(Plan!$C$1,MATCH(TRIM(EV!$V$1)&amp;": "&amp;TRIM(EV!AD$2),Plan!$B:$B,0)-1,0)*IF(Grades!AD83&gt;=0.6,1,0)</f>
        <v>0</v>
      </c>
      <c r="AE83" s="33">
        <f ca="1">OFFSET(Plan!$C$1,MATCH(TRIM(EV!$V$1)&amp;": "&amp;TRIM(EV!AE$2),Plan!$B:$B,0)-1,0)*IF(Grades!AE83&gt;=0.6,1,0)</f>
        <v>0</v>
      </c>
      <c r="AF83" s="18">
        <f ca="1">IFERROR(OFFSET(SAP!$B$1,MATCH(EV!$A83,SAP!$A:$A,0)-1,0),0)</f>
        <v>0</v>
      </c>
      <c r="AG83" s="19">
        <f t="shared" ca="1" si="4"/>
        <v>0</v>
      </c>
      <c r="AH83" s="19" t="str">
        <f ca="1">IF(AF83=0,"",OFFSET(Plan!$D$1,MATCH(OFFSET(SAP!$B$1, 0,COUNTIF(SAP!$C$2:$AK$2,"&lt;&gt;0")),Plan!$A:$A,0)-1,0))</f>
        <v/>
      </c>
      <c r="AI83" s="20" t="str">
        <f ca="1">IF(AF83=0,"",Plan!$D$31)</f>
        <v/>
      </c>
      <c r="AJ83" s="19">
        <f t="shared" ca="1" si="5"/>
        <v>0</v>
      </c>
      <c r="AK83" s="19" t="str">
        <f t="shared" ca="1" si="6"/>
        <v/>
      </c>
      <c r="AL83" s="19" t="str">
        <f t="shared" ca="1" si="7"/>
        <v/>
      </c>
    </row>
    <row r="84" spans="1:38" x14ac:dyDescent="0.25">
      <c r="A84" s="35">
        <f>SAP!A84</f>
        <v>0</v>
      </c>
      <c r="B84" s="31">
        <f ca="1">OFFSET(Plan!$C$1,MATCH(TRIM(EV!$B$1) &amp; ": " &amp;TRIM(EV!B$2), Plan!$B:$B,0)-1,0)*IF(Grades!B84&gt;=0.6,1,0)</f>
        <v>0</v>
      </c>
      <c r="C84" s="32">
        <f ca="1">OFFSET(Plan!$C$1,MATCH(TRIM(EV!$B$1) &amp; ": " &amp;TRIM(EV!C$2), Plan!$B:$B,0)-1,0)*IF(Grades!C84&gt;=0.6,1,0)</f>
        <v>0</v>
      </c>
      <c r="D84" s="32">
        <f ca="1">OFFSET(Plan!$C$1,MATCH(TRIM(EV!$B$1) &amp; ": " &amp;TRIM(EV!D$2), Plan!$B:$B,0)-1,0)*IF(Grades!D84&gt;=0.6,1,0)</f>
        <v>0</v>
      </c>
      <c r="E84" s="32">
        <f ca="1">OFFSET(Plan!$C$1,MATCH(TRIM(EV!$B$1) &amp; ": " &amp;TRIM(EV!E$2), Plan!$B:$B,0)-1,0)*IF(Grades!E84&gt;=0.6,1,0)</f>
        <v>0</v>
      </c>
      <c r="F84" s="32">
        <f ca="1">OFFSET(Plan!$C$1,MATCH(TRIM(EV!$B$1) &amp; ": " &amp;TRIM(EV!F$2), Plan!$B:$B,0)-1,0)*IF(Grades!F84&gt;=0.6,1,0)</f>
        <v>0</v>
      </c>
      <c r="G84" s="32">
        <f ca="1">OFFSET(Plan!$C$1,MATCH(TRIM(EV!$B$1) &amp; ": " &amp;TRIM(EV!G$2), Plan!$B:$B,0)-1,0)*IF(Grades!G84&gt;=0.6,1,0)</f>
        <v>0</v>
      </c>
      <c r="H84" s="32">
        <f ca="1">OFFSET(Plan!$C$1,MATCH(TRIM(EV!$B$1) &amp; ": " &amp;TRIM(EV!H$2), Plan!$B:$B,0)-1,0)*IF(Grades!H84&gt;=0.6,1,0)</f>
        <v>0</v>
      </c>
      <c r="I84" s="32">
        <f ca="1">OFFSET(Plan!$C$1,MATCH(TRIM(EV!$B$1) &amp; ": " &amp;TRIM(EV!I$2), Plan!$B:$B,0)-1,0)*IF(Grades!I84&gt;=0.6,1,0)</f>
        <v>0</v>
      </c>
      <c r="J84" s="32">
        <f ca="1">OFFSET(Plan!$C$1,MATCH(TRIM(EV!$B$1) &amp; ": " &amp;TRIM(EV!J$2), Plan!$B:$B,0)-1,0)*IF(Grades!J84&gt;=0.6,1,0)</f>
        <v>0</v>
      </c>
      <c r="K84" s="33">
        <f ca="1">OFFSET(Plan!$C$1,MATCH(TRIM(EV!$B$1) &amp; ": " &amp;TRIM(EV!K$2), Plan!$B:$B,0)-1,0)*IF(Grades!K84&gt;=0.6,1,0)</f>
        <v>0</v>
      </c>
      <c r="L84" s="31">
        <f ca="1">OFFSET(Plan!$C$1,MATCH(TRIM(EV!$L$1) &amp; ": " &amp;TRIM(EV!L$2), Plan!$B:$B,0)-1,0)*IF(Grades!L84&gt;=0.6,1,0)</f>
        <v>0</v>
      </c>
      <c r="M84" s="32">
        <f ca="1">OFFSET(Plan!$C$1,MATCH(TRIM(EV!$L$1) &amp; ": " &amp;TRIM(EV!M$2), Plan!$B:$B,0)-1,0)*IF(Grades!M84&gt;=0.6,1,0)</f>
        <v>0</v>
      </c>
      <c r="N84" s="32">
        <f ca="1">OFFSET(Plan!$C$1,MATCH(TRIM(EV!$L$1) &amp; ": " &amp;TRIM(EV!N$2), Plan!$B:$B,0)-1,0)*IF(Grades!N84&gt;=0.6,1,0)</f>
        <v>0</v>
      </c>
      <c r="O84" s="32">
        <f ca="1">OFFSET(Plan!$C$1,MATCH(TRIM(EV!$L$1) &amp; ": " &amp;TRIM(EV!O$2), Plan!$B:$B,0)-1,0)*IF(Grades!O84&gt;=0.6,1,0)</f>
        <v>0</v>
      </c>
      <c r="P84" s="32">
        <f ca="1">OFFSET(Plan!$C$1,MATCH(TRIM(EV!$L$1) &amp; ": " &amp;TRIM(EV!P$2), Plan!$B:$B,0)-1,0)*IF(Grades!P84&gt;=0.6,1,0)</f>
        <v>0</v>
      </c>
      <c r="Q84" s="32">
        <f ca="1">OFFSET(Plan!$C$1,MATCH(TRIM(EV!$L$1) &amp; ": " &amp;TRIM(EV!Q$2), Plan!$B:$B,0)-1,0)*IF(Grades!Q84&gt;=0.6,1,0)</f>
        <v>0</v>
      </c>
      <c r="R84" s="32">
        <f ca="1">OFFSET(Plan!$C$1,MATCH(TRIM(EV!$L$1) &amp; ": " &amp;TRIM(EV!R$2), Plan!$B:$B,0)-1,0)*IF(Grades!R84&gt;=0.6,1,0)</f>
        <v>0</v>
      </c>
      <c r="S84" s="32">
        <f ca="1">OFFSET(Plan!$C$1,MATCH(TRIM(EV!$L$1) &amp; ": " &amp;TRIM(EV!S$2), Plan!$B:$B,0)-1,0)*IF(Grades!S84&gt;=0.6,1,0)</f>
        <v>0</v>
      </c>
      <c r="T84" s="32">
        <f ca="1">OFFSET(Plan!$C$1,MATCH(TRIM(EV!$L$1) &amp; ": " &amp;TRIM(EV!T$2), Plan!$B:$B,0)-1,0)*IF(Grades!T84&gt;=0.6,1,0)</f>
        <v>0</v>
      </c>
      <c r="U84" s="34">
        <f ca="1">OFFSET(Plan!$C$1,MATCH(TRIM(EV!$L$1) &amp; ": " &amp;TRIM(EV!U$2), Plan!$B:$B,0)-1,0)*IF(Grades!U84&gt;=0.6,1,0)</f>
        <v>0</v>
      </c>
      <c r="V84" s="31">
        <f ca="1">OFFSET(Plan!$C$1,MATCH(TRIM(EV!$V$1)&amp;": "&amp;TRIM(EV!V$2),Plan!$B:$B,0)-1,0)*IF(Grades!V84&gt;=0.6,1,0)</f>
        <v>0</v>
      </c>
      <c r="W84" s="32">
        <f ca="1">OFFSET(Plan!$C$1,MATCH(TRIM(EV!$V$1)&amp;": "&amp;TRIM(EV!W$2),Plan!$B:$B,0)-1,0)*IF(Grades!W84&gt;=0.6,1,0)</f>
        <v>0</v>
      </c>
      <c r="X84" s="32">
        <f ca="1">OFFSET(Plan!$C$1,MATCH(TRIM(EV!$V$1)&amp;": "&amp;TRIM(EV!X$2),Plan!$B:$B,0)-1,0)*IF(Grades!X84&gt;=0.6,1,0)</f>
        <v>0</v>
      </c>
      <c r="Y84" s="32">
        <f ca="1">OFFSET(Plan!$C$1,MATCH(TRIM(EV!$V$1)&amp;": "&amp;TRIM(EV!Y$2),Plan!$B:$B,0)-1,0)*IF(Grades!Y84&gt;=0.6,1,0)</f>
        <v>0</v>
      </c>
      <c r="Z84" s="32">
        <f ca="1">OFFSET(Plan!$C$1,MATCH(TRIM(EV!$V$1)&amp;": "&amp;TRIM(EV!Z$2),Plan!$B:$B,0)-1,0)*IF(Grades!Z84&gt;=0.6,1,0)</f>
        <v>0</v>
      </c>
      <c r="AA84" s="32">
        <f ca="1">OFFSET(Plan!$C$1,MATCH(TRIM(EV!$V$1)&amp;": "&amp;TRIM(EV!AA$2),Plan!$B:$B,0)-1,0)*IF(Grades!AA84&gt;=0.6,1,0)</f>
        <v>0</v>
      </c>
      <c r="AB84" s="32">
        <f ca="1">OFFSET(Plan!$C$1,MATCH(TRIM(EV!$V$1)&amp;": "&amp;TRIM(EV!AB$2),Plan!$B:$B,0)-1,0)*IF(Grades!AB84&gt;=0.6,1,0)</f>
        <v>0</v>
      </c>
      <c r="AC84" s="32">
        <f ca="1">OFFSET(Plan!$C$1,MATCH(TRIM(EV!$V$1)&amp;": "&amp;TRIM(EV!AC$2),Plan!$B:$B,0)-1,0)*IF(Grades!AC84&gt;=0.6,1,0)</f>
        <v>0</v>
      </c>
      <c r="AD84" s="32">
        <f ca="1">OFFSET(Plan!$C$1,MATCH(TRIM(EV!$V$1)&amp;": "&amp;TRIM(EV!AD$2),Plan!$B:$B,0)-1,0)*IF(Grades!AD84&gt;=0.6,1,0)</f>
        <v>0</v>
      </c>
      <c r="AE84" s="33">
        <f ca="1">OFFSET(Plan!$C$1,MATCH(TRIM(EV!$V$1)&amp;": "&amp;TRIM(EV!AE$2),Plan!$B:$B,0)-1,0)*IF(Grades!AE84&gt;=0.6,1,0)</f>
        <v>0</v>
      </c>
      <c r="AF84" s="18">
        <f ca="1">IFERROR(OFFSET(SAP!$B$1,MATCH(EV!$A84,SAP!$A:$A,0)-1,0),0)</f>
        <v>0</v>
      </c>
      <c r="AG84" s="19">
        <f t="shared" ca="1" si="4"/>
        <v>0</v>
      </c>
      <c r="AH84" s="19" t="str">
        <f ca="1">IF(AF84=0,"",OFFSET(Plan!$D$1,MATCH(OFFSET(SAP!$B$1, 0,COUNTIF(SAP!$C$2:$AK$2,"&lt;&gt;0")),Plan!$A:$A,0)-1,0))</f>
        <v/>
      </c>
      <c r="AI84" s="20" t="str">
        <f ca="1">IF(AF84=0,"",Plan!$D$31)</f>
        <v/>
      </c>
      <c r="AJ84" s="19">
        <f t="shared" ca="1" si="5"/>
        <v>0</v>
      </c>
      <c r="AK84" s="19" t="str">
        <f t="shared" ca="1" si="6"/>
        <v/>
      </c>
      <c r="AL84" s="19" t="str">
        <f t="shared" ca="1" si="7"/>
        <v/>
      </c>
    </row>
    <row r="85" spans="1:38" x14ac:dyDescent="0.25">
      <c r="A85" s="35">
        <f>SAP!A85</f>
        <v>0</v>
      </c>
      <c r="B85" s="31">
        <f ca="1">OFFSET(Plan!$C$1,MATCH(TRIM(EV!$B$1) &amp; ": " &amp;TRIM(EV!B$2), Plan!$B:$B,0)-1,0)*IF(Grades!B85&gt;=0.6,1,0)</f>
        <v>0</v>
      </c>
      <c r="C85" s="32">
        <f ca="1">OFFSET(Plan!$C$1,MATCH(TRIM(EV!$B$1) &amp; ": " &amp;TRIM(EV!C$2), Plan!$B:$B,0)-1,0)*IF(Grades!C85&gt;=0.6,1,0)</f>
        <v>0</v>
      </c>
      <c r="D85" s="32">
        <f ca="1">OFFSET(Plan!$C$1,MATCH(TRIM(EV!$B$1) &amp; ": " &amp;TRIM(EV!D$2), Plan!$B:$B,0)-1,0)*IF(Grades!D85&gt;=0.6,1,0)</f>
        <v>0</v>
      </c>
      <c r="E85" s="32">
        <f ca="1">OFFSET(Plan!$C$1,MATCH(TRIM(EV!$B$1) &amp; ": " &amp;TRIM(EV!E$2), Plan!$B:$B,0)-1,0)*IF(Grades!E85&gt;=0.6,1,0)</f>
        <v>0</v>
      </c>
      <c r="F85" s="32">
        <f ca="1">OFFSET(Plan!$C$1,MATCH(TRIM(EV!$B$1) &amp; ": " &amp;TRIM(EV!F$2), Plan!$B:$B,0)-1,0)*IF(Grades!F85&gt;=0.6,1,0)</f>
        <v>0</v>
      </c>
      <c r="G85" s="32">
        <f ca="1">OFFSET(Plan!$C$1,MATCH(TRIM(EV!$B$1) &amp; ": " &amp;TRIM(EV!G$2), Plan!$B:$B,0)-1,0)*IF(Grades!G85&gt;=0.6,1,0)</f>
        <v>0</v>
      </c>
      <c r="H85" s="32">
        <f ca="1">OFFSET(Plan!$C$1,MATCH(TRIM(EV!$B$1) &amp; ": " &amp;TRIM(EV!H$2), Plan!$B:$B,0)-1,0)*IF(Grades!H85&gt;=0.6,1,0)</f>
        <v>0</v>
      </c>
      <c r="I85" s="32">
        <f ca="1">OFFSET(Plan!$C$1,MATCH(TRIM(EV!$B$1) &amp; ": " &amp;TRIM(EV!I$2), Plan!$B:$B,0)-1,0)*IF(Grades!I85&gt;=0.6,1,0)</f>
        <v>0</v>
      </c>
      <c r="J85" s="32">
        <f ca="1">OFFSET(Plan!$C$1,MATCH(TRIM(EV!$B$1) &amp; ": " &amp;TRIM(EV!J$2), Plan!$B:$B,0)-1,0)*IF(Grades!J85&gt;=0.6,1,0)</f>
        <v>0</v>
      </c>
      <c r="K85" s="33">
        <f ca="1">OFFSET(Plan!$C$1,MATCH(TRIM(EV!$B$1) &amp; ": " &amp;TRIM(EV!K$2), Plan!$B:$B,0)-1,0)*IF(Grades!K85&gt;=0.6,1,0)</f>
        <v>0</v>
      </c>
      <c r="L85" s="31">
        <f ca="1">OFFSET(Plan!$C$1,MATCH(TRIM(EV!$L$1) &amp; ": " &amp;TRIM(EV!L$2), Plan!$B:$B,0)-1,0)*IF(Grades!L85&gt;=0.6,1,0)</f>
        <v>0</v>
      </c>
      <c r="M85" s="32">
        <f ca="1">OFFSET(Plan!$C$1,MATCH(TRIM(EV!$L$1) &amp; ": " &amp;TRIM(EV!M$2), Plan!$B:$B,0)-1,0)*IF(Grades!M85&gt;=0.6,1,0)</f>
        <v>0</v>
      </c>
      <c r="N85" s="32">
        <f ca="1">OFFSET(Plan!$C$1,MATCH(TRIM(EV!$L$1) &amp; ": " &amp;TRIM(EV!N$2), Plan!$B:$B,0)-1,0)*IF(Grades!N85&gt;=0.6,1,0)</f>
        <v>0</v>
      </c>
      <c r="O85" s="32">
        <f ca="1">OFFSET(Plan!$C$1,MATCH(TRIM(EV!$L$1) &amp; ": " &amp;TRIM(EV!O$2), Plan!$B:$B,0)-1,0)*IF(Grades!O85&gt;=0.6,1,0)</f>
        <v>0</v>
      </c>
      <c r="P85" s="32">
        <f ca="1">OFFSET(Plan!$C$1,MATCH(TRIM(EV!$L$1) &amp; ": " &amp;TRIM(EV!P$2), Plan!$B:$B,0)-1,0)*IF(Grades!P85&gt;=0.6,1,0)</f>
        <v>0</v>
      </c>
      <c r="Q85" s="32">
        <f ca="1">OFFSET(Plan!$C$1,MATCH(TRIM(EV!$L$1) &amp; ": " &amp;TRIM(EV!Q$2), Plan!$B:$B,0)-1,0)*IF(Grades!Q85&gt;=0.6,1,0)</f>
        <v>0</v>
      </c>
      <c r="R85" s="32">
        <f ca="1">OFFSET(Plan!$C$1,MATCH(TRIM(EV!$L$1) &amp; ": " &amp;TRIM(EV!R$2), Plan!$B:$B,0)-1,0)*IF(Grades!R85&gt;=0.6,1,0)</f>
        <v>0</v>
      </c>
      <c r="S85" s="32">
        <f ca="1">OFFSET(Plan!$C$1,MATCH(TRIM(EV!$L$1) &amp; ": " &amp;TRIM(EV!S$2), Plan!$B:$B,0)-1,0)*IF(Grades!S85&gt;=0.6,1,0)</f>
        <v>0</v>
      </c>
      <c r="T85" s="32">
        <f ca="1">OFFSET(Plan!$C$1,MATCH(TRIM(EV!$L$1) &amp; ": " &amp;TRIM(EV!T$2), Plan!$B:$B,0)-1,0)*IF(Grades!T85&gt;=0.6,1,0)</f>
        <v>0</v>
      </c>
      <c r="U85" s="34">
        <f ca="1">OFFSET(Plan!$C$1,MATCH(TRIM(EV!$L$1) &amp; ": " &amp;TRIM(EV!U$2), Plan!$B:$B,0)-1,0)*IF(Grades!U85&gt;=0.6,1,0)</f>
        <v>0</v>
      </c>
      <c r="V85" s="31">
        <f ca="1">OFFSET(Plan!$C$1,MATCH(TRIM(EV!$V$1)&amp;": "&amp;TRIM(EV!V$2),Plan!$B:$B,0)-1,0)*IF(Grades!V85&gt;=0.6,1,0)</f>
        <v>0</v>
      </c>
      <c r="W85" s="32">
        <f ca="1">OFFSET(Plan!$C$1,MATCH(TRIM(EV!$V$1)&amp;": "&amp;TRIM(EV!W$2),Plan!$B:$B,0)-1,0)*IF(Grades!W85&gt;=0.6,1,0)</f>
        <v>0</v>
      </c>
      <c r="X85" s="32">
        <f ca="1">OFFSET(Plan!$C$1,MATCH(TRIM(EV!$V$1)&amp;": "&amp;TRIM(EV!X$2),Plan!$B:$B,0)-1,0)*IF(Grades!X85&gt;=0.6,1,0)</f>
        <v>0</v>
      </c>
      <c r="Y85" s="32">
        <f ca="1">OFFSET(Plan!$C$1,MATCH(TRIM(EV!$V$1)&amp;": "&amp;TRIM(EV!Y$2),Plan!$B:$B,0)-1,0)*IF(Grades!Y85&gt;=0.6,1,0)</f>
        <v>0</v>
      </c>
      <c r="Z85" s="32">
        <f ca="1">OFFSET(Plan!$C$1,MATCH(TRIM(EV!$V$1)&amp;": "&amp;TRIM(EV!Z$2),Plan!$B:$B,0)-1,0)*IF(Grades!Z85&gt;=0.6,1,0)</f>
        <v>0</v>
      </c>
      <c r="AA85" s="32">
        <f ca="1">OFFSET(Plan!$C$1,MATCH(TRIM(EV!$V$1)&amp;": "&amp;TRIM(EV!AA$2),Plan!$B:$B,0)-1,0)*IF(Grades!AA85&gt;=0.6,1,0)</f>
        <v>0</v>
      </c>
      <c r="AB85" s="32">
        <f ca="1">OFFSET(Plan!$C$1,MATCH(TRIM(EV!$V$1)&amp;": "&amp;TRIM(EV!AB$2),Plan!$B:$B,0)-1,0)*IF(Grades!AB85&gt;=0.6,1,0)</f>
        <v>0</v>
      </c>
      <c r="AC85" s="32">
        <f ca="1">OFFSET(Plan!$C$1,MATCH(TRIM(EV!$V$1)&amp;": "&amp;TRIM(EV!AC$2),Plan!$B:$B,0)-1,0)*IF(Grades!AC85&gt;=0.6,1,0)</f>
        <v>0</v>
      </c>
      <c r="AD85" s="32">
        <f ca="1">OFFSET(Plan!$C$1,MATCH(TRIM(EV!$V$1)&amp;": "&amp;TRIM(EV!AD$2),Plan!$B:$B,0)-1,0)*IF(Grades!AD85&gt;=0.6,1,0)</f>
        <v>0</v>
      </c>
      <c r="AE85" s="33">
        <f ca="1">OFFSET(Plan!$C$1,MATCH(TRIM(EV!$V$1)&amp;": "&amp;TRIM(EV!AE$2),Plan!$B:$B,0)-1,0)*IF(Grades!AE85&gt;=0.6,1,0)</f>
        <v>0</v>
      </c>
      <c r="AF85" s="18">
        <f ca="1">IFERROR(OFFSET(SAP!$B$1,MATCH(EV!$A85,SAP!$A:$A,0)-1,0),0)</f>
        <v>0</v>
      </c>
      <c r="AG85" s="19">
        <f t="shared" ca="1" si="4"/>
        <v>0</v>
      </c>
      <c r="AH85" s="19" t="str">
        <f ca="1">IF(AF85=0,"",OFFSET(Plan!$D$1,MATCH(OFFSET(SAP!$B$1, 0,COUNTIF(SAP!$C$2:$AK$2,"&lt;&gt;0")),Plan!$A:$A,0)-1,0))</f>
        <v/>
      </c>
      <c r="AI85" s="20" t="str">
        <f ca="1">IF(AF85=0,"",Plan!$D$31)</f>
        <v/>
      </c>
      <c r="AJ85" s="19">
        <f t="shared" ca="1" si="5"/>
        <v>0</v>
      </c>
      <c r="AK85" s="19" t="str">
        <f t="shared" ca="1" si="6"/>
        <v/>
      </c>
      <c r="AL85" s="19" t="str">
        <f t="shared" ca="1" si="7"/>
        <v/>
      </c>
    </row>
    <row r="86" spans="1:38" x14ac:dyDescent="0.25">
      <c r="A86" s="35">
        <f>SAP!A86</f>
        <v>0</v>
      </c>
      <c r="B86" s="31">
        <f ca="1">OFFSET(Plan!$C$1,MATCH(TRIM(EV!$B$1) &amp; ": " &amp;TRIM(EV!B$2), Plan!$B:$B,0)-1,0)*IF(Grades!B86&gt;=0.6,1,0)</f>
        <v>0</v>
      </c>
      <c r="C86" s="32">
        <f ca="1">OFFSET(Plan!$C$1,MATCH(TRIM(EV!$B$1) &amp; ": " &amp;TRIM(EV!C$2), Plan!$B:$B,0)-1,0)*IF(Grades!C86&gt;=0.6,1,0)</f>
        <v>0</v>
      </c>
      <c r="D86" s="32">
        <f ca="1">OFFSET(Plan!$C$1,MATCH(TRIM(EV!$B$1) &amp; ": " &amp;TRIM(EV!D$2), Plan!$B:$B,0)-1,0)*IF(Grades!D86&gt;=0.6,1,0)</f>
        <v>0</v>
      </c>
      <c r="E86" s="32">
        <f ca="1">OFFSET(Plan!$C$1,MATCH(TRIM(EV!$B$1) &amp; ": " &amp;TRIM(EV!E$2), Plan!$B:$B,0)-1,0)*IF(Grades!E86&gt;=0.6,1,0)</f>
        <v>0</v>
      </c>
      <c r="F86" s="32">
        <f ca="1">OFFSET(Plan!$C$1,MATCH(TRIM(EV!$B$1) &amp; ": " &amp;TRIM(EV!F$2), Plan!$B:$B,0)-1,0)*IF(Grades!F86&gt;=0.6,1,0)</f>
        <v>0</v>
      </c>
      <c r="G86" s="32">
        <f ca="1">OFFSET(Plan!$C$1,MATCH(TRIM(EV!$B$1) &amp; ": " &amp;TRIM(EV!G$2), Plan!$B:$B,0)-1,0)*IF(Grades!G86&gt;=0.6,1,0)</f>
        <v>0</v>
      </c>
      <c r="H86" s="32">
        <f ca="1">OFFSET(Plan!$C$1,MATCH(TRIM(EV!$B$1) &amp; ": " &amp;TRIM(EV!H$2), Plan!$B:$B,0)-1,0)*IF(Grades!H86&gt;=0.6,1,0)</f>
        <v>0</v>
      </c>
      <c r="I86" s="32">
        <f ca="1">OFFSET(Plan!$C$1,MATCH(TRIM(EV!$B$1) &amp; ": " &amp;TRIM(EV!I$2), Plan!$B:$B,0)-1,0)*IF(Grades!I86&gt;=0.6,1,0)</f>
        <v>0</v>
      </c>
      <c r="J86" s="32">
        <f ca="1">OFFSET(Plan!$C$1,MATCH(TRIM(EV!$B$1) &amp; ": " &amp;TRIM(EV!J$2), Plan!$B:$B,0)-1,0)*IF(Grades!J86&gt;=0.6,1,0)</f>
        <v>0</v>
      </c>
      <c r="K86" s="33">
        <f ca="1">OFFSET(Plan!$C$1,MATCH(TRIM(EV!$B$1) &amp; ": " &amp;TRIM(EV!K$2), Plan!$B:$B,0)-1,0)*IF(Grades!K86&gt;=0.6,1,0)</f>
        <v>0</v>
      </c>
      <c r="L86" s="31">
        <f ca="1">OFFSET(Plan!$C$1,MATCH(TRIM(EV!$L$1) &amp; ": " &amp;TRIM(EV!L$2), Plan!$B:$B,0)-1,0)*IF(Grades!L86&gt;=0.6,1,0)</f>
        <v>0</v>
      </c>
      <c r="M86" s="32">
        <f ca="1">OFFSET(Plan!$C$1,MATCH(TRIM(EV!$L$1) &amp; ": " &amp;TRIM(EV!M$2), Plan!$B:$B,0)-1,0)*IF(Grades!M86&gt;=0.6,1,0)</f>
        <v>0</v>
      </c>
      <c r="N86" s="32">
        <f ca="1">OFFSET(Plan!$C$1,MATCH(TRIM(EV!$L$1) &amp; ": " &amp;TRIM(EV!N$2), Plan!$B:$B,0)-1,0)*IF(Grades!N86&gt;=0.6,1,0)</f>
        <v>0</v>
      </c>
      <c r="O86" s="32">
        <f ca="1">OFFSET(Plan!$C$1,MATCH(TRIM(EV!$L$1) &amp; ": " &amp;TRIM(EV!O$2), Plan!$B:$B,0)-1,0)*IF(Grades!O86&gt;=0.6,1,0)</f>
        <v>0</v>
      </c>
      <c r="P86" s="32">
        <f ca="1">OFFSET(Plan!$C$1,MATCH(TRIM(EV!$L$1) &amp; ": " &amp;TRIM(EV!P$2), Plan!$B:$B,0)-1,0)*IF(Grades!P86&gt;=0.6,1,0)</f>
        <v>0</v>
      </c>
      <c r="Q86" s="32">
        <f ca="1">OFFSET(Plan!$C$1,MATCH(TRIM(EV!$L$1) &amp; ": " &amp;TRIM(EV!Q$2), Plan!$B:$B,0)-1,0)*IF(Grades!Q86&gt;=0.6,1,0)</f>
        <v>0</v>
      </c>
      <c r="R86" s="32">
        <f ca="1">OFFSET(Plan!$C$1,MATCH(TRIM(EV!$L$1) &amp; ": " &amp;TRIM(EV!R$2), Plan!$B:$B,0)-1,0)*IF(Grades!R86&gt;=0.6,1,0)</f>
        <v>0</v>
      </c>
      <c r="S86" s="32">
        <f ca="1">OFFSET(Plan!$C$1,MATCH(TRIM(EV!$L$1) &amp; ": " &amp;TRIM(EV!S$2), Plan!$B:$B,0)-1,0)*IF(Grades!S86&gt;=0.6,1,0)</f>
        <v>0</v>
      </c>
      <c r="T86" s="32">
        <f ca="1">OFFSET(Plan!$C$1,MATCH(TRIM(EV!$L$1) &amp; ": " &amp;TRIM(EV!T$2), Plan!$B:$B,0)-1,0)*IF(Grades!T86&gt;=0.6,1,0)</f>
        <v>0</v>
      </c>
      <c r="U86" s="34">
        <f ca="1">OFFSET(Plan!$C$1,MATCH(TRIM(EV!$L$1) &amp; ": " &amp;TRIM(EV!U$2), Plan!$B:$B,0)-1,0)*IF(Grades!U86&gt;=0.6,1,0)</f>
        <v>0</v>
      </c>
      <c r="V86" s="31">
        <f ca="1">OFFSET(Plan!$C$1,MATCH(TRIM(EV!$V$1)&amp;": "&amp;TRIM(EV!V$2),Plan!$B:$B,0)-1,0)*IF(Grades!V86&gt;=0.6,1,0)</f>
        <v>0</v>
      </c>
      <c r="W86" s="32">
        <f ca="1">OFFSET(Plan!$C$1,MATCH(TRIM(EV!$V$1)&amp;": "&amp;TRIM(EV!W$2),Plan!$B:$B,0)-1,0)*IF(Grades!W86&gt;=0.6,1,0)</f>
        <v>0</v>
      </c>
      <c r="X86" s="32">
        <f ca="1">OFFSET(Plan!$C$1,MATCH(TRIM(EV!$V$1)&amp;": "&amp;TRIM(EV!X$2),Plan!$B:$B,0)-1,0)*IF(Grades!X86&gt;=0.6,1,0)</f>
        <v>0</v>
      </c>
      <c r="Y86" s="32">
        <f ca="1">OFFSET(Plan!$C$1,MATCH(TRIM(EV!$V$1)&amp;": "&amp;TRIM(EV!Y$2),Plan!$B:$B,0)-1,0)*IF(Grades!Y86&gt;=0.6,1,0)</f>
        <v>0</v>
      </c>
      <c r="Z86" s="32">
        <f ca="1">OFFSET(Plan!$C$1,MATCH(TRIM(EV!$V$1)&amp;": "&amp;TRIM(EV!Z$2),Plan!$B:$B,0)-1,0)*IF(Grades!Z86&gt;=0.6,1,0)</f>
        <v>0</v>
      </c>
      <c r="AA86" s="32">
        <f ca="1">OFFSET(Plan!$C$1,MATCH(TRIM(EV!$V$1)&amp;": "&amp;TRIM(EV!AA$2),Plan!$B:$B,0)-1,0)*IF(Grades!AA86&gt;=0.6,1,0)</f>
        <v>0</v>
      </c>
      <c r="AB86" s="32">
        <f ca="1">OFFSET(Plan!$C$1,MATCH(TRIM(EV!$V$1)&amp;": "&amp;TRIM(EV!AB$2),Plan!$B:$B,0)-1,0)*IF(Grades!AB86&gt;=0.6,1,0)</f>
        <v>0</v>
      </c>
      <c r="AC86" s="32">
        <f ca="1">OFFSET(Plan!$C$1,MATCH(TRIM(EV!$V$1)&amp;": "&amp;TRIM(EV!AC$2),Plan!$B:$B,0)-1,0)*IF(Grades!AC86&gt;=0.6,1,0)</f>
        <v>0</v>
      </c>
      <c r="AD86" s="32">
        <f ca="1">OFFSET(Plan!$C$1,MATCH(TRIM(EV!$V$1)&amp;": "&amp;TRIM(EV!AD$2),Plan!$B:$B,0)-1,0)*IF(Grades!AD86&gt;=0.6,1,0)</f>
        <v>0</v>
      </c>
      <c r="AE86" s="33">
        <f ca="1">OFFSET(Plan!$C$1,MATCH(TRIM(EV!$V$1)&amp;": "&amp;TRIM(EV!AE$2),Plan!$B:$B,0)-1,0)*IF(Grades!AE86&gt;=0.6,1,0)</f>
        <v>0</v>
      </c>
      <c r="AF86" s="18">
        <f ca="1">IFERROR(OFFSET(SAP!$B$1,MATCH(EV!$A86,SAP!$A:$A,0)-1,0),0)</f>
        <v>0</v>
      </c>
      <c r="AG86" s="19">
        <f t="shared" ca="1" si="4"/>
        <v>0</v>
      </c>
      <c r="AH86" s="19" t="str">
        <f ca="1">IF(AF86=0,"",OFFSET(Plan!$D$1,MATCH(OFFSET(SAP!$B$1, 0,COUNTIF(SAP!$C$2:$AK$2,"&lt;&gt;0")),Plan!$A:$A,0)-1,0))</f>
        <v/>
      </c>
      <c r="AI86" s="20" t="str">
        <f ca="1">IF(AF86=0,"",Plan!$D$31)</f>
        <v/>
      </c>
      <c r="AJ86" s="19">
        <f t="shared" ca="1" si="5"/>
        <v>0</v>
      </c>
      <c r="AK86" s="19" t="str">
        <f t="shared" ca="1" si="6"/>
        <v/>
      </c>
      <c r="AL86" s="19" t="str">
        <f t="shared" ca="1" si="7"/>
        <v/>
      </c>
    </row>
    <row r="87" spans="1:38" x14ac:dyDescent="0.25">
      <c r="A87" s="35">
        <f>SAP!A87</f>
        <v>0</v>
      </c>
      <c r="B87" s="31">
        <f ca="1">OFFSET(Plan!$C$1,MATCH(TRIM(EV!$B$1) &amp; ": " &amp;TRIM(EV!B$2), Plan!$B:$B,0)-1,0)*IF(Grades!B87&gt;=0.6,1,0)</f>
        <v>0</v>
      </c>
      <c r="C87" s="32">
        <f ca="1">OFFSET(Plan!$C$1,MATCH(TRIM(EV!$B$1) &amp; ": " &amp;TRIM(EV!C$2), Plan!$B:$B,0)-1,0)*IF(Grades!C87&gt;=0.6,1,0)</f>
        <v>0</v>
      </c>
      <c r="D87" s="32">
        <f ca="1">OFFSET(Plan!$C$1,MATCH(TRIM(EV!$B$1) &amp; ": " &amp;TRIM(EV!D$2), Plan!$B:$B,0)-1,0)*IF(Grades!D87&gt;=0.6,1,0)</f>
        <v>0</v>
      </c>
      <c r="E87" s="32">
        <f ca="1">OFFSET(Plan!$C$1,MATCH(TRIM(EV!$B$1) &amp; ": " &amp;TRIM(EV!E$2), Plan!$B:$B,0)-1,0)*IF(Grades!E87&gt;=0.6,1,0)</f>
        <v>0</v>
      </c>
      <c r="F87" s="32">
        <f ca="1">OFFSET(Plan!$C$1,MATCH(TRIM(EV!$B$1) &amp; ": " &amp;TRIM(EV!F$2), Plan!$B:$B,0)-1,0)*IF(Grades!F87&gt;=0.6,1,0)</f>
        <v>0</v>
      </c>
      <c r="G87" s="32">
        <f ca="1">OFFSET(Plan!$C$1,MATCH(TRIM(EV!$B$1) &amp; ": " &amp;TRIM(EV!G$2), Plan!$B:$B,0)-1,0)*IF(Grades!G87&gt;=0.6,1,0)</f>
        <v>0</v>
      </c>
      <c r="H87" s="32">
        <f ca="1">OFFSET(Plan!$C$1,MATCH(TRIM(EV!$B$1) &amp; ": " &amp;TRIM(EV!H$2), Plan!$B:$B,0)-1,0)*IF(Grades!H87&gt;=0.6,1,0)</f>
        <v>0</v>
      </c>
      <c r="I87" s="32">
        <f ca="1">OFFSET(Plan!$C$1,MATCH(TRIM(EV!$B$1) &amp; ": " &amp;TRIM(EV!I$2), Plan!$B:$B,0)-1,0)*IF(Grades!I87&gt;=0.6,1,0)</f>
        <v>0</v>
      </c>
      <c r="J87" s="32">
        <f ca="1">OFFSET(Plan!$C$1,MATCH(TRIM(EV!$B$1) &amp; ": " &amp;TRIM(EV!J$2), Plan!$B:$B,0)-1,0)*IF(Grades!J87&gt;=0.6,1,0)</f>
        <v>0</v>
      </c>
      <c r="K87" s="33">
        <f ca="1">OFFSET(Plan!$C$1,MATCH(TRIM(EV!$B$1) &amp; ": " &amp;TRIM(EV!K$2), Plan!$B:$B,0)-1,0)*IF(Grades!K87&gt;=0.6,1,0)</f>
        <v>0</v>
      </c>
      <c r="L87" s="31">
        <f ca="1">OFFSET(Plan!$C$1,MATCH(TRIM(EV!$L$1) &amp; ": " &amp;TRIM(EV!L$2), Plan!$B:$B,0)-1,0)*IF(Grades!L87&gt;=0.6,1,0)</f>
        <v>0</v>
      </c>
      <c r="M87" s="32">
        <f ca="1">OFFSET(Plan!$C$1,MATCH(TRIM(EV!$L$1) &amp; ": " &amp;TRIM(EV!M$2), Plan!$B:$B,0)-1,0)*IF(Grades!M87&gt;=0.6,1,0)</f>
        <v>0</v>
      </c>
      <c r="N87" s="32">
        <f ca="1">OFFSET(Plan!$C$1,MATCH(TRIM(EV!$L$1) &amp; ": " &amp;TRIM(EV!N$2), Plan!$B:$B,0)-1,0)*IF(Grades!N87&gt;=0.6,1,0)</f>
        <v>0</v>
      </c>
      <c r="O87" s="32">
        <f ca="1">OFFSET(Plan!$C$1,MATCH(TRIM(EV!$L$1) &amp; ": " &amp;TRIM(EV!O$2), Plan!$B:$B,0)-1,0)*IF(Grades!O87&gt;=0.6,1,0)</f>
        <v>0</v>
      </c>
      <c r="P87" s="32">
        <f ca="1">OFFSET(Plan!$C$1,MATCH(TRIM(EV!$L$1) &amp; ": " &amp;TRIM(EV!P$2), Plan!$B:$B,0)-1,0)*IF(Grades!P87&gt;=0.6,1,0)</f>
        <v>0</v>
      </c>
      <c r="Q87" s="32">
        <f ca="1">OFFSET(Plan!$C$1,MATCH(TRIM(EV!$L$1) &amp; ": " &amp;TRIM(EV!Q$2), Plan!$B:$B,0)-1,0)*IF(Grades!Q87&gt;=0.6,1,0)</f>
        <v>0</v>
      </c>
      <c r="R87" s="32">
        <f ca="1">OFFSET(Plan!$C$1,MATCH(TRIM(EV!$L$1) &amp; ": " &amp;TRIM(EV!R$2), Plan!$B:$B,0)-1,0)*IF(Grades!R87&gt;=0.6,1,0)</f>
        <v>0</v>
      </c>
      <c r="S87" s="32">
        <f ca="1">OFFSET(Plan!$C$1,MATCH(TRIM(EV!$L$1) &amp; ": " &amp;TRIM(EV!S$2), Plan!$B:$B,0)-1,0)*IF(Grades!S87&gt;=0.6,1,0)</f>
        <v>0</v>
      </c>
      <c r="T87" s="32">
        <f ca="1">OFFSET(Plan!$C$1,MATCH(TRIM(EV!$L$1) &amp; ": " &amp;TRIM(EV!T$2), Plan!$B:$B,0)-1,0)*IF(Grades!T87&gt;=0.6,1,0)</f>
        <v>0</v>
      </c>
      <c r="U87" s="34">
        <f ca="1">OFFSET(Plan!$C$1,MATCH(TRIM(EV!$L$1) &amp; ": " &amp;TRIM(EV!U$2), Plan!$B:$B,0)-1,0)*IF(Grades!U87&gt;=0.6,1,0)</f>
        <v>0</v>
      </c>
      <c r="V87" s="31">
        <f ca="1">OFFSET(Plan!$C$1,MATCH(TRIM(EV!$V$1)&amp;": "&amp;TRIM(EV!V$2),Plan!$B:$B,0)-1,0)*IF(Grades!V87&gt;=0.6,1,0)</f>
        <v>0</v>
      </c>
      <c r="W87" s="32">
        <f ca="1">OFFSET(Plan!$C$1,MATCH(TRIM(EV!$V$1)&amp;": "&amp;TRIM(EV!W$2),Plan!$B:$B,0)-1,0)*IF(Grades!W87&gt;=0.6,1,0)</f>
        <v>0</v>
      </c>
      <c r="X87" s="32">
        <f ca="1">OFFSET(Plan!$C$1,MATCH(TRIM(EV!$V$1)&amp;": "&amp;TRIM(EV!X$2),Plan!$B:$B,0)-1,0)*IF(Grades!X87&gt;=0.6,1,0)</f>
        <v>0</v>
      </c>
      <c r="Y87" s="32">
        <f ca="1">OFFSET(Plan!$C$1,MATCH(TRIM(EV!$V$1)&amp;": "&amp;TRIM(EV!Y$2),Plan!$B:$B,0)-1,0)*IF(Grades!Y87&gt;=0.6,1,0)</f>
        <v>0</v>
      </c>
      <c r="Z87" s="32">
        <f ca="1">OFFSET(Plan!$C$1,MATCH(TRIM(EV!$V$1)&amp;": "&amp;TRIM(EV!Z$2),Plan!$B:$B,0)-1,0)*IF(Grades!Z87&gt;=0.6,1,0)</f>
        <v>0</v>
      </c>
      <c r="AA87" s="32">
        <f ca="1">OFFSET(Plan!$C$1,MATCH(TRIM(EV!$V$1)&amp;": "&amp;TRIM(EV!AA$2),Plan!$B:$B,0)-1,0)*IF(Grades!AA87&gt;=0.6,1,0)</f>
        <v>0</v>
      </c>
      <c r="AB87" s="32">
        <f ca="1">OFFSET(Plan!$C$1,MATCH(TRIM(EV!$V$1)&amp;": "&amp;TRIM(EV!AB$2),Plan!$B:$B,0)-1,0)*IF(Grades!AB87&gt;=0.6,1,0)</f>
        <v>0</v>
      </c>
      <c r="AC87" s="32">
        <f ca="1">OFFSET(Plan!$C$1,MATCH(TRIM(EV!$V$1)&amp;": "&amp;TRIM(EV!AC$2),Plan!$B:$B,0)-1,0)*IF(Grades!AC87&gt;=0.6,1,0)</f>
        <v>0</v>
      </c>
      <c r="AD87" s="32">
        <f ca="1">OFFSET(Plan!$C$1,MATCH(TRIM(EV!$V$1)&amp;": "&amp;TRIM(EV!AD$2),Plan!$B:$B,0)-1,0)*IF(Grades!AD87&gt;=0.6,1,0)</f>
        <v>0</v>
      </c>
      <c r="AE87" s="33">
        <f ca="1">OFFSET(Plan!$C$1,MATCH(TRIM(EV!$V$1)&amp;": "&amp;TRIM(EV!AE$2),Plan!$B:$B,0)-1,0)*IF(Grades!AE87&gt;=0.6,1,0)</f>
        <v>0</v>
      </c>
      <c r="AF87" s="18">
        <f ca="1">IFERROR(OFFSET(SAP!$B$1,MATCH(EV!$A87,SAP!$A:$A,0)-1,0),0)</f>
        <v>0</v>
      </c>
      <c r="AG87" s="19">
        <f t="shared" ca="1" si="4"/>
        <v>0</v>
      </c>
      <c r="AH87" s="19" t="str">
        <f ca="1">IF(AF87=0,"",OFFSET(Plan!$D$1,MATCH(OFFSET(SAP!$B$1, 0,COUNTIF(SAP!$C$2:$AK$2,"&lt;&gt;0")),Plan!$A:$A,0)-1,0))</f>
        <v/>
      </c>
      <c r="AI87" s="20" t="str">
        <f ca="1">IF(AF87=0,"",Plan!$D$31)</f>
        <v/>
      </c>
      <c r="AJ87" s="19">
        <f t="shared" ca="1" si="5"/>
        <v>0</v>
      </c>
      <c r="AK87" s="19" t="str">
        <f t="shared" ca="1" si="6"/>
        <v/>
      </c>
      <c r="AL87" s="19" t="str">
        <f t="shared" ca="1" si="7"/>
        <v/>
      </c>
    </row>
    <row r="88" spans="1:38" x14ac:dyDescent="0.25">
      <c r="A88" s="35">
        <f>SAP!A88</f>
        <v>0</v>
      </c>
      <c r="B88" s="31">
        <f ca="1">OFFSET(Plan!$C$1,MATCH(TRIM(EV!$B$1) &amp; ": " &amp;TRIM(EV!B$2), Plan!$B:$B,0)-1,0)*IF(Grades!B88&gt;=0.6,1,0)</f>
        <v>0</v>
      </c>
      <c r="C88" s="32">
        <f ca="1">OFFSET(Plan!$C$1,MATCH(TRIM(EV!$B$1) &amp; ": " &amp;TRIM(EV!C$2), Plan!$B:$B,0)-1,0)*IF(Grades!C88&gt;=0.6,1,0)</f>
        <v>0</v>
      </c>
      <c r="D88" s="32">
        <f ca="1">OFFSET(Plan!$C$1,MATCH(TRIM(EV!$B$1) &amp; ": " &amp;TRIM(EV!D$2), Plan!$B:$B,0)-1,0)*IF(Grades!D88&gt;=0.6,1,0)</f>
        <v>0</v>
      </c>
      <c r="E88" s="32">
        <f ca="1">OFFSET(Plan!$C$1,MATCH(TRIM(EV!$B$1) &amp; ": " &amp;TRIM(EV!E$2), Plan!$B:$B,0)-1,0)*IF(Grades!E88&gt;=0.6,1,0)</f>
        <v>0</v>
      </c>
      <c r="F88" s="32">
        <f ca="1">OFFSET(Plan!$C$1,MATCH(TRIM(EV!$B$1) &amp; ": " &amp;TRIM(EV!F$2), Plan!$B:$B,0)-1,0)*IF(Grades!F88&gt;=0.6,1,0)</f>
        <v>0</v>
      </c>
      <c r="G88" s="32">
        <f ca="1">OFFSET(Plan!$C$1,MATCH(TRIM(EV!$B$1) &amp; ": " &amp;TRIM(EV!G$2), Plan!$B:$B,0)-1,0)*IF(Grades!G88&gt;=0.6,1,0)</f>
        <v>0</v>
      </c>
      <c r="H88" s="32">
        <f ca="1">OFFSET(Plan!$C$1,MATCH(TRIM(EV!$B$1) &amp; ": " &amp;TRIM(EV!H$2), Plan!$B:$B,0)-1,0)*IF(Grades!H88&gt;=0.6,1,0)</f>
        <v>0</v>
      </c>
      <c r="I88" s="32">
        <f ca="1">OFFSET(Plan!$C$1,MATCH(TRIM(EV!$B$1) &amp; ": " &amp;TRIM(EV!I$2), Plan!$B:$B,0)-1,0)*IF(Grades!I88&gt;=0.6,1,0)</f>
        <v>0</v>
      </c>
      <c r="J88" s="32">
        <f ca="1">OFFSET(Plan!$C$1,MATCH(TRIM(EV!$B$1) &amp; ": " &amp;TRIM(EV!J$2), Plan!$B:$B,0)-1,0)*IF(Grades!J88&gt;=0.6,1,0)</f>
        <v>0</v>
      </c>
      <c r="K88" s="33">
        <f ca="1">OFFSET(Plan!$C$1,MATCH(TRIM(EV!$B$1) &amp; ": " &amp;TRIM(EV!K$2), Plan!$B:$B,0)-1,0)*IF(Grades!K88&gt;=0.6,1,0)</f>
        <v>0</v>
      </c>
      <c r="L88" s="31">
        <f ca="1">OFFSET(Plan!$C$1,MATCH(TRIM(EV!$L$1) &amp; ": " &amp;TRIM(EV!L$2), Plan!$B:$B,0)-1,0)*IF(Grades!L88&gt;=0.6,1,0)</f>
        <v>0</v>
      </c>
      <c r="M88" s="32">
        <f ca="1">OFFSET(Plan!$C$1,MATCH(TRIM(EV!$L$1) &amp; ": " &amp;TRIM(EV!M$2), Plan!$B:$B,0)-1,0)*IF(Grades!M88&gt;=0.6,1,0)</f>
        <v>0</v>
      </c>
      <c r="N88" s="32">
        <f ca="1">OFFSET(Plan!$C$1,MATCH(TRIM(EV!$L$1) &amp; ": " &amp;TRIM(EV!N$2), Plan!$B:$B,0)-1,0)*IF(Grades!N88&gt;=0.6,1,0)</f>
        <v>0</v>
      </c>
      <c r="O88" s="32">
        <f ca="1">OFFSET(Plan!$C$1,MATCH(TRIM(EV!$L$1) &amp; ": " &amp;TRIM(EV!O$2), Plan!$B:$B,0)-1,0)*IF(Grades!O88&gt;=0.6,1,0)</f>
        <v>0</v>
      </c>
      <c r="P88" s="32">
        <f ca="1">OFFSET(Plan!$C$1,MATCH(TRIM(EV!$L$1) &amp; ": " &amp;TRIM(EV!P$2), Plan!$B:$B,0)-1,0)*IF(Grades!P88&gt;=0.6,1,0)</f>
        <v>0</v>
      </c>
      <c r="Q88" s="32">
        <f ca="1">OFFSET(Plan!$C$1,MATCH(TRIM(EV!$L$1) &amp; ": " &amp;TRIM(EV!Q$2), Plan!$B:$B,0)-1,0)*IF(Grades!Q88&gt;=0.6,1,0)</f>
        <v>0</v>
      </c>
      <c r="R88" s="32">
        <f ca="1">OFFSET(Plan!$C$1,MATCH(TRIM(EV!$L$1) &amp; ": " &amp;TRIM(EV!R$2), Plan!$B:$B,0)-1,0)*IF(Grades!R88&gt;=0.6,1,0)</f>
        <v>0</v>
      </c>
      <c r="S88" s="32">
        <f ca="1">OFFSET(Plan!$C$1,MATCH(TRIM(EV!$L$1) &amp; ": " &amp;TRIM(EV!S$2), Plan!$B:$B,0)-1,0)*IF(Grades!S88&gt;=0.6,1,0)</f>
        <v>0</v>
      </c>
      <c r="T88" s="32">
        <f ca="1">OFFSET(Plan!$C$1,MATCH(TRIM(EV!$L$1) &amp; ": " &amp;TRIM(EV!T$2), Plan!$B:$B,0)-1,0)*IF(Grades!T88&gt;=0.6,1,0)</f>
        <v>0</v>
      </c>
      <c r="U88" s="34">
        <f ca="1">OFFSET(Plan!$C$1,MATCH(TRIM(EV!$L$1) &amp; ": " &amp;TRIM(EV!U$2), Plan!$B:$B,0)-1,0)*IF(Grades!U88&gt;=0.6,1,0)</f>
        <v>0</v>
      </c>
      <c r="V88" s="31">
        <f ca="1">OFFSET(Plan!$C$1,MATCH(TRIM(EV!$V$1)&amp;": "&amp;TRIM(EV!V$2),Plan!$B:$B,0)-1,0)*IF(Grades!V88&gt;=0.6,1,0)</f>
        <v>0</v>
      </c>
      <c r="W88" s="32">
        <f ca="1">OFFSET(Plan!$C$1,MATCH(TRIM(EV!$V$1)&amp;": "&amp;TRIM(EV!W$2),Plan!$B:$B,0)-1,0)*IF(Grades!W88&gt;=0.6,1,0)</f>
        <v>0</v>
      </c>
      <c r="X88" s="32">
        <f ca="1">OFFSET(Plan!$C$1,MATCH(TRIM(EV!$V$1)&amp;": "&amp;TRIM(EV!X$2),Plan!$B:$B,0)-1,0)*IF(Grades!X88&gt;=0.6,1,0)</f>
        <v>0</v>
      </c>
      <c r="Y88" s="32">
        <f ca="1">OFFSET(Plan!$C$1,MATCH(TRIM(EV!$V$1)&amp;": "&amp;TRIM(EV!Y$2),Plan!$B:$B,0)-1,0)*IF(Grades!Y88&gt;=0.6,1,0)</f>
        <v>0</v>
      </c>
      <c r="Z88" s="32">
        <f ca="1">OFFSET(Plan!$C$1,MATCH(TRIM(EV!$V$1)&amp;": "&amp;TRIM(EV!Z$2),Plan!$B:$B,0)-1,0)*IF(Grades!Z88&gt;=0.6,1,0)</f>
        <v>0</v>
      </c>
      <c r="AA88" s="32">
        <f ca="1">OFFSET(Plan!$C$1,MATCH(TRIM(EV!$V$1)&amp;": "&amp;TRIM(EV!AA$2),Plan!$B:$B,0)-1,0)*IF(Grades!AA88&gt;=0.6,1,0)</f>
        <v>0</v>
      </c>
      <c r="AB88" s="32">
        <f ca="1">OFFSET(Plan!$C$1,MATCH(TRIM(EV!$V$1)&amp;": "&amp;TRIM(EV!AB$2),Plan!$B:$B,0)-1,0)*IF(Grades!AB88&gt;=0.6,1,0)</f>
        <v>0</v>
      </c>
      <c r="AC88" s="32">
        <f ca="1">OFFSET(Plan!$C$1,MATCH(TRIM(EV!$V$1)&amp;": "&amp;TRIM(EV!AC$2),Plan!$B:$B,0)-1,0)*IF(Grades!AC88&gt;=0.6,1,0)</f>
        <v>0</v>
      </c>
      <c r="AD88" s="32">
        <f ca="1">OFFSET(Plan!$C$1,MATCH(TRIM(EV!$V$1)&amp;": "&amp;TRIM(EV!AD$2),Plan!$B:$B,0)-1,0)*IF(Grades!AD88&gt;=0.6,1,0)</f>
        <v>0</v>
      </c>
      <c r="AE88" s="33">
        <f ca="1">OFFSET(Plan!$C$1,MATCH(TRIM(EV!$V$1)&amp;": "&amp;TRIM(EV!AE$2),Plan!$B:$B,0)-1,0)*IF(Grades!AE88&gt;=0.6,1,0)</f>
        <v>0</v>
      </c>
      <c r="AF88" s="18">
        <f ca="1">IFERROR(OFFSET(SAP!$B$1,MATCH(EV!$A88,SAP!$A:$A,0)-1,0),0)</f>
        <v>0</v>
      </c>
      <c r="AG88" s="19">
        <f t="shared" ca="1" si="4"/>
        <v>0</v>
      </c>
      <c r="AH88" s="19" t="str">
        <f ca="1">IF(AF88=0,"",OFFSET(Plan!$D$1,MATCH(OFFSET(SAP!$B$1, 0,COUNTIF(SAP!$C$2:$AK$2,"&lt;&gt;0")),Plan!$A:$A,0)-1,0))</f>
        <v/>
      </c>
      <c r="AI88" s="20" t="str">
        <f ca="1">IF(AF88=0,"",Plan!$D$31)</f>
        <v/>
      </c>
      <c r="AJ88" s="19">
        <f t="shared" ca="1" si="5"/>
        <v>0</v>
      </c>
      <c r="AK88" s="19" t="str">
        <f t="shared" ca="1" si="6"/>
        <v/>
      </c>
      <c r="AL88" s="19" t="str">
        <f t="shared" ca="1" si="7"/>
        <v/>
      </c>
    </row>
    <row r="89" spans="1:38" x14ac:dyDescent="0.25">
      <c r="A89" s="35">
        <f>SAP!A89</f>
        <v>0</v>
      </c>
      <c r="B89" s="31">
        <f ca="1">OFFSET(Plan!$C$1,MATCH(TRIM(EV!$B$1) &amp; ": " &amp;TRIM(EV!B$2), Plan!$B:$B,0)-1,0)*IF(Grades!B89&gt;=0.6,1,0)</f>
        <v>0</v>
      </c>
      <c r="C89" s="32">
        <f ca="1">OFFSET(Plan!$C$1,MATCH(TRIM(EV!$B$1) &amp; ": " &amp;TRIM(EV!C$2), Plan!$B:$B,0)-1,0)*IF(Grades!C89&gt;=0.6,1,0)</f>
        <v>0</v>
      </c>
      <c r="D89" s="32">
        <f ca="1">OFFSET(Plan!$C$1,MATCH(TRIM(EV!$B$1) &amp; ": " &amp;TRIM(EV!D$2), Plan!$B:$B,0)-1,0)*IF(Grades!D89&gt;=0.6,1,0)</f>
        <v>0</v>
      </c>
      <c r="E89" s="32">
        <f ca="1">OFFSET(Plan!$C$1,MATCH(TRIM(EV!$B$1) &amp; ": " &amp;TRIM(EV!E$2), Plan!$B:$B,0)-1,0)*IF(Grades!E89&gt;=0.6,1,0)</f>
        <v>0</v>
      </c>
      <c r="F89" s="32">
        <f ca="1">OFFSET(Plan!$C$1,MATCH(TRIM(EV!$B$1) &amp; ": " &amp;TRIM(EV!F$2), Plan!$B:$B,0)-1,0)*IF(Grades!F89&gt;=0.6,1,0)</f>
        <v>0</v>
      </c>
      <c r="G89" s="32">
        <f ca="1">OFFSET(Plan!$C$1,MATCH(TRIM(EV!$B$1) &amp; ": " &amp;TRIM(EV!G$2), Plan!$B:$B,0)-1,0)*IF(Grades!G89&gt;=0.6,1,0)</f>
        <v>0</v>
      </c>
      <c r="H89" s="32">
        <f ca="1">OFFSET(Plan!$C$1,MATCH(TRIM(EV!$B$1) &amp; ": " &amp;TRIM(EV!H$2), Plan!$B:$B,0)-1,0)*IF(Grades!H89&gt;=0.6,1,0)</f>
        <v>0</v>
      </c>
      <c r="I89" s="32">
        <f ca="1">OFFSET(Plan!$C$1,MATCH(TRIM(EV!$B$1) &amp; ": " &amp;TRIM(EV!I$2), Plan!$B:$B,0)-1,0)*IF(Grades!I89&gt;=0.6,1,0)</f>
        <v>0</v>
      </c>
      <c r="J89" s="32">
        <f ca="1">OFFSET(Plan!$C$1,MATCH(TRIM(EV!$B$1) &amp; ": " &amp;TRIM(EV!J$2), Plan!$B:$B,0)-1,0)*IF(Grades!J89&gt;=0.6,1,0)</f>
        <v>0</v>
      </c>
      <c r="K89" s="33">
        <f ca="1">OFFSET(Plan!$C$1,MATCH(TRIM(EV!$B$1) &amp; ": " &amp;TRIM(EV!K$2), Plan!$B:$B,0)-1,0)*IF(Grades!K89&gt;=0.6,1,0)</f>
        <v>0</v>
      </c>
      <c r="L89" s="31">
        <f ca="1">OFFSET(Plan!$C$1,MATCH(TRIM(EV!$L$1) &amp; ": " &amp;TRIM(EV!L$2), Plan!$B:$B,0)-1,0)*IF(Grades!L89&gt;=0.6,1,0)</f>
        <v>0</v>
      </c>
      <c r="M89" s="32">
        <f ca="1">OFFSET(Plan!$C$1,MATCH(TRIM(EV!$L$1) &amp; ": " &amp;TRIM(EV!M$2), Plan!$B:$B,0)-1,0)*IF(Grades!M89&gt;=0.6,1,0)</f>
        <v>0</v>
      </c>
      <c r="N89" s="32">
        <f ca="1">OFFSET(Plan!$C$1,MATCH(TRIM(EV!$L$1) &amp; ": " &amp;TRIM(EV!N$2), Plan!$B:$B,0)-1,0)*IF(Grades!N89&gt;=0.6,1,0)</f>
        <v>0</v>
      </c>
      <c r="O89" s="32">
        <f ca="1">OFFSET(Plan!$C$1,MATCH(TRIM(EV!$L$1) &amp; ": " &amp;TRIM(EV!O$2), Plan!$B:$B,0)-1,0)*IF(Grades!O89&gt;=0.6,1,0)</f>
        <v>0</v>
      </c>
      <c r="P89" s="32">
        <f ca="1">OFFSET(Plan!$C$1,MATCH(TRIM(EV!$L$1) &amp; ": " &amp;TRIM(EV!P$2), Plan!$B:$B,0)-1,0)*IF(Grades!P89&gt;=0.6,1,0)</f>
        <v>0</v>
      </c>
      <c r="Q89" s="32">
        <f ca="1">OFFSET(Plan!$C$1,MATCH(TRIM(EV!$L$1) &amp; ": " &amp;TRIM(EV!Q$2), Plan!$B:$B,0)-1,0)*IF(Grades!Q89&gt;=0.6,1,0)</f>
        <v>0</v>
      </c>
      <c r="R89" s="32">
        <f ca="1">OFFSET(Plan!$C$1,MATCH(TRIM(EV!$L$1) &amp; ": " &amp;TRIM(EV!R$2), Plan!$B:$B,0)-1,0)*IF(Grades!R89&gt;=0.6,1,0)</f>
        <v>0</v>
      </c>
      <c r="S89" s="32">
        <f ca="1">OFFSET(Plan!$C$1,MATCH(TRIM(EV!$L$1) &amp; ": " &amp;TRIM(EV!S$2), Plan!$B:$B,0)-1,0)*IF(Grades!S89&gt;=0.6,1,0)</f>
        <v>0</v>
      </c>
      <c r="T89" s="32">
        <f ca="1">OFFSET(Plan!$C$1,MATCH(TRIM(EV!$L$1) &amp; ": " &amp;TRIM(EV!T$2), Plan!$B:$B,0)-1,0)*IF(Grades!T89&gt;=0.6,1,0)</f>
        <v>0</v>
      </c>
      <c r="U89" s="34">
        <f ca="1">OFFSET(Plan!$C$1,MATCH(TRIM(EV!$L$1) &amp; ": " &amp;TRIM(EV!U$2), Plan!$B:$B,0)-1,0)*IF(Grades!U89&gt;=0.6,1,0)</f>
        <v>0</v>
      </c>
      <c r="V89" s="31">
        <f ca="1">OFFSET(Plan!$C$1,MATCH(TRIM(EV!$V$1)&amp;": "&amp;TRIM(EV!V$2),Plan!$B:$B,0)-1,0)*IF(Grades!V89&gt;=0.6,1,0)</f>
        <v>0</v>
      </c>
      <c r="W89" s="32">
        <f ca="1">OFFSET(Plan!$C$1,MATCH(TRIM(EV!$V$1)&amp;": "&amp;TRIM(EV!W$2),Plan!$B:$B,0)-1,0)*IF(Grades!W89&gt;=0.6,1,0)</f>
        <v>0</v>
      </c>
      <c r="X89" s="32">
        <f ca="1">OFFSET(Plan!$C$1,MATCH(TRIM(EV!$V$1)&amp;": "&amp;TRIM(EV!X$2),Plan!$B:$B,0)-1,0)*IF(Grades!X89&gt;=0.6,1,0)</f>
        <v>0</v>
      </c>
      <c r="Y89" s="32">
        <f ca="1">OFFSET(Plan!$C$1,MATCH(TRIM(EV!$V$1)&amp;": "&amp;TRIM(EV!Y$2),Plan!$B:$B,0)-1,0)*IF(Grades!Y89&gt;=0.6,1,0)</f>
        <v>0</v>
      </c>
      <c r="Z89" s="32">
        <f ca="1">OFFSET(Plan!$C$1,MATCH(TRIM(EV!$V$1)&amp;": "&amp;TRIM(EV!Z$2),Plan!$B:$B,0)-1,0)*IF(Grades!Z89&gt;=0.6,1,0)</f>
        <v>0</v>
      </c>
      <c r="AA89" s="32">
        <f ca="1">OFFSET(Plan!$C$1,MATCH(TRIM(EV!$V$1)&amp;": "&amp;TRIM(EV!AA$2),Plan!$B:$B,0)-1,0)*IF(Grades!AA89&gt;=0.6,1,0)</f>
        <v>0</v>
      </c>
      <c r="AB89" s="32">
        <f ca="1">OFFSET(Plan!$C$1,MATCH(TRIM(EV!$V$1)&amp;": "&amp;TRIM(EV!AB$2),Plan!$B:$B,0)-1,0)*IF(Grades!AB89&gt;=0.6,1,0)</f>
        <v>0</v>
      </c>
      <c r="AC89" s="32">
        <f ca="1">OFFSET(Plan!$C$1,MATCH(TRIM(EV!$V$1)&amp;": "&amp;TRIM(EV!AC$2),Plan!$B:$B,0)-1,0)*IF(Grades!AC89&gt;=0.6,1,0)</f>
        <v>0</v>
      </c>
      <c r="AD89" s="32">
        <f ca="1">OFFSET(Plan!$C$1,MATCH(TRIM(EV!$V$1)&amp;": "&amp;TRIM(EV!AD$2),Plan!$B:$B,0)-1,0)*IF(Grades!AD89&gt;=0.6,1,0)</f>
        <v>0</v>
      </c>
      <c r="AE89" s="33">
        <f ca="1">OFFSET(Plan!$C$1,MATCH(TRIM(EV!$V$1)&amp;": "&amp;TRIM(EV!AE$2),Plan!$B:$B,0)-1,0)*IF(Grades!AE89&gt;=0.6,1,0)</f>
        <v>0</v>
      </c>
      <c r="AF89" s="18">
        <f ca="1">IFERROR(OFFSET(SAP!$B$1,MATCH(EV!$A89,SAP!$A:$A,0)-1,0),0)</f>
        <v>0</v>
      </c>
      <c r="AG89" s="19">
        <f t="shared" ca="1" si="4"/>
        <v>0</v>
      </c>
      <c r="AH89" s="19" t="str">
        <f ca="1">IF(AF89=0,"",OFFSET(Plan!$D$1,MATCH(OFFSET(SAP!$B$1, 0,COUNTIF(SAP!$C$2:$AK$2,"&lt;&gt;0")),Plan!$A:$A,0)-1,0))</f>
        <v/>
      </c>
      <c r="AI89" s="20" t="str">
        <f ca="1">IF(AF89=0,"",Plan!$D$31)</f>
        <v/>
      </c>
      <c r="AJ89" s="19">
        <f t="shared" ca="1" si="5"/>
        <v>0</v>
      </c>
      <c r="AK89" s="19" t="str">
        <f t="shared" ca="1" si="6"/>
        <v/>
      </c>
      <c r="AL89" s="19" t="str">
        <f t="shared" ca="1" si="7"/>
        <v/>
      </c>
    </row>
    <row r="90" spans="1:38" x14ac:dyDescent="0.25">
      <c r="A90" s="35">
        <f>SAP!A90</f>
        <v>0</v>
      </c>
      <c r="B90" s="31">
        <f ca="1">OFFSET(Plan!$C$1,MATCH(TRIM(EV!$B$1) &amp; ": " &amp;TRIM(EV!B$2), Plan!$B:$B,0)-1,0)*IF(Grades!B90&gt;=0.6,1,0)</f>
        <v>0</v>
      </c>
      <c r="C90" s="32">
        <f ca="1">OFFSET(Plan!$C$1,MATCH(TRIM(EV!$B$1) &amp; ": " &amp;TRIM(EV!C$2), Plan!$B:$B,0)-1,0)*IF(Grades!C90&gt;=0.6,1,0)</f>
        <v>0</v>
      </c>
      <c r="D90" s="32">
        <f ca="1">OFFSET(Plan!$C$1,MATCH(TRIM(EV!$B$1) &amp; ": " &amp;TRIM(EV!D$2), Plan!$B:$B,0)-1,0)*IF(Grades!D90&gt;=0.6,1,0)</f>
        <v>0</v>
      </c>
      <c r="E90" s="32">
        <f ca="1">OFFSET(Plan!$C$1,MATCH(TRIM(EV!$B$1) &amp; ": " &amp;TRIM(EV!E$2), Plan!$B:$B,0)-1,0)*IF(Grades!E90&gt;=0.6,1,0)</f>
        <v>0</v>
      </c>
      <c r="F90" s="32">
        <f ca="1">OFFSET(Plan!$C$1,MATCH(TRIM(EV!$B$1) &amp; ": " &amp;TRIM(EV!F$2), Plan!$B:$B,0)-1,0)*IF(Grades!F90&gt;=0.6,1,0)</f>
        <v>0</v>
      </c>
      <c r="G90" s="32">
        <f ca="1">OFFSET(Plan!$C$1,MATCH(TRIM(EV!$B$1) &amp; ": " &amp;TRIM(EV!G$2), Plan!$B:$B,0)-1,0)*IF(Grades!G90&gt;=0.6,1,0)</f>
        <v>0</v>
      </c>
      <c r="H90" s="32">
        <f ca="1">OFFSET(Plan!$C$1,MATCH(TRIM(EV!$B$1) &amp; ": " &amp;TRIM(EV!H$2), Plan!$B:$B,0)-1,0)*IF(Grades!H90&gt;=0.6,1,0)</f>
        <v>0</v>
      </c>
      <c r="I90" s="32">
        <f ca="1">OFFSET(Plan!$C$1,MATCH(TRIM(EV!$B$1) &amp; ": " &amp;TRIM(EV!I$2), Plan!$B:$B,0)-1,0)*IF(Grades!I90&gt;=0.6,1,0)</f>
        <v>0</v>
      </c>
      <c r="J90" s="32">
        <f ca="1">OFFSET(Plan!$C$1,MATCH(TRIM(EV!$B$1) &amp; ": " &amp;TRIM(EV!J$2), Plan!$B:$B,0)-1,0)*IF(Grades!J90&gt;=0.6,1,0)</f>
        <v>0</v>
      </c>
      <c r="K90" s="33">
        <f ca="1">OFFSET(Plan!$C$1,MATCH(TRIM(EV!$B$1) &amp; ": " &amp;TRIM(EV!K$2), Plan!$B:$B,0)-1,0)*IF(Grades!K90&gt;=0.6,1,0)</f>
        <v>0</v>
      </c>
      <c r="L90" s="31">
        <f ca="1">OFFSET(Plan!$C$1,MATCH(TRIM(EV!$L$1) &amp; ": " &amp;TRIM(EV!L$2), Plan!$B:$B,0)-1,0)*IF(Grades!L90&gt;=0.6,1,0)</f>
        <v>0</v>
      </c>
      <c r="M90" s="32">
        <f ca="1">OFFSET(Plan!$C$1,MATCH(TRIM(EV!$L$1) &amp; ": " &amp;TRIM(EV!M$2), Plan!$B:$B,0)-1,0)*IF(Grades!M90&gt;=0.6,1,0)</f>
        <v>0</v>
      </c>
      <c r="N90" s="32">
        <f ca="1">OFFSET(Plan!$C$1,MATCH(TRIM(EV!$L$1) &amp; ": " &amp;TRIM(EV!N$2), Plan!$B:$B,0)-1,0)*IF(Grades!N90&gt;=0.6,1,0)</f>
        <v>0</v>
      </c>
      <c r="O90" s="32">
        <f ca="1">OFFSET(Plan!$C$1,MATCH(TRIM(EV!$L$1) &amp; ": " &amp;TRIM(EV!O$2), Plan!$B:$B,0)-1,0)*IF(Grades!O90&gt;=0.6,1,0)</f>
        <v>0</v>
      </c>
      <c r="P90" s="32">
        <f ca="1">OFFSET(Plan!$C$1,MATCH(TRIM(EV!$L$1) &amp; ": " &amp;TRIM(EV!P$2), Plan!$B:$B,0)-1,0)*IF(Grades!P90&gt;=0.6,1,0)</f>
        <v>0</v>
      </c>
      <c r="Q90" s="32">
        <f ca="1">OFFSET(Plan!$C$1,MATCH(TRIM(EV!$L$1) &amp; ": " &amp;TRIM(EV!Q$2), Plan!$B:$B,0)-1,0)*IF(Grades!Q90&gt;=0.6,1,0)</f>
        <v>0</v>
      </c>
      <c r="R90" s="32">
        <f ca="1">OFFSET(Plan!$C$1,MATCH(TRIM(EV!$L$1) &amp; ": " &amp;TRIM(EV!R$2), Plan!$B:$B,0)-1,0)*IF(Grades!R90&gt;=0.6,1,0)</f>
        <v>0</v>
      </c>
      <c r="S90" s="32">
        <f ca="1">OFFSET(Plan!$C$1,MATCH(TRIM(EV!$L$1) &amp; ": " &amp;TRIM(EV!S$2), Plan!$B:$B,0)-1,0)*IF(Grades!S90&gt;=0.6,1,0)</f>
        <v>0</v>
      </c>
      <c r="T90" s="32">
        <f ca="1">OFFSET(Plan!$C$1,MATCH(TRIM(EV!$L$1) &amp; ": " &amp;TRIM(EV!T$2), Plan!$B:$B,0)-1,0)*IF(Grades!T90&gt;=0.6,1,0)</f>
        <v>0</v>
      </c>
      <c r="U90" s="34">
        <f ca="1">OFFSET(Plan!$C$1,MATCH(TRIM(EV!$L$1) &amp; ": " &amp;TRIM(EV!U$2), Plan!$B:$B,0)-1,0)*IF(Grades!U90&gt;=0.6,1,0)</f>
        <v>0</v>
      </c>
      <c r="V90" s="31">
        <f ca="1">OFFSET(Plan!$C$1,MATCH(TRIM(EV!$V$1)&amp;": "&amp;TRIM(EV!V$2),Plan!$B:$B,0)-1,0)*IF(Grades!V90&gt;=0.6,1,0)</f>
        <v>0</v>
      </c>
      <c r="W90" s="32">
        <f ca="1">OFFSET(Plan!$C$1,MATCH(TRIM(EV!$V$1)&amp;": "&amp;TRIM(EV!W$2),Plan!$B:$B,0)-1,0)*IF(Grades!W90&gt;=0.6,1,0)</f>
        <v>0</v>
      </c>
      <c r="X90" s="32">
        <f ca="1">OFFSET(Plan!$C$1,MATCH(TRIM(EV!$V$1)&amp;": "&amp;TRIM(EV!X$2),Plan!$B:$B,0)-1,0)*IF(Grades!X90&gt;=0.6,1,0)</f>
        <v>0</v>
      </c>
      <c r="Y90" s="32">
        <f ca="1">OFFSET(Plan!$C$1,MATCH(TRIM(EV!$V$1)&amp;": "&amp;TRIM(EV!Y$2),Plan!$B:$B,0)-1,0)*IF(Grades!Y90&gt;=0.6,1,0)</f>
        <v>0</v>
      </c>
      <c r="Z90" s="32">
        <f ca="1">OFFSET(Plan!$C$1,MATCH(TRIM(EV!$V$1)&amp;": "&amp;TRIM(EV!Z$2),Plan!$B:$B,0)-1,0)*IF(Grades!Z90&gt;=0.6,1,0)</f>
        <v>0</v>
      </c>
      <c r="AA90" s="32">
        <f ca="1">OFFSET(Plan!$C$1,MATCH(TRIM(EV!$V$1)&amp;": "&amp;TRIM(EV!AA$2),Plan!$B:$B,0)-1,0)*IF(Grades!AA90&gt;=0.6,1,0)</f>
        <v>0</v>
      </c>
      <c r="AB90" s="32">
        <f ca="1">OFFSET(Plan!$C$1,MATCH(TRIM(EV!$V$1)&amp;": "&amp;TRIM(EV!AB$2),Plan!$B:$B,0)-1,0)*IF(Grades!AB90&gt;=0.6,1,0)</f>
        <v>0</v>
      </c>
      <c r="AC90" s="32">
        <f ca="1">OFFSET(Plan!$C$1,MATCH(TRIM(EV!$V$1)&amp;": "&amp;TRIM(EV!AC$2),Plan!$B:$B,0)-1,0)*IF(Grades!AC90&gt;=0.6,1,0)</f>
        <v>0</v>
      </c>
      <c r="AD90" s="32">
        <f ca="1">OFFSET(Plan!$C$1,MATCH(TRIM(EV!$V$1)&amp;": "&amp;TRIM(EV!AD$2),Plan!$B:$B,0)-1,0)*IF(Grades!AD90&gt;=0.6,1,0)</f>
        <v>0</v>
      </c>
      <c r="AE90" s="33">
        <f ca="1">OFFSET(Plan!$C$1,MATCH(TRIM(EV!$V$1)&amp;": "&amp;TRIM(EV!AE$2),Plan!$B:$B,0)-1,0)*IF(Grades!AE90&gt;=0.6,1,0)</f>
        <v>0</v>
      </c>
      <c r="AF90" s="18">
        <f ca="1">IFERROR(OFFSET(SAP!$B$1,MATCH(EV!$A90,SAP!$A:$A,0)-1,0),0)</f>
        <v>0</v>
      </c>
      <c r="AG90" s="19">
        <f t="shared" ca="1" si="4"/>
        <v>0</v>
      </c>
      <c r="AH90" s="19" t="str">
        <f ca="1">IF(AF90=0,"",OFFSET(Plan!$D$1,MATCH(OFFSET(SAP!$B$1, 0,COUNTIF(SAP!$C$2:$AK$2,"&lt;&gt;0")),Plan!$A:$A,0)-1,0))</f>
        <v/>
      </c>
      <c r="AI90" s="20" t="str">
        <f ca="1">IF(AF90=0,"",Plan!$D$31)</f>
        <v/>
      </c>
      <c r="AJ90" s="19">
        <f t="shared" ca="1" si="5"/>
        <v>0</v>
      </c>
      <c r="AK90" s="19" t="str">
        <f t="shared" ca="1" si="6"/>
        <v/>
      </c>
      <c r="AL90" s="19" t="str">
        <f t="shared" ca="1" si="7"/>
        <v/>
      </c>
    </row>
    <row r="91" spans="1:38" x14ac:dyDescent="0.25">
      <c r="A91" s="35">
        <f>SAP!A91</f>
        <v>0</v>
      </c>
      <c r="B91" s="31">
        <f ca="1">OFFSET(Plan!$C$1,MATCH(TRIM(EV!$B$1) &amp; ": " &amp;TRIM(EV!B$2), Plan!$B:$B,0)-1,0)*IF(Grades!B91&gt;=0.6,1,0)</f>
        <v>0</v>
      </c>
      <c r="C91" s="32">
        <f ca="1">OFFSET(Plan!$C$1,MATCH(TRIM(EV!$B$1) &amp; ": " &amp;TRIM(EV!C$2), Plan!$B:$B,0)-1,0)*IF(Grades!C91&gt;=0.6,1,0)</f>
        <v>0</v>
      </c>
      <c r="D91" s="32">
        <f ca="1">OFFSET(Plan!$C$1,MATCH(TRIM(EV!$B$1) &amp; ": " &amp;TRIM(EV!D$2), Plan!$B:$B,0)-1,0)*IF(Grades!D91&gt;=0.6,1,0)</f>
        <v>0</v>
      </c>
      <c r="E91" s="32">
        <f ca="1">OFFSET(Plan!$C$1,MATCH(TRIM(EV!$B$1) &amp; ": " &amp;TRIM(EV!E$2), Plan!$B:$B,0)-1,0)*IF(Grades!E91&gt;=0.6,1,0)</f>
        <v>0</v>
      </c>
      <c r="F91" s="32">
        <f ca="1">OFFSET(Plan!$C$1,MATCH(TRIM(EV!$B$1) &amp; ": " &amp;TRIM(EV!F$2), Plan!$B:$B,0)-1,0)*IF(Grades!F91&gt;=0.6,1,0)</f>
        <v>0</v>
      </c>
      <c r="G91" s="32">
        <f ca="1">OFFSET(Plan!$C$1,MATCH(TRIM(EV!$B$1) &amp; ": " &amp;TRIM(EV!G$2), Plan!$B:$B,0)-1,0)*IF(Grades!G91&gt;=0.6,1,0)</f>
        <v>0</v>
      </c>
      <c r="H91" s="32">
        <f ca="1">OFFSET(Plan!$C$1,MATCH(TRIM(EV!$B$1) &amp; ": " &amp;TRIM(EV!H$2), Plan!$B:$B,0)-1,0)*IF(Grades!H91&gt;=0.6,1,0)</f>
        <v>0</v>
      </c>
      <c r="I91" s="32">
        <f ca="1">OFFSET(Plan!$C$1,MATCH(TRIM(EV!$B$1) &amp; ": " &amp;TRIM(EV!I$2), Plan!$B:$B,0)-1,0)*IF(Grades!I91&gt;=0.6,1,0)</f>
        <v>0</v>
      </c>
      <c r="J91" s="32">
        <f ca="1">OFFSET(Plan!$C$1,MATCH(TRIM(EV!$B$1) &amp; ": " &amp;TRIM(EV!J$2), Plan!$B:$B,0)-1,0)*IF(Grades!J91&gt;=0.6,1,0)</f>
        <v>0</v>
      </c>
      <c r="K91" s="33">
        <f ca="1">OFFSET(Plan!$C$1,MATCH(TRIM(EV!$B$1) &amp; ": " &amp;TRIM(EV!K$2), Plan!$B:$B,0)-1,0)*IF(Grades!K91&gt;=0.6,1,0)</f>
        <v>0</v>
      </c>
      <c r="L91" s="31">
        <f ca="1">OFFSET(Plan!$C$1,MATCH(TRIM(EV!$L$1) &amp; ": " &amp;TRIM(EV!L$2), Plan!$B:$B,0)-1,0)*IF(Grades!L91&gt;=0.6,1,0)</f>
        <v>0</v>
      </c>
      <c r="M91" s="32">
        <f ca="1">OFFSET(Plan!$C$1,MATCH(TRIM(EV!$L$1) &amp; ": " &amp;TRIM(EV!M$2), Plan!$B:$B,0)-1,0)*IF(Grades!M91&gt;=0.6,1,0)</f>
        <v>0</v>
      </c>
      <c r="N91" s="32">
        <f ca="1">OFFSET(Plan!$C$1,MATCH(TRIM(EV!$L$1) &amp; ": " &amp;TRIM(EV!N$2), Plan!$B:$B,0)-1,0)*IF(Grades!N91&gt;=0.6,1,0)</f>
        <v>0</v>
      </c>
      <c r="O91" s="32">
        <f ca="1">OFFSET(Plan!$C$1,MATCH(TRIM(EV!$L$1) &amp; ": " &amp;TRIM(EV!O$2), Plan!$B:$B,0)-1,0)*IF(Grades!O91&gt;=0.6,1,0)</f>
        <v>0</v>
      </c>
      <c r="P91" s="32">
        <f ca="1">OFFSET(Plan!$C$1,MATCH(TRIM(EV!$L$1) &amp; ": " &amp;TRIM(EV!P$2), Plan!$B:$B,0)-1,0)*IF(Grades!P91&gt;=0.6,1,0)</f>
        <v>0</v>
      </c>
      <c r="Q91" s="32">
        <f ca="1">OFFSET(Plan!$C$1,MATCH(TRIM(EV!$L$1) &amp; ": " &amp;TRIM(EV!Q$2), Plan!$B:$B,0)-1,0)*IF(Grades!Q91&gt;=0.6,1,0)</f>
        <v>0</v>
      </c>
      <c r="R91" s="32">
        <f ca="1">OFFSET(Plan!$C$1,MATCH(TRIM(EV!$L$1) &amp; ": " &amp;TRIM(EV!R$2), Plan!$B:$B,0)-1,0)*IF(Grades!R91&gt;=0.6,1,0)</f>
        <v>0</v>
      </c>
      <c r="S91" s="32">
        <f ca="1">OFFSET(Plan!$C$1,MATCH(TRIM(EV!$L$1) &amp; ": " &amp;TRIM(EV!S$2), Plan!$B:$B,0)-1,0)*IF(Grades!S91&gt;=0.6,1,0)</f>
        <v>0</v>
      </c>
      <c r="T91" s="32">
        <f ca="1">OFFSET(Plan!$C$1,MATCH(TRIM(EV!$L$1) &amp; ": " &amp;TRIM(EV!T$2), Plan!$B:$B,0)-1,0)*IF(Grades!T91&gt;=0.6,1,0)</f>
        <v>0</v>
      </c>
      <c r="U91" s="34">
        <f ca="1">OFFSET(Plan!$C$1,MATCH(TRIM(EV!$L$1) &amp; ": " &amp;TRIM(EV!U$2), Plan!$B:$B,0)-1,0)*IF(Grades!U91&gt;=0.6,1,0)</f>
        <v>0</v>
      </c>
      <c r="V91" s="31">
        <f ca="1">OFFSET(Plan!$C$1,MATCH(TRIM(EV!$V$1)&amp;": "&amp;TRIM(EV!V$2),Plan!$B:$B,0)-1,0)*IF(Grades!V91&gt;=0.6,1,0)</f>
        <v>0</v>
      </c>
      <c r="W91" s="32">
        <f ca="1">OFFSET(Plan!$C$1,MATCH(TRIM(EV!$V$1)&amp;": "&amp;TRIM(EV!W$2),Plan!$B:$B,0)-1,0)*IF(Grades!W91&gt;=0.6,1,0)</f>
        <v>0</v>
      </c>
      <c r="X91" s="32">
        <f ca="1">OFFSET(Plan!$C$1,MATCH(TRIM(EV!$V$1)&amp;": "&amp;TRIM(EV!X$2),Plan!$B:$B,0)-1,0)*IF(Grades!X91&gt;=0.6,1,0)</f>
        <v>0</v>
      </c>
      <c r="Y91" s="32">
        <f ca="1">OFFSET(Plan!$C$1,MATCH(TRIM(EV!$V$1)&amp;": "&amp;TRIM(EV!Y$2),Plan!$B:$B,0)-1,0)*IF(Grades!Y91&gt;=0.6,1,0)</f>
        <v>0</v>
      </c>
      <c r="Z91" s="32">
        <f ca="1">OFFSET(Plan!$C$1,MATCH(TRIM(EV!$V$1)&amp;": "&amp;TRIM(EV!Z$2),Plan!$B:$B,0)-1,0)*IF(Grades!Z91&gt;=0.6,1,0)</f>
        <v>0</v>
      </c>
      <c r="AA91" s="32">
        <f ca="1">OFFSET(Plan!$C$1,MATCH(TRIM(EV!$V$1)&amp;": "&amp;TRIM(EV!AA$2),Plan!$B:$B,0)-1,0)*IF(Grades!AA91&gt;=0.6,1,0)</f>
        <v>0</v>
      </c>
      <c r="AB91" s="32">
        <f ca="1">OFFSET(Plan!$C$1,MATCH(TRIM(EV!$V$1)&amp;": "&amp;TRIM(EV!AB$2),Plan!$B:$B,0)-1,0)*IF(Grades!AB91&gt;=0.6,1,0)</f>
        <v>0</v>
      </c>
      <c r="AC91" s="32">
        <f ca="1">OFFSET(Plan!$C$1,MATCH(TRIM(EV!$V$1)&amp;": "&amp;TRIM(EV!AC$2),Plan!$B:$B,0)-1,0)*IF(Grades!AC91&gt;=0.6,1,0)</f>
        <v>0</v>
      </c>
      <c r="AD91" s="32">
        <f ca="1">OFFSET(Plan!$C$1,MATCH(TRIM(EV!$V$1)&amp;": "&amp;TRIM(EV!AD$2),Plan!$B:$B,0)-1,0)*IF(Grades!AD91&gt;=0.6,1,0)</f>
        <v>0</v>
      </c>
      <c r="AE91" s="33">
        <f ca="1">OFFSET(Plan!$C$1,MATCH(TRIM(EV!$V$1)&amp;": "&amp;TRIM(EV!AE$2),Plan!$B:$B,0)-1,0)*IF(Grades!AE91&gt;=0.6,1,0)</f>
        <v>0</v>
      </c>
      <c r="AF91" s="18">
        <f ca="1">IFERROR(OFFSET(SAP!$B$1,MATCH(EV!$A91,SAP!$A:$A,0)-1,0),0)</f>
        <v>0</v>
      </c>
      <c r="AG91" s="19">
        <f t="shared" ca="1" si="4"/>
        <v>0</v>
      </c>
      <c r="AH91" s="19" t="str">
        <f ca="1">IF(AF91=0,"",OFFSET(Plan!$D$1,MATCH(OFFSET(SAP!$B$1, 0,COUNTIF(SAP!$C$2:$AK$2,"&lt;&gt;0")),Plan!$A:$A,0)-1,0))</f>
        <v/>
      </c>
      <c r="AI91" s="20" t="str">
        <f ca="1">IF(AF91=0,"",Plan!$D$31)</f>
        <v/>
      </c>
      <c r="AJ91" s="19">
        <f t="shared" ca="1" si="5"/>
        <v>0</v>
      </c>
      <c r="AK91" s="19" t="str">
        <f t="shared" ca="1" si="6"/>
        <v/>
      </c>
      <c r="AL91" s="19" t="str">
        <f t="shared" ca="1" si="7"/>
        <v/>
      </c>
    </row>
    <row r="92" spans="1:38" x14ac:dyDescent="0.25">
      <c r="A92" s="35">
        <f>SAP!A92</f>
        <v>0</v>
      </c>
      <c r="B92" s="31">
        <f ca="1">OFFSET(Plan!$C$1,MATCH(TRIM(EV!$B$1) &amp; ": " &amp;TRIM(EV!B$2), Plan!$B:$B,0)-1,0)*IF(Grades!B92&gt;=0.6,1,0)</f>
        <v>0</v>
      </c>
      <c r="C92" s="32">
        <f ca="1">OFFSET(Plan!$C$1,MATCH(TRIM(EV!$B$1) &amp; ": " &amp;TRIM(EV!C$2), Plan!$B:$B,0)-1,0)*IF(Grades!C92&gt;=0.6,1,0)</f>
        <v>0</v>
      </c>
      <c r="D92" s="32">
        <f ca="1">OFFSET(Plan!$C$1,MATCH(TRIM(EV!$B$1) &amp; ": " &amp;TRIM(EV!D$2), Plan!$B:$B,0)-1,0)*IF(Grades!D92&gt;=0.6,1,0)</f>
        <v>0</v>
      </c>
      <c r="E92" s="32">
        <f ca="1">OFFSET(Plan!$C$1,MATCH(TRIM(EV!$B$1) &amp; ": " &amp;TRIM(EV!E$2), Plan!$B:$B,0)-1,0)*IF(Grades!E92&gt;=0.6,1,0)</f>
        <v>0</v>
      </c>
      <c r="F92" s="32">
        <f ca="1">OFFSET(Plan!$C$1,MATCH(TRIM(EV!$B$1) &amp; ": " &amp;TRIM(EV!F$2), Plan!$B:$B,0)-1,0)*IF(Grades!F92&gt;=0.6,1,0)</f>
        <v>0</v>
      </c>
      <c r="G92" s="32">
        <f ca="1">OFFSET(Plan!$C$1,MATCH(TRIM(EV!$B$1) &amp; ": " &amp;TRIM(EV!G$2), Plan!$B:$B,0)-1,0)*IF(Grades!G92&gt;=0.6,1,0)</f>
        <v>0</v>
      </c>
      <c r="H92" s="32">
        <f ca="1">OFFSET(Plan!$C$1,MATCH(TRIM(EV!$B$1) &amp; ": " &amp;TRIM(EV!H$2), Plan!$B:$B,0)-1,0)*IF(Grades!H92&gt;=0.6,1,0)</f>
        <v>0</v>
      </c>
      <c r="I92" s="32">
        <f ca="1">OFFSET(Plan!$C$1,MATCH(TRIM(EV!$B$1) &amp; ": " &amp;TRIM(EV!I$2), Plan!$B:$B,0)-1,0)*IF(Grades!I92&gt;=0.6,1,0)</f>
        <v>0</v>
      </c>
      <c r="J92" s="32">
        <f ca="1">OFFSET(Plan!$C$1,MATCH(TRIM(EV!$B$1) &amp; ": " &amp;TRIM(EV!J$2), Plan!$B:$B,0)-1,0)*IF(Grades!J92&gt;=0.6,1,0)</f>
        <v>0</v>
      </c>
      <c r="K92" s="33">
        <f ca="1">OFFSET(Plan!$C$1,MATCH(TRIM(EV!$B$1) &amp; ": " &amp;TRIM(EV!K$2), Plan!$B:$B,0)-1,0)*IF(Grades!K92&gt;=0.6,1,0)</f>
        <v>0</v>
      </c>
      <c r="L92" s="31">
        <f ca="1">OFFSET(Plan!$C$1,MATCH(TRIM(EV!$L$1) &amp; ": " &amp;TRIM(EV!L$2), Plan!$B:$B,0)-1,0)*IF(Grades!L92&gt;=0.6,1,0)</f>
        <v>0</v>
      </c>
      <c r="M92" s="32">
        <f ca="1">OFFSET(Plan!$C$1,MATCH(TRIM(EV!$L$1) &amp; ": " &amp;TRIM(EV!M$2), Plan!$B:$B,0)-1,0)*IF(Grades!M92&gt;=0.6,1,0)</f>
        <v>0</v>
      </c>
      <c r="N92" s="32">
        <f ca="1">OFFSET(Plan!$C$1,MATCH(TRIM(EV!$L$1) &amp; ": " &amp;TRIM(EV!N$2), Plan!$B:$B,0)-1,0)*IF(Grades!N92&gt;=0.6,1,0)</f>
        <v>0</v>
      </c>
      <c r="O92" s="32">
        <f ca="1">OFFSET(Plan!$C$1,MATCH(TRIM(EV!$L$1) &amp; ": " &amp;TRIM(EV!O$2), Plan!$B:$B,0)-1,0)*IF(Grades!O92&gt;=0.6,1,0)</f>
        <v>0</v>
      </c>
      <c r="P92" s="32">
        <f ca="1">OFFSET(Plan!$C$1,MATCH(TRIM(EV!$L$1) &amp; ": " &amp;TRIM(EV!P$2), Plan!$B:$B,0)-1,0)*IF(Grades!P92&gt;=0.6,1,0)</f>
        <v>0</v>
      </c>
      <c r="Q92" s="32">
        <f ca="1">OFFSET(Plan!$C$1,MATCH(TRIM(EV!$L$1) &amp; ": " &amp;TRIM(EV!Q$2), Plan!$B:$B,0)-1,0)*IF(Grades!Q92&gt;=0.6,1,0)</f>
        <v>0</v>
      </c>
      <c r="R92" s="32">
        <f ca="1">OFFSET(Plan!$C$1,MATCH(TRIM(EV!$L$1) &amp; ": " &amp;TRIM(EV!R$2), Plan!$B:$B,0)-1,0)*IF(Grades!R92&gt;=0.6,1,0)</f>
        <v>0</v>
      </c>
      <c r="S92" s="32">
        <f ca="1">OFFSET(Plan!$C$1,MATCH(TRIM(EV!$L$1) &amp; ": " &amp;TRIM(EV!S$2), Plan!$B:$B,0)-1,0)*IF(Grades!S92&gt;=0.6,1,0)</f>
        <v>0</v>
      </c>
      <c r="T92" s="32">
        <f ca="1">OFFSET(Plan!$C$1,MATCH(TRIM(EV!$L$1) &amp; ": " &amp;TRIM(EV!T$2), Plan!$B:$B,0)-1,0)*IF(Grades!T92&gt;=0.6,1,0)</f>
        <v>0</v>
      </c>
      <c r="U92" s="34">
        <f ca="1">OFFSET(Plan!$C$1,MATCH(TRIM(EV!$L$1) &amp; ": " &amp;TRIM(EV!U$2), Plan!$B:$B,0)-1,0)*IF(Grades!U92&gt;=0.6,1,0)</f>
        <v>0</v>
      </c>
      <c r="V92" s="31">
        <f ca="1">OFFSET(Plan!$C$1,MATCH(TRIM(EV!$V$1)&amp;": "&amp;TRIM(EV!V$2),Plan!$B:$B,0)-1,0)*IF(Grades!V92&gt;=0.6,1,0)</f>
        <v>0</v>
      </c>
      <c r="W92" s="32">
        <f ca="1">OFFSET(Plan!$C$1,MATCH(TRIM(EV!$V$1)&amp;": "&amp;TRIM(EV!W$2),Plan!$B:$B,0)-1,0)*IF(Grades!W92&gt;=0.6,1,0)</f>
        <v>0</v>
      </c>
      <c r="X92" s="32">
        <f ca="1">OFFSET(Plan!$C$1,MATCH(TRIM(EV!$V$1)&amp;": "&amp;TRIM(EV!X$2),Plan!$B:$B,0)-1,0)*IF(Grades!X92&gt;=0.6,1,0)</f>
        <v>0</v>
      </c>
      <c r="Y92" s="32">
        <f ca="1">OFFSET(Plan!$C$1,MATCH(TRIM(EV!$V$1)&amp;": "&amp;TRIM(EV!Y$2),Plan!$B:$B,0)-1,0)*IF(Grades!Y92&gt;=0.6,1,0)</f>
        <v>0</v>
      </c>
      <c r="Z92" s="32">
        <f ca="1">OFFSET(Plan!$C$1,MATCH(TRIM(EV!$V$1)&amp;": "&amp;TRIM(EV!Z$2),Plan!$B:$B,0)-1,0)*IF(Grades!Z92&gt;=0.6,1,0)</f>
        <v>0</v>
      </c>
      <c r="AA92" s="32">
        <f ca="1">OFFSET(Plan!$C$1,MATCH(TRIM(EV!$V$1)&amp;": "&amp;TRIM(EV!AA$2),Plan!$B:$B,0)-1,0)*IF(Grades!AA92&gt;=0.6,1,0)</f>
        <v>0</v>
      </c>
      <c r="AB92" s="32">
        <f ca="1">OFFSET(Plan!$C$1,MATCH(TRIM(EV!$V$1)&amp;": "&amp;TRIM(EV!AB$2),Plan!$B:$B,0)-1,0)*IF(Grades!AB92&gt;=0.6,1,0)</f>
        <v>0</v>
      </c>
      <c r="AC92" s="32">
        <f ca="1">OFFSET(Plan!$C$1,MATCH(TRIM(EV!$V$1)&amp;": "&amp;TRIM(EV!AC$2),Plan!$B:$B,0)-1,0)*IF(Grades!AC92&gt;=0.6,1,0)</f>
        <v>0</v>
      </c>
      <c r="AD92" s="32">
        <f ca="1">OFFSET(Plan!$C$1,MATCH(TRIM(EV!$V$1)&amp;": "&amp;TRIM(EV!AD$2),Plan!$B:$B,0)-1,0)*IF(Grades!AD92&gt;=0.6,1,0)</f>
        <v>0</v>
      </c>
      <c r="AE92" s="33">
        <f ca="1">OFFSET(Plan!$C$1,MATCH(TRIM(EV!$V$1)&amp;": "&amp;TRIM(EV!AE$2),Plan!$B:$B,0)-1,0)*IF(Grades!AE92&gt;=0.6,1,0)</f>
        <v>0</v>
      </c>
      <c r="AF92" s="18">
        <f ca="1">IFERROR(OFFSET(SAP!$B$1,MATCH(EV!$A92,SAP!$A:$A,0)-1,0),0)</f>
        <v>0</v>
      </c>
      <c r="AG92" s="19">
        <f t="shared" ca="1" si="4"/>
        <v>0</v>
      </c>
      <c r="AH92" s="19" t="str">
        <f ca="1">IF(AF92=0,"",OFFSET(Plan!$D$1,MATCH(OFFSET(SAP!$B$1, 0,COUNTIF(SAP!$C$2:$AK$2,"&lt;&gt;0")),Plan!$A:$A,0)-1,0))</f>
        <v/>
      </c>
      <c r="AI92" s="20" t="str">
        <f ca="1">IF(AF92=0,"",Plan!$D$31)</f>
        <v/>
      </c>
      <c r="AJ92" s="19">
        <f t="shared" ca="1" si="5"/>
        <v>0</v>
      </c>
      <c r="AK92" s="19" t="str">
        <f t="shared" ca="1" si="6"/>
        <v/>
      </c>
      <c r="AL92" s="19" t="str">
        <f t="shared" ca="1" si="7"/>
        <v/>
      </c>
    </row>
    <row r="93" spans="1:38" x14ac:dyDescent="0.25">
      <c r="A93" s="35">
        <f>SAP!A93</f>
        <v>0</v>
      </c>
      <c r="B93" s="31">
        <f ca="1">OFFSET(Plan!$C$1,MATCH(TRIM(EV!$B$1) &amp; ": " &amp;TRIM(EV!B$2), Plan!$B:$B,0)-1,0)*IF(Grades!B93&gt;=0.6,1,0)</f>
        <v>0</v>
      </c>
      <c r="C93" s="32">
        <f ca="1">OFFSET(Plan!$C$1,MATCH(TRIM(EV!$B$1) &amp; ": " &amp;TRIM(EV!C$2), Plan!$B:$B,0)-1,0)*IF(Grades!C93&gt;=0.6,1,0)</f>
        <v>0</v>
      </c>
      <c r="D93" s="32">
        <f ca="1">OFFSET(Plan!$C$1,MATCH(TRIM(EV!$B$1) &amp; ": " &amp;TRIM(EV!D$2), Plan!$B:$B,0)-1,0)*IF(Grades!D93&gt;=0.6,1,0)</f>
        <v>0</v>
      </c>
      <c r="E93" s="32">
        <f ca="1">OFFSET(Plan!$C$1,MATCH(TRIM(EV!$B$1) &amp; ": " &amp;TRIM(EV!E$2), Plan!$B:$B,0)-1,0)*IF(Grades!E93&gt;=0.6,1,0)</f>
        <v>0</v>
      </c>
      <c r="F93" s="32">
        <f ca="1">OFFSET(Plan!$C$1,MATCH(TRIM(EV!$B$1) &amp; ": " &amp;TRIM(EV!F$2), Plan!$B:$B,0)-1,0)*IF(Grades!F93&gt;=0.6,1,0)</f>
        <v>0</v>
      </c>
      <c r="G93" s="32">
        <f ca="1">OFFSET(Plan!$C$1,MATCH(TRIM(EV!$B$1) &amp; ": " &amp;TRIM(EV!G$2), Plan!$B:$B,0)-1,0)*IF(Grades!G93&gt;=0.6,1,0)</f>
        <v>0</v>
      </c>
      <c r="H93" s="32">
        <f ca="1">OFFSET(Plan!$C$1,MATCH(TRIM(EV!$B$1) &amp; ": " &amp;TRIM(EV!H$2), Plan!$B:$B,0)-1,0)*IF(Grades!H93&gt;=0.6,1,0)</f>
        <v>0</v>
      </c>
      <c r="I93" s="32">
        <f ca="1">OFFSET(Plan!$C$1,MATCH(TRIM(EV!$B$1) &amp; ": " &amp;TRIM(EV!I$2), Plan!$B:$B,0)-1,0)*IF(Grades!I93&gt;=0.6,1,0)</f>
        <v>0</v>
      </c>
      <c r="J93" s="32">
        <f ca="1">OFFSET(Plan!$C$1,MATCH(TRIM(EV!$B$1) &amp; ": " &amp;TRIM(EV!J$2), Plan!$B:$B,0)-1,0)*IF(Grades!J93&gt;=0.6,1,0)</f>
        <v>0</v>
      </c>
      <c r="K93" s="33">
        <f ca="1">OFFSET(Plan!$C$1,MATCH(TRIM(EV!$B$1) &amp; ": " &amp;TRIM(EV!K$2), Plan!$B:$B,0)-1,0)*IF(Grades!K93&gt;=0.6,1,0)</f>
        <v>0</v>
      </c>
      <c r="L93" s="31">
        <f ca="1">OFFSET(Plan!$C$1,MATCH(TRIM(EV!$L$1) &amp; ": " &amp;TRIM(EV!L$2), Plan!$B:$B,0)-1,0)*IF(Grades!L93&gt;=0.6,1,0)</f>
        <v>0</v>
      </c>
      <c r="M93" s="32">
        <f ca="1">OFFSET(Plan!$C$1,MATCH(TRIM(EV!$L$1) &amp; ": " &amp;TRIM(EV!M$2), Plan!$B:$B,0)-1,0)*IF(Grades!M93&gt;=0.6,1,0)</f>
        <v>0</v>
      </c>
      <c r="N93" s="32">
        <f ca="1">OFFSET(Plan!$C$1,MATCH(TRIM(EV!$L$1) &amp; ": " &amp;TRIM(EV!N$2), Plan!$B:$B,0)-1,0)*IF(Grades!N93&gt;=0.6,1,0)</f>
        <v>0</v>
      </c>
      <c r="O93" s="32">
        <f ca="1">OFFSET(Plan!$C$1,MATCH(TRIM(EV!$L$1) &amp; ": " &amp;TRIM(EV!O$2), Plan!$B:$B,0)-1,0)*IF(Grades!O93&gt;=0.6,1,0)</f>
        <v>0</v>
      </c>
      <c r="P93" s="32">
        <f ca="1">OFFSET(Plan!$C$1,MATCH(TRIM(EV!$L$1) &amp; ": " &amp;TRIM(EV!P$2), Plan!$B:$B,0)-1,0)*IF(Grades!P93&gt;=0.6,1,0)</f>
        <v>0</v>
      </c>
      <c r="Q93" s="32">
        <f ca="1">OFFSET(Plan!$C$1,MATCH(TRIM(EV!$L$1) &amp; ": " &amp;TRIM(EV!Q$2), Plan!$B:$B,0)-1,0)*IF(Grades!Q93&gt;=0.6,1,0)</f>
        <v>0</v>
      </c>
      <c r="R93" s="32">
        <f ca="1">OFFSET(Plan!$C$1,MATCH(TRIM(EV!$L$1) &amp; ": " &amp;TRIM(EV!R$2), Plan!$B:$B,0)-1,0)*IF(Grades!R93&gt;=0.6,1,0)</f>
        <v>0</v>
      </c>
      <c r="S93" s="32">
        <f ca="1">OFFSET(Plan!$C$1,MATCH(TRIM(EV!$L$1) &amp; ": " &amp;TRIM(EV!S$2), Plan!$B:$B,0)-1,0)*IF(Grades!S93&gt;=0.6,1,0)</f>
        <v>0</v>
      </c>
      <c r="T93" s="32">
        <f ca="1">OFFSET(Plan!$C$1,MATCH(TRIM(EV!$L$1) &amp; ": " &amp;TRIM(EV!T$2), Plan!$B:$B,0)-1,0)*IF(Grades!T93&gt;=0.6,1,0)</f>
        <v>0</v>
      </c>
      <c r="U93" s="34">
        <f ca="1">OFFSET(Plan!$C$1,MATCH(TRIM(EV!$L$1) &amp; ": " &amp;TRIM(EV!U$2), Plan!$B:$B,0)-1,0)*IF(Grades!U93&gt;=0.6,1,0)</f>
        <v>0</v>
      </c>
      <c r="V93" s="31">
        <f ca="1">OFFSET(Plan!$C$1,MATCH(TRIM(EV!$V$1)&amp;": "&amp;TRIM(EV!V$2),Plan!$B:$B,0)-1,0)*IF(Grades!V93&gt;=0.6,1,0)</f>
        <v>0</v>
      </c>
      <c r="W93" s="32">
        <f ca="1">OFFSET(Plan!$C$1,MATCH(TRIM(EV!$V$1)&amp;": "&amp;TRIM(EV!W$2),Plan!$B:$B,0)-1,0)*IF(Grades!W93&gt;=0.6,1,0)</f>
        <v>0</v>
      </c>
      <c r="X93" s="32">
        <f ca="1">OFFSET(Plan!$C$1,MATCH(TRIM(EV!$V$1)&amp;": "&amp;TRIM(EV!X$2),Plan!$B:$B,0)-1,0)*IF(Grades!X93&gt;=0.6,1,0)</f>
        <v>0</v>
      </c>
      <c r="Y93" s="32">
        <f ca="1">OFFSET(Plan!$C$1,MATCH(TRIM(EV!$V$1)&amp;": "&amp;TRIM(EV!Y$2),Plan!$B:$B,0)-1,0)*IF(Grades!Y93&gt;=0.6,1,0)</f>
        <v>0</v>
      </c>
      <c r="Z93" s="32">
        <f ca="1">OFFSET(Plan!$C$1,MATCH(TRIM(EV!$V$1)&amp;": "&amp;TRIM(EV!Z$2),Plan!$B:$B,0)-1,0)*IF(Grades!Z93&gt;=0.6,1,0)</f>
        <v>0</v>
      </c>
      <c r="AA93" s="32">
        <f ca="1">OFFSET(Plan!$C$1,MATCH(TRIM(EV!$V$1)&amp;": "&amp;TRIM(EV!AA$2),Plan!$B:$B,0)-1,0)*IF(Grades!AA93&gt;=0.6,1,0)</f>
        <v>0</v>
      </c>
      <c r="AB93" s="32">
        <f ca="1">OFFSET(Plan!$C$1,MATCH(TRIM(EV!$V$1)&amp;": "&amp;TRIM(EV!AB$2),Plan!$B:$B,0)-1,0)*IF(Grades!AB93&gt;=0.6,1,0)</f>
        <v>0</v>
      </c>
      <c r="AC93" s="32">
        <f ca="1">OFFSET(Plan!$C$1,MATCH(TRIM(EV!$V$1)&amp;": "&amp;TRIM(EV!AC$2),Plan!$B:$B,0)-1,0)*IF(Grades!AC93&gt;=0.6,1,0)</f>
        <v>0</v>
      </c>
      <c r="AD93" s="32">
        <f ca="1">OFFSET(Plan!$C$1,MATCH(TRIM(EV!$V$1)&amp;": "&amp;TRIM(EV!AD$2),Plan!$B:$B,0)-1,0)*IF(Grades!AD93&gt;=0.6,1,0)</f>
        <v>0</v>
      </c>
      <c r="AE93" s="33">
        <f ca="1">OFFSET(Plan!$C$1,MATCH(TRIM(EV!$V$1)&amp;": "&amp;TRIM(EV!AE$2),Plan!$B:$B,0)-1,0)*IF(Grades!AE93&gt;=0.6,1,0)</f>
        <v>0</v>
      </c>
      <c r="AF93" s="18">
        <f ca="1">IFERROR(OFFSET(SAP!$B$1,MATCH(EV!$A93,SAP!$A:$A,0)-1,0),0)</f>
        <v>0</v>
      </c>
      <c r="AG93" s="19">
        <f t="shared" ca="1" si="4"/>
        <v>0</v>
      </c>
      <c r="AH93" s="19" t="str">
        <f ca="1">IF(AF93=0,"",OFFSET(Plan!$D$1,MATCH(OFFSET(SAP!$B$1, 0,COUNTIF(SAP!$C$2:$AK$2,"&lt;&gt;0")),Plan!$A:$A,0)-1,0))</f>
        <v/>
      </c>
      <c r="AI93" s="20" t="str">
        <f ca="1">IF(AF93=0,"",Plan!$D$31)</f>
        <v/>
      </c>
      <c r="AJ93" s="19">
        <f t="shared" ca="1" si="5"/>
        <v>0</v>
      </c>
      <c r="AK93" s="19" t="str">
        <f t="shared" ca="1" si="6"/>
        <v/>
      </c>
      <c r="AL93" s="19" t="str">
        <f t="shared" ca="1" si="7"/>
        <v/>
      </c>
    </row>
    <row r="94" spans="1:38" x14ac:dyDescent="0.25">
      <c r="A94" s="35">
        <f>SAP!A94</f>
        <v>0</v>
      </c>
      <c r="B94" s="31">
        <f ca="1">OFFSET(Plan!$C$1,MATCH(TRIM(EV!$B$1) &amp; ": " &amp;TRIM(EV!B$2), Plan!$B:$B,0)-1,0)*IF(Grades!B94&gt;=0.6,1,0)</f>
        <v>0</v>
      </c>
      <c r="C94" s="32">
        <f ca="1">OFFSET(Plan!$C$1,MATCH(TRIM(EV!$B$1) &amp; ": " &amp;TRIM(EV!C$2), Plan!$B:$B,0)-1,0)*IF(Grades!C94&gt;=0.6,1,0)</f>
        <v>0</v>
      </c>
      <c r="D94" s="32">
        <f ca="1">OFFSET(Plan!$C$1,MATCH(TRIM(EV!$B$1) &amp; ": " &amp;TRIM(EV!D$2), Plan!$B:$B,0)-1,0)*IF(Grades!D94&gt;=0.6,1,0)</f>
        <v>0</v>
      </c>
      <c r="E94" s="32">
        <f ca="1">OFFSET(Plan!$C$1,MATCH(TRIM(EV!$B$1) &amp; ": " &amp;TRIM(EV!E$2), Plan!$B:$B,0)-1,0)*IF(Grades!E94&gt;=0.6,1,0)</f>
        <v>0</v>
      </c>
      <c r="F94" s="32">
        <f ca="1">OFFSET(Plan!$C$1,MATCH(TRIM(EV!$B$1) &amp; ": " &amp;TRIM(EV!F$2), Plan!$B:$B,0)-1,0)*IF(Grades!F94&gt;=0.6,1,0)</f>
        <v>0</v>
      </c>
      <c r="G94" s="32">
        <f ca="1">OFFSET(Plan!$C$1,MATCH(TRIM(EV!$B$1) &amp; ": " &amp;TRIM(EV!G$2), Plan!$B:$B,0)-1,0)*IF(Grades!G94&gt;=0.6,1,0)</f>
        <v>0</v>
      </c>
      <c r="H94" s="32">
        <f ca="1">OFFSET(Plan!$C$1,MATCH(TRIM(EV!$B$1) &amp; ": " &amp;TRIM(EV!H$2), Plan!$B:$B,0)-1,0)*IF(Grades!H94&gt;=0.6,1,0)</f>
        <v>0</v>
      </c>
      <c r="I94" s="32">
        <f ca="1">OFFSET(Plan!$C$1,MATCH(TRIM(EV!$B$1) &amp; ": " &amp;TRIM(EV!I$2), Plan!$B:$B,0)-1,0)*IF(Grades!I94&gt;=0.6,1,0)</f>
        <v>0</v>
      </c>
      <c r="J94" s="32">
        <f ca="1">OFFSET(Plan!$C$1,MATCH(TRIM(EV!$B$1) &amp; ": " &amp;TRIM(EV!J$2), Plan!$B:$B,0)-1,0)*IF(Grades!J94&gt;=0.6,1,0)</f>
        <v>0</v>
      </c>
      <c r="K94" s="33">
        <f ca="1">OFFSET(Plan!$C$1,MATCH(TRIM(EV!$B$1) &amp; ": " &amp;TRIM(EV!K$2), Plan!$B:$B,0)-1,0)*IF(Grades!K94&gt;=0.6,1,0)</f>
        <v>0</v>
      </c>
      <c r="L94" s="31">
        <f ca="1">OFFSET(Plan!$C$1,MATCH(TRIM(EV!$L$1) &amp; ": " &amp;TRIM(EV!L$2), Plan!$B:$B,0)-1,0)*IF(Grades!L94&gt;=0.6,1,0)</f>
        <v>0</v>
      </c>
      <c r="M94" s="32">
        <f ca="1">OFFSET(Plan!$C$1,MATCH(TRIM(EV!$L$1) &amp; ": " &amp;TRIM(EV!M$2), Plan!$B:$B,0)-1,0)*IF(Grades!M94&gt;=0.6,1,0)</f>
        <v>0</v>
      </c>
      <c r="N94" s="32">
        <f ca="1">OFFSET(Plan!$C$1,MATCH(TRIM(EV!$L$1) &amp; ": " &amp;TRIM(EV!N$2), Plan!$B:$B,0)-1,0)*IF(Grades!N94&gt;=0.6,1,0)</f>
        <v>0</v>
      </c>
      <c r="O94" s="32">
        <f ca="1">OFFSET(Plan!$C$1,MATCH(TRIM(EV!$L$1) &amp; ": " &amp;TRIM(EV!O$2), Plan!$B:$B,0)-1,0)*IF(Grades!O94&gt;=0.6,1,0)</f>
        <v>0</v>
      </c>
      <c r="P94" s="32">
        <f ca="1">OFFSET(Plan!$C$1,MATCH(TRIM(EV!$L$1) &amp; ": " &amp;TRIM(EV!P$2), Plan!$B:$B,0)-1,0)*IF(Grades!P94&gt;=0.6,1,0)</f>
        <v>0</v>
      </c>
      <c r="Q94" s="32">
        <f ca="1">OFFSET(Plan!$C$1,MATCH(TRIM(EV!$L$1) &amp; ": " &amp;TRIM(EV!Q$2), Plan!$B:$B,0)-1,0)*IF(Grades!Q94&gt;=0.6,1,0)</f>
        <v>0</v>
      </c>
      <c r="R94" s="32">
        <f ca="1">OFFSET(Plan!$C$1,MATCH(TRIM(EV!$L$1) &amp; ": " &amp;TRIM(EV!R$2), Plan!$B:$B,0)-1,0)*IF(Grades!R94&gt;=0.6,1,0)</f>
        <v>0</v>
      </c>
      <c r="S94" s="32">
        <f ca="1">OFFSET(Plan!$C$1,MATCH(TRIM(EV!$L$1) &amp; ": " &amp;TRIM(EV!S$2), Plan!$B:$B,0)-1,0)*IF(Grades!S94&gt;=0.6,1,0)</f>
        <v>0</v>
      </c>
      <c r="T94" s="32">
        <f ca="1">OFFSET(Plan!$C$1,MATCH(TRIM(EV!$L$1) &amp; ": " &amp;TRIM(EV!T$2), Plan!$B:$B,0)-1,0)*IF(Grades!T94&gt;=0.6,1,0)</f>
        <v>0</v>
      </c>
      <c r="U94" s="34">
        <f ca="1">OFFSET(Plan!$C$1,MATCH(TRIM(EV!$L$1) &amp; ": " &amp;TRIM(EV!U$2), Plan!$B:$B,0)-1,0)*IF(Grades!U94&gt;=0.6,1,0)</f>
        <v>0</v>
      </c>
      <c r="V94" s="31">
        <f ca="1">OFFSET(Plan!$C$1,MATCH(TRIM(EV!$V$1)&amp;": "&amp;TRIM(EV!V$2),Plan!$B:$B,0)-1,0)*IF(Grades!V94&gt;=0.6,1,0)</f>
        <v>0</v>
      </c>
      <c r="W94" s="32">
        <f ca="1">OFFSET(Plan!$C$1,MATCH(TRIM(EV!$V$1)&amp;": "&amp;TRIM(EV!W$2),Plan!$B:$B,0)-1,0)*IF(Grades!W94&gt;=0.6,1,0)</f>
        <v>0</v>
      </c>
      <c r="X94" s="32">
        <f ca="1">OFFSET(Plan!$C$1,MATCH(TRIM(EV!$V$1)&amp;": "&amp;TRIM(EV!X$2),Plan!$B:$B,0)-1,0)*IF(Grades!X94&gt;=0.6,1,0)</f>
        <v>0</v>
      </c>
      <c r="Y94" s="32">
        <f ca="1">OFFSET(Plan!$C$1,MATCH(TRIM(EV!$V$1)&amp;": "&amp;TRIM(EV!Y$2),Plan!$B:$B,0)-1,0)*IF(Grades!Y94&gt;=0.6,1,0)</f>
        <v>0</v>
      </c>
      <c r="Z94" s="32">
        <f ca="1">OFFSET(Plan!$C$1,MATCH(TRIM(EV!$V$1)&amp;": "&amp;TRIM(EV!Z$2),Plan!$B:$B,0)-1,0)*IF(Grades!Z94&gt;=0.6,1,0)</f>
        <v>0</v>
      </c>
      <c r="AA94" s="32">
        <f ca="1">OFFSET(Plan!$C$1,MATCH(TRIM(EV!$V$1)&amp;": "&amp;TRIM(EV!AA$2),Plan!$B:$B,0)-1,0)*IF(Grades!AA94&gt;=0.6,1,0)</f>
        <v>0</v>
      </c>
      <c r="AB94" s="32">
        <f ca="1">OFFSET(Plan!$C$1,MATCH(TRIM(EV!$V$1)&amp;": "&amp;TRIM(EV!AB$2),Plan!$B:$B,0)-1,0)*IF(Grades!AB94&gt;=0.6,1,0)</f>
        <v>0</v>
      </c>
      <c r="AC94" s="32">
        <f ca="1">OFFSET(Plan!$C$1,MATCH(TRIM(EV!$V$1)&amp;": "&amp;TRIM(EV!AC$2),Plan!$B:$B,0)-1,0)*IF(Grades!AC94&gt;=0.6,1,0)</f>
        <v>0</v>
      </c>
      <c r="AD94" s="32">
        <f ca="1">OFFSET(Plan!$C$1,MATCH(TRIM(EV!$V$1)&amp;": "&amp;TRIM(EV!AD$2),Plan!$B:$B,0)-1,0)*IF(Grades!AD94&gt;=0.6,1,0)</f>
        <v>0</v>
      </c>
      <c r="AE94" s="33">
        <f ca="1">OFFSET(Plan!$C$1,MATCH(TRIM(EV!$V$1)&amp;": "&amp;TRIM(EV!AE$2),Plan!$B:$B,0)-1,0)*IF(Grades!AE94&gt;=0.6,1,0)</f>
        <v>0</v>
      </c>
      <c r="AF94" s="18">
        <f ca="1">IFERROR(OFFSET(SAP!$B$1,MATCH(EV!$A94,SAP!$A:$A,0)-1,0),0)</f>
        <v>0</v>
      </c>
      <c r="AG94" s="19">
        <f t="shared" ca="1" si="4"/>
        <v>0</v>
      </c>
      <c r="AH94" s="19" t="str">
        <f ca="1">IF(AF94=0,"",OFFSET(Plan!$D$1,MATCH(OFFSET(SAP!$B$1, 0,COUNTIF(SAP!$C$2:$AK$2,"&lt;&gt;0")),Plan!$A:$A,0)-1,0))</f>
        <v/>
      </c>
      <c r="AI94" s="20" t="str">
        <f ca="1">IF(AF94=0,"",Plan!$D$31)</f>
        <v/>
      </c>
      <c r="AJ94" s="19">
        <f t="shared" ca="1" si="5"/>
        <v>0</v>
      </c>
      <c r="AK94" s="19" t="str">
        <f t="shared" ca="1" si="6"/>
        <v/>
      </c>
      <c r="AL94" s="19" t="str">
        <f t="shared" ca="1" si="7"/>
        <v/>
      </c>
    </row>
    <row r="95" spans="1:38" x14ac:dyDescent="0.25">
      <c r="A95" s="35">
        <f>SAP!A95</f>
        <v>0</v>
      </c>
      <c r="B95" s="31">
        <f ca="1">OFFSET(Plan!$C$1,MATCH(TRIM(EV!$B$1) &amp; ": " &amp;TRIM(EV!B$2), Plan!$B:$B,0)-1,0)*IF(Grades!B95&gt;=0.6,1,0)</f>
        <v>0</v>
      </c>
      <c r="C95" s="32">
        <f ca="1">OFFSET(Plan!$C$1,MATCH(TRIM(EV!$B$1) &amp; ": " &amp;TRIM(EV!C$2), Plan!$B:$B,0)-1,0)*IF(Grades!C95&gt;=0.6,1,0)</f>
        <v>0</v>
      </c>
      <c r="D95" s="32">
        <f ca="1">OFFSET(Plan!$C$1,MATCH(TRIM(EV!$B$1) &amp; ": " &amp;TRIM(EV!D$2), Plan!$B:$B,0)-1,0)*IF(Grades!D95&gt;=0.6,1,0)</f>
        <v>0</v>
      </c>
      <c r="E95" s="32">
        <f ca="1">OFFSET(Plan!$C$1,MATCH(TRIM(EV!$B$1) &amp; ": " &amp;TRIM(EV!E$2), Plan!$B:$B,0)-1,0)*IF(Grades!E95&gt;=0.6,1,0)</f>
        <v>0</v>
      </c>
      <c r="F95" s="32">
        <f ca="1">OFFSET(Plan!$C$1,MATCH(TRIM(EV!$B$1) &amp; ": " &amp;TRIM(EV!F$2), Plan!$B:$B,0)-1,0)*IF(Grades!F95&gt;=0.6,1,0)</f>
        <v>0</v>
      </c>
      <c r="G95" s="32">
        <f ca="1">OFFSET(Plan!$C$1,MATCH(TRIM(EV!$B$1) &amp; ": " &amp;TRIM(EV!G$2), Plan!$B:$B,0)-1,0)*IF(Grades!G95&gt;=0.6,1,0)</f>
        <v>0</v>
      </c>
      <c r="H95" s="32">
        <f ca="1">OFFSET(Plan!$C$1,MATCH(TRIM(EV!$B$1) &amp; ": " &amp;TRIM(EV!H$2), Plan!$B:$B,0)-1,0)*IF(Grades!H95&gt;=0.6,1,0)</f>
        <v>0</v>
      </c>
      <c r="I95" s="32">
        <f ca="1">OFFSET(Plan!$C$1,MATCH(TRIM(EV!$B$1) &amp; ": " &amp;TRIM(EV!I$2), Plan!$B:$B,0)-1,0)*IF(Grades!I95&gt;=0.6,1,0)</f>
        <v>0</v>
      </c>
      <c r="J95" s="32">
        <f ca="1">OFFSET(Plan!$C$1,MATCH(TRIM(EV!$B$1) &amp; ": " &amp;TRIM(EV!J$2), Plan!$B:$B,0)-1,0)*IF(Grades!J95&gt;=0.6,1,0)</f>
        <v>0</v>
      </c>
      <c r="K95" s="33">
        <f ca="1">OFFSET(Plan!$C$1,MATCH(TRIM(EV!$B$1) &amp; ": " &amp;TRIM(EV!K$2), Plan!$B:$B,0)-1,0)*IF(Grades!K95&gt;=0.6,1,0)</f>
        <v>0</v>
      </c>
      <c r="L95" s="31">
        <f ca="1">OFFSET(Plan!$C$1,MATCH(TRIM(EV!$L$1) &amp; ": " &amp;TRIM(EV!L$2), Plan!$B:$B,0)-1,0)*IF(Grades!L95&gt;=0.6,1,0)</f>
        <v>0</v>
      </c>
      <c r="M95" s="32">
        <f ca="1">OFFSET(Plan!$C$1,MATCH(TRIM(EV!$L$1) &amp; ": " &amp;TRIM(EV!M$2), Plan!$B:$B,0)-1,0)*IF(Grades!M95&gt;=0.6,1,0)</f>
        <v>0</v>
      </c>
      <c r="N95" s="32">
        <f ca="1">OFFSET(Plan!$C$1,MATCH(TRIM(EV!$L$1) &amp; ": " &amp;TRIM(EV!N$2), Plan!$B:$B,0)-1,0)*IF(Grades!N95&gt;=0.6,1,0)</f>
        <v>0</v>
      </c>
      <c r="O95" s="32">
        <f ca="1">OFFSET(Plan!$C$1,MATCH(TRIM(EV!$L$1) &amp; ": " &amp;TRIM(EV!O$2), Plan!$B:$B,0)-1,0)*IF(Grades!O95&gt;=0.6,1,0)</f>
        <v>0</v>
      </c>
      <c r="P95" s="32">
        <f ca="1">OFFSET(Plan!$C$1,MATCH(TRIM(EV!$L$1) &amp; ": " &amp;TRIM(EV!P$2), Plan!$B:$B,0)-1,0)*IF(Grades!P95&gt;=0.6,1,0)</f>
        <v>0</v>
      </c>
      <c r="Q95" s="32">
        <f ca="1">OFFSET(Plan!$C$1,MATCH(TRIM(EV!$L$1) &amp; ": " &amp;TRIM(EV!Q$2), Plan!$B:$B,0)-1,0)*IF(Grades!Q95&gt;=0.6,1,0)</f>
        <v>0</v>
      </c>
      <c r="R95" s="32">
        <f ca="1">OFFSET(Plan!$C$1,MATCH(TRIM(EV!$L$1) &amp; ": " &amp;TRIM(EV!R$2), Plan!$B:$B,0)-1,0)*IF(Grades!R95&gt;=0.6,1,0)</f>
        <v>0</v>
      </c>
      <c r="S95" s="32">
        <f ca="1">OFFSET(Plan!$C$1,MATCH(TRIM(EV!$L$1) &amp; ": " &amp;TRIM(EV!S$2), Plan!$B:$B,0)-1,0)*IF(Grades!S95&gt;=0.6,1,0)</f>
        <v>0</v>
      </c>
      <c r="T95" s="32">
        <f ca="1">OFFSET(Plan!$C$1,MATCH(TRIM(EV!$L$1) &amp; ": " &amp;TRIM(EV!T$2), Plan!$B:$B,0)-1,0)*IF(Grades!T95&gt;=0.6,1,0)</f>
        <v>0</v>
      </c>
      <c r="U95" s="34">
        <f ca="1">OFFSET(Plan!$C$1,MATCH(TRIM(EV!$L$1) &amp; ": " &amp;TRIM(EV!U$2), Plan!$B:$B,0)-1,0)*IF(Grades!U95&gt;=0.6,1,0)</f>
        <v>0</v>
      </c>
      <c r="V95" s="31">
        <f ca="1">OFFSET(Plan!$C$1,MATCH(TRIM(EV!$V$1)&amp;": "&amp;TRIM(EV!V$2),Plan!$B:$B,0)-1,0)*IF(Grades!V95&gt;=0.6,1,0)</f>
        <v>0</v>
      </c>
      <c r="W95" s="32">
        <f ca="1">OFFSET(Plan!$C$1,MATCH(TRIM(EV!$V$1)&amp;": "&amp;TRIM(EV!W$2),Plan!$B:$B,0)-1,0)*IF(Grades!W95&gt;=0.6,1,0)</f>
        <v>0</v>
      </c>
      <c r="X95" s="32">
        <f ca="1">OFFSET(Plan!$C$1,MATCH(TRIM(EV!$V$1)&amp;": "&amp;TRIM(EV!X$2),Plan!$B:$B,0)-1,0)*IF(Grades!X95&gt;=0.6,1,0)</f>
        <v>0</v>
      </c>
      <c r="Y95" s="32">
        <f ca="1">OFFSET(Plan!$C$1,MATCH(TRIM(EV!$V$1)&amp;": "&amp;TRIM(EV!Y$2),Plan!$B:$B,0)-1,0)*IF(Grades!Y95&gt;=0.6,1,0)</f>
        <v>0</v>
      </c>
      <c r="Z95" s="32">
        <f ca="1">OFFSET(Plan!$C$1,MATCH(TRIM(EV!$V$1)&amp;": "&amp;TRIM(EV!Z$2),Plan!$B:$B,0)-1,0)*IF(Grades!Z95&gt;=0.6,1,0)</f>
        <v>0</v>
      </c>
      <c r="AA95" s="32">
        <f ca="1">OFFSET(Plan!$C$1,MATCH(TRIM(EV!$V$1)&amp;": "&amp;TRIM(EV!AA$2),Plan!$B:$B,0)-1,0)*IF(Grades!AA95&gt;=0.6,1,0)</f>
        <v>0</v>
      </c>
      <c r="AB95" s="32">
        <f ca="1">OFFSET(Plan!$C$1,MATCH(TRIM(EV!$V$1)&amp;": "&amp;TRIM(EV!AB$2),Plan!$B:$B,0)-1,0)*IF(Grades!AB95&gt;=0.6,1,0)</f>
        <v>0</v>
      </c>
      <c r="AC95" s="32">
        <f ca="1">OFFSET(Plan!$C$1,MATCH(TRIM(EV!$V$1)&amp;": "&amp;TRIM(EV!AC$2),Plan!$B:$B,0)-1,0)*IF(Grades!AC95&gt;=0.6,1,0)</f>
        <v>0</v>
      </c>
      <c r="AD95" s="32">
        <f ca="1">OFFSET(Plan!$C$1,MATCH(TRIM(EV!$V$1)&amp;": "&amp;TRIM(EV!AD$2),Plan!$B:$B,0)-1,0)*IF(Grades!AD95&gt;=0.6,1,0)</f>
        <v>0</v>
      </c>
      <c r="AE95" s="33">
        <f ca="1">OFFSET(Plan!$C$1,MATCH(TRIM(EV!$V$1)&amp;": "&amp;TRIM(EV!AE$2),Plan!$B:$B,0)-1,0)*IF(Grades!AE95&gt;=0.6,1,0)</f>
        <v>0</v>
      </c>
      <c r="AF95" s="18">
        <f ca="1">IFERROR(OFFSET(SAP!$B$1,MATCH(EV!$A95,SAP!$A:$A,0)-1,0),0)</f>
        <v>0</v>
      </c>
      <c r="AG95" s="19">
        <f t="shared" ca="1" si="4"/>
        <v>0</v>
      </c>
      <c r="AH95" s="19" t="str">
        <f ca="1">IF(AF95=0,"",OFFSET(Plan!$D$1,MATCH(OFFSET(SAP!$B$1, 0,COUNTIF(SAP!$C$2:$AK$2,"&lt;&gt;0")),Plan!$A:$A,0)-1,0))</f>
        <v/>
      </c>
      <c r="AI95" s="20" t="str">
        <f ca="1">IF(AF95=0,"",Plan!$D$31)</f>
        <v/>
      </c>
      <c r="AJ95" s="19">
        <f t="shared" ca="1" si="5"/>
        <v>0</v>
      </c>
      <c r="AK95" s="19" t="str">
        <f t="shared" ca="1" si="6"/>
        <v/>
      </c>
      <c r="AL95" s="19" t="str">
        <f t="shared" ca="1" si="7"/>
        <v/>
      </c>
    </row>
    <row r="96" spans="1:38" x14ac:dyDescent="0.25">
      <c r="A96" s="35">
        <f>SAP!A96</f>
        <v>0</v>
      </c>
      <c r="B96" s="31">
        <f ca="1">OFFSET(Plan!$C$1,MATCH(TRIM(EV!$B$1) &amp; ": " &amp;TRIM(EV!B$2), Plan!$B:$B,0)-1,0)*IF(Grades!B96&gt;=0.6,1,0)</f>
        <v>0</v>
      </c>
      <c r="C96" s="32">
        <f ca="1">OFFSET(Plan!$C$1,MATCH(TRIM(EV!$B$1) &amp; ": " &amp;TRIM(EV!C$2), Plan!$B:$B,0)-1,0)*IF(Grades!C96&gt;=0.6,1,0)</f>
        <v>0</v>
      </c>
      <c r="D96" s="32">
        <f ca="1">OFFSET(Plan!$C$1,MATCH(TRIM(EV!$B$1) &amp; ": " &amp;TRIM(EV!D$2), Plan!$B:$B,0)-1,0)*IF(Grades!D96&gt;=0.6,1,0)</f>
        <v>0</v>
      </c>
      <c r="E96" s="32">
        <f ca="1">OFFSET(Plan!$C$1,MATCH(TRIM(EV!$B$1) &amp; ": " &amp;TRIM(EV!E$2), Plan!$B:$B,0)-1,0)*IF(Grades!E96&gt;=0.6,1,0)</f>
        <v>0</v>
      </c>
      <c r="F96" s="32">
        <f ca="1">OFFSET(Plan!$C$1,MATCH(TRIM(EV!$B$1) &amp; ": " &amp;TRIM(EV!F$2), Plan!$B:$B,0)-1,0)*IF(Grades!F96&gt;=0.6,1,0)</f>
        <v>0</v>
      </c>
      <c r="G96" s="32">
        <f ca="1">OFFSET(Plan!$C$1,MATCH(TRIM(EV!$B$1) &amp; ": " &amp;TRIM(EV!G$2), Plan!$B:$B,0)-1,0)*IF(Grades!G96&gt;=0.6,1,0)</f>
        <v>0</v>
      </c>
      <c r="H96" s="32">
        <f ca="1">OFFSET(Plan!$C$1,MATCH(TRIM(EV!$B$1) &amp; ": " &amp;TRIM(EV!H$2), Plan!$B:$B,0)-1,0)*IF(Grades!H96&gt;=0.6,1,0)</f>
        <v>0</v>
      </c>
      <c r="I96" s="32">
        <f ca="1">OFFSET(Plan!$C$1,MATCH(TRIM(EV!$B$1) &amp; ": " &amp;TRIM(EV!I$2), Plan!$B:$B,0)-1,0)*IF(Grades!I96&gt;=0.6,1,0)</f>
        <v>0</v>
      </c>
      <c r="J96" s="32">
        <f ca="1">OFFSET(Plan!$C$1,MATCH(TRIM(EV!$B$1) &amp; ": " &amp;TRIM(EV!J$2), Plan!$B:$B,0)-1,0)*IF(Grades!J96&gt;=0.6,1,0)</f>
        <v>0</v>
      </c>
      <c r="K96" s="33">
        <f ca="1">OFFSET(Plan!$C$1,MATCH(TRIM(EV!$B$1) &amp; ": " &amp;TRIM(EV!K$2), Plan!$B:$B,0)-1,0)*IF(Grades!K96&gt;=0.6,1,0)</f>
        <v>0</v>
      </c>
      <c r="L96" s="31">
        <f ca="1">OFFSET(Plan!$C$1,MATCH(TRIM(EV!$L$1) &amp; ": " &amp;TRIM(EV!L$2), Plan!$B:$B,0)-1,0)*IF(Grades!L96&gt;=0.6,1,0)</f>
        <v>0</v>
      </c>
      <c r="M96" s="32">
        <f ca="1">OFFSET(Plan!$C$1,MATCH(TRIM(EV!$L$1) &amp; ": " &amp;TRIM(EV!M$2), Plan!$B:$B,0)-1,0)*IF(Grades!M96&gt;=0.6,1,0)</f>
        <v>0</v>
      </c>
      <c r="N96" s="32">
        <f ca="1">OFFSET(Plan!$C$1,MATCH(TRIM(EV!$L$1) &amp; ": " &amp;TRIM(EV!N$2), Plan!$B:$B,0)-1,0)*IF(Grades!N96&gt;=0.6,1,0)</f>
        <v>0</v>
      </c>
      <c r="O96" s="32">
        <f ca="1">OFFSET(Plan!$C$1,MATCH(TRIM(EV!$L$1) &amp; ": " &amp;TRIM(EV!O$2), Plan!$B:$B,0)-1,0)*IF(Grades!O96&gt;=0.6,1,0)</f>
        <v>0</v>
      </c>
      <c r="P96" s="32">
        <f ca="1">OFFSET(Plan!$C$1,MATCH(TRIM(EV!$L$1) &amp; ": " &amp;TRIM(EV!P$2), Plan!$B:$B,0)-1,0)*IF(Grades!P96&gt;=0.6,1,0)</f>
        <v>0</v>
      </c>
      <c r="Q96" s="32">
        <f ca="1">OFFSET(Plan!$C$1,MATCH(TRIM(EV!$L$1) &amp; ": " &amp;TRIM(EV!Q$2), Plan!$B:$B,0)-1,0)*IF(Grades!Q96&gt;=0.6,1,0)</f>
        <v>0</v>
      </c>
      <c r="R96" s="32">
        <f ca="1">OFFSET(Plan!$C$1,MATCH(TRIM(EV!$L$1) &amp; ": " &amp;TRIM(EV!R$2), Plan!$B:$B,0)-1,0)*IF(Grades!R96&gt;=0.6,1,0)</f>
        <v>0</v>
      </c>
      <c r="S96" s="32">
        <f ca="1">OFFSET(Plan!$C$1,MATCH(TRIM(EV!$L$1) &amp; ": " &amp;TRIM(EV!S$2), Plan!$B:$B,0)-1,0)*IF(Grades!S96&gt;=0.6,1,0)</f>
        <v>0</v>
      </c>
      <c r="T96" s="32">
        <f ca="1">OFFSET(Plan!$C$1,MATCH(TRIM(EV!$L$1) &amp; ": " &amp;TRIM(EV!T$2), Plan!$B:$B,0)-1,0)*IF(Grades!T96&gt;=0.6,1,0)</f>
        <v>0</v>
      </c>
      <c r="U96" s="34">
        <f ca="1">OFFSET(Plan!$C$1,MATCH(TRIM(EV!$L$1) &amp; ": " &amp;TRIM(EV!U$2), Plan!$B:$B,0)-1,0)*IF(Grades!U96&gt;=0.6,1,0)</f>
        <v>0</v>
      </c>
      <c r="V96" s="31">
        <f ca="1">OFFSET(Plan!$C$1,MATCH(TRIM(EV!$V$1)&amp;": "&amp;TRIM(EV!V$2),Plan!$B:$B,0)-1,0)*IF(Grades!V96&gt;=0.6,1,0)</f>
        <v>0</v>
      </c>
      <c r="W96" s="32">
        <f ca="1">OFFSET(Plan!$C$1,MATCH(TRIM(EV!$V$1)&amp;": "&amp;TRIM(EV!W$2),Plan!$B:$B,0)-1,0)*IF(Grades!W96&gt;=0.6,1,0)</f>
        <v>0</v>
      </c>
      <c r="X96" s="32">
        <f ca="1">OFFSET(Plan!$C$1,MATCH(TRIM(EV!$V$1)&amp;": "&amp;TRIM(EV!X$2),Plan!$B:$B,0)-1,0)*IF(Grades!X96&gt;=0.6,1,0)</f>
        <v>0</v>
      </c>
      <c r="Y96" s="32">
        <f ca="1">OFFSET(Plan!$C$1,MATCH(TRIM(EV!$V$1)&amp;": "&amp;TRIM(EV!Y$2),Plan!$B:$B,0)-1,0)*IF(Grades!Y96&gt;=0.6,1,0)</f>
        <v>0</v>
      </c>
      <c r="Z96" s="32">
        <f ca="1">OFFSET(Plan!$C$1,MATCH(TRIM(EV!$V$1)&amp;": "&amp;TRIM(EV!Z$2),Plan!$B:$B,0)-1,0)*IF(Grades!Z96&gt;=0.6,1,0)</f>
        <v>0</v>
      </c>
      <c r="AA96" s="32">
        <f ca="1">OFFSET(Plan!$C$1,MATCH(TRIM(EV!$V$1)&amp;": "&amp;TRIM(EV!AA$2),Plan!$B:$B,0)-1,0)*IF(Grades!AA96&gt;=0.6,1,0)</f>
        <v>0</v>
      </c>
      <c r="AB96" s="32">
        <f ca="1">OFFSET(Plan!$C$1,MATCH(TRIM(EV!$V$1)&amp;": "&amp;TRIM(EV!AB$2),Plan!$B:$B,0)-1,0)*IF(Grades!AB96&gt;=0.6,1,0)</f>
        <v>0</v>
      </c>
      <c r="AC96" s="32">
        <f ca="1">OFFSET(Plan!$C$1,MATCH(TRIM(EV!$V$1)&amp;": "&amp;TRIM(EV!AC$2),Plan!$B:$B,0)-1,0)*IF(Grades!AC96&gt;=0.6,1,0)</f>
        <v>0</v>
      </c>
      <c r="AD96" s="32">
        <f ca="1">OFFSET(Plan!$C$1,MATCH(TRIM(EV!$V$1)&amp;": "&amp;TRIM(EV!AD$2),Plan!$B:$B,0)-1,0)*IF(Grades!AD96&gt;=0.6,1,0)</f>
        <v>0</v>
      </c>
      <c r="AE96" s="33">
        <f ca="1">OFFSET(Plan!$C$1,MATCH(TRIM(EV!$V$1)&amp;": "&amp;TRIM(EV!AE$2),Plan!$B:$B,0)-1,0)*IF(Grades!AE96&gt;=0.6,1,0)</f>
        <v>0</v>
      </c>
      <c r="AF96" s="18">
        <f ca="1">IFERROR(OFFSET(SAP!$B$1,MATCH(EV!$A96,SAP!$A:$A,0)-1,0),0)</f>
        <v>0</v>
      </c>
      <c r="AG96" s="19">
        <f t="shared" ca="1" si="4"/>
        <v>0</v>
      </c>
      <c r="AH96" s="19" t="str">
        <f ca="1">IF(AF96=0,"",OFFSET(Plan!$D$1,MATCH(OFFSET(SAP!$B$1, 0,COUNTIF(SAP!$C$2:$AK$2,"&lt;&gt;0")),Plan!$A:$A,0)-1,0))</f>
        <v/>
      </c>
      <c r="AI96" s="20" t="str">
        <f ca="1">IF(AF96=0,"",Plan!$D$31)</f>
        <v/>
      </c>
      <c r="AJ96" s="19">
        <f t="shared" ca="1" si="5"/>
        <v>0</v>
      </c>
      <c r="AK96" s="19" t="str">
        <f t="shared" ca="1" si="6"/>
        <v/>
      </c>
      <c r="AL96" s="19" t="str">
        <f t="shared" ca="1" si="7"/>
        <v/>
      </c>
    </row>
    <row r="97" spans="1:38" x14ac:dyDescent="0.25">
      <c r="A97" s="35">
        <f>SAP!A97</f>
        <v>0</v>
      </c>
      <c r="B97" s="31">
        <f ca="1">OFFSET(Plan!$C$1,MATCH(TRIM(EV!$B$1) &amp; ": " &amp;TRIM(EV!B$2), Plan!$B:$B,0)-1,0)*IF(Grades!B97&gt;=0.6,1,0)</f>
        <v>0</v>
      </c>
      <c r="C97" s="32">
        <f ca="1">OFFSET(Plan!$C$1,MATCH(TRIM(EV!$B$1) &amp; ": " &amp;TRIM(EV!C$2), Plan!$B:$B,0)-1,0)*IF(Grades!C97&gt;=0.6,1,0)</f>
        <v>0</v>
      </c>
      <c r="D97" s="32">
        <f ca="1">OFFSET(Plan!$C$1,MATCH(TRIM(EV!$B$1) &amp; ": " &amp;TRIM(EV!D$2), Plan!$B:$B,0)-1,0)*IF(Grades!D97&gt;=0.6,1,0)</f>
        <v>0</v>
      </c>
      <c r="E97" s="32">
        <f ca="1">OFFSET(Plan!$C$1,MATCH(TRIM(EV!$B$1) &amp; ": " &amp;TRIM(EV!E$2), Plan!$B:$B,0)-1,0)*IF(Grades!E97&gt;=0.6,1,0)</f>
        <v>0</v>
      </c>
      <c r="F97" s="32">
        <f ca="1">OFFSET(Plan!$C$1,MATCH(TRIM(EV!$B$1) &amp; ": " &amp;TRIM(EV!F$2), Plan!$B:$B,0)-1,0)*IF(Grades!F97&gt;=0.6,1,0)</f>
        <v>0</v>
      </c>
      <c r="G97" s="32">
        <f ca="1">OFFSET(Plan!$C$1,MATCH(TRIM(EV!$B$1) &amp; ": " &amp;TRIM(EV!G$2), Plan!$B:$B,0)-1,0)*IF(Grades!G97&gt;=0.6,1,0)</f>
        <v>0</v>
      </c>
      <c r="H97" s="32">
        <f ca="1">OFFSET(Plan!$C$1,MATCH(TRIM(EV!$B$1) &amp; ": " &amp;TRIM(EV!H$2), Plan!$B:$B,0)-1,0)*IF(Grades!H97&gt;=0.6,1,0)</f>
        <v>0</v>
      </c>
      <c r="I97" s="32">
        <f ca="1">OFFSET(Plan!$C$1,MATCH(TRIM(EV!$B$1) &amp; ": " &amp;TRIM(EV!I$2), Plan!$B:$B,0)-1,0)*IF(Grades!I97&gt;=0.6,1,0)</f>
        <v>0</v>
      </c>
      <c r="J97" s="32">
        <f ca="1">OFFSET(Plan!$C$1,MATCH(TRIM(EV!$B$1) &amp; ": " &amp;TRIM(EV!J$2), Plan!$B:$B,0)-1,0)*IF(Grades!J97&gt;=0.6,1,0)</f>
        <v>0</v>
      </c>
      <c r="K97" s="33">
        <f ca="1">OFFSET(Plan!$C$1,MATCH(TRIM(EV!$B$1) &amp; ": " &amp;TRIM(EV!K$2), Plan!$B:$B,0)-1,0)*IF(Grades!K97&gt;=0.6,1,0)</f>
        <v>0</v>
      </c>
      <c r="L97" s="31">
        <f ca="1">OFFSET(Plan!$C$1,MATCH(TRIM(EV!$L$1) &amp; ": " &amp;TRIM(EV!L$2), Plan!$B:$B,0)-1,0)*IF(Grades!L97&gt;=0.6,1,0)</f>
        <v>0</v>
      </c>
      <c r="M97" s="32">
        <f ca="1">OFFSET(Plan!$C$1,MATCH(TRIM(EV!$L$1) &amp; ": " &amp;TRIM(EV!M$2), Plan!$B:$B,0)-1,0)*IF(Grades!M97&gt;=0.6,1,0)</f>
        <v>0</v>
      </c>
      <c r="N97" s="32">
        <f ca="1">OFFSET(Plan!$C$1,MATCH(TRIM(EV!$L$1) &amp; ": " &amp;TRIM(EV!N$2), Plan!$B:$B,0)-1,0)*IF(Grades!N97&gt;=0.6,1,0)</f>
        <v>0</v>
      </c>
      <c r="O97" s="32">
        <f ca="1">OFFSET(Plan!$C$1,MATCH(TRIM(EV!$L$1) &amp; ": " &amp;TRIM(EV!O$2), Plan!$B:$B,0)-1,0)*IF(Grades!O97&gt;=0.6,1,0)</f>
        <v>0</v>
      </c>
      <c r="P97" s="32">
        <f ca="1">OFFSET(Plan!$C$1,MATCH(TRIM(EV!$L$1) &amp; ": " &amp;TRIM(EV!P$2), Plan!$B:$B,0)-1,0)*IF(Grades!P97&gt;=0.6,1,0)</f>
        <v>0</v>
      </c>
      <c r="Q97" s="32">
        <f ca="1">OFFSET(Plan!$C$1,MATCH(TRIM(EV!$L$1) &amp; ": " &amp;TRIM(EV!Q$2), Plan!$B:$B,0)-1,0)*IF(Grades!Q97&gt;=0.6,1,0)</f>
        <v>0</v>
      </c>
      <c r="R97" s="32">
        <f ca="1">OFFSET(Plan!$C$1,MATCH(TRIM(EV!$L$1) &amp; ": " &amp;TRIM(EV!R$2), Plan!$B:$B,0)-1,0)*IF(Grades!R97&gt;=0.6,1,0)</f>
        <v>0</v>
      </c>
      <c r="S97" s="32">
        <f ca="1">OFFSET(Plan!$C$1,MATCH(TRIM(EV!$L$1) &amp; ": " &amp;TRIM(EV!S$2), Plan!$B:$B,0)-1,0)*IF(Grades!S97&gt;=0.6,1,0)</f>
        <v>0</v>
      </c>
      <c r="T97" s="32">
        <f ca="1">OFFSET(Plan!$C$1,MATCH(TRIM(EV!$L$1) &amp; ": " &amp;TRIM(EV!T$2), Plan!$B:$B,0)-1,0)*IF(Grades!T97&gt;=0.6,1,0)</f>
        <v>0</v>
      </c>
      <c r="U97" s="34">
        <f ca="1">OFFSET(Plan!$C$1,MATCH(TRIM(EV!$L$1) &amp; ": " &amp;TRIM(EV!U$2), Plan!$B:$B,0)-1,0)*IF(Grades!U97&gt;=0.6,1,0)</f>
        <v>0</v>
      </c>
      <c r="V97" s="31">
        <f ca="1">OFFSET(Plan!$C$1,MATCH(TRIM(EV!$V$1)&amp;": "&amp;TRIM(EV!V$2),Plan!$B:$B,0)-1,0)*IF(Grades!V97&gt;=0.6,1,0)</f>
        <v>0</v>
      </c>
      <c r="W97" s="32">
        <f ca="1">OFFSET(Plan!$C$1,MATCH(TRIM(EV!$V$1)&amp;": "&amp;TRIM(EV!W$2),Plan!$B:$B,0)-1,0)*IF(Grades!W97&gt;=0.6,1,0)</f>
        <v>0</v>
      </c>
      <c r="X97" s="32">
        <f ca="1">OFFSET(Plan!$C$1,MATCH(TRIM(EV!$V$1)&amp;": "&amp;TRIM(EV!X$2),Plan!$B:$B,0)-1,0)*IF(Grades!X97&gt;=0.6,1,0)</f>
        <v>0</v>
      </c>
      <c r="Y97" s="32">
        <f ca="1">OFFSET(Plan!$C$1,MATCH(TRIM(EV!$V$1)&amp;": "&amp;TRIM(EV!Y$2),Plan!$B:$B,0)-1,0)*IF(Grades!Y97&gt;=0.6,1,0)</f>
        <v>0</v>
      </c>
      <c r="Z97" s="32">
        <f ca="1">OFFSET(Plan!$C$1,MATCH(TRIM(EV!$V$1)&amp;": "&amp;TRIM(EV!Z$2),Plan!$B:$B,0)-1,0)*IF(Grades!Z97&gt;=0.6,1,0)</f>
        <v>0</v>
      </c>
      <c r="AA97" s="32">
        <f ca="1">OFFSET(Plan!$C$1,MATCH(TRIM(EV!$V$1)&amp;": "&amp;TRIM(EV!AA$2),Plan!$B:$B,0)-1,0)*IF(Grades!AA97&gt;=0.6,1,0)</f>
        <v>0</v>
      </c>
      <c r="AB97" s="32">
        <f ca="1">OFFSET(Plan!$C$1,MATCH(TRIM(EV!$V$1)&amp;": "&amp;TRIM(EV!AB$2),Plan!$B:$B,0)-1,0)*IF(Grades!AB97&gt;=0.6,1,0)</f>
        <v>0</v>
      </c>
      <c r="AC97" s="32">
        <f ca="1">OFFSET(Plan!$C$1,MATCH(TRIM(EV!$V$1)&amp;": "&amp;TRIM(EV!AC$2),Plan!$B:$B,0)-1,0)*IF(Grades!AC97&gt;=0.6,1,0)</f>
        <v>0</v>
      </c>
      <c r="AD97" s="32">
        <f ca="1">OFFSET(Plan!$C$1,MATCH(TRIM(EV!$V$1)&amp;": "&amp;TRIM(EV!AD$2),Plan!$B:$B,0)-1,0)*IF(Grades!AD97&gt;=0.6,1,0)</f>
        <v>0</v>
      </c>
      <c r="AE97" s="33">
        <f ca="1">OFFSET(Plan!$C$1,MATCH(TRIM(EV!$V$1)&amp;": "&amp;TRIM(EV!AE$2),Plan!$B:$B,0)-1,0)*IF(Grades!AE97&gt;=0.6,1,0)</f>
        <v>0</v>
      </c>
      <c r="AF97" s="18">
        <f ca="1">IFERROR(OFFSET(SAP!$B$1,MATCH(EV!$A97,SAP!$A:$A,0)-1,0),0)</f>
        <v>0</v>
      </c>
      <c r="AG97" s="19">
        <f t="shared" ca="1" si="4"/>
        <v>0</v>
      </c>
      <c r="AH97" s="19" t="str">
        <f ca="1">IF(AF97=0,"",OFFSET(Plan!$D$1,MATCH(OFFSET(SAP!$B$1, 0,COUNTIF(SAP!$C$2:$AK$2,"&lt;&gt;0")),Plan!$A:$A,0)-1,0))</f>
        <v/>
      </c>
      <c r="AI97" s="20" t="str">
        <f ca="1">IF(AF97=0,"",Plan!$D$31)</f>
        <v/>
      </c>
      <c r="AJ97" s="19">
        <f t="shared" ca="1" si="5"/>
        <v>0</v>
      </c>
      <c r="AK97" s="19" t="str">
        <f t="shared" ca="1" si="6"/>
        <v/>
      </c>
      <c r="AL97" s="19" t="str">
        <f t="shared" ca="1" si="7"/>
        <v/>
      </c>
    </row>
    <row r="98" spans="1:38" x14ac:dyDescent="0.25">
      <c r="A98" s="35">
        <f>SAP!A98</f>
        <v>0</v>
      </c>
      <c r="B98" s="31">
        <f ca="1">OFFSET(Plan!$C$1,MATCH(TRIM(EV!$B$1) &amp; ": " &amp;TRIM(EV!B$2), Plan!$B:$B,0)-1,0)*IF(Grades!B98&gt;=0.6,1,0)</f>
        <v>0</v>
      </c>
      <c r="C98" s="32">
        <f ca="1">OFFSET(Plan!$C$1,MATCH(TRIM(EV!$B$1) &amp; ": " &amp;TRIM(EV!C$2), Plan!$B:$B,0)-1,0)*IF(Grades!C98&gt;=0.6,1,0)</f>
        <v>0</v>
      </c>
      <c r="D98" s="32">
        <f ca="1">OFFSET(Plan!$C$1,MATCH(TRIM(EV!$B$1) &amp; ": " &amp;TRIM(EV!D$2), Plan!$B:$B,0)-1,0)*IF(Grades!D98&gt;=0.6,1,0)</f>
        <v>0</v>
      </c>
      <c r="E98" s="32">
        <f ca="1">OFFSET(Plan!$C$1,MATCH(TRIM(EV!$B$1) &amp; ": " &amp;TRIM(EV!E$2), Plan!$B:$B,0)-1,0)*IF(Grades!E98&gt;=0.6,1,0)</f>
        <v>0</v>
      </c>
      <c r="F98" s="32">
        <f ca="1">OFFSET(Plan!$C$1,MATCH(TRIM(EV!$B$1) &amp; ": " &amp;TRIM(EV!F$2), Plan!$B:$B,0)-1,0)*IF(Grades!F98&gt;=0.6,1,0)</f>
        <v>0</v>
      </c>
      <c r="G98" s="32">
        <f ca="1">OFFSET(Plan!$C$1,MATCH(TRIM(EV!$B$1) &amp; ": " &amp;TRIM(EV!G$2), Plan!$B:$B,0)-1,0)*IF(Grades!G98&gt;=0.6,1,0)</f>
        <v>0</v>
      </c>
      <c r="H98" s="32">
        <f ca="1">OFFSET(Plan!$C$1,MATCH(TRIM(EV!$B$1) &amp; ": " &amp;TRIM(EV!H$2), Plan!$B:$B,0)-1,0)*IF(Grades!H98&gt;=0.6,1,0)</f>
        <v>0</v>
      </c>
      <c r="I98" s="32">
        <f ca="1">OFFSET(Plan!$C$1,MATCH(TRIM(EV!$B$1) &amp; ": " &amp;TRIM(EV!I$2), Plan!$B:$B,0)-1,0)*IF(Grades!I98&gt;=0.6,1,0)</f>
        <v>0</v>
      </c>
      <c r="J98" s="32">
        <f ca="1">OFFSET(Plan!$C$1,MATCH(TRIM(EV!$B$1) &amp; ": " &amp;TRIM(EV!J$2), Plan!$B:$B,0)-1,0)*IF(Grades!J98&gt;=0.6,1,0)</f>
        <v>0</v>
      </c>
      <c r="K98" s="33">
        <f ca="1">OFFSET(Plan!$C$1,MATCH(TRIM(EV!$B$1) &amp; ": " &amp;TRIM(EV!K$2), Plan!$B:$B,0)-1,0)*IF(Grades!K98&gt;=0.6,1,0)</f>
        <v>0</v>
      </c>
      <c r="L98" s="31">
        <f ca="1">OFFSET(Plan!$C$1,MATCH(TRIM(EV!$L$1) &amp; ": " &amp;TRIM(EV!L$2), Plan!$B:$B,0)-1,0)*IF(Grades!L98&gt;=0.6,1,0)</f>
        <v>0</v>
      </c>
      <c r="M98" s="32">
        <f ca="1">OFFSET(Plan!$C$1,MATCH(TRIM(EV!$L$1) &amp; ": " &amp;TRIM(EV!M$2), Plan!$B:$B,0)-1,0)*IF(Grades!M98&gt;=0.6,1,0)</f>
        <v>0</v>
      </c>
      <c r="N98" s="32">
        <f ca="1">OFFSET(Plan!$C$1,MATCH(TRIM(EV!$L$1) &amp; ": " &amp;TRIM(EV!N$2), Plan!$B:$B,0)-1,0)*IF(Grades!N98&gt;=0.6,1,0)</f>
        <v>0</v>
      </c>
      <c r="O98" s="32">
        <f ca="1">OFFSET(Plan!$C$1,MATCH(TRIM(EV!$L$1) &amp; ": " &amp;TRIM(EV!O$2), Plan!$B:$B,0)-1,0)*IF(Grades!O98&gt;=0.6,1,0)</f>
        <v>0</v>
      </c>
      <c r="P98" s="32">
        <f ca="1">OFFSET(Plan!$C$1,MATCH(TRIM(EV!$L$1) &amp; ": " &amp;TRIM(EV!P$2), Plan!$B:$B,0)-1,0)*IF(Grades!P98&gt;=0.6,1,0)</f>
        <v>0</v>
      </c>
      <c r="Q98" s="32">
        <f ca="1">OFFSET(Plan!$C$1,MATCH(TRIM(EV!$L$1) &amp; ": " &amp;TRIM(EV!Q$2), Plan!$B:$B,0)-1,0)*IF(Grades!Q98&gt;=0.6,1,0)</f>
        <v>0</v>
      </c>
      <c r="R98" s="32">
        <f ca="1">OFFSET(Plan!$C$1,MATCH(TRIM(EV!$L$1) &amp; ": " &amp;TRIM(EV!R$2), Plan!$B:$B,0)-1,0)*IF(Grades!R98&gt;=0.6,1,0)</f>
        <v>0</v>
      </c>
      <c r="S98" s="32">
        <f ca="1">OFFSET(Plan!$C$1,MATCH(TRIM(EV!$L$1) &amp; ": " &amp;TRIM(EV!S$2), Plan!$B:$B,0)-1,0)*IF(Grades!S98&gt;=0.6,1,0)</f>
        <v>0</v>
      </c>
      <c r="T98" s="32">
        <f ca="1">OFFSET(Plan!$C$1,MATCH(TRIM(EV!$L$1) &amp; ": " &amp;TRIM(EV!T$2), Plan!$B:$B,0)-1,0)*IF(Grades!T98&gt;=0.6,1,0)</f>
        <v>0</v>
      </c>
      <c r="U98" s="34">
        <f ca="1">OFFSET(Plan!$C$1,MATCH(TRIM(EV!$L$1) &amp; ": " &amp;TRIM(EV!U$2), Plan!$B:$B,0)-1,0)*IF(Grades!U98&gt;=0.6,1,0)</f>
        <v>0</v>
      </c>
      <c r="V98" s="31">
        <f ca="1">OFFSET(Plan!$C$1,MATCH(TRIM(EV!$V$1)&amp;": "&amp;TRIM(EV!V$2),Plan!$B:$B,0)-1,0)*IF(Grades!V98&gt;=0.6,1,0)</f>
        <v>0</v>
      </c>
      <c r="W98" s="32">
        <f ca="1">OFFSET(Plan!$C$1,MATCH(TRIM(EV!$V$1)&amp;": "&amp;TRIM(EV!W$2),Plan!$B:$B,0)-1,0)*IF(Grades!W98&gt;=0.6,1,0)</f>
        <v>0</v>
      </c>
      <c r="X98" s="32">
        <f ca="1">OFFSET(Plan!$C$1,MATCH(TRIM(EV!$V$1)&amp;": "&amp;TRIM(EV!X$2),Plan!$B:$B,0)-1,0)*IF(Grades!X98&gt;=0.6,1,0)</f>
        <v>0</v>
      </c>
      <c r="Y98" s="32">
        <f ca="1">OFFSET(Plan!$C$1,MATCH(TRIM(EV!$V$1)&amp;": "&amp;TRIM(EV!Y$2),Plan!$B:$B,0)-1,0)*IF(Grades!Y98&gt;=0.6,1,0)</f>
        <v>0</v>
      </c>
      <c r="Z98" s="32">
        <f ca="1">OFFSET(Plan!$C$1,MATCH(TRIM(EV!$V$1)&amp;": "&amp;TRIM(EV!Z$2),Plan!$B:$B,0)-1,0)*IF(Grades!Z98&gt;=0.6,1,0)</f>
        <v>0</v>
      </c>
      <c r="AA98" s="32">
        <f ca="1">OFFSET(Plan!$C$1,MATCH(TRIM(EV!$V$1)&amp;": "&amp;TRIM(EV!AA$2),Plan!$B:$B,0)-1,0)*IF(Grades!AA98&gt;=0.6,1,0)</f>
        <v>0</v>
      </c>
      <c r="AB98" s="32">
        <f ca="1">OFFSET(Plan!$C$1,MATCH(TRIM(EV!$V$1)&amp;": "&amp;TRIM(EV!AB$2),Plan!$B:$B,0)-1,0)*IF(Grades!AB98&gt;=0.6,1,0)</f>
        <v>0</v>
      </c>
      <c r="AC98" s="32">
        <f ca="1">OFFSET(Plan!$C$1,MATCH(TRIM(EV!$V$1)&amp;": "&amp;TRIM(EV!AC$2),Plan!$B:$B,0)-1,0)*IF(Grades!AC98&gt;=0.6,1,0)</f>
        <v>0</v>
      </c>
      <c r="AD98" s="32">
        <f ca="1">OFFSET(Plan!$C$1,MATCH(TRIM(EV!$V$1)&amp;": "&amp;TRIM(EV!AD$2),Plan!$B:$B,0)-1,0)*IF(Grades!AD98&gt;=0.6,1,0)</f>
        <v>0</v>
      </c>
      <c r="AE98" s="33">
        <f ca="1">OFFSET(Plan!$C$1,MATCH(TRIM(EV!$V$1)&amp;": "&amp;TRIM(EV!AE$2),Plan!$B:$B,0)-1,0)*IF(Grades!AE98&gt;=0.6,1,0)</f>
        <v>0</v>
      </c>
      <c r="AF98" s="18">
        <f ca="1">IFERROR(OFFSET(SAP!$B$1,MATCH(EV!$A98,SAP!$A:$A,0)-1,0),0)</f>
        <v>0</v>
      </c>
      <c r="AG98" s="19">
        <f t="shared" ca="1" si="4"/>
        <v>0</v>
      </c>
      <c r="AH98" s="19" t="str">
        <f ca="1">IF(AF98=0,"",OFFSET(Plan!$D$1,MATCH(OFFSET(SAP!$B$1, 0,COUNTIF(SAP!$C$2:$AK$2,"&lt;&gt;0")),Plan!$A:$A,0)-1,0))</f>
        <v/>
      </c>
      <c r="AI98" s="20" t="str">
        <f ca="1">IF(AF98=0,"",Plan!$D$31)</f>
        <v/>
      </c>
      <c r="AJ98" s="19">
        <f t="shared" ca="1" si="5"/>
        <v>0</v>
      </c>
      <c r="AK98" s="19" t="str">
        <f t="shared" ca="1" si="6"/>
        <v/>
      </c>
      <c r="AL98" s="19" t="str">
        <f t="shared" ca="1" si="7"/>
        <v/>
      </c>
    </row>
    <row r="99" spans="1:38" x14ac:dyDescent="0.25">
      <c r="A99" s="35">
        <f>SAP!A99</f>
        <v>0</v>
      </c>
      <c r="B99" s="31">
        <f ca="1">OFFSET(Plan!$C$1,MATCH(TRIM(EV!$B$1) &amp; ": " &amp;TRIM(EV!B$2), Plan!$B:$B,0)-1,0)*IF(Grades!B99&gt;=0.6,1,0)</f>
        <v>0</v>
      </c>
      <c r="C99" s="32">
        <f ca="1">OFFSET(Plan!$C$1,MATCH(TRIM(EV!$B$1) &amp; ": " &amp;TRIM(EV!C$2), Plan!$B:$B,0)-1,0)*IF(Grades!C99&gt;=0.6,1,0)</f>
        <v>0</v>
      </c>
      <c r="D99" s="32">
        <f ca="1">OFFSET(Plan!$C$1,MATCH(TRIM(EV!$B$1) &amp; ": " &amp;TRIM(EV!D$2), Plan!$B:$B,0)-1,0)*IF(Grades!D99&gt;=0.6,1,0)</f>
        <v>0</v>
      </c>
      <c r="E99" s="32">
        <f ca="1">OFFSET(Plan!$C$1,MATCH(TRIM(EV!$B$1) &amp; ": " &amp;TRIM(EV!E$2), Plan!$B:$B,0)-1,0)*IF(Grades!E99&gt;=0.6,1,0)</f>
        <v>0</v>
      </c>
      <c r="F99" s="32">
        <f ca="1">OFFSET(Plan!$C$1,MATCH(TRIM(EV!$B$1) &amp; ": " &amp;TRIM(EV!F$2), Plan!$B:$B,0)-1,0)*IF(Grades!F99&gt;=0.6,1,0)</f>
        <v>0</v>
      </c>
      <c r="G99" s="32">
        <f ca="1">OFFSET(Plan!$C$1,MATCH(TRIM(EV!$B$1) &amp; ": " &amp;TRIM(EV!G$2), Plan!$B:$B,0)-1,0)*IF(Grades!G99&gt;=0.6,1,0)</f>
        <v>0</v>
      </c>
      <c r="H99" s="32">
        <f ca="1">OFFSET(Plan!$C$1,MATCH(TRIM(EV!$B$1) &amp; ": " &amp;TRIM(EV!H$2), Plan!$B:$B,0)-1,0)*IF(Grades!H99&gt;=0.6,1,0)</f>
        <v>0</v>
      </c>
      <c r="I99" s="32">
        <f ca="1">OFFSET(Plan!$C$1,MATCH(TRIM(EV!$B$1) &amp; ": " &amp;TRIM(EV!I$2), Plan!$B:$B,0)-1,0)*IF(Grades!I99&gt;=0.6,1,0)</f>
        <v>0</v>
      </c>
      <c r="J99" s="32">
        <f ca="1">OFFSET(Plan!$C$1,MATCH(TRIM(EV!$B$1) &amp; ": " &amp;TRIM(EV!J$2), Plan!$B:$B,0)-1,0)*IF(Grades!J99&gt;=0.6,1,0)</f>
        <v>0</v>
      </c>
      <c r="K99" s="33">
        <f ca="1">OFFSET(Plan!$C$1,MATCH(TRIM(EV!$B$1) &amp; ": " &amp;TRIM(EV!K$2), Plan!$B:$B,0)-1,0)*IF(Grades!K99&gt;=0.6,1,0)</f>
        <v>0</v>
      </c>
      <c r="L99" s="31">
        <f ca="1">OFFSET(Plan!$C$1,MATCH(TRIM(EV!$L$1) &amp; ": " &amp;TRIM(EV!L$2), Plan!$B:$B,0)-1,0)*IF(Grades!L99&gt;=0.6,1,0)</f>
        <v>0</v>
      </c>
      <c r="M99" s="32">
        <f ca="1">OFFSET(Plan!$C$1,MATCH(TRIM(EV!$L$1) &amp; ": " &amp;TRIM(EV!M$2), Plan!$B:$B,0)-1,0)*IF(Grades!M99&gt;=0.6,1,0)</f>
        <v>0</v>
      </c>
      <c r="N99" s="32">
        <f ca="1">OFFSET(Plan!$C$1,MATCH(TRIM(EV!$L$1) &amp; ": " &amp;TRIM(EV!N$2), Plan!$B:$B,0)-1,0)*IF(Grades!N99&gt;=0.6,1,0)</f>
        <v>0</v>
      </c>
      <c r="O99" s="32">
        <f ca="1">OFFSET(Plan!$C$1,MATCH(TRIM(EV!$L$1) &amp; ": " &amp;TRIM(EV!O$2), Plan!$B:$B,0)-1,0)*IF(Grades!O99&gt;=0.6,1,0)</f>
        <v>0</v>
      </c>
      <c r="P99" s="32">
        <f ca="1">OFFSET(Plan!$C$1,MATCH(TRIM(EV!$L$1) &amp; ": " &amp;TRIM(EV!P$2), Plan!$B:$B,0)-1,0)*IF(Grades!P99&gt;=0.6,1,0)</f>
        <v>0</v>
      </c>
      <c r="Q99" s="32">
        <f ca="1">OFFSET(Plan!$C$1,MATCH(TRIM(EV!$L$1) &amp; ": " &amp;TRIM(EV!Q$2), Plan!$B:$B,0)-1,0)*IF(Grades!Q99&gt;=0.6,1,0)</f>
        <v>0</v>
      </c>
      <c r="R99" s="32">
        <f ca="1">OFFSET(Plan!$C$1,MATCH(TRIM(EV!$L$1) &amp; ": " &amp;TRIM(EV!R$2), Plan!$B:$B,0)-1,0)*IF(Grades!R99&gt;=0.6,1,0)</f>
        <v>0</v>
      </c>
      <c r="S99" s="32">
        <f ca="1">OFFSET(Plan!$C$1,MATCH(TRIM(EV!$L$1) &amp; ": " &amp;TRIM(EV!S$2), Plan!$B:$B,0)-1,0)*IF(Grades!S99&gt;=0.6,1,0)</f>
        <v>0</v>
      </c>
      <c r="T99" s="32">
        <f ca="1">OFFSET(Plan!$C$1,MATCH(TRIM(EV!$L$1) &amp; ": " &amp;TRIM(EV!T$2), Plan!$B:$B,0)-1,0)*IF(Grades!T99&gt;=0.6,1,0)</f>
        <v>0</v>
      </c>
      <c r="U99" s="34">
        <f ca="1">OFFSET(Plan!$C$1,MATCH(TRIM(EV!$L$1) &amp; ": " &amp;TRIM(EV!U$2), Plan!$B:$B,0)-1,0)*IF(Grades!U99&gt;=0.6,1,0)</f>
        <v>0</v>
      </c>
      <c r="V99" s="31">
        <f ca="1">OFFSET(Plan!$C$1,MATCH(TRIM(EV!$V$1)&amp;": "&amp;TRIM(EV!V$2),Plan!$B:$B,0)-1,0)*IF(Grades!V99&gt;=0.6,1,0)</f>
        <v>0</v>
      </c>
      <c r="W99" s="32">
        <f ca="1">OFFSET(Plan!$C$1,MATCH(TRIM(EV!$V$1)&amp;": "&amp;TRIM(EV!W$2),Plan!$B:$B,0)-1,0)*IF(Grades!W99&gt;=0.6,1,0)</f>
        <v>0</v>
      </c>
      <c r="X99" s="32">
        <f ca="1">OFFSET(Plan!$C$1,MATCH(TRIM(EV!$V$1)&amp;": "&amp;TRIM(EV!X$2),Plan!$B:$B,0)-1,0)*IF(Grades!X99&gt;=0.6,1,0)</f>
        <v>0</v>
      </c>
      <c r="Y99" s="32">
        <f ca="1">OFFSET(Plan!$C$1,MATCH(TRIM(EV!$V$1)&amp;": "&amp;TRIM(EV!Y$2),Plan!$B:$B,0)-1,0)*IF(Grades!Y99&gt;=0.6,1,0)</f>
        <v>0</v>
      </c>
      <c r="Z99" s="32">
        <f ca="1">OFFSET(Plan!$C$1,MATCH(TRIM(EV!$V$1)&amp;": "&amp;TRIM(EV!Z$2),Plan!$B:$B,0)-1,0)*IF(Grades!Z99&gt;=0.6,1,0)</f>
        <v>0</v>
      </c>
      <c r="AA99" s="32">
        <f ca="1">OFFSET(Plan!$C$1,MATCH(TRIM(EV!$V$1)&amp;": "&amp;TRIM(EV!AA$2),Plan!$B:$B,0)-1,0)*IF(Grades!AA99&gt;=0.6,1,0)</f>
        <v>0</v>
      </c>
      <c r="AB99" s="32">
        <f ca="1">OFFSET(Plan!$C$1,MATCH(TRIM(EV!$V$1)&amp;": "&amp;TRIM(EV!AB$2),Plan!$B:$B,0)-1,0)*IF(Grades!AB99&gt;=0.6,1,0)</f>
        <v>0</v>
      </c>
      <c r="AC99" s="32">
        <f ca="1">OFFSET(Plan!$C$1,MATCH(TRIM(EV!$V$1)&amp;": "&amp;TRIM(EV!AC$2),Plan!$B:$B,0)-1,0)*IF(Grades!AC99&gt;=0.6,1,0)</f>
        <v>0</v>
      </c>
      <c r="AD99" s="32">
        <f ca="1">OFFSET(Plan!$C$1,MATCH(TRIM(EV!$V$1)&amp;": "&amp;TRIM(EV!AD$2),Plan!$B:$B,0)-1,0)*IF(Grades!AD99&gt;=0.6,1,0)</f>
        <v>0</v>
      </c>
      <c r="AE99" s="33">
        <f ca="1">OFFSET(Plan!$C$1,MATCH(TRIM(EV!$V$1)&amp;": "&amp;TRIM(EV!AE$2),Plan!$B:$B,0)-1,0)*IF(Grades!AE99&gt;=0.6,1,0)</f>
        <v>0</v>
      </c>
      <c r="AF99" s="18">
        <f ca="1">IFERROR(OFFSET(SAP!$B$1,MATCH(EV!$A99,SAP!$A:$A,0)-1,0),0)</f>
        <v>0</v>
      </c>
      <c r="AG99" s="19">
        <f t="shared" ca="1" si="4"/>
        <v>0</v>
      </c>
      <c r="AH99" s="19" t="str">
        <f ca="1">IF(AF99=0,"",OFFSET(Plan!$D$1,MATCH(OFFSET(SAP!$B$1, 0,COUNTIF(SAP!$C$2:$AK$2,"&lt;&gt;0")),Plan!$A:$A,0)-1,0))</f>
        <v/>
      </c>
      <c r="AI99" s="20" t="str">
        <f ca="1">IF(AF99=0,"",Plan!$D$31)</f>
        <v/>
      </c>
      <c r="AJ99" s="19">
        <f t="shared" ca="1" si="5"/>
        <v>0</v>
      </c>
      <c r="AK99" s="19" t="str">
        <f t="shared" ca="1" si="6"/>
        <v/>
      </c>
      <c r="AL99" s="19" t="str">
        <f t="shared" ca="1" si="7"/>
        <v/>
      </c>
    </row>
    <row r="100" spans="1:38" x14ac:dyDescent="0.25">
      <c r="A100" s="35">
        <f>SAP!A100</f>
        <v>0</v>
      </c>
      <c r="B100" s="31">
        <f ca="1">OFFSET(Plan!$C$1,MATCH(TRIM(EV!$B$1) &amp; ": " &amp;TRIM(EV!B$2), Plan!$B:$B,0)-1,0)*IF(Grades!B100&gt;=0.6,1,0)</f>
        <v>0</v>
      </c>
      <c r="C100" s="32">
        <f ca="1">OFFSET(Plan!$C$1,MATCH(TRIM(EV!$B$1) &amp; ": " &amp;TRIM(EV!C$2), Plan!$B:$B,0)-1,0)*IF(Grades!C100&gt;=0.6,1,0)</f>
        <v>0</v>
      </c>
      <c r="D100" s="32">
        <f ca="1">OFFSET(Plan!$C$1,MATCH(TRIM(EV!$B$1) &amp; ": " &amp;TRIM(EV!D$2), Plan!$B:$B,0)-1,0)*IF(Grades!D100&gt;=0.6,1,0)</f>
        <v>0</v>
      </c>
      <c r="E100" s="32">
        <f ca="1">OFFSET(Plan!$C$1,MATCH(TRIM(EV!$B$1) &amp; ": " &amp;TRIM(EV!E$2), Plan!$B:$B,0)-1,0)*IF(Grades!E100&gt;=0.6,1,0)</f>
        <v>0</v>
      </c>
      <c r="F100" s="32">
        <f ca="1">OFFSET(Plan!$C$1,MATCH(TRIM(EV!$B$1) &amp; ": " &amp;TRIM(EV!F$2), Plan!$B:$B,0)-1,0)*IF(Grades!F100&gt;=0.6,1,0)</f>
        <v>0</v>
      </c>
      <c r="G100" s="32">
        <f ca="1">OFFSET(Plan!$C$1,MATCH(TRIM(EV!$B$1) &amp; ": " &amp;TRIM(EV!G$2), Plan!$B:$B,0)-1,0)*IF(Grades!G100&gt;=0.6,1,0)</f>
        <v>0</v>
      </c>
      <c r="H100" s="32">
        <f ca="1">OFFSET(Plan!$C$1,MATCH(TRIM(EV!$B$1) &amp; ": " &amp;TRIM(EV!H$2), Plan!$B:$B,0)-1,0)*IF(Grades!H100&gt;=0.6,1,0)</f>
        <v>0</v>
      </c>
      <c r="I100" s="32">
        <f ca="1">OFFSET(Plan!$C$1,MATCH(TRIM(EV!$B$1) &amp; ": " &amp;TRIM(EV!I$2), Plan!$B:$B,0)-1,0)*IF(Grades!I100&gt;=0.6,1,0)</f>
        <v>0</v>
      </c>
      <c r="J100" s="32">
        <f ca="1">OFFSET(Plan!$C$1,MATCH(TRIM(EV!$B$1) &amp; ": " &amp;TRIM(EV!J$2), Plan!$B:$B,0)-1,0)*IF(Grades!J100&gt;=0.6,1,0)</f>
        <v>0</v>
      </c>
      <c r="K100" s="33">
        <f ca="1">OFFSET(Plan!$C$1,MATCH(TRIM(EV!$B$1) &amp; ": " &amp;TRIM(EV!K$2), Plan!$B:$B,0)-1,0)*IF(Grades!K100&gt;=0.6,1,0)</f>
        <v>0</v>
      </c>
      <c r="L100" s="31">
        <f ca="1">OFFSET(Plan!$C$1,MATCH(TRIM(EV!$L$1) &amp; ": " &amp;TRIM(EV!L$2), Plan!$B:$B,0)-1,0)*IF(Grades!L100&gt;=0.6,1,0)</f>
        <v>0</v>
      </c>
      <c r="M100" s="32">
        <f ca="1">OFFSET(Plan!$C$1,MATCH(TRIM(EV!$L$1) &amp; ": " &amp;TRIM(EV!M$2), Plan!$B:$B,0)-1,0)*IF(Grades!M100&gt;=0.6,1,0)</f>
        <v>0</v>
      </c>
      <c r="N100" s="32">
        <f ca="1">OFFSET(Plan!$C$1,MATCH(TRIM(EV!$L$1) &amp; ": " &amp;TRIM(EV!N$2), Plan!$B:$B,0)-1,0)*IF(Grades!N100&gt;=0.6,1,0)</f>
        <v>0</v>
      </c>
      <c r="O100" s="32">
        <f ca="1">OFFSET(Plan!$C$1,MATCH(TRIM(EV!$L$1) &amp; ": " &amp;TRIM(EV!O$2), Plan!$B:$B,0)-1,0)*IF(Grades!O100&gt;=0.6,1,0)</f>
        <v>0</v>
      </c>
      <c r="P100" s="32">
        <f ca="1">OFFSET(Plan!$C$1,MATCH(TRIM(EV!$L$1) &amp; ": " &amp;TRIM(EV!P$2), Plan!$B:$B,0)-1,0)*IF(Grades!P100&gt;=0.6,1,0)</f>
        <v>0</v>
      </c>
      <c r="Q100" s="32">
        <f ca="1">OFFSET(Plan!$C$1,MATCH(TRIM(EV!$L$1) &amp; ": " &amp;TRIM(EV!Q$2), Plan!$B:$B,0)-1,0)*IF(Grades!Q100&gt;=0.6,1,0)</f>
        <v>0</v>
      </c>
      <c r="R100" s="32">
        <f ca="1">OFFSET(Plan!$C$1,MATCH(TRIM(EV!$L$1) &amp; ": " &amp;TRIM(EV!R$2), Plan!$B:$B,0)-1,0)*IF(Grades!R100&gt;=0.6,1,0)</f>
        <v>0</v>
      </c>
      <c r="S100" s="32">
        <f ca="1">OFFSET(Plan!$C$1,MATCH(TRIM(EV!$L$1) &amp; ": " &amp;TRIM(EV!S$2), Plan!$B:$B,0)-1,0)*IF(Grades!S100&gt;=0.6,1,0)</f>
        <v>0</v>
      </c>
      <c r="T100" s="32">
        <f ca="1">OFFSET(Plan!$C$1,MATCH(TRIM(EV!$L$1) &amp; ": " &amp;TRIM(EV!T$2), Plan!$B:$B,0)-1,0)*IF(Grades!T100&gt;=0.6,1,0)</f>
        <v>0</v>
      </c>
      <c r="U100" s="34">
        <f ca="1">OFFSET(Plan!$C$1,MATCH(TRIM(EV!$L$1) &amp; ": " &amp;TRIM(EV!U$2), Plan!$B:$B,0)-1,0)*IF(Grades!U100&gt;=0.6,1,0)</f>
        <v>0</v>
      </c>
      <c r="V100" s="31">
        <f ca="1">OFFSET(Plan!$C$1,MATCH(TRIM(EV!$V$1)&amp;": "&amp;TRIM(EV!V$2),Plan!$B:$B,0)-1,0)*IF(Grades!V100&gt;=0.6,1,0)</f>
        <v>0</v>
      </c>
      <c r="W100" s="32">
        <f ca="1">OFFSET(Plan!$C$1,MATCH(TRIM(EV!$V$1)&amp;": "&amp;TRIM(EV!W$2),Plan!$B:$B,0)-1,0)*IF(Grades!W100&gt;=0.6,1,0)</f>
        <v>0</v>
      </c>
      <c r="X100" s="32">
        <f ca="1">OFFSET(Plan!$C$1,MATCH(TRIM(EV!$V$1)&amp;": "&amp;TRIM(EV!X$2),Plan!$B:$B,0)-1,0)*IF(Grades!X100&gt;=0.6,1,0)</f>
        <v>0</v>
      </c>
      <c r="Y100" s="32">
        <f ca="1">OFFSET(Plan!$C$1,MATCH(TRIM(EV!$V$1)&amp;": "&amp;TRIM(EV!Y$2),Plan!$B:$B,0)-1,0)*IF(Grades!Y100&gt;=0.6,1,0)</f>
        <v>0</v>
      </c>
      <c r="Z100" s="32">
        <f ca="1">OFFSET(Plan!$C$1,MATCH(TRIM(EV!$V$1)&amp;": "&amp;TRIM(EV!Z$2),Plan!$B:$B,0)-1,0)*IF(Grades!Z100&gt;=0.6,1,0)</f>
        <v>0</v>
      </c>
      <c r="AA100" s="32">
        <f ca="1">OFFSET(Plan!$C$1,MATCH(TRIM(EV!$V$1)&amp;": "&amp;TRIM(EV!AA$2),Plan!$B:$B,0)-1,0)*IF(Grades!AA100&gt;=0.6,1,0)</f>
        <v>0</v>
      </c>
      <c r="AB100" s="32">
        <f ca="1">OFFSET(Plan!$C$1,MATCH(TRIM(EV!$V$1)&amp;": "&amp;TRIM(EV!AB$2),Plan!$B:$B,0)-1,0)*IF(Grades!AB100&gt;=0.6,1,0)</f>
        <v>0</v>
      </c>
      <c r="AC100" s="32">
        <f ca="1">OFFSET(Plan!$C$1,MATCH(TRIM(EV!$V$1)&amp;": "&amp;TRIM(EV!AC$2),Plan!$B:$B,0)-1,0)*IF(Grades!AC100&gt;=0.6,1,0)</f>
        <v>0</v>
      </c>
      <c r="AD100" s="32">
        <f ca="1">OFFSET(Plan!$C$1,MATCH(TRIM(EV!$V$1)&amp;": "&amp;TRIM(EV!AD$2),Plan!$B:$B,0)-1,0)*IF(Grades!AD100&gt;=0.6,1,0)</f>
        <v>0</v>
      </c>
      <c r="AE100" s="33">
        <f ca="1">OFFSET(Plan!$C$1,MATCH(TRIM(EV!$V$1)&amp;": "&amp;TRIM(EV!AE$2),Plan!$B:$B,0)-1,0)*IF(Grades!AE100&gt;=0.6,1,0)</f>
        <v>0</v>
      </c>
      <c r="AF100" s="18">
        <f ca="1">IFERROR(OFFSET(SAP!$B$1,MATCH(EV!$A100,SAP!$A:$A,0)-1,0),0)</f>
        <v>0</v>
      </c>
      <c r="AG100" s="19">
        <f t="shared" ca="1" si="4"/>
        <v>0</v>
      </c>
      <c r="AH100" s="19" t="str">
        <f ca="1">IF(AF100=0,"",OFFSET(Plan!$D$1,MATCH(OFFSET(SAP!$B$1, 0,COUNTIF(SAP!$C$2:$AK$2,"&lt;&gt;0")),Plan!$A:$A,0)-1,0))</f>
        <v/>
      </c>
      <c r="AI100" s="20" t="str">
        <f ca="1">IF(AF100=0,"",Plan!$D$31)</f>
        <v/>
      </c>
      <c r="AJ100" s="19">
        <f t="shared" ca="1" si="5"/>
        <v>0</v>
      </c>
      <c r="AK100" s="19" t="str">
        <f t="shared" ca="1" si="6"/>
        <v/>
      </c>
      <c r="AL100" s="19" t="str">
        <f t="shared" ca="1" si="7"/>
        <v/>
      </c>
    </row>
    <row r="101" spans="1:38" x14ac:dyDescent="0.25">
      <c r="A101" s="35">
        <f>SAP!A101</f>
        <v>0</v>
      </c>
      <c r="B101" s="31">
        <f ca="1">OFFSET(Plan!$C$1,MATCH(TRIM(EV!$B$1) &amp; ": " &amp;TRIM(EV!B$2), Plan!$B:$B,0)-1,0)*IF(Grades!B101&gt;=0.6,1,0)</f>
        <v>0</v>
      </c>
      <c r="C101" s="32">
        <f ca="1">OFFSET(Plan!$C$1,MATCH(TRIM(EV!$B$1) &amp; ": " &amp;TRIM(EV!C$2), Plan!$B:$B,0)-1,0)*IF(Grades!C101&gt;=0.6,1,0)</f>
        <v>0</v>
      </c>
      <c r="D101" s="32">
        <f ca="1">OFFSET(Plan!$C$1,MATCH(TRIM(EV!$B$1) &amp; ": " &amp;TRIM(EV!D$2), Plan!$B:$B,0)-1,0)*IF(Grades!D101&gt;=0.6,1,0)</f>
        <v>0</v>
      </c>
      <c r="E101" s="32">
        <f ca="1">OFFSET(Plan!$C$1,MATCH(TRIM(EV!$B$1) &amp; ": " &amp;TRIM(EV!E$2), Plan!$B:$B,0)-1,0)*IF(Grades!E101&gt;=0.6,1,0)</f>
        <v>0</v>
      </c>
      <c r="F101" s="32">
        <f ca="1">OFFSET(Plan!$C$1,MATCH(TRIM(EV!$B$1) &amp; ": " &amp;TRIM(EV!F$2), Plan!$B:$B,0)-1,0)*IF(Grades!F101&gt;=0.6,1,0)</f>
        <v>0</v>
      </c>
      <c r="G101" s="32">
        <f ca="1">OFFSET(Plan!$C$1,MATCH(TRIM(EV!$B$1) &amp; ": " &amp;TRIM(EV!G$2), Plan!$B:$B,0)-1,0)*IF(Grades!G101&gt;=0.6,1,0)</f>
        <v>0</v>
      </c>
      <c r="H101" s="32">
        <f ca="1">OFFSET(Plan!$C$1,MATCH(TRIM(EV!$B$1) &amp; ": " &amp;TRIM(EV!H$2), Plan!$B:$B,0)-1,0)*IF(Grades!H101&gt;=0.6,1,0)</f>
        <v>0</v>
      </c>
      <c r="I101" s="32">
        <f ca="1">OFFSET(Plan!$C$1,MATCH(TRIM(EV!$B$1) &amp; ": " &amp;TRIM(EV!I$2), Plan!$B:$B,0)-1,0)*IF(Grades!I101&gt;=0.6,1,0)</f>
        <v>0</v>
      </c>
      <c r="J101" s="32">
        <f ca="1">OFFSET(Plan!$C$1,MATCH(TRIM(EV!$B$1) &amp; ": " &amp;TRIM(EV!J$2), Plan!$B:$B,0)-1,0)*IF(Grades!J101&gt;=0.6,1,0)</f>
        <v>0</v>
      </c>
      <c r="K101" s="33">
        <f ca="1">OFFSET(Plan!$C$1,MATCH(TRIM(EV!$B$1) &amp; ": " &amp;TRIM(EV!K$2), Plan!$B:$B,0)-1,0)*IF(Grades!K101&gt;=0.6,1,0)</f>
        <v>0</v>
      </c>
      <c r="L101" s="31">
        <f ca="1">OFFSET(Plan!$C$1,MATCH(TRIM(EV!$L$1) &amp; ": " &amp;TRIM(EV!L$2), Plan!$B:$B,0)-1,0)*IF(Grades!L101&gt;=0.6,1,0)</f>
        <v>0</v>
      </c>
      <c r="M101" s="32">
        <f ca="1">OFFSET(Plan!$C$1,MATCH(TRIM(EV!$L$1) &amp; ": " &amp;TRIM(EV!M$2), Plan!$B:$B,0)-1,0)*IF(Grades!M101&gt;=0.6,1,0)</f>
        <v>0</v>
      </c>
      <c r="N101" s="32">
        <f ca="1">OFFSET(Plan!$C$1,MATCH(TRIM(EV!$L$1) &amp; ": " &amp;TRIM(EV!N$2), Plan!$B:$B,0)-1,0)*IF(Grades!N101&gt;=0.6,1,0)</f>
        <v>0</v>
      </c>
      <c r="O101" s="32">
        <f ca="1">OFFSET(Plan!$C$1,MATCH(TRIM(EV!$L$1) &amp; ": " &amp;TRIM(EV!O$2), Plan!$B:$B,0)-1,0)*IF(Grades!O101&gt;=0.6,1,0)</f>
        <v>0</v>
      </c>
      <c r="P101" s="32">
        <f ca="1">OFFSET(Plan!$C$1,MATCH(TRIM(EV!$L$1) &amp; ": " &amp;TRIM(EV!P$2), Plan!$B:$B,0)-1,0)*IF(Grades!P101&gt;=0.6,1,0)</f>
        <v>0</v>
      </c>
      <c r="Q101" s="32">
        <f ca="1">OFFSET(Plan!$C$1,MATCH(TRIM(EV!$L$1) &amp; ": " &amp;TRIM(EV!Q$2), Plan!$B:$B,0)-1,0)*IF(Grades!Q101&gt;=0.6,1,0)</f>
        <v>0</v>
      </c>
      <c r="R101" s="32">
        <f ca="1">OFFSET(Plan!$C$1,MATCH(TRIM(EV!$L$1) &amp; ": " &amp;TRIM(EV!R$2), Plan!$B:$B,0)-1,0)*IF(Grades!R101&gt;=0.6,1,0)</f>
        <v>0</v>
      </c>
      <c r="S101" s="32">
        <f ca="1">OFFSET(Plan!$C$1,MATCH(TRIM(EV!$L$1) &amp; ": " &amp;TRIM(EV!S$2), Plan!$B:$B,0)-1,0)*IF(Grades!S101&gt;=0.6,1,0)</f>
        <v>0</v>
      </c>
      <c r="T101" s="32">
        <f ca="1">OFFSET(Plan!$C$1,MATCH(TRIM(EV!$L$1) &amp; ": " &amp;TRIM(EV!T$2), Plan!$B:$B,0)-1,0)*IF(Grades!T101&gt;=0.6,1,0)</f>
        <v>0</v>
      </c>
      <c r="U101" s="34">
        <f ca="1">OFFSET(Plan!$C$1,MATCH(TRIM(EV!$L$1) &amp; ": " &amp;TRIM(EV!U$2), Plan!$B:$B,0)-1,0)*IF(Grades!U101&gt;=0.6,1,0)</f>
        <v>0</v>
      </c>
      <c r="V101" s="31">
        <f ca="1">OFFSET(Plan!$C$1,MATCH(TRIM(EV!$V$1)&amp;": "&amp;TRIM(EV!V$2),Plan!$B:$B,0)-1,0)*IF(Grades!V101&gt;=0.6,1,0)</f>
        <v>0</v>
      </c>
      <c r="W101" s="32">
        <f ca="1">OFFSET(Plan!$C$1,MATCH(TRIM(EV!$V$1)&amp;": "&amp;TRIM(EV!W$2),Plan!$B:$B,0)-1,0)*IF(Grades!W101&gt;=0.6,1,0)</f>
        <v>0</v>
      </c>
      <c r="X101" s="32">
        <f ca="1">OFFSET(Plan!$C$1,MATCH(TRIM(EV!$V$1)&amp;": "&amp;TRIM(EV!X$2),Plan!$B:$B,0)-1,0)*IF(Grades!X101&gt;=0.6,1,0)</f>
        <v>0</v>
      </c>
      <c r="Y101" s="32">
        <f ca="1">OFFSET(Plan!$C$1,MATCH(TRIM(EV!$V$1)&amp;": "&amp;TRIM(EV!Y$2),Plan!$B:$B,0)-1,0)*IF(Grades!Y101&gt;=0.6,1,0)</f>
        <v>0</v>
      </c>
      <c r="Z101" s="32">
        <f ca="1">OFFSET(Plan!$C$1,MATCH(TRIM(EV!$V$1)&amp;": "&amp;TRIM(EV!Z$2),Plan!$B:$B,0)-1,0)*IF(Grades!Z101&gt;=0.6,1,0)</f>
        <v>0</v>
      </c>
      <c r="AA101" s="32">
        <f ca="1">OFFSET(Plan!$C$1,MATCH(TRIM(EV!$V$1)&amp;": "&amp;TRIM(EV!AA$2),Plan!$B:$B,0)-1,0)*IF(Grades!AA101&gt;=0.6,1,0)</f>
        <v>0</v>
      </c>
      <c r="AB101" s="32">
        <f ca="1">OFFSET(Plan!$C$1,MATCH(TRIM(EV!$V$1)&amp;": "&amp;TRIM(EV!AB$2),Plan!$B:$B,0)-1,0)*IF(Grades!AB101&gt;=0.6,1,0)</f>
        <v>0</v>
      </c>
      <c r="AC101" s="32">
        <f ca="1">OFFSET(Plan!$C$1,MATCH(TRIM(EV!$V$1)&amp;": "&amp;TRIM(EV!AC$2),Plan!$B:$B,0)-1,0)*IF(Grades!AC101&gt;=0.6,1,0)</f>
        <v>0</v>
      </c>
      <c r="AD101" s="32">
        <f ca="1">OFFSET(Plan!$C$1,MATCH(TRIM(EV!$V$1)&amp;": "&amp;TRIM(EV!AD$2),Plan!$B:$B,0)-1,0)*IF(Grades!AD101&gt;=0.6,1,0)</f>
        <v>0</v>
      </c>
      <c r="AE101" s="33">
        <f ca="1">OFFSET(Plan!$C$1,MATCH(TRIM(EV!$V$1)&amp;": "&amp;TRIM(EV!AE$2),Plan!$B:$B,0)-1,0)*IF(Grades!AE101&gt;=0.6,1,0)</f>
        <v>0</v>
      </c>
      <c r="AF101" s="18">
        <f ca="1">IFERROR(OFFSET(SAP!$B$1,MATCH(EV!$A101,SAP!$A:$A,0)-1,0),0)</f>
        <v>0</v>
      </c>
      <c r="AG101" s="19">
        <f t="shared" ca="1" si="4"/>
        <v>0</v>
      </c>
      <c r="AH101" s="19" t="str">
        <f ca="1">IF(AF101=0,"",OFFSET(Plan!$D$1,MATCH(OFFSET(SAP!$B$1, 0,COUNTIF(SAP!$C$2:$AK$2,"&lt;&gt;0")),Plan!$A:$A,0)-1,0))</f>
        <v/>
      </c>
      <c r="AI101" s="20" t="str">
        <f ca="1">IF(AF101=0,"",Plan!$D$31)</f>
        <v/>
      </c>
      <c r="AJ101" s="19">
        <f t="shared" ca="1" si="5"/>
        <v>0</v>
      </c>
      <c r="AK101" s="19" t="str">
        <f t="shared" ca="1" si="6"/>
        <v/>
      </c>
      <c r="AL101" s="19" t="str">
        <f t="shared" ca="1" si="7"/>
        <v/>
      </c>
    </row>
    <row r="102" spans="1:38" x14ac:dyDescent="0.25">
      <c r="A102" s="35">
        <f>SAP!A102</f>
        <v>0</v>
      </c>
      <c r="B102" s="31">
        <f ca="1">OFFSET(Plan!$C$1,MATCH(TRIM(EV!$B$1) &amp; ": " &amp;TRIM(EV!B$2), Plan!$B:$B,0)-1,0)*IF(Grades!B102&gt;=0.6,1,0)</f>
        <v>0</v>
      </c>
      <c r="C102" s="32">
        <f ca="1">OFFSET(Plan!$C$1,MATCH(TRIM(EV!$B$1) &amp; ": " &amp;TRIM(EV!C$2), Plan!$B:$B,0)-1,0)*IF(Grades!C102&gt;=0.6,1,0)</f>
        <v>0</v>
      </c>
      <c r="D102" s="32">
        <f ca="1">OFFSET(Plan!$C$1,MATCH(TRIM(EV!$B$1) &amp; ": " &amp;TRIM(EV!D$2), Plan!$B:$B,0)-1,0)*IF(Grades!D102&gt;=0.6,1,0)</f>
        <v>0</v>
      </c>
      <c r="E102" s="32">
        <f ca="1">OFFSET(Plan!$C$1,MATCH(TRIM(EV!$B$1) &amp; ": " &amp;TRIM(EV!E$2), Plan!$B:$B,0)-1,0)*IF(Grades!E102&gt;=0.6,1,0)</f>
        <v>0</v>
      </c>
      <c r="F102" s="32">
        <f ca="1">OFFSET(Plan!$C$1,MATCH(TRIM(EV!$B$1) &amp; ": " &amp;TRIM(EV!F$2), Plan!$B:$B,0)-1,0)*IF(Grades!F102&gt;=0.6,1,0)</f>
        <v>0</v>
      </c>
      <c r="G102" s="32">
        <f ca="1">OFFSET(Plan!$C$1,MATCH(TRIM(EV!$B$1) &amp; ": " &amp;TRIM(EV!G$2), Plan!$B:$B,0)-1,0)*IF(Grades!G102&gt;=0.6,1,0)</f>
        <v>0</v>
      </c>
      <c r="H102" s="32">
        <f ca="1">OFFSET(Plan!$C$1,MATCH(TRIM(EV!$B$1) &amp; ": " &amp;TRIM(EV!H$2), Plan!$B:$B,0)-1,0)*IF(Grades!H102&gt;=0.6,1,0)</f>
        <v>0</v>
      </c>
      <c r="I102" s="32">
        <f ca="1">OFFSET(Plan!$C$1,MATCH(TRIM(EV!$B$1) &amp; ": " &amp;TRIM(EV!I$2), Plan!$B:$B,0)-1,0)*IF(Grades!I102&gt;=0.6,1,0)</f>
        <v>0</v>
      </c>
      <c r="J102" s="32">
        <f ca="1">OFFSET(Plan!$C$1,MATCH(TRIM(EV!$B$1) &amp; ": " &amp;TRIM(EV!J$2), Plan!$B:$B,0)-1,0)*IF(Grades!J102&gt;=0.6,1,0)</f>
        <v>0</v>
      </c>
      <c r="K102" s="33">
        <f ca="1">OFFSET(Plan!$C$1,MATCH(TRIM(EV!$B$1) &amp; ": " &amp;TRIM(EV!K$2), Plan!$B:$B,0)-1,0)*IF(Grades!K102&gt;=0.6,1,0)</f>
        <v>0</v>
      </c>
      <c r="L102" s="31">
        <f ca="1">OFFSET(Plan!$C$1,MATCH(TRIM(EV!$L$1) &amp; ": " &amp;TRIM(EV!L$2), Plan!$B:$B,0)-1,0)*IF(Grades!L102&gt;=0.6,1,0)</f>
        <v>0</v>
      </c>
      <c r="M102" s="32">
        <f ca="1">OFFSET(Plan!$C$1,MATCH(TRIM(EV!$L$1) &amp; ": " &amp;TRIM(EV!M$2), Plan!$B:$B,0)-1,0)*IF(Grades!M102&gt;=0.6,1,0)</f>
        <v>0</v>
      </c>
      <c r="N102" s="32">
        <f ca="1">OFFSET(Plan!$C$1,MATCH(TRIM(EV!$L$1) &amp; ": " &amp;TRIM(EV!N$2), Plan!$B:$B,0)-1,0)*IF(Grades!N102&gt;=0.6,1,0)</f>
        <v>0</v>
      </c>
      <c r="O102" s="32">
        <f ca="1">OFFSET(Plan!$C$1,MATCH(TRIM(EV!$L$1) &amp; ": " &amp;TRIM(EV!O$2), Plan!$B:$B,0)-1,0)*IF(Grades!O102&gt;=0.6,1,0)</f>
        <v>0</v>
      </c>
      <c r="P102" s="32">
        <f ca="1">OFFSET(Plan!$C$1,MATCH(TRIM(EV!$L$1) &amp; ": " &amp;TRIM(EV!P$2), Plan!$B:$B,0)-1,0)*IF(Grades!P102&gt;=0.6,1,0)</f>
        <v>0</v>
      </c>
      <c r="Q102" s="32">
        <f ca="1">OFFSET(Plan!$C$1,MATCH(TRIM(EV!$L$1) &amp; ": " &amp;TRIM(EV!Q$2), Plan!$B:$B,0)-1,0)*IF(Grades!Q102&gt;=0.6,1,0)</f>
        <v>0</v>
      </c>
      <c r="R102" s="32">
        <f ca="1">OFFSET(Plan!$C$1,MATCH(TRIM(EV!$L$1) &amp; ": " &amp;TRIM(EV!R$2), Plan!$B:$B,0)-1,0)*IF(Grades!R102&gt;=0.6,1,0)</f>
        <v>0</v>
      </c>
      <c r="S102" s="32">
        <f ca="1">OFFSET(Plan!$C$1,MATCH(TRIM(EV!$L$1) &amp; ": " &amp;TRIM(EV!S$2), Plan!$B:$B,0)-1,0)*IF(Grades!S102&gt;=0.6,1,0)</f>
        <v>0</v>
      </c>
      <c r="T102" s="32">
        <f ca="1">OFFSET(Plan!$C$1,MATCH(TRIM(EV!$L$1) &amp; ": " &amp;TRIM(EV!T$2), Plan!$B:$B,0)-1,0)*IF(Grades!T102&gt;=0.6,1,0)</f>
        <v>0</v>
      </c>
      <c r="U102" s="34">
        <f ca="1">OFFSET(Plan!$C$1,MATCH(TRIM(EV!$L$1) &amp; ": " &amp;TRIM(EV!U$2), Plan!$B:$B,0)-1,0)*IF(Grades!U102&gt;=0.6,1,0)</f>
        <v>0</v>
      </c>
      <c r="V102" s="31">
        <f ca="1">OFFSET(Plan!$C$1,MATCH(TRIM(EV!$V$1)&amp;": "&amp;TRIM(EV!V$2),Plan!$B:$B,0)-1,0)*IF(Grades!V102&gt;=0.6,1,0)</f>
        <v>0</v>
      </c>
      <c r="W102" s="32">
        <f ca="1">OFFSET(Plan!$C$1,MATCH(TRIM(EV!$V$1)&amp;": "&amp;TRIM(EV!W$2),Plan!$B:$B,0)-1,0)*IF(Grades!W102&gt;=0.6,1,0)</f>
        <v>0</v>
      </c>
      <c r="X102" s="32">
        <f ca="1">OFFSET(Plan!$C$1,MATCH(TRIM(EV!$V$1)&amp;": "&amp;TRIM(EV!X$2),Plan!$B:$B,0)-1,0)*IF(Grades!X102&gt;=0.6,1,0)</f>
        <v>0</v>
      </c>
      <c r="Y102" s="32">
        <f ca="1">OFFSET(Plan!$C$1,MATCH(TRIM(EV!$V$1)&amp;": "&amp;TRIM(EV!Y$2),Plan!$B:$B,0)-1,0)*IF(Grades!Y102&gt;=0.6,1,0)</f>
        <v>0</v>
      </c>
      <c r="Z102" s="32">
        <f ca="1">OFFSET(Plan!$C$1,MATCH(TRIM(EV!$V$1)&amp;": "&amp;TRIM(EV!Z$2),Plan!$B:$B,0)-1,0)*IF(Grades!Z102&gt;=0.6,1,0)</f>
        <v>0</v>
      </c>
      <c r="AA102" s="32">
        <f ca="1">OFFSET(Plan!$C$1,MATCH(TRIM(EV!$V$1)&amp;": "&amp;TRIM(EV!AA$2),Plan!$B:$B,0)-1,0)*IF(Grades!AA102&gt;=0.6,1,0)</f>
        <v>0</v>
      </c>
      <c r="AB102" s="32">
        <f ca="1">OFFSET(Plan!$C$1,MATCH(TRIM(EV!$V$1)&amp;": "&amp;TRIM(EV!AB$2),Plan!$B:$B,0)-1,0)*IF(Grades!AB102&gt;=0.6,1,0)</f>
        <v>0</v>
      </c>
      <c r="AC102" s="32">
        <f ca="1">OFFSET(Plan!$C$1,MATCH(TRIM(EV!$V$1)&amp;": "&amp;TRIM(EV!AC$2),Plan!$B:$B,0)-1,0)*IF(Grades!AC102&gt;=0.6,1,0)</f>
        <v>0</v>
      </c>
      <c r="AD102" s="32">
        <f ca="1">OFFSET(Plan!$C$1,MATCH(TRIM(EV!$V$1)&amp;": "&amp;TRIM(EV!AD$2),Plan!$B:$B,0)-1,0)*IF(Grades!AD102&gt;=0.6,1,0)</f>
        <v>0</v>
      </c>
      <c r="AE102" s="33">
        <f ca="1">OFFSET(Plan!$C$1,MATCH(TRIM(EV!$V$1)&amp;": "&amp;TRIM(EV!AE$2),Plan!$B:$B,0)-1,0)*IF(Grades!AE102&gt;=0.6,1,0)</f>
        <v>0</v>
      </c>
      <c r="AF102" s="18">
        <f ca="1">IFERROR(OFFSET(SAP!$B$1,MATCH(EV!$A102,SAP!$A:$A,0)-1,0),0)</f>
        <v>0</v>
      </c>
      <c r="AG102" s="19">
        <f t="shared" ca="1" si="4"/>
        <v>0</v>
      </c>
      <c r="AH102" s="19" t="str">
        <f ca="1">IF(AF102=0,"",OFFSET(Plan!$D$1,MATCH(OFFSET(SAP!$B$1, 0,COUNTIF(SAP!$C$2:$AK$2,"&lt;&gt;0")),Plan!$A:$A,0)-1,0))</f>
        <v/>
      </c>
      <c r="AI102" s="20" t="str">
        <f ca="1">IF(AF102=0,"",Plan!$D$31)</f>
        <v/>
      </c>
      <c r="AJ102" s="19">
        <f t="shared" ca="1" si="5"/>
        <v>0</v>
      </c>
      <c r="AK102" s="19" t="str">
        <f t="shared" ca="1" si="6"/>
        <v/>
      </c>
      <c r="AL102" s="19" t="str">
        <f t="shared" ca="1" si="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1" sqref="D11"/>
    </sheetView>
  </sheetViews>
  <sheetFormatPr defaultRowHeight="15" x14ac:dyDescent="0.25"/>
  <cols>
    <col min="1" max="1" width="6.85546875" style="1" customWidth="1"/>
    <col min="2" max="2" width="65.28515625" bestFit="1" customWidth="1"/>
    <col min="3" max="3" width="6.5703125" style="2" bestFit="1" customWidth="1"/>
    <col min="4" max="4" width="6.7109375" bestFit="1" customWidth="1"/>
  </cols>
  <sheetData>
    <row r="1" spans="1:4" x14ac:dyDescent="0.25">
      <c r="A1" s="1" t="s">
        <v>2</v>
      </c>
      <c r="B1" t="s">
        <v>0</v>
      </c>
      <c r="C1" s="2" t="s">
        <v>1</v>
      </c>
      <c r="D1" s="2" t="s">
        <v>3</v>
      </c>
    </row>
    <row r="2" spans="1:4" x14ac:dyDescent="0.25">
      <c r="A2" s="1" t="s">
        <v>25</v>
      </c>
      <c r="B2" t="s">
        <v>61</v>
      </c>
      <c r="C2" s="3">
        <v>3.75</v>
      </c>
      <c r="D2" s="4">
        <f>SUM($C$2:C2)</f>
        <v>3.75</v>
      </c>
    </row>
    <row r="3" spans="1:4" x14ac:dyDescent="0.25">
      <c r="A3" s="1" t="s">
        <v>26</v>
      </c>
      <c r="B3" t="s">
        <v>62</v>
      </c>
      <c r="C3" s="3">
        <v>3.75</v>
      </c>
      <c r="D3" s="4">
        <f>SUM($C$2:C3)</f>
        <v>7.5</v>
      </c>
    </row>
    <row r="4" spans="1:4" x14ac:dyDescent="0.25">
      <c r="A4" s="1" t="s">
        <v>27</v>
      </c>
      <c r="B4" t="s">
        <v>63</v>
      </c>
      <c r="C4" s="3">
        <v>3.75</v>
      </c>
      <c r="D4" s="4">
        <f>SUM($C$2:C4)</f>
        <v>11.25</v>
      </c>
    </row>
    <row r="5" spans="1:4" x14ac:dyDescent="0.25">
      <c r="A5" s="1" t="s">
        <v>28</v>
      </c>
      <c r="B5" t="s">
        <v>64</v>
      </c>
      <c r="C5" s="3">
        <v>3.75</v>
      </c>
      <c r="D5" s="4">
        <f>SUM($C$2:C5)</f>
        <v>15</v>
      </c>
    </row>
    <row r="6" spans="1:4" x14ac:dyDescent="0.25">
      <c r="A6" s="1" t="s">
        <v>29</v>
      </c>
      <c r="B6" t="s">
        <v>69</v>
      </c>
      <c r="C6" s="3">
        <v>15</v>
      </c>
      <c r="D6" s="4">
        <f>SUM($C$2:C6)</f>
        <v>30</v>
      </c>
    </row>
    <row r="7" spans="1:4" x14ac:dyDescent="0.25">
      <c r="A7" s="1" t="s">
        <v>30</v>
      </c>
      <c r="B7" t="s">
        <v>65</v>
      </c>
      <c r="C7" s="3">
        <v>3.75</v>
      </c>
      <c r="D7" s="4">
        <f>SUM($C$2:C7)</f>
        <v>33.75</v>
      </c>
    </row>
    <row r="8" spans="1:4" x14ac:dyDescent="0.25">
      <c r="A8" s="1" t="s">
        <v>31</v>
      </c>
      <c r="B8" t="s">
        <v>66</v>
      </c>
      <c r="C8" s="3">
        <v>3.75</v>
      </c>
      <c r="D8" s="4">
        <f>SUM($C$2:C8)</f>
        <v>37.5</v>
      </c>
    </row>
    <row r="9" spans="1:4" x14ac:dyDescent="0.25">
      <c r="A9" s="1" t="s">
        <v>32</v>
      </c>
      <c r="B9" t="s">
        <v>67</v>
      </c>
      <c r="C9" s="3">
        <v>3.75</v>
      </c>
      <c r="D9" s="4">
        <f>SUM($C$2:C9)</f>
        <v>41.25</v>
      </c>
    </row>
    <row r="10" spans="1:4" x14ac:dyDescent="0.25">
      <c r="A10" s="1" t="s">
        <v>33</v>
      </c>
      <c r="B10" t="s">
        <v>68</v>
      </c>
      <c r="C10" s="3">
        <v>3.75</v>
      </c>
      <c r="D10" s="4">
        <f>SUM($C$2:C10)</f>
        <v>45</v>
      </c>
    </row>
    <row r="11" spans="1:4" x14ac:dyDescent="0.25">
      <c r="A11" s="1" t="s">
        <v>34</v>
      </c>
      <c r="B11" t="s">
        <v>70</v>
      </c>
      <c r="C11" s="3">
        <v>15</v>
      </c>
      <c r="D11" s="4">
        <f>SUM($C$2:C11)</f>
        <v>60</v>
      </c>
    </row>
    <row r="12" spans="1:4" x14ac:dyDescent="0.25">
      <c r="A12" s="1" t="s">
        <v>35</v>
      </c>
      <c r="B12" t="s">
        <v>81</v>
      </c>
      <c r="C12" s="3">
        <v>3.75</v>
      </c>
      <c r="D12" s="4">
        <f>SUM($C$2:C12)</f>
        <v>63.75</v>
      </c>
    </row>
    <row r="13" spans="1:4" x14ac:dyDescent="0.25">
      <c r="A13" s="1" t="s">
        <v>36</v>
      </c>
      <c r="B13" t="s">
        <v>82</v>
      </c>
      <c r="C13" s="3">
        <v>3.75</v>
      </c>
      <c r="D13" s="4">
        <f>SUM($C$2:C13)</f>
        <v>67.5</v>
      </c>
    </row>
    <row r="14" spans="1:4" x14ac:dyDescent="0.25">
      <c r="A14" s="1" t="s">
        <v>37</v>
      </c>
      <c r="B14" t="s">
        <v>83</v>
      </c>
      <c r="C14" s="3">
        <v>3.75</v>
      </c>
      <c r="D14" s="4">
        <f>SUM($C$2:C14)</f>
        <v>71.25</v>
      </c>
    </row>
    <row r="15" spans="1:4" x14ac:dyDescent="0.25">
      <c r="A15" s="1" t="s">
        <v>38</v>
      </c>
      <c r="B15" t="s">
        <v>84</v>
      </c>
      <c r="C15" s="3">
        <v>3.75</v>
      </c>
      <c r="D15" s="4">
        <f>SUM($C$2:C15)</f>
        <v>75</v>
      </c>
    </row>
    <row r="16" spans="1:4" x14ac:dyDescent="0.25">
      <c r="A16" s="1" t="s">
        <v>39</v>
      </c>
      <c r="B16" t="s">
        <v>89</v>
      </c>
      <c r="C16" s="3">
        <v>15</v>
      </c>
      <c r="D16" s="4">
        <f>SUM($C$2:C16)</f>
        <v>90</v>
      </c>
    </row>
    <row r="17" spans="1:4" x14ac:dyDescent="0.25">
      <c r="A17" s="1" t="s">
        <v>40</v>
      </c>
      <c r="B17" t="s">
        <v>85</v>
      </c>
      <c r="C17" s="3">
        <v>3.75</v>
      </c>
      <c r="D17" s="4">
        <f>SUM($C$2:C17)</f>
        <v>93.75</v>
      </c>
    </row>
    <row r="18" spans="1:4" x14ac:dyDescent="0.25">
      <c r="A18" s="1" t="s">
        <v>41</v>
      </c>
      <c r="B18" t="s">
        <v>86</v>
      </c>
      <c r="C18" s="3">
        <v>3.75</v>
      </c>
      <c r="D18" s="4">
        <f>SUM($C$2:C18)</f>
        <v>97.5</v>
      </c>
    </row>
    <row r="19" spans="1:4" x14ac:dyDescent="0.25">
      <c r="A19" s="1" t="s">
        <v>42</v>
      </c>
      <c r="B19" t="s">
        <v>87</v>
      </c>
      <c r="C19" s="3">
        <v>3.75</v>
      </c>
      <c r="D19" s="4">
        <f>SUM($C$2:C19)</f>
        <v>101.25</v>
      </c>
    </row>
    <row r="20" spans="1:4" x14ac:dyDescent="0.25">
      <c r="A20" s="1" t="s">
        <v>43</v>
      </c>
      <c r="B20" t="s">
        <v>88</v>
      </c>
      <c r="C20" s="3">
        <v>3.75</v>
      </c>
      <c r="D20" s="4">
        <f>SUM($C$2:C20)</f>
        <v>105</v>
      </c>
    </row>
    <row r="21" spans="1:4" x14ac:dyDescent="0.25">
      <c r="A21" s="1" t="s">
        <v>44</v>
      </c>
      <c r="B21" t="s">
        <v>90</v>
      </c>
      <c r="C21" s="3">
        <v>15</v>
      </c>
      <c r="D21" s="4">
        <f>SUM($C$2:C21)</f>
        <v>120</v>
      </c>
    </row>
    <row r="22" spans="1:4" x14ac:dyDescent="0.25">
      <c r="A22" s="1" t="s">
        <v>45</v>
      </c>
      <c r="B22" t="s">
        <v>71</v>
      </c>
      <c r="C22" s="3">
        <v>3.75</v>
      </c>
      <c r="D22" s="4">
        <f>SUM($C$2:C22)</f>
        <v>123.75</v>
      </c>
    </row>
    <row r="23" spans="1:4" x14ac:dyDescent="0.25">
      <c r="A23" s="1" t="s">
        <v>46</v>
      </c>
      <c r="B23" t="s">
        <v>72</v>
      </c>
      <c r="C23" s="3">
        <v>3.75</v>
      </c>
      <c r="D23" s="4">
        <f>SUM($C$2:C23)</f>
        <v>127.5</v>
      </c>
    </row>
    <row r="24" spans="1:4" x14ac:dyDescent="0.25">
      <c r="A24" s="1" t="s">
        <v>47</v>
      </c>
      <c r="B24" t="s">
        <v>73</v>
      </c>
      <c r="C24" s="3">
        <v>3.75</v>
      </c>
      <c r="D24" s="4">
        <f>SUM($C$2:C24)</f>
        <v>131.25</v>
      </c>
    </row>
    <row r="25" spans="1:4" x14ac:dyDescent="0.25">
      <c r="A25" s="1" t="s">
        <v>48</v>
      </c>
      <c r="B25" t="s">
        <v>74</v>
      </c>
      <c r="C25" s="3">
        <v>3.75</v>
      </c>
      <c r="D25" s="4">
        <f>SUM($C$2:C25)</f>
        <v>135</v>
      </c>
    </row>
    <row r="26" spans="1:4" x14ac:dyDescent="0.25">
      <c r="A26" s="1" t="s">
        <v>49</v>
      </c>
      <c r="B26" t="s">
        <v>79</v>
      </c>
      <c r="C26" s="3">
        <v>15</v>
      </c>
      <c r="D26" s="4">
        <f>SUM($C$2:C26)</f>
        <v>150</v>
      </c>
    </row>
    <row r="27" spans="1:4" x14ac:dyDescent="0.25">
      <c r="A27" s="1" t="s">
        <v>50</v>
      </c>
      <c r="B27" t="s">
        <v>75</v>
      </c>
      <c r="C27" s="3">
        <v>3.75</v>
      </c>
      <c r="D27" s="4">
        <f>SUM($C$2:C27)</f>
        <v>153.75</v>
      </c>
    </row>
    <row r="28" spans="1:4" x14ac:dyDescent="0.25">
      <c r="A28" s="1" t="s">
        <v>51</v>
      </c>
      <c r="B28" t="s">
        <v>76</v>
      </c>
      <c r="C28" s="3">
        <v>3.75</v>
      </c>
      <c r="D28" s="4">
        <f>SUM($C$2:C28)</f>
        <v>157.5</v>
      </c>
    </row>
    <row r="29" spans="1:4" x14ac:dyDescent="0.25">
      <c r="A29" s="1" t="s">
        <v>52</v>
      </c>
      <c r="B29" t="s">
        <v>77</v>
      </c>
      <c r="C29" s="3">
        <v>3.75</v>
      </c>
      <c r="D29" s="4">
        <f>SUM($C$2:C29)</f>
        <v>161.25</v>
      </c>
    </row>
    <row r="30" spans="1:4" x14ac:dyDescent="0.25">
      <c r="A30" s="1" t="s">
        <v>53</v>
      </c>
      <c r="B30" t="s">
        <v>78</v>
      </c>
      <c r="C30" s="3">
        <v>3.75</v>
      </c>
      <c r="D30" s="4">
        <f>SUM($C$2:C30)</f>
        <v>165</v>
      </c>
    </row>
    <row r="31" spans="1:4" x14ac:dyDescent="0.25">
      <c r="A31" s="1" t="s">
        <v>54</v>
      </c>
      <c r="B31" t="s">
        <v>80</v>
      </c>
      <c r="C31" s="3">
        <v>15</v>
      </c>
      <c r="D31" s="4">
        <f>SUM($C$2:C31)</f>
        <v>180</v>
      </c>
    </row>
    <row r="32" spans="1:4" x14ac:dyDescent="0.25">
      <c r="C3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SAP</vt:lpstr>
      <vt:lpstr>Grades</vt:lpstr>
      <vt:lpstr>EV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Watson</dc:creator>
  <cp:lastModifiedBy>Greg Watson</cp:lastModifiedBy>
  <dcterms:created xsi:type="dcterms:W3CDTF">2015-05-04T21:27:51Z</dcterms:created>
  <dcterms:modified xsi:type="dcterms:W3CDTF">2015-05-05T14:30:31Z</dcterms:modified>
</cp:coreProperties>
</file>