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38640" windowHeight="21240" activeTab="1"/>
  </bookViews>
  <sheets>
    <sheet name="data" sheetId="4" r:id="rId1"/>
    <sheet name="Sheet1" sheetId="3" r:id="rId2"/>
    <sheet name="Bioch-fig 1 - Bari" sheetId="1" r:id="rId3"/>
    <sheet name="Bioch-fig 2 - Spunta" sheetId="2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1" i="3" l="1"/>
  <c r="Q12" i="3"/>
  <c r="Q10" i="3"/>
  <c r="Q8" i="3"/>
  <c r="Q9" i="3"/>
  <c r="Q7" i="3"/>
  <c r="Q5" i="3"/>
  <c r="Q6" i="3"/>
  <c r="Q4" i="3"/>
  <c r="P10" i="3"/>
  <c r="P11" i="3"/>
  <c r="P12" i="3"/>
  <c r="P7" i="3"/>
  <c r="P8" i="3"/>
  <c r="P9" i="3"/>
  <c r="P5" i="3"/>
  <c r="P6" i="3"/>
  <c r="P4" i="3"/>
  <c r="D37" i="3"/>
  <c r="C37" i="3"/>
  <c r="B37" i="3"/>
  <c r="D30" i="3"/>
  <c r="C30" i="3"/>
  <c r="B30" i="3"/>
  <c r="D23" i="3"/>
  <c r="C23" i="3"/>
  <c r="B23" i="3"/>
  <c r="D16" i="3"/>
  <c r="C16" i="3"/>
  <c r="B16" i="3"/>
  <c r="D9" i="3"/>
  <c r="C9" i="3"/>
  <c r="B9" i="3"/>
  <c r="T19" i="3" l="1"/>
  <c r="T20" i="3"/>
  <c r="T21" i="3"/>
  <c r="T17" i="3"/>
  <c r="T18" i="3"/>
  <c r="T16" i="3"/>
  <c r="S19" i="3"/>
  <c r="S20" i="3"/>
  <c r="S21" i="3"/>
  <c r="S17" i="3"/>
  <c r="S18" i="3"/>
  <c r="S16" i="3"/>
  <c r="R19" i="3"/>
  <c r="R20" i="3"/>
  <c r="R21" i="3"/>
  <c r="R17" i="3"/>
  <c r="R18" i="3"/>
  <c r="R16" i="3"/>
  <c r="Q19" i="3"/>
  <c r="Q20" i="3"/>
  <c r="Q21" i="3"/>
  <c r="Q17" i="3"/>
  <c r="Q18" i="3"/>
  <c r="Q16" i="3"/>
  <c r="P19" i="3"/>
  <c r="P20" i="3"/>
  <c r="P21" i="3"/>
  <c r="P17" i="3"/>
  <c r="P18" i="3"/>
  <c r="P16" i="3"/>
  <c r="T14" i="3"/>
  <c r="T15" i="3"/>
  <c r="T13" i="3"/>
  <c r="S14" i="3"/>
  <c r="S15" i="3"/>
  <c r="S13" i="3"/>
  <c r="R14" i="3"/>
  <c r="R15" i="3"/>
  <c r="R13" i="3"/>
  <c r="Q14" i="3"/>
  <c r="Q15" i="3"/>
  <c r="Q13" i="3"/>
  <c r="T11" i="3"/>
  <c r="T12" i="3"/>
  <c r="T10" i="3"/>
  <c r="S11" i="3"/>
  <c r="S12" i="3"/>
  <c r="S10" i="3"/>
  <c r="R11" i="3"/>
  <c r="R12" i="3"/>
  <c r="R10" i="3"/>
  <c r="T8" i="3"/>
  <c r="T9" i="3"/>
  <c r="T7" i="3"/>
  <c r="S8" i="3"/>
  <c r="S9" i="3"/>
  <c r="S7" i="3"/>
  <c r="R8" i="3"/>
  <c r="R9" i="3"/>
  <c r="R7" i="3"/>
  <c r="T5" i="3"/>
  <c r="T6" i="3"/>
  <c r="T4" i="3"/>
  <c r="S5" i="3"/>
  <c r="S6" i="3"/>
  <c r="S4" i="3"/>
  <c r="R5" i="3"/>
  <c r="R6" i="3"/>
  <c r="R4" i="3"/>
  <c r="P14" i="3"/>
  <c r="P15" i="3"/>
  <c r="P13" i="3"/>
  <c r="J37" i="3" l="1"/>
  <c r="I37" i="3"/>
  <c r="H37" i="3"/>
  <c r="J30" i="3"/>
  <c r="I30" i="3"/>
  <c r="H30" i="3"/>
  <c r="J23" i="3"/>
  <c r="I23" i="3"/>
  <c r="H23" i="3"/>
  <c r="J16" i="3"/>
  <c r="I16" i="3"/>
  <c r="H16" i="3"/>
  <c r="J9" i="3"/>
  <c r="I9" i="3"/>
  <c r="H9" i="3"/>
  <c r="D37" i="2" l="1"/>
  <c r="C37" i="2"/>
  <c r="B37" i="2"/>
  <c r="D30" i="2"/>
  <c r="C30" i="2"/>
  <c r="B30" i="2"/>
  <c r="D23" i="2"/>
  <c r="C23" i="2"/>
  <c r="B23" i="2"/>
  <c r="D16" i="2"/>
  <c r="C16" i="2"/>
  <c r="B16" i="2"/>
  <c r="C8" i="2"/>
  <c r="D8" i="2"/>
  <c r="B8" i="2"/>
</calcChain>
</file>

<file path=xl/sharedStrings.xml><?xml version="1.0" encoding="utf-8"?>
<sst xmlns="http://schemas.openxmlformats.org/spreadsheetml/2006/main" count="309" uniqueCount="36">
  <si>
    <t>LiCl</t>
  </si>
  <si>
    <t>Mannitol</t>
  </si>
  <si>
    <t>Mean</t>
  </si>
  <si>
    <t>0 mM</t>
  </si>
  <si>
    <t>Control (cv.Bari)</t>
  </si>
  <si>
    <t>20 mM</t>
  </si>
  <si>
    <t>150 mM</t>
  </si>
  <si>
    <t>Control (cv. Spunta)</t>
  </si>
  <si>
    <t>R1</t>
  </si>
  <si>
    <t>R2</t>
  </si>
  <si>
    <t>R3</t>
  </si>
  <si>
    <t>Control</t>
  </si>
  <si>
    <t>LiCl (20 mM)</t>
  </si>
  <si>
    <t>Mannitol (150 mM)</t>
  </si>
  <si>
    <r>
      <rPr>
        <b/>
        <sz val="11"/>
        <color theme="1"/>
        <rFont val="Calibri"/>
        <family val="2"/>
        <charset val="204"/>
        <scheme val="minor"/>
      </rPr>
      <t>POD (unit/g/min</t>
    </r>
    <r>
      <rPr>
        <sz val="11"/>
        <color theme="1"/>
        <rFont val="Calibri"/>
        <family val="2"/>
        <scheme val="minor"/>
      </rPr>
      <t>)</t>
    </r>
  </si>
  <si>
    <t>PPO (unit/g/min)</t>
  </si>
  <si>
    <t xml:space="preserve">Mannitol </t>
  </si>
  <si>
    <t>DPPH (Antioxidant capacity) (µg/40µl)</t>
  </si>
  <si>
    <t>Total Phenol concentration (g per kg)</t>
  </si>
  <si>
    <t>Total Flavonoids (g per kg)</t>
  </si>
  <si>
    <t>SD</t>
  </si>
  <si>
    <t>Bari</t>
  </si>
  <si>
    <t>Spunta</t>
  </si>
  <si>
    <t>T P C</t>
  </si>
  <si>
    <t>Treatment</t>
  </si>
  <si>
    <t>control</t>
  </si>
  <si>
    <t>20 mM LiCl</t>
  </si>
  <si>
    <t xml:space="preserve">150 mM Mannitol </t>
  </si>
  <si>
    <t>T F</t>
  </si>
  <si>
    <t>DDPH</t>
  </si>
  <si>
    <t>POD</t>
  </si>
  <si>
    <t>PPO</t>
  </si>
  <si>
    <t>Var</t>
  </si>
  <si>
    <t>Rep</t>
  </si>
  <si>
    <t>TPC</t>
  </si>
  <si>
    <t>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</si>
</sst>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2" fontId="3" fillId="0" borderId="0" xfId="0" applyNumberFormat="1" applyFont="1" applyFill="1" applyAlignment="1">
      <alignment horizontal="center"/>
    </xf>
    <xf numFmtId="2" fontId="4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76200</xdr:colOff>
      <xdr:row>2</xdr:row>
      <xdr:rowOff>133350</xdr:rowOff>
    </xdr:from>
    <xdr:to>
      <xdr:col>34</xdr:col>
      <xdr:colOff>95982</xdr:colOff>
      <xdr:row>47</xdr:row>
      <xdr:rowOff>38100</xdr:rowOff>
    </xdr:to>
    <xdr:pic>
      <xdr:nvPicPr>
        <xdr:cNvPr id="2" name="Picture 1" descr="C:\Users\Farooq Khan\Desktop\biochemical mew.tif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49425" y="514350"/>
          <a:ext cx="7944582" cy="84772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E2" sqref="E2"/>
    </sheetView>
  </sheetViews>
  <sheetFormatPr defaultRowHeight="15" x14ac:dyDescent="0.25"/>
  <cols>
    <col min="3" max="3" width="16.85546875" bestFit="1" customWidth="1"/>
  </cols>
  <sheetData>
    <row r="1" spans="1:8" ht="15.75" customHeight="1" x14ac:dyDescent="0.25">
      <c r="A1" t="s">
        <v>32</v>
      </c>
      <c r="B1" t="s">
        <v>33</v>
      </c>
      <c r="C1" t="s">
        <v>24</v>
      </c>
      <c r="D1" t="s">
        <v>34</v>
      </c>
      <c r="E1" t="s">
        <v>35</v>
      </c>
      <c r="F1" t="s">
        <v>29</v>
      </c>
      <c r="G1" t="s">
        <v>30</v>
      </c>
      <c r="H1" t="s">
        <v>31</v>
      </c>
    </row>
    <row r="2" spans="1:8" x14ac:dyDescent="0.25">
      <c r="A2" t="s">
        <v>21</v>
      </c>
      <c r="B2" t="s">
        <v>8</v>
      </c>
      <c r="C2" t="s">
        <v>25</v>
      </c>
      <c r="D2">
        <v>1.5757575757575757</v>
      </c>
      <c r="E2">
        <v>0.96505494505494493</v>
      </c>
      <c r="F2">
        <v>6.3030303030303028</v>
      </c>
      <c r="G2">
        <v>8.0999999999999961</v>
      </c>
      <c r="H2">
        <v>80.999999999999957</v>
      </c>
    </row>
    <row r="3" spans="1:8" x14ac:dyDescent="0.25">
      <c r="A3" t="s">
        <v>21</v>
      </c>
      <c r="B3" t="s">
        <v>9</v>
      </c>
      <c r="C3" t="s">
        <v>25</v>
      </c>
      <c r="D3">
        <v>1.3919191919191918</v>
      </c>
      <c r="E3">
        <v>1.1035164835164835</v>
      </c>
      <c r="F3">
        <v>5.5676767676767671</v>
      </c>
      <c r="G3">
        <v>6.7000000000000055</v>
      </c>
      <c r="H3">
        <v>67.000000000000057</v>
      </c>
    </row>
    <row r="4" spans="1:8" x14ac:dyDescent="0.25">
      <c r="A4" t="s">
        <v>21</v>
      </c>
      <c r="B4" t="s">
        <v>10</v>
      </c>
      <c r="C4" t="s">
        <v>25</v>
      </c>
      <c r="D4">
        <v>1.5898989898989899</v>
      </c>
      <c r="E4">
        <v>0.88373626373626357</v>
      </c>
      <c r="F4">
        <v>6.3595959595959597</v>
      </c>
      <c r="G4">
        <v>8.8999999999999968</v>
      </c>
      <c r="H4">
        <v>88.999999999999957</v>
      </c>
    </row>
    <row r="5" spans="1:8" x14ac:dyDescent="0.25">
      <c r="A5" t="s">
        <v>21</v>
      </c>
      <c r="B5" t="s">
        <v>8</v>
      </c>
      <c r="C5" t="s">
        <v>26</v>
      </c>
      <c r="D5">
        <v>0.70505050505050493</v>
      </c>
      <c r="E5">
        <v>0.98703296703296706</v>
      </c>
      <c r="F5">
        <v>2.8202020202020197</v>
      </c>
      <c r="G5">
        <v>6.6000000000000059</v>
      </c>
      <c r="H5">
        <v>66.000000000000057</v>
      </c>
    </row>
    <row r="6" spans="1:8" x14ac:dyDescent="0.25">
      <c r="A6" t="s">
        <v>21</v>
      </c>
      <c r="B6" t="s">
        <v>9</v>
      </c>
      <c r="C6" t="s">
        <v>26</v>
      </c>
      <c r="D6">
        <v>0.82424242424242422</v>
      </c>
      <c r="E6">
        <v>1.0771428571428572</v>
      </c>
      <c r="F6">
        <v>3.2969696969696969</v>
      </c>
      <c r="G6">
        <v>6.5000000000000169</v>
      </c>
      <c r="H6">
        <v>65.000000000000171</v>
      </c>
    </row>
    <row r="7" spans="1:8" x14ac:dyDescent="0.25">
      <c r="A7" t="s">
        <v>21</v>
      </c>
      <c r="B7" t="s">
        <v>10</v>
      </c>
      <c r="C7" t="s">
        <v>26</v>
      </c>
      <c r="D7">
        <v>0.80606060606060603</v>
      </c>
      <c r="E7">
        <v>0.93208791208791197</v>
      </c>
      <c r="F7">
        <v>3.2242424242424241</v>
      </c>
      <c r="G7">
        <v>6.899999999999995</v>
      </c>
      <c r="H7">
        <v>68.999999999999957</v>
      </c>
    </row>
    <row r="8" spans="1:8" x14ac:dyDescent="0.25">
      <c r="A8" t="s">
        <v>21</v>
      </c>
      <c r="B8" t="s">
        <v>8</v>
      </c>
      <c r="C8" t="s">
        <v>27</v>
      </c>
      <c r="D8">
        <v>1.7555555555555555</v>
      </c>
      <c r="E8">
        <v>0.9013186813186812</v>
      </c>
      <c r="F8">
        <v>7.0222222222222221</v>
      </c>
      <c r="G8">
        <v>4.9000000000000155</v>
      </c>
      <c r="H8">
        <v>49.000000000000156</v>
      </c>
    </row>
    <row r="9" spans="1:8" x14ac:dyDescent="0.25">
      <c r="A9" t="s">
        <v>21</v>
      </c>
      <c r="B9" t="s">
        <v>9</v>
      </c>
      <c r="C9" t="s">
        <v>27</v>
      </c>
      <c r="D9">
        <v>1.523232323232323</v>
      </c>
      <c r="E9">
        <v>1.1694505494505494</v>
      </c>
      <c r="F9">
        <v>6.0929292929292931</v>
      </c>
      <c r="G9">
        <v>4.9999999999999822</v>
      </c>
      <c r="H9">
        <v>49.999999999999815</v>
      </c>
    </row>
    <row r="10" spans="1:8" x14ac:dyDescent="0.25">
      <c r="A10" t="s">
        <v>21</v>
      </c>
      <c r="B10" t="s">
        <v>10</v>
      </c>
      <c r="C10" t="s">
        <v>27</v>
      </c>
      <c r="D10">
        <v>1.7717171717171716</v>
      </c>
      <c r="E10">
        <v>0.90351648351648339</v>
      </c>
      <c r="F10">
        <v>7.0868686868686854</v>
      </c>
      <c r="G10">
        <v>5.2999999999999936</v>
      </c>
      <c r="H10">
        <v>52.999999999999936</v>
      </c>
    </row>
    <row r="11" spans="1:8" x14ac:dyDescent="0.25">
      <c r="A11" t="s">
        <v>22</v>
      </c>
      <c r="B11" t="s">
        <v>8</v>
      </c>
      <c r="C11" t="s">
        <v>25</v>
      </c>
      <c r="D11">
        <v>1.6767676767676765</v>
      </c>
      <c r="E11">
        <v>0.95626373626373617</v>
      </c>
      <c r="F11">
        <v>6.7070707070707076</v>
      </c>
      <c r="G11">
        <v>42.5</v>
      </c>
      <c r="H11">
        <v>155.00000000000003</v>
      </c>
    </row>
    <row r="12" spans="1:8" x14ac:dyDescent="0.25">
      <c r="A12" t="s">
        <v>22</v>
      </c>
      <c r="B12" t="s">
        <v>9</v>
      </c>
      <c r="C12" t="s">
        <v>25</v>
      </c>
      <c r="D12">
        <v>1.523232323232323</v>
      </c>
      <c r="E12">
        <v>1.0178021978021978</v>
      </c>
      <c r="F12">
        <v>6.0929292929292931</v>
      </c>
      <c r="G12">
        <v>45.5</v>
      </c>
      <c r="H12">
        <v>151.99999999999991</v>
      </c>
    </row>
    <row r="13" spans="1:8" x14ac:dyDescent="0.25">
      <c r="A13" t="s">
        <v>22</v>
      </c>
      <c r="B13" t="s">
        <v>10</v>
      </c>
      <c r="C13" t="s">
        <v>25</v>
      </c>
      <c r="D13">
        <v>1.4141414141414141</v>
      </c>
      <c r="E13">
        <v>0.90791208791208777</v>
      </c>
      <c r="F13">
        <v>5.6565656565656566</v>
      </c>
      <c r="G13">
        <v>49.100000000000009</v>
      </c>
      <c r="H13">
        <v>125.99999999999989</v>
      </c>
    </row>
    <row r="14" spans="1:8" x14ac:dyDescent="0.25">
      <c r="A14" t="s">
        <v>22</v>
      </c>
      <c r="B14" t="s">
        <v>8</v>
      </c>
      <c r="C14" t="s">
        <v>26</v>
      </c>
      <c r="D14">
        <v>1.4323232323232324</v>
      </c>
      <c r="E14">
        <v>0.94747252747252741</v>
      </c>
      <c r="F14">
        <v>5.7292929292929289</v>
      </c>
      <c r="G14">
        <v>94.9</v>
      </c>
      <c r="H14">
        <v>256</v>
      </c>
    </row>
    <row r="15" spans="1:8" x14ac:dyDescent="0.25">
      <c r="A15" t="s">
        <v>22</v>
      </c>
      <c r="B15" t="s">
        <v>9</v>
      </c>
      <c r="C15" t="s">
        <v>26</v>
      </c>
      <c r="D15">
        <v>1.3878787878787877</v>
      </c>
      <c r="E15">
        <v>1.1254945054945054</v>
      </c>
      <c r="F15">
        <v>5.5515151515151508</v>
      </c>
      <c r="G15">
        <v>103.10000000000002</v>
      </c>
      <c r="H15">
        <v>214.99999999999986</v>
      </c>
    </row>
    <row r="16" spans="1:8" x14ac:dyDescent="0.25">
      <c r="A16" t="s">
        <v>22</v>
      </c>
      <c r="B16" t="s">
        <v>10</v>
      </c>
      <c r="C16" t="s">
        <v>26</v>
      </c>
      <c r="D16">
        <v>1.6808080808080805</v>
      </c>
      <c r="E16">
        <v>0.78923076923076929</v>
      </c>
      <c r="F16">
        <v>6.723232323232323</v>
      </c>
      <c r="G16">
        <v>96.4</v>
      </c>
      <c r="H16">
        <v>150.00000000000011</v>
      </c>
    </row>
    <row r="17" spans="1:8" x14ac:dyDescent="0.25">
      <c r="A17" t="s">
        <v>22</v>
      </c>
      <c r="B17" t="s">
        <v>8</v>
      </c>
      <c r="C17" t="s">
        <v>27</v>
      </c>
      <c r="D17">
        <v>1.404040404040404</v>
      </c>
      <c r="E17">
        <v>1.0815384615384613</v>
      </c>
      <c r="F17">
        <v>5.6161616161616159</v>
      </c>
      <c r="G17">
        <v>112.19999999999999</v>
      </c>
      <c r="H17">
        <v>36.000000000000028</v>
      </c>
    </row>
    <row r="18" spans="1:8" x14ac:dyDescent="0.25">
      <c r="A18" t="s">
        <v>22</v>
      </c>
      <c r="B18" t="s">
        <v>9</v>
      </c>
      <c r="C18" t="s">
        <v>27</v>
      </c>
      <c r="D18">
        <v>1.7353535353535356</v>
      </c>
      <c r="E18">
        <v>1.0705494505494506</v>
      </c>
      <c r="F18">
        <v>6.9414141414141417</v>
      </c>
      <c r="G18">
        <v>96</v>
      </c>
      <c r="H18">
        <v>34.999999999999915</v>
      </c>
    </row>
    <row r="19" spans="1:8" x14ac:dyDescent="0.25">
      <c r="A19" t="s">
        <v>22</v>
      </c>
      <c r="B19" t="s">
        <v>10</v>
      </c>
      <c r="C19" t="s">
        <v>27</v>
      </c>
      <c r="D19">
        <v>1.6323232323232324</v>
      </c>
      <c r="E19">
        <v>1.12989010989011</v>
      </c>
      <c r="F19">
        <v>6.5292929292929296</v>
      </c>
      <c r="G19">
        <v>115.6</v>
      </c>
      <c r="H19">
        <v>38.999999999999922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7"/>
  <sheetViews>
    <sheetView tabSelected="1" workbookViewId="0">
      <selection activeCell="A2" sqref="A2:D2"/>
    </sheetView>
  </sheetViews>
  <sheetFormatPr defaultRowHeight="15" x14ac:dyDescent="0.25"/>
  <cols>
    <col min="1" max="1" width="6" bestFit="1" customWidth="1"/>
    <col min="2" max="3" width="12" bestFit="1" customWidth="1"/>
    <col min="4" max="4" width="18" bestFit="1" customWidth="1"/>
    <col min="8" max="8" width="18.7109375" bestFit="1" customWidth="1"/>
    <col min="9" max="9" width="12" bestFit="1" customWidth="1"/>
    <col min="10" max="10" width="18" bestFit="1" customWidth="1"/>
    <col min="15" max="15" width="16.85546875" bestFit="1" customWidth="1"/>
  </cols>
  <sheetData>
    <row r="2" spans="1:20" x14ac:dyDescent="0.25">
      <c r="A2" s="9" t="s">
        <v>18</v>
      </c>
      <c r="B2" s="9"/>
      <c r="C2" s="9"/>
      <c r="D2" s="9"/>
      <c r="G2" s="9" t="s">
        <v>18</v>
      </c>
      <c r="H2" s="9"/>
      <c r="I2" s="9"/>
      <c r="J2" s="9"/>
    </row>
    <row r="3" spans="1:20" x14ac:dyDescent="0.25">
      <c r="A3" s="7"/>
      <c r="B3" t="s">
        <v>4</v>
      </c>
      <c r="C3" t="s">
        <v>0</v>
      </c>
      <c r="D3" t="s">
        <v>1</v>
      </c>
      <c r="G3" s="5"/>
      <c r="H3" t="s">
        <v>7</v>
      </c>
      <c r="I3" t="s">
        <v>0</v>
      </c>
      <c r="J3" t="s">
        <v>16</v>
      </c>
      <c r="O3" t="s">
        <v>24</v>
      </c>
      <c r="P3" t="s">
        <v>23</v>
      </c>
      <c r="Q3" t="s">
        <v>28</v>
      </c>
      <c r="R3" t="s">
        <v>29</v>
      </c>
      <c r="S3" t="s">
        <v>30</v>
      </c>
      <c r="T3" t="s">
        <v>31</v>
      </c>
    </row>
    <row r="4" spans="1:20" x14ac:dyDescent="0.25">
      <c r="B4" t="s">
        <v>3</v>
      </c>
      <c r="C4" t="s">
        <v>5</v>
      </c>
      <c r="D4" t="s">
        <v>6</v>
      </c>
      <c r="H4" t="s">
        <v>3</v>
      </c>
      <c r="I4" t="s">
        <v>5</v>
      </c>
      <c r="J4" t="s">
        <v>6</v>
      </c>
      <c r="M4" t="s">
        <v>21</v>
      </c>
      <c r="N4" t="s">
        <v>8</v>
      </c>
      <c r="O4" t="s">
        <v>25</v>
      </c>
      <c r="P4">
        <f>B5</f>
        <v>1.5757575757575757</v>
      </c>
      <c r="Q4">
        <f>B12</f>
        <v>0.96505494505494493</v>
      </c>
      <c r="R4">
        <f>B19</f>
        <v>6.3030303030303028</v>
      </c>
      <c r="S4">
        <f>B26</f>
        <v>8.0999999999999961</v>
      </c>
      <c r="T4">
        <f>B33</f>
        <v>80.999999999999957</v>
      </c>
    </row>
    <row r="5" spans="1:20" x14ac:dyDescent="0.25">
      <c r="A5" t="s">
        <v>8</v>
      </c>
      <c r="B5">
        <v>1.5757575757575757</v>
      </c>
      <c r="C5">
        <v>0.70505050505050493</v>
      </c>
      <c r="D5">
        <v>1.7555555555555555</v>
      </c>
      <c r="G5" t="s">
        <v>8</v>
      </c>
      <c r="H5">
        <v>1.6767676767676765</v>
      </c>
      <c r="I5">
        <v>1.4323232323232324</v>
      </c>
      <c r="J5">
        <v>1.404040404040404</v>
      </c>
      <c r="M5" t="s">
        <v>21</v>
      </c>
      <c r="N5" t="s">
        <v>9</v>
      </c>
      <c r="O5" t="s">
        <v>25</v>
      </c>
      <c r="P5">
        <f t="shared" ref="P5:P6" si="0">B6</f>
        <v>1.3919191919191918</v>
      </c>
      <c r="Q5">
        <f t="shared" ref="Q5:Q6" si="1">B13</f>
        <v>1.1035164835164835</v>
      </c>
      <c r="R5">
        <f>B20</f>
        <v>5.5676767676767671</v>
      </c>
      <c r="S5">
        <f>B27</f>
        <v>6.7000000000000055</v>
      </c>
      <c r="T5">
        <f>B34</f>
        <v>67.000000000000057</v>
      </c>
    </row>
    <row r="6" spans="1:20" x14ac:dyDescent="0.25">
      <c r="A6" t="s">
        <v>9</v>
      </c>
      <c r="B6">
        <v>1.3919191919191918</v>
      </c>
      <c r="C6">
        <v>0.82424242424242422</v>
      </c>
      <c r="D6">
        <v>1.523232323232323</v>
      </c>
      <c r="G6" t="s">
        <v>9</v>
      </c>
      <c r="H6">
        <v>1.523232323232323</v>
      </c>
      <c r="I6">
        <v>1.3878787878787877</v>
      </c>
      <c r="J6">
        <v>1.7353535353535356</v>
      </c>
      <c r="M6" t="s">
        <v>21</v>
      </c>
      <c r="N6" t="s">
        <v>10</v>
      </c>
      <c r="O6" t="s">
        <v>25</v>
      </c>
      <c r="P6">
        <f t="shared" si="0"/>
        <v>1.5898989898989899</v>
      </c>
      <c r="Q6">
        <f t="shared" si="1"/>
        <v>0.88373626373626357</v>
      </c>
      <c r="R6">
        <f>B21</f>
        <v>6.3595959595959597</v>
      </c>
      <c r="S6">
        <f>B28</f>
        <v>8.8999999999999968</v>
      </c>
      <c r="T6">
        <f>B35</f>
        <v>88.999999999999957</v>
      </c>
    </row>
    <row r="7" spans="1:20" x14ac:dyDescent="0.25">
      <c r="A7" t="s">
        <v>10</v>
      </c>
      <c r="B7">
        <v>1.5898989898989899</v>
      </c>
      <c r="C7">
        <v>0.80606060606060603</v>
      </c>
      <c r="D7">
        <v>1.7717171717171716</v>
      </c>
      <c r="G7" t="s">
        <v>10</v>
      </c>
      <c r="H7">
        <v>1.4141414141414141</v>
      </c>
      <c r="I7">
        <v>1.6808080808080805</v>
      </c>
      <c r="J7">
        <v>1.6323232323232324</v>
      </c>
      <c r="M7" t="s">
        <v>21</v>
      </c>
      <c r="N7" t="s">
        <v>8</v>
      </c>
      <c r="O7" t="s">
        <v>26</v>
      </c>
      <c r="P7">
        <f>C5</f>
        <v>0.70505050505050493</v>
      </c>
      <c r="Q7">
        <f>C12</f>
        <v>0.98703296703296706</v>
      </c>
      <c r="R7">
        <f>C19</f>
        <v>2.8202020202020197</v>
      </c>
      <c r="S7" s="6">
        <f>C26</f>
        <v>6.6000000000000059</v>
      </c>
      <c r="T7">
        <f>C33</f>
        <v>66.000000000000057</v>
      </c>
    </row>
    <row r="8" spans="1:20" x14ac:dyDescent="0.25">
      <c r="A8" t="s">
        <v>2</v>
      </c>
      <c r="B8" s="1">
        <v>1.519191919191919</v>
      </c>
      <c r="C8" s="1">
        <v>0.77845117845117839</v>
      </c>
      <c r="D8" s="1">
        <v>1.6835016835016834</v>
      </c>
      <c r="G8" t="s">
        <v>2</v>
      </c>
      <c r="H8" s="1">
        <v>1.5380471380471383</v>
      </c>
      <c r="I8" s="1">
        <v>1.5003367003367001</v>
      </c>
      <c r="J8" s="1">
        <v>1.5905723905723903</v>
      </c>
      <c r="M8" t="s">
        <v>21</v>
      </c>
      <c r="N8" t="s">
        <v>9</v>
      </c>
      <c r="O8" t="s">
        <v>26</v>
      </c>
      <c r="P8">
        <f>C6</f>
        <v>0.82424242424242422</v>
      </c>
      <c r="Q8">
        <f t="shared" ref="Q8:Q9" si="2">C13</f>
        <v>1.0771428571428572</v>
      </c>
      <c r="R8">
        <f>C20</f>
        <v>3.2969696969696969</v>
      </c>
      <c r="S8" s="6">
        <f>C27</f>
        <v>6.5000000000000169</v>
      </c>
      <c r="T8">
        <f>C34</f>
        <v>65.000000000000171</v>
      </c>
    </row>
    <row r="9" spans="1:20" x14ac:dyDescent="0.25">
      <c r="A9" t="s">
        <v>20</v>
      </c>
      <c r="B9">
        <f>_xlfn.STDEV.P(B5:B7)</f>
        <v>9.0180394133308431E-2</v>
      </c>
      <c r="C9">
        <f t="shared" ref="C9:D9" si="3">_xlfn.STDEV.P(C5:C7)</f>
        <v>5.2430199757095619E-2</v>
      </c>
      <c r="D9">
        <f t="shared" si="3"/>
        <v>0.11351945601261888</v>
      </c>
      <c r="G9" t="s">
        <v>20</v>
      </c>
      <c r="H9">
        <f>_xlfn.STDEV.P(H5:H7)</f>
        <v>0.10772727141183136</v>
      </c>
      <c r="I9">
        <f t="shared" ref="I9:J9" si="4">_xlfn.STDEV.P(I5:I7)</f>
        <v>0.12889599563841672</v>
      </c>
      <c r="J9">
        <f t="shared" si="4"/>
        <v>0.13844240038202646</v>
      </c>
      <c r="M9" t="s">
        <v>21</v>
      </c>
      <c r="N9" t="s">
        <v>10</v>
      </c>
      <c r="O9" t="s">
        <v>26</v>
      </c>
      <c r="P9">
        <f>C7</f>
        <v>0.80606060606060603</v>
      </c>
      <c r="Q9">
        <f t="shared" si="2"/>
        <v>0.93208791208791197</v>
      </c>
      <c r="R9">
        <f>C21</f>
        <v>3.2242424242424241</v>
      </c>
      <c r="S9" s="6">
        <f>C28</f>
        <v>6.899999999999995</v>
      </c>
      <c r="T9">
        <f>C35</f>
        <v>68.999999999999957</v>
      </c>
    </row>
    <row r="10" spans="1:20" x14ac:dyDescent="0.25">
      <c r="A10" s="9" t="s">
        <v>19</v>
      </c>
      <c r="B10" s="9"/>
      <c r="C10" s="9"/>
      <c r="D10" s="9"/>
      <c r="G10" s="9" t="s">
        <v>19</v>
      </c>
      <c r="H10" s="9"/>
      <c r="I10" s="9"/>
      <c r="J10" s="9"/>
      <c r="M10" t="s">
        <v>21</v>
      </c>
      <c r="N10" t="s">
        <v>8</v>
      </c>
      <c r="O10" t="s">
        <v>27</v>
      </c>
      <c r="P10">
        <f>D5</f>
        <v>1.7555555555555555</v>
      </c>
      <c r="Q10">
        <f>D12</f>
        <v>0.9013186813186812</v>
      </c>
      <c r="R10">
        <f>D19</f>
        <v>7.0222222222222221</v>
      </c>
      <c r="S10" s="6">
        <f>D26</f>
        <v>4.9000000000000155</v>
      </c>
      <c r="T10">
        <f>D33</f>
        <v>49.000000000000156</v>
      </c>
    </row>
    <row r="11" spans="1:20" x14ac:dyDescent="0.25">
      <c r="B11" t="s">
        <v>11</v>
      </c>
      <c r="C11" t="s">
        <v>12</v>
      </c>
      <c r="D11" t="s">
        <v>13</v>
      </c>
      <c r="H11" t="s">
        <v>11</v>
      </c>
      <c r="I11" t="s">
        <v>12</v>
      </c>
      <c r="J11" t="s">
        <v>13</v>
      </c>
      <c r="M11" t="s">
        <v>21</v>
      </c>
      <c r="N11" t="s">
        <v>9</v>
      </c>
      <c r="O11" t="s">
        <v>27</v>
      </c>
      <c r="P11">
        <f>D6</f>
        <v>1.523232323232323</v>
      </c>
      <c r="Q11">
        <f t="shared" ref="Q11:Q12" si="5">D13</f>
        <v>1.1694505494505494</v>
      </c>
      <c r="R11">
        <f>D20</f>
        <v>6.0929292929292931</v>
      </c>
      <c r="S11" s="6">
        <f>D27</f>
        <v>4.9999999999999822</v>
      </c>
      <c r="T11">
        <f>D34</f>
        <v>49.999999999999815</v>
      </c>
    </row>
    <row r="12" spans="1:20" x14ac:dyDescent="0.25">
      <c r="A12" t="s">
        <v>8</v>
      </c>
      <c r="B12">
        <v>0.96505494505494493</v>
      </c>
      <c r="C12">
        <v>0.98703296703296706</v>
      </c>
      <c r="D12">
        <v>0.9013186813186812</v>
      </c>
      <c r="G12" t="s">
        <v>8</v>
      </c>
      <c r="H12">
        <v>0.95626373626373617</v>
      </c>
      <c r="I12">
        <v>0.94747252747252741</v>
      </c>
      <c r="J12">
        <v>1.0815384615384613</v>
      </c>
      <c r="M12" t="s">
        <v>21</v>
      </c>
      <c r="N12" t="s">
        <v>10</v>
      </c>
      <c r="O12" t="s">
        <v>27</v>
      </c>
      <c r="P12">
        <f>D7</f>
        <v>1.7717171717171716</v>
      </c>
      <c r="Q12">
        <f t="shared" si="5"/>
        <v>0.90351648351648339</v>
      </c>
      <c r="R12">
        <f>D21</f>
        <v>7.0868686868686854</v>
      </c>
      <c r="S12" s="6">
        <f>D28</f>
        <v>5.2999999999999936</v>
      </c>
      <c r="T12">
        <f>D35</f>
        <v>52.999999999999936</v>
      </c>
    </row>
    <row r="13" spans="1:20" x14ac:dyDescent="0.25">
      <c r="A13" t="s">
        <v>9</v>
      </c>
      <c r="B13">
        <v>1.1035164835164835</v>
      </c>
      <c r="C13">
        <v>1.0771428571428572</v>
      </c>
      <c r="D13">
        <v>1.1694505494505494</v>
      </c>
      <c r="G13" t="s">
        <v>9</v>
      </c>
      <c r="H13">
        <v>1.0178021978021978</v>
      </c>
      <c r="I13">
        <v>1.1254945054945054</v>
      </c>
      <c r="J13">
        <v>1.0705494505494506</v>
      </c>
      <c r="M13" t="s">
        <v>22</v>
      </c>
      <c r="N13" t="s">
        <v>8</v>
      </c>
      <c r="O13" t="s">
        <v>25</v>
      </c>
      <c r="P13">
        <f>H5</f>
        <v>1.6767676767676765</v>
      </c>
      <c r="Q13">
        <f>H12</f>
        <v>0.95626373626373617</v>
      </c>
      <c r="R13">
        <f>H19</f>
        <v>6.7070707070707076</v>
      </c>
      <c r="S13">
        <f>H26</f>
        <v>42.5</v>
      </c>
      <c r="T13">
        <f>H33</f>
        <v>155.00000000000003</v>
      </c>
    </row>
    <row r="14" spans="1:20" x14ac:dyDescent="0.25">
      <c r="A14" t="s">
        <v>10</v>
      </c>
      <c r="B14">
        <v>0.88373626373626357</v>
      </c>
      <c r="C14">
        <v>0.93208791208791197</v>
      </c>
      <c r="D14">
        <v>0.90351648351648339</v>
      </c>
      <c r="G14" t="s">
        <v>10</v>
      </c>
      <c r="H14">
        <v>0.90791208791208777</v>
      </c>
      <c r="I14">
        <v>0.78923076923076929</v>
      </c>
      <c r="J14">
        <v>1.12989010989011</v>
      </c>
      <c r="M14" t="s">
        <v>22</v>
      </c>
      <c r="N14" t="s">
        <v>9</v>
      </c>
      <c r="O14" t="s">
        <v>25</v>
      </c>
      <c r="P14">
        <f>H6</f>
        <v>1.523232323232323</v>
      </c>
      <c r="Q14">
        <f>H13</f>
        <v>1.0178021978021978</v>
      </c>
      <c r="R14">
        <f>H20</f>
        <v>6.0929292929292931</v>
      </c>
      <c r="S14">
        <f>H27</f>
        <v>45.5</v>
      </c>
      <c r="T14">
        <f>H34</f>
        <v>151.99999999999991</v>
      </c>
    </row>
    <row r="15" spans="1:20" x14ac:dyDescent="0.25">
      <c r="A15" t="s">
        <v>2</v>
      </c>
      <c r="B15" s="1">
        <v>0.98410256410256414</v>
      </c>
      <c r="C15" s="1">
        <v>0.99875457875457874</v>
      </c>
      <c r="D15" s="1">
        <v>0.99142857142857144</v>
      </c>
      <c r="G15" t="s">
        <v>2</v>
      </c>
      <c r="H15" s="1">
        <v>0.96065934065934055</v>
      </c>
      <c r="I15" s="1">
        <v>0.95406593406593398</v>
      </c>
      <c r="J15" s="1">
        <v>1.093992673992674</v>
      </c>
      <c r="M15" t="s">
        <v>22</v>
      </c>
      <c r="N15" t="s">
        <v>10</v>
      </c>
      <c r="O15" t="s">
        <v>25</v>
      </c>
      <c r="P15">
        <f>H7</f>
        <v>1.4141414141414141</v>
      </c>
      <c r="Q15">
        <f>H14</f>
        <v>0.90791208791208777</v>
      </c>
      <c r="R15">
        <f>H21</f>
        <v>5.6565656565656566</v>
      </c>
      <c r="S15">
        <f>H28</f>
        <v>49.100000000000009</v>
      </c>
      <c r="T15">
        <f>H35</f>
        <v>125.99999999999989</v>
      </c>
    </row>
    <row r="16" spans="1:20" x14ac:dyDescent="0.25">
      <c r="A16" t="s">
        <v>20</v>
      </c>
      <c r="B16">
        <f>_xlfn.STDEV.P(B12:B14)</f>
        <v>9.0730168063321529E-2</v>
      </c>
      <c r="C16">
        <f t="shared" ref="C16:D16" si="6">_xlfn.STDEV.P(C12:C14)</f>
        <v>5.9795659860547641E-2</v>
      </c>
      <c r="D16">
        <f t="shared" si="6"/>
        <v>0.12588374551616513</v>
      </c>
      <c r="G16" t="s">
        <v>20</v>
      </c>
      <c r="H16">
        <f>_xlfn.STDEV.P(H12:H14)</f>
        <v>4.4969990485634666E-2</v>
      </c>
      <c r="I16">
        <f t="shared" ref="I16:J16" si="7">_xlfn.STDEV.P(I12:I14)</f>
        <v>0.13735824168791044</v>
      </c>
      <c r="J16">
        <f t="shared" si="7"/>
        <v>2.5776721004775405E-2</v>
      </c>
      <c r="M16" t="s">
        <v>22</v>
      </c>
      <c r="N16" t="s">
        <v>8</v>
      </c>
      <c r="O16" t="s">
        <v>26</v>
      </c>
      <c r="P16">
        <f>I5</f>
        <v>1.4323232323232324</v>
      </c>
      <c r="Q16">
        <f>I12</f>
        <v>0.94747252747252741</v>
      </c>
      <c r="R16">
        <f>I19</f>
        <v>5.7292929292929289</v>
      </c>
      <c r="S16" s="6">
        <f>I26</f>
        <v>94.9</v>
      </c>
      <c r="T16">
        <f>I33</f>
        <v>256</v>
      </c>
    </row>
    <row r="17" spans="1:20" x14ac:dyDescent="0.25">
      <c r="A17" s="9" t="s">
        <v>17</v>
      </c>
      <c r="B17" s="9"/>
      <c r="C17" s="9"/>
      <c r="D17" s="9"/>
      <c r="G17" s="9" t="s">
        <v>17</v>
      </c>
      <c r="H17" s="9"/>
      <c r="I17" s="9"/>
      <c r="J17" s="9"/>
      <c r="M17" t="s">
        <v>22</v>
      </c>
      <c r="N17" t="s">
        <v>9</v>
      </c>
      <c r="O17" t="s">
        <v>26</v>
      </c>
      <c r="P17">
        <f t="shared" ref="P17:P18" si="8">I6</f>
        <v>1.3878787878787877</v>
      </c>
      <c r="Q17">
        <f>I13</f>
        <v>1.1254945054945054</v>
      </c>
      <c r="R17">
        <f>I20</f>
        <v>5.5515151515151508</v>
      </c>
      <c r="S17" s="6">
        <f>I27</f>
        <v>103.10000000000002</v>
      </c>
      <c r="T17">
        <f>I34</f>
        <v>214.99999999999986</v>
      </c>
    </row>
    <row r="18" spans="1:20" x14ac:dyDescent="0.25">
      <c r="B18" t="s">
        <v>11</v>
      </c>
      <c r="C18" t="s">
        <v>12</v>
      </c>
      <c r="D18" t="s">
        <v>13</v>
      </c>
      <c r="H18" t="s">
        <v>11</v>
      </c>
      <c r="I18" t="s">
        <v>12</v>
      </c>
      <c r="J18" t="s">
        <v>13</v>
      </c>
      <c r="M18" t="s">
        <v>22</v>
      </c>
      <c r="N18" t="s">
        <v>10</v>
      </c>
      <c r="O18" t="s">
        <v>26</v>
      </c>
      <c r="P18">
        <f t="shared" si="8"/>
        <v>1.6808080808080805</v>
      </c>
      <c r="Q18">
        <f>I14</f>
        <v>0.78923076923076929</v>
      </c>
      <c r="R18">
        <f>I21</f>
        <v>6.723232323232323</v>
      </c>
      <c r="S18" s="6">
        <f>I28</f>
        <v>96.4</v>
      </c>
      <c r="T18">
        <f>I35</f>
        <v>150.00000000000011</v>
      </c>
    </row>
    <row r="19" spans="1:20" x14ac:dyDescent="0.25">
      <c r="A19" t="s">
        <v>8</v>
      </c>
      <c r="B19">
        <v>6.3030303030303028</v>
      </c>
      <c r="C19">
        <v>2.8202020202020197</v>
      </c>
      <c r="D19">
        <v>7.0222222222222221</v>
      </c>
      <c r="G19" t="s">
        <v>8</v>
      </c>
      <c r="H19">
        <v>6.7070707070707076</v>
      </c>
      <c r="I19">
        <v>5.7292929292929289</v>
      </c>
      <c r="J19">
        <v>5.6161616161616159</v>
      </c>
      <c r="M19" t="s">
        <v>22</v>
      </c>
      <c r="N19" t="s">
        <v>8</v>
      </c>
      <c r="O19" t="s">
        <v>27</v>
      </c>
      <c r="P19">
        <f>J5</f>
        <v>1.404040404040404</v>
      </c>
      <c r="Q19">
        <f>J12</f>
        <v>1.0815384615384613</v>
      </c>
      <c r="R19">
        <f>J19</f>
        <v>5.6161616161616159</v>
      </c>
      <c r="S19" s="6">
        <f>J26</f>
        <v>112.19999999999999</v>
      </c>
      <c r="T19">
        <f>J33</f>
        <v>36.000000000000028</v>
      </c>
    </row>
    <row r="20" spans="1:20" x14ac:dyDescent="0.25">
      <c r="A20" t="s">
        <v>9</v>
      </c>
      <c r="B20">
        <v>5.5676767676767671</v>
      </c>
      <c r="C20">
        <v>3.2969696969696969</v>
      </c>
      <c r="D20">
        <v>6.0929292929292931</v>
      </c>
      <c r="G20" t="s">
        <v>9</v>
      </c>
      <c r="H20">
        <v>6.0929292929292931</v>
      </c>
      <c r="I20">
        <v>5.5515151515151508</v>
      </c>
      <c r="J20">
        <v>6.9414141414141417</v>
      </c>
      <c r="M20" t="s">
        <v>22</v>
      </c>
      <c r="N20" t="s">
        <v>9</v>
      </c>
      <c r="O20" t="s">
        <v>27</v>
      </c>
      <c r="P20">
        <f>J6</f>
        <v>1.7353535353535356</v>
      </c>
      <c r="Q20">
        <f>J13</f>
        <v>1.0705494505494506</v>
      </c>
      <c r="R20">
        <f>J20</f>
        <v>6.9414141414141417</v>
      </c>
      <c r="S20" s="6">
        <f>J27</f>
        <v>96</v>
      </c>
      <c r="T20">
        <f>J34</f>
        <v>34.999999999999915</v>
      </c>
    </row>
    <row r="21" spans="1:20" x14ac:dyDescent="0.25">
      <c r="A21" t="s">
        <v>10</v>
      </c>
      <c r="B21">
        <v>6.3595959595959597</v>
      </c>
      <c r="C21">
        <v>3.2242424242424241</v>
      </c>
      <c r="D21">
        <v>7.0868686868686854</v>
      </c>
      <c r="G21" t="s">
        <v>10</v>
      </c>
      <c r="H21">
        <v>5.6565656565656566</v>
      </c>
      <c r="I21">
        <v>6.723232323232323</v>
      </c>
      <c r="J21">
        <v>6.5292929292929296</v>
      </c>
      <c r="M21" t="s">
        <v>22</v>
      </c>
      <c r="N21" t="s">
        <v>10</v>
      </c>
      <c r="O21" t="s">
        <v>27</v>
      </c>
      <c r="P21">
        <f>J7</f>
        <v>1.6323232323232324</v>
      </c>
      <c r="Q21">
        <f>J14</f>
        <v>1.12989010989011</v>
      </c>
      <c r="R21">
        <f>J21</f>
        <v>6.5292929292929296</v>
      </c>
      <c r="S21" s="6">
        <f>J28</f>
        <v>115.6</v>
      </c>
      <c r="T21">
        <f>J35</f>
        <v>38.999999999999922</v>
      </c>
    </row>
    <row r="22" spans="1:20" x14ac:dyDescent="0.25">
      <c r="A22" t="s">
        <v>2</v>
      </c>
      <c r="B22" s="1">
        <v>6.0767676767676768</v>
      </c>
      <c r="C22" s="1">
        <v>3.1138047138047136</v>
      </c>
      <c r="D22" s="1">
        <v>6.7340067340067336</v>
      </c>
      <c r="G22" t="s">
        <v>2</v>
      </c>
      <c r="H22" s="1">
        <v>6.1521885521885524</v>
      </c>
      <c r="I22" s="1">
        <v>6.0013468013468012</v>
      </c>
      <c r="J22" s="1">
        <v>6.3622895622895621</v>
      </c>
    </row>
    <row r="23" spans="1:20" x14ac:dyDescent="0.25">
      <c r="A23" t="s">
        <v>20</v>
      </c>
      <c r="B23">
        <f>_xlfn.STDEV.P(B19:B21)</f>
        <v>0.36072157653323372</v>
      </c>
      <c r="C23">
        <f t="shared" ref="C23:D23" si="9">_xlfn.STDEV.P(C19:C21)</f>
        <v>0.20972079902838248</v>
      </c>
      <c r="D23">
        <f t="shared" si="9"/>
        <v>0.45407782405047481</v>
      </c>
      <c r="G23" t="s">
        <v>20</v>
      </c>
      <c r="H23">
        <f>_xlfn.STDEV.P(H19:H21)</f>
        <v>0.43090908564732622</v>
      </c>
      <c r="I23">
        <f t="shared" ref="I23:J23" si="10">_xlfn.STDEV.P(I19:I21)</f>
        <v>0.51558398255366744</v>
      </c>
      <c r="J23">
        <f t="shared" si="10"/>
        <v>0.5537696015281055</v>
      </c>
    </row>
    <row r="24" spans="1:20" x14ac:dyDescent="0.25">
      <c r="A24" s="8" t="s">
        <v>14</v>
      </c>
      <c r="B24" s="8"/>
      <c r="C24" s="8"/>
      <c r="D24" s="8"/>
      <c r="G24" s="8" t="s">
        <v>14</v>
      </c>
      <c r="H24" s="8"/>
      <c r="I24" s="8"/>
      <c r="J24" s="8"/>
    </row>
    <row r="25" spans="1:20" x14ac:dyDescent="0.25">
      <c r="B25" t="s">
        <v>11</v>
      </c>
      <c r="C25" t="s">
        <v>12</v>
      </c>
      <c r="D25" t="s">
        <v>13</v>
      </c>
      <c r="H25" t="s">
        <v>11</v>
      </c>
      <c r="I25" t="s">
        <v>12</v>
      </c>
      <c r="J25" t="s">
        <v>13</v>
      </c>
    </row>
    <row r="26" spans="1:20" x14ac:dyDescent="0.25">
      <c r="A26" t="s">
        <v>8</v>
      </c>
      <c r="B26">
        <v>8.0999999999999961</v>
      </c>
      <c r="C26" s="2">
        <v>6.6000000000000059</v>
      </c>
      <c r="D26" s="2">
        <v>4.9000000000000155</v>
      </c>
      <c r="G26" t="s">
        <v>8</v>
      </c>
      <c r="H26">
        <v>42.5</v>
      </c>
      <c r="I26" s="2">
        <v>94.9</v>
      </c>
      <c r="J26" s="2">
        <v>112.19999999999999</v>
      </c>
    </row>
    <row r="27" spans="1:20" x14ac:dyDescent="0.25">
      <c r="A27" t="s">
        <v>9</v>
      </c>
      <c r="B27">
        <v>6.7000000000000055</v>
      </c>
      <c r="C27" s="2">
        <v>6.5000000000000169</v>
      </c>
      <c r="D27" s="2">
        <v>4.9999999999999822</v>
      </c>
      <c r="G27" t="s">
        <v>9</v>
      </c>
      <c r="H27">
        <v>45.5</v>
      </c>
      <c r="I27" s="2">
        <v>103.10000000000002</v>
      </c>
      <c r="J27" s="2">
        <v>96</v>
      </c>
    </row>
    <row r="28" spans="1:20" x14ac:dyDescent="0.25">
      <c r="A28" t="s">
        <v>10</v>
      </c>
      <c r="B28">
        <v>8.8999999999999968</v>
      </c>
      <c r="C28" s="2">
        <v>6.899999999999995</v>
      </c>
      <c r="D28" s="2">
        <v>5.2999999999999936</v>
      </c>
      <c r="G28" t="s">
        <v>10</v>
      </c>
      <c r="H28">
        <v>49.100000000000009</v>
      </c>
      <c r="I28" s="2">
        <v>96.4</v>
      </c>
      <c r="J28" s="2">
        <v>115.6</v>
      </c>
    </row>
    <row r="29" spans="1:20" x14ac:dyDescent="0.25">
      <c r="A29" t="s">
        <v>2</v>
      </c>
      <c r="B29" s="1">
        <v>7.8999999999999986</v>
      </c>
      <c r="C29" s="3">
        <v>6.6666666666666723</v>
      </c>
      <c r="D29" s="3">
        <v>5.0666666666666638</v>
      </c>
      <c r="G29" t="s">
        <v>2</v>
      </c>
      <c r="H29" s="1">
        <v>45.70000000000001</v>
      </c>
      <c r="I29" s="3">
        <v>98.13333333333334</v>
      </c>
      <c r="J29" s="3">
        <v>107.93333333333332</v>
      </c>
    </row>
    <row r="30" spans="1:20" x14ac:dyDescent="0.25">
      <c r="A30" t="s">
        <v>20</v>
      </c>
      <c r="B30">
        <f>_xlfn.STDEV.P(B26:B28)</f>
        <v>0.9092121131323937</v>
      </c>
      <c r="C30">
        <f t="shared" ref="C30:D30" si="11">_xlfn.STDEV.P(C26:C28)</f>
        <v>0.16996731711975094</v>
      </c>
      <c r="D30">
        <f t="shared" si="11"/>
        <v>0.16996731711975382</v>
      </c>
      <c r="G30" t="s">
        <v>20</v>
      </c>
      <c r="H30">
        <f>_xlfn.STDEV.P(H26:H28)</f>
        <v>2.6981475126464121</v>
      </c>
      <c r="I30">
        <f t="shared" ref="I30:J30" si="12">_xlfn.STDEV.P(I26:I28)</f>
        <v>3.5649528592800417</v>
      </c>
      <c r="J30">
        <f t="shared" si="12"/>
        <v>8.5515430706328566</v>
      </c>
    </row>
    <row r="31" spans="1:20" x14ac:dyDescent="0.25">
      <c r="A31" s="9" t="s">
        <v>15</v>
      </c>
      <c r="B31" s="9"/>
      <c r="C31" s="9"/>
      <c r="D31" s="9"/>
      <c r="G31" s="9" t="s">
        <v>15</v>
      </c>
      <c r="H31" s="9"/>
      <c r="I31" s="9"/>
      <c r="J31" s="9"/>
    </row>
    <row r="32" spans="1:20" x14ac:dyDescent="0.25">
      <c r="B32" t="s">
        <v>11</v>
      </c>
      <c r="C32" t="s">
        <v>12</v>
      </c>
      <c r="D32" t="s">
        <v>13</v>
      </c>
      <c r="H32" t="s">
        <v>11</v>
      </c>
      <c r="I32" t="s">
        <v>12</v>
      </c>
      <c r="J32" t="s">
        <v>13</v>
      </c>
    </row>
    <row r="33" spans="1:10" x14ac:dyDescent="0.25">
      <c r="A33" t="s">
        <v>8</v>
      </c>
      <c r="B33">
        <v>80.999999999999957</v>
      </c>
      <c r="C33">
        <v>66.000000000000057</v>
      </c>
      <c r="D33">
        <v>49.000000000000156</v>
      </c>
      <c r="G33" t="s">
        <v>8</v>
      </c>
      <c r="H33">
        <v>155.00000000000003</v>
      </c>
      <c r="I33">
        <v>256</v>
      </c>
      <c r="J33">
        <v>36.000000000000028</v>
      </c>
    </row>
    <row r="34" spans="1:10" x14ac:dyDescent="0.25">
      <c r="A34" t="s">
        <v>9</v>
      </c>
      <c r="B34">
        <v>67.000000000000057</v>
      </c>
      <c r="C34">
        <v>65.000000000000171</v>
      </c>
      <c r="D34">
        <v>49.999999999999815</v>
      </c>
      <c r="G34" t="s">
        <v>9</v>
      </c>
      <c r="H34">
        <v>151.99999999999991</v>
      </c>
      <c r="I34">
        <v>214.99999999999986</v>
      </c>
      <c r="J34">
        <v>34.999999999999915</v>
      </c>
    </row>
    <row r="35" spans="1:10" x14ac:dyDescent="0.25">
      <c r="A35" t="s">
        <v>10</v>
      </c>
      <c r="B35">
        <v>88.999999999999957</v>
      </c>
      <c r="C35">
        <v>68.999999999999957</v>
      </c>
      <c r="D35">
        <v>52.999999999999936</v>
      </c>
      <c r="G35" t="s">
        <v>10</v>
      </c>
      <c r="H35">
        <v>125.99999999999989</v>
      </c>
      <c r="I35">
        <v>150.00000000000011</v>
      </c>
      <c r="J35">
        <v>38.999999999999922</v>
      </c>
    </row>
    <row r="36" spans="1:10" x14ac:dyDescent="0.25">
      <c r="A36" t="s">
        <v>2</v>
      </c>
      <c r="B36" s="1">
        <v>78.999999999999986</v>
      </c>
      <c r="C36" s="1">
        <v>66.666666666666728</v>
      </c>
      <c r="D36" s="1">
        <v>50.666666666666636</v>
      </c>
      <c r="G36" t="s">
        <v>2</v>
      </c>
      <c r="H36" s="1">
        <v>144.33333333333329</v>
      </c>
      <c r="I36" s="1">
        <v>207</v>
      </c>
      <c r="J36" s="1">
        <v>36.666666666666622</v>
      </c>
    </row>
    <row r="37" spans="1:10" x14ac:dyDescent="0.25">
      <c r="A37" t="s">
        <v>20</v>
      </c>
      <c r="B37">
        <f>_xlfn.STDEV.P(B33:B35)</f>
        <v>9.0921211313239496</v>
      </c>
      <c r="C37">
        <f t="shared" ref="C37:D37" si="13">_xlfn.STDEV.P(C33:C35)</f>
        <v>1.6996731711975122</v>
      </c>
      <c r="D37">
        <f t="shared" si="13"/>
        <v>1.6996731711975388</v>
      </c>
      <c r="G37" t="s">
        <v>20</v>
      </c>
      <c r="H37">
        <f>_xlfn.STDEV.P(H33:H35)</f>
        <v>13.021349989749785</v>
      </c>
      <c r="I37">
        <f t="shared" ref="I37:J37" si="14">_xlfn.STDEV.P(I33:I35)</f>
        <v>43.642486944108192</v>
      </c>
      <c r="J37">
        <f t="shared" si="14"/>
        <v>1.6996731711975834</v>
      </c>
    </row>
  </sheetData>
  <mergeCells count="10">
    <mergeCell ref="A24:D24"/>
    <mergeCell ref="A31:D31"/>
    <mergeCell ref="G2:J2"/>
    <mergeCell ref="A2:D2"/>
    <mergeCell ref="A10:D10"/>
    <mergeCell ref="A17:D17"/>
    <mergeCell ref="G10:J10"/>
    <mergeCell ref="G17:J17"/>
    <mergeCell ref="G24:J24"/>
    <mergeCell ref="G31:J3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D14" sqref="A1:D14"/>
    </sheetView>
  </sheetViews>
  <sheetFormatPr defaultRowHeight="15" x14ac:dyDescent="0.25"/>
  <cols>
    <col min="2" max="2" width="15.42578125" bestFit="1" customWidth="1"/>
    <col min="3" max="3" width="12" bestFit="1" customWidth="1"/>
    <col min="4" max="4" width="18" bestFit="1" customWidth="1"/>
  </cols>
  <sheetData>
    <row r="1" spans="1:4" x14ac:dyDescent="0.25">
      <c r="A1" s="9" t="s">
        <v>18</v>
      </c>
      <c r="B1" s="9"/>
      <c r="C1" s="9"/>
      <c r="D1" s="9"/>
    </row>
    <row r="2" spans="1:4" x14ac:dyDescent="0.25">
      <c r="A2" s="4"/>
      <c r="B2" t="s">
        <v>4</v>
      </c>
      <c r="C2" t="s">
        <v>0</v>
      </c>
      <c r="D2" t="s">
        <v>1</v>
      </c>
    </row>
    <row r="3" spans="1:4" x14ac:dyDescent="0.25">
      <c r="B3" t="s">
        <v>3</v>
      </c>
      <c r="C3" t="s">
        <v>5</v>
      </c>
      <c r="D3" t="s">
        <v>6</v>
      </c>
    </row>
    <row r="4" spans="1:4" x14ac:dyDescent="0.25">
      <c r="A4" t="s">
        <v>8</v>
      </c>
      <c r="B4">
        <v>1.5757575757575757</v>
      </c>
      <c r="C4">
        <v>0.70505050505050493</v>
      </c>
      <c r="D4">
        <v>1.7555555555555555</v>
      </c>
    </row>
    <row r="5" spans="1:4" x14ac:dyDescent="0.25">
      <c r="A5" t="s">
        <v>9</v>
      </c>
      <c r="B5">
        <v>1.3919191919191918</v>
      </c>
      <c r="C5">
        <v>0.82424242424242422</v>
      </c>
      <c r="D5">
        <v>1.523232323232323</v>
      </c>
    </row>
    <row r="6" spans="1:4" x14ac:dyDescent="0.25">
      <c r="A6" t="s">
        <v>10</v>
      </c>
      <c r="B6">
        <v>1.5898989898989899</v>
      </c>
      <c r="C6">
        <v>0.80606060606060603</v>
      </c>
      <c r="D6">
        <v>1.7717171717171716</v>
      </c>
    </row>
    <row r="7" spans="1:4" x14ac:dyDescent="0.25">
      <c r="A7" t="s">
        <v>2</v>
      </c>
      <c r="B7" s="1">
        <v>1.519191919191919</v>
      </c>
      <c r="C7" s="1">
        <v>0.77845117845117839</v>
      </c>
      <c r="D7" s="1">
        <v>1.6835016835016834</v>
      </c>
    </row>
    <row r="9" spans="1:4" x14ac:dyDescent="0.25">
      <c r="A9" s="9" t="s">
        <v>19</v>
      </c>
      <c r="B9" s="9"/>
      <c r="C9" s="9"/>
      <c r="D9" s="9"/>
    </row>
    <row r="10" spans="1:4" x14ac:dyDescent="0.25">
      <c r="B10" t="s">
        <v>11</v>
      </c>
      <c r="C10" t="s">
        <v>12</v>
      </c>
      <c r="D10" t="s">
        <v>13</v>
      </c>
    </row>
    <row r="11" spans="1:4" x14ac:dyDescent="0.25">
      <c r="A11" t="s">
        <v>8</v>
      </c>
      <c r="B11">
        <v>0.96505494505494493</v>
      </c>
      <c r="C11">
        <v>0.98703296703296706</v>
      </c>
      <c r="D11">
        <v>0.9013186813186812</v>
      </c>
    </row>
    <row r="12" spans="1:4" x14ac:dyDescent="0.25">
      <c r="A12" t="s">
        <v>9</v>
      </c>
      <c r="B12">
        <v>1.1035164835164835</v>
      </c>
      <c r="C12">
        <v>1.0771428571428572</v>
      </c>
      <c r="D12">
        <v>1.1694505494505494</v>
      </c>
    </row>
    <row r="13" spans="1:4" x14ac:dyDescent="0.25">
      <c r="A13" t="s">
        <v>10</v>
      </c>
      <c r="B13">
        <v>0.88373626373626357</v>
      </c>
      <c r="C13">
        <v>0.93208791208791197</v>
      </c>
      <c r="D13">
        <v>0.90351648351648339</v>
      </c>
    </row>
    <row r="14" spans="1:4" x14ac:dyDescent="0.25">
      <c r="A14" t="s">
        <v>2</v>
      </c>
      <c r="B14" s="1">
        <v>0.98410256410256414</v>
      </c>
      <c r="C14" s="1">
        <v>0.99875457875457874</v>
      </c>
      <c r="D14" s="1">
        <v>0.99142857142857144</v>
      </c>
    </row>
    <row r="17" spans="1:4" x14ac:dyDescent="0.25">
      <c r="A17" s="9" t="s">
        <v>17</v>
      </c>
      <c r="B17" s="9"/>
      <c r="C17" s="9"/>
      <c r="D17" s="9"/>
    </row>
    <row r="19" spans="1:4" x14ac:dyDescent="0.25">
      <c r="B19" t="s">
        <v>11</v>
      </c>
      <c r="C19" t="s">
        <v>12</v>
      </c>
      <c r="D19" t="s">
        <v>13</v>
      </c>
    </row>
    <row r="20" spans="1:4" x14ac:dyDescent="0.25">
      <c r="A20" t="s">
        <v>8</v>
      </c>
      <c r="B20">
        <v>6.3030303030303028</v>
      </c>
      <c r="C20">
        <v>2.8202020202020197</v>
      </c>
      <c r="D20">
        <v>7.0222222222222221</v>
      </c>
    </row>
    <row r="21" spans="1:4" x14ac:dyDescent="0.25">
      <c r="A21" t="s">
        <v>9</v>
      </c>
      <c r="B21">
        <v>5.5676767676767671</v>
      </c>
      <c r="C21">
        <v>3.2969696969696969</v>
      </c>
      <c r="D21">
        <v>6.0929292929292931</v>
      </c>
    </row>
    <row r="22" spans="1:4" x14ac:dyDescent="0.25">
      <c r="A22" t="s">
        <v>10</v>
      </c>
      <c r="B22">
        <v>6.3595959595959597</v>
      </c>
      <c r="C22">
        <v>3.2242424242424241</v>
      </c>
      <c r="D22">
        <v>7.0868686868686854</v>
      </c>
    </row>
    <row r="23" spans="1:4" x14ac:dyDescent="0.25">
      <c r="A23" t="s">
        <v>2</v>
      </c>
      <c r="B23" s="1">
        <v>6.0767676767676768</v>
      </c>
      <c r="C23" s="1">
        <v>3.1138047138047136</v>
      </c>
      <c r="D23" s="1">
        <v>6.7340067340067336</v>
      </c>
    </row>
    <row r="24" spans="1:4" x14ac:dyDescent="0.25">
      <c r="A24" s="8" t="s">
        <v>14</v>
      </c>
      <c r="B24" s="8"/>
      <c r="C24" s="8"/>
      <c r="D24" s="8"/>
    </row>
    <row r="25" spans="1:4" x14ac:dyDescent="0.25">
      <c r="B25" t="s">
        <v>11</v>
      </c>
      <c r="C25" t="s">
        <v>12</v>
      </c>
      <c r="D25" t="s">
        <v>13</v>
      </c>
    </row>
    <row r="26" spans="1:4" x14ac:dyDescent="0.25">
      <c r="A26" t="s">
        <v>8</v>
      </c>
      <c r="B26">
        <v>8.0999999999999961</v>
      </c>
      <c r="C26" s="2">
        <v>6.6000000000000059</v>
      </c>
      <c r="D26" s="2">
        <v>4.9000000000000155</v>
      </c>
    </row>
    <row r="27" spans="1:4" x14ac:dyDescent="0.25">
      <c r="A27" t="s">
        <v>9</v>
      </c>
      <c r="B27">
        <v>6.7000000000000055</v>
      </c>
      <c r="C27" s="2">
        <v>6.5000000000000169</v>
      </c>
      <c r="D27" s="2">
        <v>4.9999999999999822</v>
      </c>
    </row>
    <row r="28" spans="1:4" x14ac:dyDescent="0.25">
      <c r="A28" t="s">
        <v>10</v>
      </c>
      <c r="B28">
        <v>8.8999999999999968</v>
      </c>
      <c r="C28" s="2">
        <v>6.899999999999995</v>
      </c>
      <c r="D28" s="2">
        <v>5.2999999999999936</v>
      </c>
    </row>
    <row r="29" spans="1:4" x14ac:dyDescent="0.25">
      <c r="A29" t="s">
        <v>2</v>
      </c>
      <c r="B29" s="1">
        <v>7.8999999999999986</v>
      </c>
      <c r="C29" s="3">
        <v>6.6666666666666723</v>
      </c>
      <c r="D29" s="3">
        <v>5.0666666666666638</v>
      </c>
    </row>
    <row r="31" spans="1:4" x14ac:dyDescent="0.25">
      <c r="A31" s="9" t="s">
        <v>15</v>
      </c>
      <c r="B31" s="9"/>
      <c r="C31" s="9"/>
      <c r="D31" s="9"/>
    </row>
    <row r="32" spans="1:4" x14ac:dyDescent="0.25">
      <c r="B32" t="s">
        <v>11</v>
      </c>
      <c r="C32" t="s">
        <v>12</v>
      </c>
      <c r="D32" t="s">
        <v>13</v>
      </c>
    </row>
    <row r="33" spans="1:4" x14ac:dyDescent="0.25">
      <c r="A33" t="s">
        <v>8</v>
      </c>
      <c r="B33">
        <v>80.999999999999957</v>
      </c>
      <c r="C33">
        <v>66.000000000000057</v>
      </c>
      <c r="D33">
        <v>49.000000000000156</v>
      </c>
    </row>
    <row r="34" spans="1:4" x14ac:dyDescent="0.25">
      <c r="A34" t="s">
        <v>9</v>
      </c>
      <c r="B34">
        <v>67.000000000000057</v>
      </c>
      <c r="C34">
        <v>65.000000000000171</v>
      </c>
      <c r="D34">
        <v>49.999999999999815</v>
      </c>
    </row>
    <row r="35" spans="1:4" x14ac:dyDescent="0.25">
      <c r="A35" t="s">
        <v>10</v>
      </c>
      <c r="B35">
        <v>88.999999999999957</v>
      </c>
      <c r="C35">
        <v>68.999999999999957</v>
      </c>
      <c r="D35">
        <v>52.999999999999936</v>
      </c>
    </row>
    <row r="36" spans="1:4" x14ac:dyDescent="0.25">
      <c r="A36" t="s">
        <v>2</v>
      </c>
      <c r="B36" s="1">
        <v>78.999999999999986</v>
      </c>
      <c r="C36" s="1">
        <v>66.666666666666728</v>
      </c>
      <c r="D36" s="1">
        <v>50.666666666666636</v>
      </c>
    </row>
  </sheetData>
  <mergeCells count="5">
    <mergeCell ref="A17:D17"/>
    <mergeCell ref="A1:D1"/>
    <mergeCell ref="A9:D9"/>
    <mergeCell ref="A24:D24"/>
    <mergeCell ref="A31:D3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Normal="100" workbookViewId="0">
      <selection activeCell="A2" sqref="A2"/>
    </sheetView>
  </sheetViews>
  <sheetFormatPr defaultRowHeight="15" x14ac:dyDescent="0.25"/>
  <cols>
    <col min="1" max="2" width="18.7109375" bestFit="1" customWidth="1"/>
    <col min="3" max="3" width="12" bestFit="1" customWidth="1"/>
    <col min="4" max="4" width="18" bestFit="1" customWidth="1"/>
  </cols>
  <sheetData>
    <row r="1" spans="1:11" x14ac:dyDescent="0.25">
      <c r="A1" s="9" t="s">
        <v>18</v>
      </c>
      <c r="B1" s="9"/>
      <c r="C1" s="9"/>
      <c r="D1" s="9"/>
    </row>
    <row r="2" spans="1:11" x14ac:dyDescent="0.25">
      <c r="A2" s="4"/>
      <c r="B2" t="s">
        <v>7</v>
      </c>
      <c r="C2" t="s">
        <v>0</v>
      </c>
      <c r="D2" t="s">
        <v>16</v>
      </c>
    </row>
    <row r="3" spans="1:11" x14ac:dyDescent="0.25">
      <c r="B3" t="s">
        <v>3</v>
      </c>
      <c r="C3" t="s">
        <v>5</v>
      </c>
      <c r="D3" t="s">
        <v>6</v>
      </c>
    </row>
    <row r="4" spans="1:11" x14ac:dyDescent="0.25">
      <c r="A4" t="s">
        <v>8</v>
      </c>
      <c r="B4">
        <v>1.6767676767676765</v>
      </c>
      <c r="C4">
        <v>1.4323232323232324</v>
      </c>
      <c r="D4">
        <v>1.404040404040404</v>
      </c>
    </row>
    <row r="5" spans="1:11" x14ac:dyDescent="0.25">
      <c r="A5" t="s">
        <v>9</v>
      </c>
      <c r="B5">
        <v>1.523232323232323</v>
      </c>
      <c r="C5">
        <v>1.3878787878787877</v>
      </c>
      <c r="D5">
        <v>1.7353535353535356</v>
      </c>
    </row>
    <row r="6" spans="1:11" x14ac:dyDescent="0.25">
      <c r="A6" t="s">
        <v>10</v>
      </c>
      <c r="B6">
        <v>1.4141414141414141</v>
      </c>
      <c r="C6">
        <v>1.6808080808080805</v>
      </c>
      <c r="D6">
        <v>1.6323232323232324</v>
      </c>
    </row>
    <row r="7" spans="1:11" x14ac:dyDescent="0.25">
      <c r="A7" t="s">
        <v>2</v>
      </c>
      <c r="B7" s="1">
        <v>1.5380471380471383</v>
      </c>
      <c r="C7" s="1">
        <v>1.5003367003367001</v>
      </c>
      <c r="D7" s="1">
        <v>1.5905723905723903</v>
      </c>
    </row>
    <row r="8" spans="1:11" x14ac:dyDescent="0.25">
      <c r="A8" t="s">
        <v>20</v>
      </c>
      <c r="B8">
        <f>_xlfn.STDEV.P(B4:B6)</f>
        <v>0.10772727141183136</v>
      </c>
      <c r="C8">
        <f t="shared" ref="C8:D8" si="0">_xlfn.STDEV.P(C4:C6)</f>
        <v>0.12889599563841672</v>
      </c>
      <c r="D8">
        <f t="shared" si="0"/>
        <v>0.13844240038202646</v>
      </c>
    </row>
    <row r="10" spans="1:11" x14ac:dyDescent="0.25">
      <c r="A10" s="9" t="s">
        <v>19</v>
      </c>
      <c r="B10" s="9"/>
      <c r="C10" s="9"/>
      <c r="D10" s="9"/>
    </row>
    <row r="11" spans="1:11" x14ac:dyDescent="0.25">
      <c r="B11" t="s">
        <v>11</v>
      </c>
      <c r="C11" t="s">
        <v>12</v>
      </c>
      <c r="D11" t="s">
        <v>13</v>
      </c>
    </row>
    <row r="12" spans="1:11" x14ac:dyDescent="0.25">
      <c r="A12" t="s">
        <v>8</v>
      </c>
      <c r="B12">
        <v>0.95626373626373617</v>
      </c>
      <c r="C12">
        <v>0.94747252747252741</v>
      </c>
      <c r="D12">
        <v>1.0815384615384613</v>
      </c>
    </row>
    <row r="13" spans="1:11" x14ac:dyDescent="0.25">
      <c r="A13" t="s">
        <v>9</v>
      </c>
      <c r="B13">
        <v>1.0178021978021978</v>
      </c>
      <c r="C13">
        <v>1.1254945054945054</v>
      </c>
      <c r="D13">
        <v>1.0705494505494506</v>
      </c>
    </row>
    <row r="14" spans="1:11" x14ac:dyDescent="0.25">
      <c r="A14" t="s">
        <v>10</v>
      </c>
      <c r="B14">
        <v>0.90791208791208777</v>
      </c>
      <c r="C14">
        <v>0.78923076923076929</v>
      </c>
      <c r="D14">
        <v>1.12989010989011</v>
      </c>
    </row>
    <row r="15" spans="1:11" x14ac:dyDescent="0.25">
      <c r="A15" t="s">
        <v>2</v>
      </c>
      <c r="B15" s="1">
        <v>0.96065934065934055</v>
      </c>
      <c r="C15" s="1">
        <v>0.95406593406593398</v>
      </c>
      <c r="D15" s="1">
        <v>1.093992673992674</v>
      </c>
    </row>
    <row r="16" spans="1:11" x14ac:dyDescent="0.25">
      <c r="A16" t="s">
        <v>20</v>
      </c>
      <c r="B16">
        <f>_xlfn.STDEV.P(B12:B14)</f>
        <v>4.4969990485634666E-2</v>
      </c>
      <c r="C16">
        <f t="shared" ref="C16:D16" si="1">_xlfn.STDEV.P(C12:C14)</f>
        <v>0.13735824168791044</v>
      </c>
      <c r="D16">
        <f t="shared" si="1"/>
        <v>2.5776721004775405E-2</v>
      </c>
      <c r="H16" s="9"/>
      <c r="I16" s="9"/>
      <c r="J16" s="9"/>
      <c r="K16" s="9"/>
    </row>
    <row r="17" spans="1:10" x14ac:dyDescent="0.25">
      <c r="A17" s="9" t="s">
        <v>17</v>
      </c>
      <c r="B17" s="9"/>
      <c r="C17" s="9"/>
      <c r="D17" s="9"/>
    </row>
    <row r="18" spans="1:10" x14ac:dyDescent="0.25">
      <c r="B18" t="s">
        <v>11</v>
      </c>
      <c r="C18" t="s">
        <v>12</v>
      </c>
      <c r="D18" t="s">
        <v>13</v>
      </c>
    </row>
    <row r="19" spans="1:10" x14ac:dyDescent="0.25">
      <c r="A19" t="s">
        <v>8</v>
      </c>
      <c r="B19">
        <v>6.7070707070707076</v>
      </c>
      <c r="C19">
        <v>5.7292929292929289</v>
      </c>
      <c r="D19">
        <v>5.6161616161616159</v>
      </c>
    </row>
    <row r="20" spans="1:10" x14ac:dyDescent="0.25">
      <c r="A20" t="s">
        <v>9</v>
      </c>
      <c r="B20">
        <v>6.0929292929292931</v>
      </c>
      <c r="C20">
        <v>5.5515151515151508</v>
      </c>
      <c r="D20">
        <v>6.9414141414141417</v>
      </c>
    </row>
    <row r="21" spans="1:10" x14ac:dyDescent="0.25">
      <c r="A21" t="s">
        <v>10</v>
      </c>
      <c r="B21">
        <v>5.6565656565656566</v>
      </c>
      <c r="C21">
        <v>6.723232323232323</v>
      </c>
      <c r="D21">
        <v>6.5292929292929296</v>
      </c>
    </row>
    <row r="22" spans="1:10" x14ac:dyDescent="0.25">
      <c r="A22" t="s">
        <v>2</v>
      </c>
      <c r="B22" s="1">
        <v>6.1521885521885524</v>
      </c>
      <c r="C22" s="1">
        <v>6.0013468013468012</v>
      </c>
      <c r="D22" s="1">
        <v>6.3622895622895621</v>
      </c>
      <c r="H22" s="1"/>
      <c r="I22" s="1"/>
      <c r="J22" s="1"/>
    </row>
    <row r="23" spans="1:10" x14ac:dyDescent="0.25">
      <c r="A23" t="s">
        <v>20</v>
      </c>
      <c r="B23">
        <f>_xlfn.STDEV.P(B19:B21)</f>
        <v>0.43090908564732622</v>
      </c>
      <c r="C23">
        <f t="shared" ref="C23:D23" si="2">_xlfn.STDEV.P(C19:C21)</f>
        <v>0.51558398255366744</v>
      </c>
      <c r="D23">
        <f t="shared" si="2"/>
        <v>0.5537696015281055</v>
      </c>
    </row>
    <row r="24" spans="1:10" x14ac:dyDescent="0.25">
      <c r="A24" s="8" t="s">
        <v>14</v>
      </c>
      <c r="B24" s="8"/>
      <c r="C24" s="8"/>
      <c r="D24" s="8"/>
    </row>
    <row r="25" spans="1:10" x14ac:dyDescent="0.25">
      <c r="B25" t="s">
        <v>11</v>
      </c>
      <c r="C25" t="s">
        <v>12</v>
      </c>
      <c r="D25" t="s">
        <v>13</v>
      </c>
    </row>
    <row r="26" spans="1:10" x14ac:dyDescent="0.25">
      <c r="A26" t="s">
        <v>8</v>
      </c>
      <c r="B26">
        <v>42.5</v>
      </c>
      <c r="C26" s="2">
        <v>94.9</v>
      </c>
      <c r="D26" s="2">
        <v>112.19999999999999</v>
      </c>
    </row>
    <row r="27" spans="1:10" x14ac:dyDescent="0.25">
      <c r="A27" t="s">
        <v>9</v>
      </c>
      <c r="B27">
        <v>45.5</v>
      </c>
      <c r="C27" s="2">
        <v>103.10000000000002</v>
      </c>
      <c r="D27" s="2">
        <v>96</v>
      </c>
    </row>
    <row r="28" spans="1:10" x14ac:dyDescent="0.25">
      <c r="A28" t="s">
        <v>10</v>
      </c>
      <c r="B28">
        <v>49.100000000000009</v>
      </c>
      <c r="C28" s="2">
        <v>96.4</v>
      </c>
      <c r="D28" s="2">
        <v>115.6</v>
      </c>
    </row>
    <row r="29" spans="1:10" x14ac:dyDescent="0.25">
      <c r="A29" t="s">
        <v>2</v>
      </c>
      <c r="B29" s="1">
        <v>45.70000000000001</v>
      </c>
      <c r="C29" s="3">
        <v>98.13333333333334</v>
      </c>
      <c r="D29" s="3">
        <v>107.93333333333332</v>
      </c>
    </row>
    <row r="30" spans="1:10" x14ac:dyDescent="0.25">
      <c r="A30" t="s">
        <v>20</v>
      </c>
      <c r="B30">
        <f>_xlfn.STDEV.P(B26:B28)</f>
        <v>2.6981475126464121</v>
      </c>
      <c r="C30">
        <f t="shared" ref="C30:D30" si="3">_xlfn.STDEV.P(C26:C28)</f>
        <v>3.5649528592800417</v>
      </c>
      <c r="D30">
        <f t="shared" si="3"/>
        <v>8.5515430706328566</v>
      </c>
    </row>
    <row r="31" spans="1:10" x14ac:dyDescent="0.25">
      <c r="A31" s="9" t="s">
        <v>15</v>
      </c>
      <c r="B31" s="9"/>
      <c r="C31" s="9"/>
      <c r="D31" s="9"/>
    </row>
    <row r="32" spans="1:10" x14ac:dyDescent="0.25">
      <c r="B32" t="s">
        <v>11</v>
      </c>
      <c r="C32" t="s">
        <v>12</v>
      </c>
      <c r="D32" t="s">
        <v>13</v>
      </c>
    </row>
    <row r="33" spans="1:4" x14ac:dyDescent="0.25">
      <c r="A33" t="s">
        <v>8</v>
      </c>
      <c r="B33">
        <v>155.00000000000003</v>
      </c>
      <c r="C33">
        <v>256</v>
      </c>
      <c r="D33">
        <v>36.000000000000028</v>
      </c>
    </row>
    <row r="34" spans="1:4" x14ac:dyDescent="0.25">
      <c r="A34" t="s">
        <v>9</v>
      </c>
      <c r="B34">
        <v>151.99999999999991</v>
      </c>
      <c r="C34">
        <v>214.99999999999986</v>
      </c>
      <c r="D34">
        <v>34.999999999999915</v>
      </c>
    </row>
    <row r="35" spans="1:4" x14ac:dyDescent="0.25">
      <c r="A35" t="s">
        <v>10</v>
      </c>
      <c r="B35">
        <v>125.99999999999989</v>
      </c>
      <c r="C35">
        <v>150.00000000000011</v>
      </c>
      <c r="D35">
        <v>38.999999999999922</v>
      </c>
    </row>
    <row r="36" spans="1:4" x14ac:dyDescent="0.25">
      <c r="A36" t="s">
        <v>2</v>
      </c>
      <c r="B36" s="1">
        <v>144.33333333333329</v>
      </c>
      <c r="C36" s="1">
        <v>207</v>
      </c>
      <c r="D36" s="1">
        <v>36.666666666666622</v>
      </c>
    </row>
    <row r="37" spans="1:4" x14ac:dyDescent="0.25">
      <c r="A37" t="s">
        <v>20</v>
      </c>
      <c r="B37">
        <f>_xlfn.STDEV.P(B33:B35)</f>
        <v>13.021349989749785</v>
      </c>
      <c r="C37">
        <f t="shared" ref="C37:D37" si="4">_xlfn.STDEV.P(C33:C35)</f>
        <v>43.642486944108192</v>
      </c>
      <c r="D37">
        <f t="shared" si="4"/>
        <v>1.6996731711975834</v>
      </c>
    </row>
  </sheetData>
  <mergeCells count="6">
    <mergeCell ref="A1:D1"/>
    <mergeCell ref="H16:K16"/>
    <mergeCell ref="A10:D10"/>
    <mergeCell ref="A24:D24"/>
    <mergeCell ref="A31:D31"/>
    <mergeCell ref="A17:D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Sheet1</vt:lpstr>
      <vt:lpstr>Bioch-fig 1 - Bari</vt:lpstr>
      <vt:lpstr>Bioch-fig 2 - Spunta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2020-05-30T16:30:27Z</dcterms:modified>
</cp:coreProperties>
</file>