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8800" windowHeight="12435" activeTab="1"/>
  </bookViews>
  <sheets>
    <sheet name="Sheet1" sheetId="1" r:id="rId1"/>
    <sheet name="Sprin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3" l="1"/>
  <c r="C9" i="3" l="1"/>
  <c r="C8" i="3" l="1"/>
  <c r="C7" i="3" l="1"/>
  <c r="B31" i="1" l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4" i="1" l="1"/>
</calcChain>
</file>

<file path=xl/sharedStrings.xml><?xml version="1.0" encoding="utf-8"?>
<sst xmlns="http://schemas.openxmlformats.org/spreadsheetml/2006/main" count="36" uniqueCount="15">
  <si>
    <t>Days</t>
  </si>
  <si>
    <t xml:space="preserve">Ideal </t>
  </si>
  <si>
    <t>Actual</t>
  </si>
  <si>
    <t>Tasks</t>
  </si>
  <si>
    <t>Start date</t>
  </si>
  <si>
    <t>Finish date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</si>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</sst>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35.200000000000003</c:v>
                </c:pt>
                <c:pt idx="4">
                  <c:v>33.799999999999997</c:v>
                </c:pt>
                <c:pt idx="5">
                  <c:v>32.4</c:v>
                </c:pt>
                <c:pt idx="6">
                  <c:v>31</c:v>
                </c:pt>
                <c:pt idx="7">
                  <c:v>29.6</c:v>
                </c:pt>
                <c:pt idx="8">
                  <c:v>28.2</c:v>
                </c:pt>
                <c:pt idx="9">
                  <c:v>26.8</c:v>
                </c:pt>
                <c:pt idx="10">
                  <c:v>25.4</c:v>
                </c:pt>
                <c:pt idx="11">
                  <c:v>24</c:v>
                </c:pt>
                <c:pt idx="12">
                  <c:v>22.6</c:v>
                </c:pt>
                <c:pt idx="13">
                  <c:v>21.2</c:v>
                </c:pt>
                <c:pt idx="14">
                  <c:v>19.8</c:v>
                </c:pt>
                <c:pt idx="15">
                  <c:v>18.399999999999999</c:v>
                </c:pt>
                <c:pt idx="16">
                  <c:v>17</c:v>
                </c:pt>
                <c:pt idx="17">
                  <c:v>15.6</c:v>
                </c:pt>
                <c:pt idx="18">
                  <c:v>14.2</c:v>
                </c:pt>
                <c:pt idx="19">
                  <c:v>12.8</c:v>
                </c:pt>
                <c:pt idx="20">
                  <c:v>11.4</c:v>
                </c:pt>
                <c:pt idx="21">
                  <c:v>10</c:v>
                </c:pt>
                <c:pt idx="22">
                  <c:v>8.6</c:v>
                </c:pt>
                <c:pt idx="23">
                  <c:v>7.2</c:v>
                </c:pt>
                <c:pt idx="24">
                  <c:v>5.8</c:v>
                </c:pt>
                <c:pt idx="25">
                  <c:v>4.4000000000000004</c:v>
                </c:pt>
                <c:pt idx="26">
                  <c:v>3</c:v>
                </c:pt>
                <c:pt idx="27">
                  <c:v>1.6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3175104"/>
        <c:axId val="-243184352"/>
      </c:lineChart>
      <c:catAx>
        <c:axId val="-24317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184352"/>
        <c:crosses val="autoZero"/>
        <c:auto val="1"/>
        <c:lblAlgn val="ctr"/>
        <c:lblOffset val="100"/>
        <c:noMultiLvlLbl val="0"/>
      </c:catAx>
      <c:valAx>
        <c:axId val="-2431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17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Sprint3!$B$3:$B$31</c:f>
              <c:numCache>
                <c:formatCode>General</c:formatCode>
                <c:ptCount val="29"/>
                <c:pt idx="0">
                  <c:v>90</c:v>
                </c:pt>
                <c:pt idx="1">
                  <c:v>85.71</c:v>
                </c:pt>
                <c:pt idx="2">
                  <c:v>81.42</c:v>
                </c:pt>
                <c:pt idx="3">
                  <c:v>77.13</c:v>
                </c:pt>
                <c:pt idx="4">
                  <c:v>72.84</c:v>
                </c:pt>
                <c:pt idx="5">
                  <c:v>68.55</c:v>
                </c:pt>
                <c:pt idx="6">
                  <c:v>64.260000000000005</c:v>
                </c:pt>
                <c:pt idx="7">
                  <c:v>59.97</c:v>
                </c:pt>
                <c:pt idx="8">
                  <c:v>55.68</c:v>
                </c:pt>
                <c:pt idx="9">
                  <c:v>51.39</c:v>
                </c:pt>
                <c:pt idx="10">
                  <c:v>47.1</c:v>
                </c:pt>
                <c:pt idx="11">
                  <c:v>42.81</c:v>
                </c:pt>
                <c:pt idx="12">
                  <c:v>38.520000000000003</c:v>
                </c:pt>
                <c:pt idx="13">
                  <c:v>34.229999999999997</c:v>
                </c:pt>
                <c:pt idx="14">
                  <c:v>29.94</c:v>
                </c:pt>
                <c:pt idx="15">
                  <c:v>25.65</c:v>
                </c:pt>
                <c:pt idx="16">
                  <c:v>21.36</c:v>
                </c:pt>
                <c:pt idx="17">
                  <c:v>17.07</c:v>
                </c:pt>
                <c:pt idx="18">
                  <c:v>12.78</c:v>
                </c:pt>
                <c:pt idx="19">
                  <c:v>8.49</c:v>
                </c:pt>
                <c:pt idx="20">
                  <c:v>4.2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Sprint3!$C$2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Sprint3!$C$3:$C$31</c:f>
              <c:numCache>
                <c:formatCode>General</c:formatCode>
                <c:ptCount val="29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89</c:v>
                </c:pt>
                <c:pt idx="4">
                  <c:v>67</c:v>
                </c:pt>
                <c:pt idx="5">
                  <c:v>59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3183808"/>
        <c:axId val="-243180000"/>
      </c:lineChart>
      <c:catAx>
        <c:axId val="-24318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sprint</a:t>
                </a:r>
                <a:r>
                  <a:rPr lang="en-AU" baseline="0"/>
                  <a:t> release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180000"/>
        <c:crosses val="autoZero"/>
        <c:auto val="1"/>
        <c:lblAlgn val="ctr"/>
        <c:lblOffset val="100"/>
        <c:noMultiLvlLbl val="0"/>
      </c:catAx>
      <c:valAx>
        <c:axId val="-2431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18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104775</xdr:rowOff>
    </xdr:from>
    <xdr:to>
      <xdr:col>15</xdr:col>
      <xdr:colOff>438150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114300</xdr:rowOff>
    </xdr:from>
    <xdr:to>
      <xdr:col>17</xdr:col>
      <xdr:colOff>152400</xdr:colOff>
      <xdr:row>25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1"/>
  <sheetViews>
    <sheetView topLeftCell="A13" workbookViewId="0">
      <selection activeCell="F31" sqref="F31"/>
    </sheetView>
  </sheetViews>
  <sheetFormatPr defaultRowHeight="15" x14ac:dyDescent="0.25"/>
  <cols>
    <col min="6" max="6" width="14.125" customWidth="1"/>
  </cols>
  <sheetData>
    <row r="1" spans="1:6" x14ac:dyDescent="0.25">
      <c r="B1" s="2" t="s">
        <v>3</v>
      </c>
      <c r="C1" s="2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28</v>
      </c>
      <c r="B3">
        <v>39</v>
      </c>
      <c r="C3">
        <v>39</v>
      </c>
      <c r="E3" t="s">
        <v>4</v>
      </c>
      <c r="F3" t="s">
        <v>5</v>
      </c>
    </row>
    <row r="4" spans="1:6" x14ac:dyDescent="0.25">
      <c r="A4">
        <v>27</v>
      </c>
      <c r="B4">
        <f xml:space="preserve"> ROUND(B3 - (B$3 / 28),0)</f>
        <v>38</v>
      </c>
      <c r="C4">
        <v>39</v>
      </c>
      <c r="E4" s="1">
        <v>42604</v>
      </c>
      <c r="F4" s="1">
        <v>42632</v>
      </c>
    </row>
    <row r="5" spans="1:6" x14ac:dyDescent="0.25">
      <c r="A5">
        <v>26</v>
      </c>
      <c r="B5">
        <f t="shared" ref="B5:B29" si="0" xml:space="preserve"> ROUND(B4 - (B$3 / 28),1)</f>
        <v>36.6</v>
      </c>
      <c r="C5">
        <v>39</v>
      </c>
    </row>
    <row r="6" spans="1:6" x14ac:dyDescent="0.25">
      <c r="A6">
        <v>25</v>
      </c>
      <c r="B6">
        <f t="shared" si="0"/>
        <v>35.200000000000003</v>
      </c>
      <c r="C6">
        <v>39</v>
      </c>
    </row>
    <row r="7" spans="1:6" x14ac:dyDescent="0.25">
      <c r="A7">
        <v>24</v>
      </c>
      <c r="B7">
        <f t="shared" si="0"/>
        <v>33.799999999999997</v>
      </c>
      <c r="C7">
        <v>39</v>
      </c>
    </row>
    <row r="8" spans="1:6" x14ac:dyDescent="0.25">
      <c r="A8">
        <v>23</v>
      </c>
      <c r="B8">
        <f t="shared" si="0"/>
        <v>32.4</v>
      </c>
      <c r="C8">
        <v>39</v>
      </c>
    </row>
    <row r="9" spans="1:6" x14ac:dyDescent="0.25">
      <c r="A9">
        <v>22</v>
      </c>
      <c r="B9">
        <f t="shared" si="0"/>
        <v>31</v>
      </c>
      <c r="C9">
        <v>33</v>
      </c>
    </row>
    <row r="10" spans="1:6" x14ac:dyDescent="0.25">
      <c r="A10">
        <v>21</v>
      </c>
      <c r="B10">
        <f t="shared" si="0"/>
        <v>29.6</v>
      </c>
      <c r="C10">
        <v>33</v>
      </c>
    </row>
    <row r="11" spans="1:6" x14ac:dyDescent="0.25">
      <c r="A11">
        <v>20</v>
      </c>
      <c r="B11">
        <f t="shared" si="0"/>
        <v>28.2</v>
      </c>
      <c r="C11">
        <v>33</v>
      </c>
    </row>
    <row r="12" spans="1:6" x14ac:dyDescent="0.25">
      <c r="A12">
        <v>19</v>
      </c>
      <c r="B12">
        <f t="shared" si="0"/>
        <v>26.8</v>
      </c>
      <c r="C12">
        <v>22</v>
      </c>
    </row>
    <row r="13" spans="1:6" x14ac:dyDescent="0.25">
      <c r="A13">
        <v>18</v>
      </c>
      <c r="B13">
        <f t="shared" si="0"/>
        <v>25.4</v>
      </c>
      <c r="C13">
        <v>22</v>
      </c>
    </row>
    <row r="14" spans="1:6" x14ac:dyDescent="0.25">
      <c r="A14">
        <v>17</v>
      </c>
      <c r="B14">
        <f t="shared" si="0"/>
        <v>24</v>
      </c>
      <c r="C14">
        <v>22</v>
      </c>
    </row>
    <row r="15" spans="1:6" x14ac:dyDescent="0.25">
      <c r="A15">
        <v>16</v>
      </c>
      <c r="B15">
        <f t="shared" si="0"/>
        <v>22.6</v>
      </c>
      <c r="C15">
        <v>22</v>
      </c>
    </row>
    <row r="16" spans="1:6" x14ac:dyDescent="0.25">
      <c r="A16">
        <v>15</v>
      </c>
      <c r="B16">
        <f t="shared" si="0"/>
        <v>21.2</v>
      </c>
      <c r="C16">
        <v>22</v>
      </c>
    </row>
    <row r="17" spans="1:3" x14ac:dyDescent="0.25">
      <c r="A17">
        <v>14</v>
      </c>
      <c r="B17">
        <f t="shared" si="0"/>
        <v>19.8</v>
      </c>
      <c r="C17">
        <v>22</v>
      </c>
    </row>
    <row r="18" spans="1:3" x14ac:dyDescent="0.25">
      <c r="A18">
        <v>13</v>
      </c>
      <c r="B18">
        <f t="shared" si="0"/>
        <v>18.399999999999999</v>
      </c>
      <c r="C18">
        <v>22</v>
      </c>
    </row>
    <row r="19" spans="1:3" x14ac:dyDescent="0.25">
      <c r="A19">
        <v>12</v>
      </c>
      <c r="B19">
        <f t="shared" si="0"/>
        <v>17</v>
      </c>
      <c r="C19">
        <v>22</v>
      </c>
    </row>
    <row r="20" spans="1:3" x14ac:dyDescent="0.25">
      <c r="A20">
        <v>11</v>
      </c>
      <c r="B20">
        <f t="shared" si="0"/>
        <v>15.6</v>
      </c>
      <c r="C20">
        <v>22</v>
      </c>
    </row>
    <row r="21" spans="1:3" x14ac:dyDescent="0.25">
      <c r="A21">
        <v>10</v>
      </c>
      <c r="B21">
        <f t="shared" si="0"/>
        <v>14.2</v>
      </c>
      <c r="C21">
        <v>22</v>
      </c>
    </row>
    <row r="22" spans="1:3" x14ac:dyDescent="0.25">
      <c r="A22">
        <v>9</v>
      </c>
      <c r="B22">
        <f t="shared" si="0"/>
        <v>12.8</v>
      </c>
      <c r="C22">
        <v>22</v>
      </c>
    </row>
    <row r="23" spans="1:3" x14ac:dyDescent="0.25">
      <c r="A23">
        <v>8</v>
      </c>
      <c r="B23">
        <f t="shared" si="0"/>
        <v>11.4</v>
      </c>
      <c r="C23">
        <v>22</v>
      </c>
    </row>
    <row r="24" spans="1:3" x14ac:dyDescent="0.25">
      <c r="A24">
        <v>7</v>
      </c>
      <c r="B24">
        <f t="shared" si="0"/>
        <v>10</v>
      </c>
      <c r="C24">
        <v>22</v>
      </c>
    </row>
    <row r="25" spans="1:3" x14ac:dyDescent="0.25">
      <c r="A25">
        <v>6</v>
      </c>
      <c r="B25">
        <f t="shared" si="0"/>
        <v>8.6</v>
      </c>
      <c r="C25">
        <v>22</v>
      </c>
    </row>
    <row r="26" spans="1:3" x14ac:dyDescent="0.25">
      <c r="A26">
        <v>5</v>
      </c>
      <c r="B26">
        <f t="shared" si="0"/>
        <v>7.2</v>
      </c>
      <c r="C26">
        <v>22</v>
      </c>
    </row>
    <row r="27" spans="1:3" x14ac:dyDescent="0.25">
      <c r="A27">
        <v>4</v>
      </c>
      <c r="B27">
        <f t="shared" si="0"/>
        <v>5.8</v>
      </c>
      <c r="C27">
        <v>22</v>
      </c>
    </row>
    <row r="28" spans="1:3" x14ac:dyDescent="0.25">
      <c r="A28">
        <v>3</v>
      </c>
      <c r="B28">
        <f t="shared" si="0"/>
        <v>4.4000000000000004</v>
      </c>
      <c r="C28">
        <v>16</v>
      </c>
    </row>
    <row r="29" spans="1:3" x14ac:dyDescent="0.25">
      <c r="A29">
        <v>2</v>
      </c>
      <c r="B29">
        <f t="shared" si="0"/>
        <v>3</v>
      </c>
      <c r="C29">
        <v>4</v>
      </c>
    </row>
    <row r="30" spans="1:3" x14ac:dyDescent="0.25">
      <c r="A30">
        <v>1</v>
      </c>
      <c r="B30">
        <f xml:space="preserve"> ROUND(B29 - (B$3 / 28),1)</f>
        <v>1.6</v>
      </c>
      <c r="C30">
        <v>2</v>
      </c>
    </row>
    <row r="31" spans="1:3" x14ac:dyDescent="0.25">
      <c r="A31">
        <v>0</v>
      </c>
      <c r="B31">
        <f>ROUND(B30-(B$3/28),0)</f>
        <v>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4"/>
  <sheetViews>
    <sheetView tabSelected="1" topLeftCell="A4" workbookViewId="0">
      <selection activeCell="C19" sqref="C19"/>
    </sheetView>
  </sheetViews>
  <sheetFormatPr defaultRowHeight="15" x14ac:dyDescent="0.25"/>
  <cols>
    <col min="4" max="4" width="11.375" bestFit="1" customWidth="1"/>
    <col min="6" max="6" width="14.125" customWidth="1"/>
    <col min="7" max="7" width="10.75" bestFit="1" customWidth="1"/>
  </cols>
  <sheetData>
    <row r="1" spans="1:7" x14ac:dyDescent="0.25">
      <c r="B1" s="2" t="s">
        <v>3</v>
      </c>
      <c r="C1" s="2"/>
    </row>
    <row r="2" spans="1:7" x14ac:dyDescent="0.25">
      <c r="A2" t="s">
        <v>0</v>
      </c>
      <c r="B2" t="s">
        <v>1</v>
      </c>
      <c r="C2" t="s">
        <v>2</v>
      </c>
      <c r="D2" t="s">
        <v>6</v>
      </c>
      <c r="E2" t="s">
        <v>14</v>
      </c>
      <c r="F2" t="s">
        <v>4</v>
      </c>
      <c r="G2" t="s">
        <v>5</v>
      </c>
    </row>
    <row r="3" spans="1:7" x14ac:dyDescent="0.25">
      <c r="A3">
        <v>21</v>
      </c>
      <c r="B3">
        <v>90</v>
      </c>
      <c r="C3">
        <v>90</v>
      </c>
      <c r="D3" t="s">
        <v>7</v>
      </c>
      <c r="E3" s="1">
        <v>42632</v>
      </c>
      <c r="F3" s="1">
        <v>42632</v>
      </c>
      <c r="G3" s="1">
        <v>42653</v>
      </c>
    </row>
    <row r="4" spans="1:7" x14ac:dyDescent="0.25">
      <c r="A4">
        <v>20</v>
      </c>
      <c r="B4">
        <f xml:space="preserve"> ROUND(B3 - (B$3 / 21),2)</f>
        <v>85.71</v>
      </c>
      <c r="C4">
        <v>90</v>
      </c>
      <c r="D4" t="s">
        <v>8</v>
      </c>
      <c r="E4" s="1">
        <v>42633</v>
      </c>
    </row>
    <row r="5" spans="1:7" x14ac:dyDescent="0.25">
      <c r="A5">
        <v>19</v>
      </c>
      <c r="B5">
        <f t="shared" ref="B5:B23" si="0" xml:space="preserve"> ROUND(B4 - (B$3 / 21),2)</f>
        <v>81.42</v>
      </c>
      <c r="C5">
        <v>92</v>
      </c>
      <c r="D5" t="s">
        <v>9</v>
      </c>
      <c r="E5" s="1">
        <v>42634</v>
      </c>
    </row>
    <row r="6" spans="1:7" x14ac:dyDescent="0.25">
      <c r="A6">
        <v>18</v>
      </c>
      <c r="B6">
        <f t="shared" si="0"/>
        <v>77.13</v>
      </c>
      <c r="C6">
        <v>89</v>
      </c>
      <c r="D6" t="s">
        <v>10</v>
      </c>
      <c r="E6" s="1">
        <v>42635</v>
      </c>
    </row>
    <row r="7" spans="1:7" x14ac:dyDescent="0.25">
      <c r="A7">
        <v>17</v>
      </c>
      <c r="B7">
        <f t="shared" si="0"/>
        <v>72.84</v>
      </c>
      <c r="C7">
        <f>C6-22</f>
        <v>67</v>
      </c>
      <c r="D7" t="s">
        <v>11</v>
      </c>
      <c r="E7" s="1">
        <v>42636</v>
      </c>
    </row>
    <row r="8" spans="1:7" x14ac:dyDescent="0.25">
      <c r="A8">
        <v>16</v>
      </c>
      <c r="B8">
        <f t="shared" si="0"/>
        <v>68.55</v>
      </c>
      <c r="C8">
        <f>C7-8</f>
        <v>59</v>
      </c>
      <c r="D8" t="s">
        <v>12</v>
      </c>
      <c r="E8" s="1">
        <v>42637</v>
      </c>
    </row>
    <row r="9" spans="1:7" x14ac:dyDescent="0.25">
      <c r="A9">
        <v>15</v>
      </c>
      <c r="B9">
        <f t="shared" si="0"/>
        <v>64.260000000000005</v>
      </c>
      <c r="C9">
        <f>C8+7</f>
        <v>66</v>
      </c>
      <c r="D9" t="s">
        <v>13</v>
      </c>
      <c r="E9" s="1">
        <v>42638</v>
      </c>
    </row>
    <row r="10" spans="1:7" x14ac:dyDescent="0.25">
      <c r="A10">
        <v>14</v>
      </c>
      <c r="B10">
        <f t="shared" si="0"/>
        <v>59.97</v>
      </c>
      <c r="C10">
        <v>66</v>
      </c>
      <c r="D10" t="s">
        <v>7</v>
      </c>
      <c r="E10" s="1">
        <v>42639</v>
      </c>
    </row>
    <row r="11" spans="1:7" x14ac:dyDescent="0.25">
      <c r="A11">
        <v>13</v>
      </c>
      <c r="B11">
        <f t="shared" si="0"/>
        <v>55.68</v>
      </c>
      <c r="C11">
        <v>66</v>
      </c>
      <c r="D11" t="s">
        <v>8</v>
      </c>
      <c r="E11" s="1">
        <v>42640</v>
      </c>
    </row>
    <row r="12" spans="1:7" x14ac:dyDescent="0.25">
      <c r="A12">
        <v>12</v>
      </c>
      <c r="B12">
        <f t="shared" si="0"/>
        <v>51.39</v>
      </c>
      <c r="C12">
        <v>66</v>
      </c>
      <c r="D12" t="s">
        <v>9</v>
      </c>
      <c r="E12" s="1">
        <v>42641</v>
      </c>
    </row>
    <row r="13" spans="1:7" x14ac:dyDescent="0.25">
      <c r="A13">
        <v>11</v>
      </c>
      <c r="B13">
        <f t="shared" si="0"/>
        <v>47.1</v>
      </c>
      <c r="C13">
        <v>66</v>
      </c>
      <c r="D13" t="s">
        <v>10</v>
      </c>
      <c r="E13" s="1">
        <v>42642</v>
      </c>
    </row>
    <row r="14" spans="1:7" x14ac:dyDescent="0.25">
      <c r="A14">
        <v>10</v>
      </c>
      <c r="B14">
        <f t="shared" si="0"/>
        <v>42.81</v>
      </c>
      <c r="C14">
        <v>66</v>
      </c>
      <c r="D14" t="s">
        <v>11</v>
      </c>
      <c r="E14" s="1">
        <v>42643</v>
      </c>
    </row>
    <row r="15" spans="1:7" x14ac:dyDescent="0.25">
      <c r="A15">
        <v>9</v>
      </c>
      <c r="B15">
        <f t="shared" si="0"/>
        <v>38.520000000000003</v>
      </c>
      <c r="C15">
        <v>66</v>
      </c>
      <c r="D15" t="s">
        <v>12</v>
      </c>
      <c r="E15" s="1">
        <v>42644</v>
      </c>
    </row>
    <row r="16" spans="1:7" x14ac:dyDescent="0.25">
      <c r="A16">
        <v>8</v>
      </c>
      <c r="B16">
        <f t="shared" si="0"/>
        <v>34.229999999999997</v>
      </c>
      <c r="C16">
        <v>66</v>
      </c>
      <c r="D16" t="s">
        <v>13</v>
      </c>
      <c r="E16" s="1">
        <v>42645</v>
      </c>
    </row>
    <row r="17" spans="1:5" x14ac:dyDescent="0.25">
      <c r="A17">
        <v>7</v>
      </c>
      <c r="B17">
        <f t="shared" si="0"/>
        <v>29.94</v>
      </c>
      <c r="C17">
        <v>66</v>
      </c>
      <c r="D17" t="s">
        <v>7</v>
      </c>
      <c r="E17" s="1">
        <v>42646</v>
      </c>
    </row>
    <row r="18" spans="1:5" x14ac:dyDescent="0.25">
      <c r="A18">
        <v>6</v>
      </c>
      <c r="B18">
        <f t="shared" si="0"/>
        <v>25.65</v>
      </c>
      <c r="C18">
        <v>66</v>
      </c>
      <c r="D18" t="s">
        <v>8</v>
      </c>
      <c r="E18" s="1">
        <v>42647</v>
      </c>
    </row>
    <row r="19" spans="1:5" x14ac:dyDescent="0.25">
      <c r="A19">
        <v>5</v>
      </c>
      <c r="B19">
        <f t="shared" si="0"/>
        <v>21.36</v>
      </c>
      <c r="C19">
        <f>C18-16</f>
        <v>50</v>
      </c>
      <c r="D19" t="s">
        <v>9</v>
      </c>
      <c r="E19" s="1">
        <v>42648</v>
      </c>
    </row>
    <row r="20" spans="1:5" x14ac:dyDescent="0.25">
      <c r="A20">
        <v>4</v>
      </c>
      <c r="B20">
        <f t="shared" si="0"/>
        <v>17.07</v>
      </c>
      <c r="D20" t="s">
        <v>10</v>
      </c>
      <c r="E20" s="1">
        <v>42649</v>
      </c>
    </row>
    <row r="21" spans="1:5" x14ac:dyDescent="0.25">
      <c r="A21">
        <v>3</v>
      </c>
      <c r="B21">
        <f t="shared" si="0"/>
        <v>12.78</v>
      </c>
      <c r="D21" t="s">
        <v>11</v>
      </c>
      <c r="E21" s="1">
        <v>42650</v>
      </c>
    </row>
    <row r="22" spans="1:5" x14ac:dyDescent="0.25">
      <c r="A22">
        <v>2</v>
      </c>
      <c r="B22">
        <f t="shared" si="0"/>
        <v>8.49</v>
      </c>
      <c r="D22" t="s">
        <v>12</v>
      </c>
      <c r="E22" s="1">
        <v>42651</v>
      </c>
    </row>
    <row r="23" spans="1:5" x14ac:dyDescent="0.25">
      <c r="A23">
        <v>1</v>
      </c>
      <c r="B23">
        <f t="shared" si="0"/>
        <v>4.2</v>
      </c>
      <c r="D23" t="s">
        <v>13</v>
      </c>
      <c r="E23" s="1">
        <v>42652</v>
      </c>
    </row>
    <row r="24" spans="1:5" x14ac:dyDescent="0.25">
      <c r="A24">
        <v>0</v>
      </c>
      <c r="B24">
        <f xml:space="preserve"> ROUND(B23 - (B$3 / 21),0)</f>
        <v>0</v>
      </c>
      <c r="D24" t="s">
        <v>7</v>
      </c>
      <c r="E24" s="1">
        <v>42653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Sprint3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</dc:creator>
  <cp:lastModifiedBy>Glynn</cp:lastModifiedBy>
  <dcterms:created xsi:type="dcterms:W3CDTF">2016-09-11T11:41:13Z</dcterms:created>
  <dcterms:modified xsi:type="dcterms:W3CDTF">2016-10-05T11:43:34Z</dcterms:modified>
</cp:coreProperties>
</file>