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CU\IA\UT3\PDs\TA3\"/>
    </mc:Choice>
  </mc:AlternateContent>
  <xr:revisionPtr revIDLastSave="0" documentId="13_ncr:1_{7A830F7F-2911-4BE2-9141-FA2EAC1FCF4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1" l="1"/>
  <c r="P27" i="1"/>
  <c r="P26" i="1"/>
  <c r="P25" i="1"/>
  <c r="P24" i="1"/>
  <c r="P23" i="1"/>
  <c r="P22" i="1"/>
  <c r="P21" i="1"/>
  <c r="P20" i="1"/>
  <c r="P19" i="1"/>
  <c r="O19" i="1"/>
  <c r="O28" i="1"/>
  <c r="O27" i="1"/>
  <c r="O26" i="1"/>
  <c r="O25" i="1"/>
  <c r="O24" i="1"/>
  <c r="O23" i="1"/>
  <c r="O22" i="1"/>
  <c r="O21" i="1"/>
  <c r="O20" i="1"/>
  <c r="H29" i="1"/>
  <c r="I29" i="1" s="1"/>
  <c r="B29" i="1"/>
  <c r="C29" i="1"/>
  <c r="D29" i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L20" i="1"/>
  <c r="L21" i="1"/>
  <c r="L22" i="1"/>
  <c r="L23" i="1"/>
  <c r="L24" i="1"/>
  <c r="L25" i="1"/>
  <c r="L26" i="1"/>
  <c r="L27" i="1"/>
  <c r="L28" i="1"/>
  <c r="L19" i="1"/>
  <c r="I20" i="1"/>
  <c r="K20" i="1"/>
  <c r="J20" i="1"/>
  <c r="D21" i="1" s="1"/>
  <c r="H20" i="1"/>
  <c r="C21" i="1"/>
  <c r="B21" i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20" i="1"/>
  <c r="H19" i="1"/>
  <c r="I19" i="1" s="1"/>
  <c r="J19" i="1" s="1"/>
  <c r="J29" i="1" l="1"/>
  <c r="L29" i="1"/>
  <c r="C30" i="1"/>
  <c r="B30" i="1"/>
  <c r="H21" i="1"/>
  <c r="I21" i="1" s="1"/>
  <c r="K19" i="1"/>
  <c r="D20" i="1"/>
  <c r="C20" i="1"/>
  <c r="B20" i="1"/>
  <c r="K29" i="1" l="1"/>
  <c r="D30" i="1"/>
  <c r="H30" i="1" s="1"/>
  <c r="I30" i="1" s="1"/>
  <c r="J21" i="1"/>
  <c r="D22" i="1"/>
  <c r="C22" i="1"/>
  <c r="J30" i="1" l="1"/>
  <c r="L30" i="1"/>
  <c r="D31" i="1"/>
  <c r="B22" i="1"/>
  <c r="H22" i="1" s="1"/>
  <c r="I22" i="1" s="1"/>
  <c r="K21" i="1"/>
  <c r="K30" i="1" l="1"/>
  <c r="B31" i="1"/>
  <c r="C31" i="1"/>
  <c r="J22" i="1"/>
  <c r="D23" i="1"/>
  <c r="C23" i="1"/>
  <c r="H31" i="1" l="1"/>
  <c r="I31" i="1" s="1"/>
  <c r="B23" i="1"/>
  <c r="K22" i="1"/>
  <c r="H23" i="1"/>
  <c r="I23" i="1" s="1"/>
  <c r="J31" i="1" l="1"/>
  <c r="L31" i="1"/>
  <c r="J23" i="1"/>
  <c r="K31" i="1" l="1"/>
  <c r="D32" i="1"/>
  <c r="C32" i="1"/>
  <c r="B32" i="1"/>
  <c r="B24" i="1"/>
  <c r="K23" i="1"/>
  <c r="C24" i="1"/>
  <c r="D24" i="1"/>
  <c r="H32" i="1" l="1"/>
  <c r="I32" i="1" s="1"/>
  <c r="H24" i="1"/>
  <c r="I24" i="1" s="1"/>
  <c r="J24" i="1" s="1"/>
  <c r="K24" i="1" s="1"/>
  <c r="J32" i="1" l="1"/>
  <c r="L32" i="1"/>
  <c r="C25" i="1"/>
  <c r="D25" i="1"/>
  <c r="B25" i="1"/>
  <c r="K32" i="1" l="1"/>
  <c r="C33" i="1"/>
  <c r="B33" i="1"/>
  <c r="D33" i="1"/>
  <c r="B26" i="1"/>
  <c r="H25" i="1"/>
  <c r="I25" i="1" s="1"/>
  <c r="J25" i="1" s="1"/>
  <c r="K25" i="1" s="1"/>
  <c r="H33" i="1" l="1"/>
  <c r="I33" i="1" s="1"/>
  <c r="H26" i="1"/>
  <c r="I26" i="1" s="1"/>
  <c r="J26" i="1" s="1"/>
  <c r="C26" i="1"/>
  <c r="D26" i="1"/>
  <c r="J33" i="1" l="1"/>
  <c r="L33" i="1"/>
  <c r="B27" i="1"/>
  <c r="K26" i="1"/>
  <c r="D27" i="1"/>
  <c r="C27" i="1"/>
  <c r="K33" i="1" l="1"/>
  <c r="C34" i="1"/>
  <c r="B34" i="1"/>
  <c r="D34" i="1"/>
  <c r="H27" i="1"/>
  <c r="I27" i="1" s="1"/>
  <c r="J27" i="1" s="1"/>
  <c r="H34" i="1" l="1"/>
  <c r="I34" i="1" s="1"/>
  <c r="B28" i="1"/>
  <c r="K27" i="1"/>
  <c r="D28" i="1"/>
  <c r="C28" i="1"/>
  <c r="J34" i="1" l="1"/>
  <c r="L34" i="1"/>
  <c r="H28" i="1"/>
  <c r="I28" i="1" s="1"/>
  <c r="J28" i="1" s="1"/>
  <c r="K28" i="1" s="1"/>
  <c r="K34" i="1" l="1"/>
  <c r="B35" i="1"/>
  <c r="D35" i="1"/>
  <c r="C35" i="1"/>
  <c r="H35" i="1" l="1"/>
  <c r="I35" i="1" s="1"/>
  <c r="J35" i="1" l="1"/>
  <c r="L35" i="1"/>
  <c r="K35" i="1" l="1"/>
  <c r="C36" i="1"/>
  <c r="D36" i="1"/>
  <c r="B36" i="1"/>
  <c r="H36" i="1" l="1"/>
  <c r="I36" i="1" s="1"/>
  <c r="J36" i="1" l="1"/>
  <c r="L36" i="1"/>
  <c r="K36" i="1" l="1"/>
  <c r="D37" i="1"/>
  <c r="B37" i="1"/>
  <c r="C37" i="1"/>
  <c r="H37" i="1" l="1"/>
  <c r="I37" i="1" s="1"/>
  <c r="J37" i="1" l="1"/>
  <c r="L37" i="1"/>
  <c r="K37" i="1" l="1"/>
  <c r="C38" i="1"/>
  <c r="B38" i="1"/>
  <c r="D38" i="1"/>
  <c r="H38" i="1" l="1"/>
  <c r="I38" i="1" s="1"/>
  <c r="L38" i="1" l="1"/>
  <c r="J38" i="1"/>
  <c r="K38" i="1" l="1"/>
  <c r="D39" i="1"/>
  <c r="B39" i="1"/>
  <c r="C39" i="1"/>
  <c r="H39" i="1" l="1"/>
  <c r="I39" i="1" s="1"/>
  <c r="J39" i="1" l="1"/>
  <c r="L39" i="1"/>
  <c r="K39" i="1" l="1"/>
  <c r="B40" i="1"/>
  <c r="D40" i="1"/>
  <c r="C40" i="1"/>
  <c r="H40" i="1" l="1"/>
  <c r="I40" i="1" s="1"/>
  <c r="J40" i="1" l="1"/>
  <c r="L40" i="1"/>
  <c r="K40" i="1" l="1"/>
  <c r="C41" i="1"/>
  <c r="D41" i="1"/>
  <c r="B41" i="1"/>
  <c r="H41" i="1" l="1"/>
  <c r="I41" i="1" s="1"/>
  <c r="L41" i="1" l="1"/>
  <c r="J41" i="1"/>
  <c r="K41" i="1" l="1"/>
  <c r="B42" i="1"/>
  <c r="C42" i="1"/>
  <c r="D42" i="1"/>
  <c r="H42" i="1" l="1"/>
  <c r="I42" i="1" s="1"/>
  <c r="J42" i="1" l="1"/>
  <c r="L42" i="1"/>
  <c r="K42" i="1" l="1"/>
  <c r="D43" i="1"/>
  <c r="C43" i="1"/>
  <c r="B43" i="1"/>
  <c r="H43" i="1" l="1"/>
  <c r="I43" i="1" s="1"/>
  <c r="J43" i="1" l="1"/>
  <c r="L43" i="1"/>
  <c r="K43" i="1" l="1"/>
  <c r="B44" i="1"/>
  <c r="C44" i="1"/>
  <c r="D44" i="1"/>
  <c r="H44" i="1" l="1"/>
  <c r="I44" i="1" s="1"/>
  <c r="L44" i="1" l="1"/>
  <c r="J44" i="1"/>
  <c r="K44" i="1" l="1"/>
  <c r="C45" i="1"/>
  <c r="B45" i="1"/>
  <c r="D45" i="1"/>
  <c r="H45" i="1" l="1"/>
  <c r="I45" i="1" s="1"/>
  <c r="J45" i="1" l="1"/>
  <c r="L45" i="1"/>
  <c r="K45" i="1" l="1"/>
  <c r="D46" i="1"/>
  <c r="B46" i="1"/>
  <c r="C46" i="1"/>
  <c r="H46" i="1" l="1"/>
  <c r="I46" i="1" s="1"/>
  <c r="J46" i="1" l="1"/>
  <c r="L46" i="1"/>
  <c r="K46" i="1" l="1"/>
  <c r="C47" i="1"/>
  <c r="B47" i="1"/>
  <c r="D47" i="1"/>
  <c r="H47" i="1" l="1"/>
  <c r="I47" i="1" s="1"/>
  <c r="J47" i="1" l="1"/>
  <c r="L47" i="1"/>
  <c r="K47" i="1" l="1"/>
  <c r="D48" i="1"/>
  <c r="B48" i="1"/>
  <c r="C48" i="1"/>
  <c r="H48" i="1" l="1"/>
  <c r="I48" i="1" s="1"/>
  <c r="J48" i="1" l="1"/>
  <c r="L48" i="1"/>
  <c r="K48" i="1" l="1"/>
  <c r="D49" i="1"/>
  <c r="C49" i="1"/>
  <c r="B49" i="1"/>
  <c r="H49" i="1" l="1"/>
  <c r="I49" i="1" s="1"/>
  <c r="J49" i="1" l="1"/>
  <c r="L49" i="1"/>
  <c r="K49" i="1" l="1"/>
  <c r="B50" i="1"/>
  <c r="D50" i="1"/>
  <c r="C50" i="1"/>
  <c r="H50" i="1" l="1"/>
  <c r="I50" i="1" s="1"/>
  <c r="J50" i="1" l="1"/>
  <c r="L50" i="1"/>
  <c r="K50" i="1" l="1"/>
  <c r="D51" i="1"/>
  <c r="C51" i="1"/>
  <c r="B51" i="1"/>
  <c r="H51" i="1" l="1"/>
  <c r="I51" i="1" s="1"/>
  <c r="J51" i="1" l="1"/>
  <c r="L51" i="1"/>
  <c r="K51" i="1" l="1"/>
  <c r="C52" i="1"/>
  <c r="B52" i="1"/>
  <c r="D52" i="1"/>
  <c r="H52" i="1" l="1"/>
  <c r="I52" i="1" s="1"/>
  <c r="J52" i="1" l="1"/>
  <c r="L52" i="1"/>
  <c r="K52" i="1" l="1"/>
  <c r="B53" i="1"/>
  <c r="D53" i="1"/>
  <c r="C53" i="1"/>
  <c r="H53" i="1" l="1"/>
  <c r="I53" i="1" s="1"/>
  <c r="J53" i="1" l="1"/>
  <c r="L53" i="1"/>
  <c r="K53" i="1" l="1"/>
  <c r="D54" i="1"/>
  <c r="B54" i="1"/>
  <c r="C54" i="1"/>
  <c r="H54" i="1" l="1"/>
  <c r="I54" i="1" s="1"/>
  <c r="J54" i="1" l="1"/>
  <c r="L54" i="1"/>
  <c r="K54" i="1" l="1"/>
  <c r="B55" i="1"/>
  <c r="C55" i="1"/>
  <c r="D55" i="1"/>
  <c r="H55" i="1" l="1"/>
  <c r="I55" i="1" s="1"/>
  <c r="J55" i="1" l="1"/>
  <c r="L55" i="1"/>
  <c r="K55" i="1" l="1"/>
  <c r="D56" i="1"/>
  <c r="C56" i="1"/>
  <c r="B56" i="1"/>
  <c r="H56" i="1" l="1"/>
  <c r="I56" i="1" s="1"/>
  <c r="J56" i="1" l="1"/>
  <c r="L56" i="1"/>
  <c r="K56" i="1" l="1"/>
  <c r="D57" i="1"/>
  <c r="B57" i="1"/>
  <c r="C57" i="1"/>
  <c r="H57" i="1" l="1"/>
  <c r="I57" i="1" s="1"/>
  <c r="L57" i="1" l="1"/>
  <c r="J57" i="1"/>
  <c r="K57" i="1" l="1"/>
  <c r="C58" i="1"/>
  <c r="B58" i="1"/>
  <c r="D58" i="1"/>
  <c r="H58" i="1" l="1"/>
  <c r="I58" i="1" s="1"/>
  <c r="J58" i="1" l="1"/>
  <c r="L58" i="1"/>
  <c r="K58" i="1" l="1"/>
  <c r="B59" i="1"/>
  <c r="D59" i="1"/>
  <c r="C59" i="1"/>
  <c r="H59" i="1" l="1"/>
  <c r="I59" i="1" s="1"/>
  <c r="J59" i="1" l="1"/>
  <c r="L59" i="1"/>
  <c r="K59" i="1" l="1"/>
  <c r="D60" i="1"/>
  <c r="C60" i="1"/>
  <c r="B60" i="1"/>
  <c r="H60" i="1" l="1"/>
  <c r="I60" i="1" s="1"/>
  <c r="L60" i="1" l="1"/>
  <c r="J60" i="1"/>
  <c r="K60" i="1" l="1"/>
  <c r="B61" i="1"/>
  <c r="C61" i="1"/>
  <c r="D61" i="1"/>
  <c r="H61" i="1" l="1"/>
  <c r="I61" i="1" s="1"/>
  <c r="J61" i="1" l="1"/>
  <c r="L61" i="1"/>
  <c r="K61" i="1" l="1"/>
  <c r="C62" i="1"/>
  <c r="D62" i="1"/>
  <c r="B62" i="1"/>
  <c r="H62" i="1" l="1"/>
  <c r="I62" i="1" s="1"/>
  <c r="J62" i="1" l="1"/>
  <c r="L62" i="1"/>
  <c r="K62" i="1" l="1"/>
  <c r="D63" i="1"/>
  <c r="B63" i="1"/>
  <c r="C63" i="1"/>
  <c r="H63" i="1" l="1"/>
  <c r="I63" i="1" s="1"/>
  <c r="J63" i="1" l="1"/>
  <c r="L63" i="1"/>
  <c r="K63" i="1" l="1"/>
  <c r="C64" i="1"/>
  <c r="B64" i="1"/>
  <c r="D64" i="1"/>
  <c r="H64" i="1" l="1"/>
  <c r="I64" i="1" s="1"/>
  <c r="J64" i="1" l="1"/>
  <c r="L64" i="1"/>
  <c r="K64" i="1" l="1"/>
  <c r="B65" i="1"/>
  <c r="D65" i="1"/>
  <c r="C65" i="1"/>
  <c r="H65" i="1" l="1"/>
  <c r="I65" i="1" s="1"/>
  <c r="J65" i="1" l="1"/>
  <c r="L65" i="1"/>
  <c r="K65" i="1" l="1"/>
  <c r="D66" i="1"/>
  <c r="C66" i="1"/>
  <c r="B66" i="1"/>
  <c r="H66" i="1" l="1"/>
  <c r="I66" i="1" s="1"/>
  <c r="J66" i="1" l="1"/>
  <c r="L66" i="1"/>
  <c r="K66" i="1" l="1"/>
  <c r="C67" i="1"/>
  <c r="B67" i="1"/>
  <c r="D67" i="1"/>
  <c r="H67" i="1" l="1"/>
  <c r="I67" i="1" s="1"/>
  <c r="J67" i="1" l="1"/>
  <c r="L67" i="1"/>
  <c r="K67" i="1" l="1"/>
  <c r="B68" i="1"/>
  <c r="D68" i="1"/>
  <c r="C68" i="1"/>
  <c r="H68" i="1" l="1"/>
  <c r="I68" i="1" s="1"/>
  <c r="J68" i="1" l="1"/>
  <c r="L68" i="1"/>
  <c r="K68" i="1" l="1"/>
  <c r="C69" i="1"/>
  <c r="D69" i="1"/>
  <c r="B69" i="1"/>
  <c r="H69" i="1" l="1"/>
  <c r="I69" i="1" s="1"/>
  <c r="J69" i="1" l="1"/>
  <c r="L69" i="1"/>
  <c r="K69" i="1" l="1"/>
  <c r="B70" i="1"/>
  <c r="D70" i="1"/>
  <c r="C70" i="1"/>
  <c r="H70" i="1" l="1"/>
  <c r="I70" i="1" s="1"/>
  <c r="L70" i="1" l="1"/>
  <c r="J70" i="1"/>
  <c r="K70" i="1" l="1"/>
  <c r="C71" i="1"/>
  <c r="B71" i="1"/>
  <c r="D71" i="1"/>
  <c r="H71" i="1" l="1"/>
  <c r="I71" i="1" s="1"/>
  <c r="J71" i="1" l="1"/>
  <c r="L71" i="1"/>
  <c r="K71" i="1" l="1"/>
  <c r="B72" i="1"/>
  <c r="D72" i="1"/>
  <c r="C72" i="1"/>
  <c r="H72" i="1" l="1"/>
  <c r="I72" i="1" s="1"/>
  <c r="J72" i="1" l="1"/>
  <c r="L72" i="1"/>
  <c r="K72" i="1" l="1"/>
  <c r="C73" i="1"/>
  <c r="D73" i="1"/>
  <c r="B73" i="1"/>
  <c r="H73" i="1" l="1"/>
  <c r="I73" i="1" s="1"/>
  <c r="L73" i="1" l="1"/>
  <c r="J73" i="1"/>
  <c r="K73" i="1" l="1"/>
  <c r="B74" i="1"/>
  <c r="D74" i="1"/>
  <c r="C74" i="1"/>
  <c r="H74" i="1" l="1"/>
  <c r="I74" i="1" s="1"/>
  <c r="J74" i="1" l="1"/>
  <c r="L74" i="1"/>
  <c r="K74" i="1" l="1"/>
  <c r="D75" i="1"/>
  <c r="B75" i="1"/>
  <c r="C75" i="1"/>
  <c r="H75" i="1" l="1"/>
  <c r="I75" i="1" s="1"/>
  <c r="J75" i="1" l="1"/>
  <c r="L75" i="1"/>
  <c r="K75" i="1" l="1"/>
  <c r="C76" i="1"/>
  <c r="B76" i="1"/>
  <c r="D76" i="1"/>
  <c r="H76" i="1" l="1"/>
  <c r="I76" i="1" s="1"/>
  <c r="L76" i="1" l="1"/>
  <c r="J76" i="1"/>
  <c r="K76" i="1" l="1"/>
  <c r="B77" i="1"/>
  <c r="C77" i="1"/>
  <c r="D77" i="1"/>
  <c r="H77" i="1" l="1"/>
  <c r="I77" i="1" s="1"/>
  <c r="J77" i="1" l="1"/>
  <c r="L77" i="1"/>
  <c r="K77" i="1" l="1"/>
  <c r="D78" i="1"/>
  <c r="B78" i="1"/>
  <c r="C78" i="1"/>
  <c r="H78" i="1" l="1"/>
  <c r="I78" i="1" s="1"/>
  <c r="J78" i="1" l="1"/>
  <c r="L78" i="1"/>
  <c r="K78" i="1" l="1"/>
  <c r="D79" i="1"/>
  <c r="C79" i="1"/>
  <c r="B79" i="1"/>
  <c r="H79" i="1" l="1"/>
  <c r="I79" i="1" s="1"/>
  <c r="J79" i="1" l="1"/>
  <c r="L79" i="1"/>
  <c r="K79" i="1" l="1"/>
  <c r="C80" i="1"/>
  <c r="B80" i="1"/>
  <c r="D80" i="1"/>
  <c r="H80" i="1" l="1"/>
  <c r="I80" i="1" s="1"/>
  <c r="J80" i="1" l="1"/>
  <c r="L80" i="1"/>
  <c r="K80" i="1" l="1"/>
  <c r="D81" i="1"/>
  <c r="C81" i="1"/>
  <c r="B81" i="1"/>
  <c r="H81" i="1" l="1"/>
  <c r="I81" i="1" s="1"/>
  <c r="J81" i="1" l="1"/>
  <c r="L81" i="1"/>
  <c r="K81" i="1" l="1"/>
  <c r="C82" i="1"/>
  <c r="B82" i="1"/>
  <c r="D82" i="1"/>
  <c r="H82" i="1" l="1"/>
  <c r="I82" i="1" s="1"/>
  <c r="J82" i="1" l="1"/>
  <c r="L82" i="1"/>
  <c r="K82" i="1" l="1"/>
  <c r="D83" i="1"/>
  <c r="B83" i="1"/>
  <c r="C83" i="1"/>
  <c r="H83" i="1" l="1"/>
  <c r="I83" i="1" s="1"/>
  <c r="J83" i="1" l="1"/>
  <c r="L83" i="1"/>
  <c r="K83" i="1" l="1"/>
  <c r="B84" i="1"/>
  <c r="D84" i="1"/>
  <c r="C84" i="1"/>
  <c r="H84" i="1" l="1"/>
  <c r="I84" i="1" s="1"/>
  <c r="J84" i="1" l="1"/>
  <c r="L84" i="1"/>
  <c r="K84" i="1" l="1"/>
  <c r="D85" i="1"/>
  <c r="C85" i="1"/>
  <c r="B85" i="1"/>
  <c r="H85" i="1" l="1"/>
  <c r="I85" i="1" s="1"/>
  <c r="J85" i="1" l="1"/>
  <c r="L85" i="1"/>
  <c r="K85" i="1" l="1"/>
  <c r="C86" i="1"/>
  <c r="B86" i="1"/>
  <c r="D86" i="1"/>
  <c r="H86" i="1" l="1"/>
  <c r="I86" i="1" s="1"/>
  <c r="L86" i="1" l="1"/>
  <c r="J86" i="1"/>
  <c r="K86" i="1" l="1"/>
  <c r="D87" i="1"/>
  <c r="B87" i="1"/>
  <c r="C87" i="1"/>
  <c r="H87" i="1" l="1"/>
  <c r="I87" i="1" s="1"/>
  <c r="J87" i="1" l="1"/>
  <c r="L87" i="1"/>
  <c r="K87" i="1" l="1"/>
  <c r="C88" i="1"/>
  <c r="B88" i="1"/>
  <c r="D88" i="1"/>
  <c r="H88" i="1" l="1"/>
  <c r="I88" i="1" s="1"/>
  <c r="J88" i="1" l="1"/>
  <c r="L88" i="1"/>
  <c r="K88" i="1" l="1"/>
  <c r="D89" i="1"/>
  <c r="B89" i="1"/>
  <c r="C89" i="1"/>
  <c r="H89" i="1" l="1"/>
  <c r="I89" i="1" s="1"/>
  <c r="L89" i="1" l="1"/>
  <c r="J89" i="1"/>
  <c r="K89" i="1" l="1"/>
  <c r="D90" i="1"/>
  <c r="C90" i="1"/>
  <c r="B90" i="1"/>
  <c r="H90" i="1" l="1"/>
  <c r="I90" i="1" s="1"/>
  <c r="J90" i="1" l="1"/>
  <c r="L90" i="1"/>
  <c r="K90" i="1" l="1"/>
  <c r="B91" i="1"/>
  <c r="C91" i="1"/>
  <c r="D91" i="1"/>
  <c r="H91" i="1" l="1"/>
  <c r="I91" i="1" s="1"/>
  <c r="J91" i="1" l="1"/>
  <c r="L91" i="1"/>
  <c r="K91" i="1" l="1"/>
  <c r="D92" i="1"/>
  <c r="C92" i="1"/>
  <c r="B92" i="1"/>
  <c r="H92" i="1" l="1"/>
  <c r="I92" i="1" s="1"/>
  <c r="J92" i="1" l="1"/>
  <c r="L92" i="1"/>
  <c r="K92" i="1" l="1"/>
  <c r="B93" i="1"/>
  <c r="C93" i="1"/>
  <c r="D93" i="1"/>
  <c r="H93" i="1" l="1"/>
  <c r="I93" i="1" s="1"/>
  <c r="J93" i="1" l="1"/>
  <c r="L93" i="1"/>
  <c r="K93" i="1" l="1"/>
  <c r="D94" i="1"/>
  <c r="C94" i="1"/>
  <c r="B94" i="1"/>
  <c r="H94" i="1" l="1"/>
  <c r="I94" i="1" s="1"/>
  <c r="J94" i="1" l="1"/>
  <c r="L94" i="1"/>
  <c r="K94" i="1" l="1"/>
  <c r="C95" i="1"/>
  <c r="B95" i="1"/>
  <c r="D95" i="1"/>
  <c r="H95" i="1" l="1"/>
  <c r="I95" i="1" s="1"/>
  <c r="J95" i="1" l="1"/>
  <c r="L95" i="1"/>
  <c r="K95" i="1" l="1"/>
  <c r="D96" i="1"/>
  <c r="B96" i="1"/>
  <c r="C96" i="1"/>
  <c r="H96" i="1" l="1"/>
  <c r="I96" i="1" s="1"/>
  <c r="J96" i="1" l="1"/>
  <c r="L96" i="1"/>
  <c r="K96" i="1" l="1"/>
  <c r="C97" i="1"/>
  <c r="D97" i="1"/>
  <c r="B97" i="1"/>
  <c r="H97" i="1" l="1"/>
  <c r="I97" i="1" s="1"/>
  <c r="J97" i="1" l="1"/>
  <c r="L97" i="1"/>
  <c r="K97" i="1" l="1"/>
  <c r="B98" i="1"/>
  <c r="C98" i="1"/>
  <c r="D98" i="1"/>
  <c r="H98" i="1" l="1"/>
  <c r="I98" i="1" s="1"/>
  <c r="J98" i="1" l="1"/>
  <c r="L98" i="1"/>
  <c r="K98" i="1" l="1"/>
  <c r="D99" i="1"/>
  <c r="C99" i="1"/>
  <c r="B99" i="1"/>
  <c r="H99" i="1" l="1"/>
  <c r="I99" i="1" s="1"/>
  <c r="J99" i="1" l="1"/>
  <c r="L99" i="1"/>
  <c r="K99" i="1" l="1"/>
  <c r="B100" i="1"/>
  <c r="C100" i="1"/>
  <c r="D100" i="1"/>
  <c r="H100" i="1" l="1"/>
  <c r="I100" i="1" s="1"/>
  <c r="J100" i="1" l="1"/>
  <c r="L100" i="1"/>
  <c r="K100" i="1" l="1"/>
  <c r="D101" i="1"/>
  <c r="C101" i="1"/>
  <c r="B101" i="1"/>
  <c r="H101" i="1" l="1"/>
  <c r="I101" i="1" s="1"/>
  <c r="J101" i="1" l="1"/>
  <c r="L101" i="1"/>
  <c r="K101" i="1" l="1"/>
  <c r="B102" i="1"/>
  <c r="C102" i="1"/>
  <c r="D102" i="1"/>
  <c r="H102" i="1" l="1"/>
  <c r="I102" i="1" s="1"/>
  <c r="L102" i="1" l="1"/>
  <c r="J102" i="1"/>
  <c r="K102" i="1" l="1"/>
  <c r="D103" i="1"/>
  <c r="C103" i="1"/>
  <c r="B103" i="1"/>
  <c r="H103" i="1" l="1"/>
  <c r="I103" i="1" s="1"/>
  <c r="J103" i="1" l="1"/>
  <c r="L103" i="1"/>
  <c r="K103" i="1" l="1"/>
  <c r="B104" i="1"/>
  <c r="D104" i="1"/>
  <c r="C104" i="1"/>
  <c r="H104" i="1" l="1"/>
  <c r="I104" i="1" s="1"/>
  <c r="J104" i="1" l="1"/>
  <c r="L104" i="1"/>
  <c r="K104" i="1" l="1"/>
  <c r="C105" i="1"/>
  <c r="B105" i="1"/>
  <c r="D105" i="1"/>
  <c r="H105" i="1" l="1"/>
  <c r="I105" i="1" s="1"/>
  <c r="L105" i="1" l="1"/>
  <c r="J105" i="1"/>
  <c r="K105" i="1" l="1"/>
  <c r="C106" i="1"/>
  <c r="D106" i="1"/>
  <c r="B106" i="1"/>
  <c r="H106" i="1" l="1"/>
  <c r="I106" i="1" s="1"/>
  <c r="J106" i="1" l="1"/>
  <c r="L106" i="1"/>
  <c r="K106" i="1" l="1"/>
  <c r="B107" i="1"/>
  <c r="D107" i="1"/>
  <c r="C107" i="1"/>
  <c r="H107" i="1" l="1"/>
  <c r="I107" i="1" s="1"/>
  <c r="J107" i="1" l="1"/>
  <c r="L107" i="1"/>
  <c r="K107" i="1" l="1"/>
  <c r="C108" i="1"/>
  <c r="B108" i="1"/>
  <c r="D108" i="1"/>
  <c r="H108" i="1" l="1"/>
  <c r="I108" i="1" s="1"/>
  <c r="J108" i="1" l="1"/>
  <c r="L108" i="1"/>
  <c r="K108" i="1" l="1"/>
  <c r="D109" i="1"/>
  <c r="B109" i="1"/>
  <c r="C109" i="1"/>
  <c r="H109" i="1" l="1"/>
  <c r="I109" i="1" s="1"/>
  <c r="J109" i="1" l="1"/>
  <c r="L109" i="1"/>
  <c r="K109" i="1" l="1"/>
  <c r="C110" i="1"/>
  <c r="B110" i="1"/>
  <c r="D110" i="1"/>
  <c r="H110" i="1" l="1"/>
  <c r="I110" i="1" s="1"/>
  <c r="J110" i="1" l="1"/>
  <c r="L110" i="1"/>
  <c r="K110" i="1" l="1"/>
  <c r="D111" i="1"/>
  <c r="B111" i="1"/>
  <c r="C111" i="1"/>
  <c r="H111" i="1" l="1"/>
  <c r="I111" i="1" s="1"/>
  <c r="J111" i="1" l="1"/>
  <c r="L111" i="1"/>
  <c r="K111" i="1" l="1"/>
  <c r="B112" i="1"/>
  <c r="D112" i="1"/>
  <c r="C112" i="1"/>
  <c r="H112" i="1" l="1"/>
  <c r="I112" i="1" s="1"/>
  <c r="J112" i="1" l="1"/>
  <c r="L112" i="1"/>
  <c r="K112" i="1" l="1"/>
  <c r="C113" i="1"/>
  <c r="D113" i="1"/>
  <c r="B113" i="1"/>
  <c r="H113" i="1" l="1"/>
  <c r="I113" i="1" s="1"/>
  <c r="J113" i="1" l="1"/>
  <c r="L113" i="1"/>
  <c r="K113" i="1" l="1"/>
  <c r="B114" i="1"/>
  <c r="D114" i="1"/>
  <c r="C114" i="1"/>
  <c r="H114" i="1" l="1"/>
  <c r="I114" i="1" s="1"/>
  <c r="J114" i="1" l="1"/>
  <c r="L114" i="1"/>
  <c r="K114" i="1" l="1"/>
  <c r="C115" i="1"/>
  <c r="B115" i="1"/>
  <c r="D115" i="1"/>
  <c r="H115" i="1" l="1"/>
  <c r="I115" i="1" s="1"/>
  <c r="J115" i="1" l="1"/>
  <c r="L115" i="1"/>
  <c r="K115" i="1" l="1"/>
  <c r="D116" i="1"/>
  <c r="B116" i="1"/>
  <c r="C116" i="1"/>
  <c r="H116" i="1" l="1"/>
  <c r="I116" i="1" s="1"/>
  <c r="J116" i="1" l="1"/>
  <c r="L116" i="1"/>
  <c r="K116" i="1" l="1"/>
  <c r="C117" i="1"/>
  <c r="B117" i="1"/>
  <c r="D117" i="1"/>
  <c r="H117" i="1" l="1"/>
  <c r="I117" i="1" s="1"/>
  <c r="J117" i="1" l="1"/>
  <c r="L117" i="1"/>
  <c r="K117" i="1" l="1"/>
  <c r="D118" i="1"/>
  <c r="B118" i="1"/>
  <c r="C118" i="1"/>
  <c r="H118" i="1" l="1"/>
  <c r="I118" i="1" s="1"/>
  <c r="L118" i="1" l="1"/>
  <c r="J118" i="1"/>
  <c r="K118" i="1" s="1"/>
</calcChain>
</file>

<file path=xl/sharedStrings.xml><?xml version="1.0" encoding="utf-8"?>
<sst xmlns="http://schemas.openxmlformats.org/spreadsheetml/2006/main" count="19" uniqueCount="18">
  <si>
    <t>X1</t>
  </si>
  <si>
    <t>X2</t>
  </si>
  <si>
    <t>Y</t>
  </si>
  <si>
    <t>Alpha</t>
  </si>
  <si>
    <t>Iteracion</t>
  </si>
  <si>
    <t>B0</t>
  </si>
  <si>
    <t>B1</t>
  </si>
  <si>
    <t>B2</t>
  </si>
  <si>
    <t>x1</t>
  </si>
  <si>
    <t>x2</t>
  </si>
  <si>
    <t>y</t>
  </si>
  <si>
    <t>prediction</t>
  </si>
  <si>
    <t>error</t>
  </si>
  <si>
    <t>error^2</t>
  </si>
  <si>
    <t>Exactitud</t>
  </si>
  <si>
    <t>RMSE</t>
  </si>
  <si>
    <t>exp</t>
  </si>
  <si>
    <t>Epoca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</si>
</sst>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170" fontId="0" fillId="0" borderId="0" xfId="0" applyNumberFormat="1"/>
    <xf numFmtId="0" fontId="2" fillId="0" borderId="0" xfId="0" applyFont="1"/>
  </cellXfs>
  <cellStyles count="2">
    <cellStyle name="Normal" xfId="0" builtinId="0"/>
    <cellStyle name="Normal 2" xfId="1" xr:uid="{9D45AE2D-8541-4369-A773-4E18E5C203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2.7810999999999999</c:v>
                </c:pt>
                <c:pt idx="1">
                  <c:v>1.4655</c:v>
                </c:pt>
                <c:pt idx="2">
                  <c:v>3.3965999999999998</c:v>
                </c:pt>
                <c:pt idx="3">
                  <c:v>1.3880999999999999</c:v>
                </c:pt>
                <c:pt idx="4">
                  <c:v>3.0640999999999998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2.5505</c:v>
                </c:pt>
                <c:pt idx="1">
                  <c:v>2.3620999999999999</c:v>
                </c:pt>
                <c:pt idx="2">
                  <c:v>4.4002999999999997</c:v>
                </c:pt>
                <c:pt idx="3">
                  <c:v>1.8502000000000001</c:v>
                </c:pt>
                <c:pt idx="4">
                  <c:v>3.0053000000000001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09-4028-B095-D9CC84883263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Sheet1!$A$7:$A$11</c:f>
              <c:numCache>
                <c:formatCode>General</c:formatCode>
                <c:ptCount val="5"/>
                <c:pt idx="0">
                  <c:v>7.6275000000000004</c:v>
                </c:pt>
                <c:pt idx="1">
                  <c:v>5.3323999999999998</c:v>
                </c:pt>
                <c:pt idx="2">
                  <c:v>6.9226000000000001</c:v>
                </c:pt>
                <c:pt idx="3">
                  <c:v>8.6753999999999998</c:v>
                </c:pt>
                <c:pt idx="4">
                  <c:v>7.6738</c:v>
                </c:pt>
              </c:numCache>
            </c:numRef>
          </c:xVal>
          <c:yVal>
            <c:numRef>
              <c:f>Sheet1!$B$7:$B$11</c:f>
              <c:numCache>
                <c:formatCode>General</c:formatCode>
                <c:ptCount val="5"/>
                <c:pt idx="0">
                  <c:v>2.7593000000000001</c:v>
                </c:pt>
                <c:pt idx="1">
                  <c:v>2.0886</c:v>
                </c:pt>
                <c:pt idx="2">
                  <c:v>1.7710999999999999</c:v>
                </c:pt>
                <c:pt idx="3">
                  <c:v>-0.24210000000000001</c:v>
                </c:pt>
                <c:pt idx="4">
                  <c:v>3.5085999999999999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09-4028-B095-D9CC84883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885759"/>
        <c:axId val="1670384079"/>
      </c:scatterChart>
      <c:valAx>
        <c:axId val="168388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384079"/>
        <c:crosses val="autoZero"/>
        <c:crossBetween val="midCat"/>
      </c:valAx>
      <c:valAx>
        <c:axId val="167038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88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Sheet1!$O$18</c:f>
              <c:strCache>
                <c:ptCount val="1"/>
                <c:pt idx="0">
                  <c:v>RMSE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Sheet1!$N$19:$N$28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Sheet1!$O$19:$O$28</c:f>
              <c:numCache>
                <c:formatCode>General</c:formatCode>
                <c:ptCount val="10"/>
                <c:pt idx="0">
                  <c:v>0.22168401316718986</c:v>
                </c:pt>
                <c:pt idx="1">
                  <c:v>0.1613020688188696</c:v>
                </c:pt>
                <c:pt idx="2">
                  <c:v>0.11133917841505676</c:v>
                </c:pt>
                <c:pt idx="3">
                  <c:v>8.2681636400974437E-2</c:v>
                </c:pt>
                <c:pt idx="4">
                  <c:v>6.2286454558920346E-2</c:v>
                </c:pt>
                <c:pt idx="5">
                  <c:v>4.9371907138019852E-2</c:v>
                </c:pt>
                <c:pt idx="6">
                  <c:v>4.1177830352624421E-2</c:v>
                </c:pt>
                <c:pt idx="7">
                  <c:v>3.5388519802548382E-2</c:v>
                </c:pt>
                <c:pt idx="8">
                  <c:v>3.1009422864978747E-2</c:v>
                </c:pt>
                <c:pt idx="9">
                  <c:v>2.7554731916334386E-2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C-48C3-9DC9-F5C71442B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7906271"/>
        <c:axId val="1559578511"/>
      </c:lineChart>
      <c:catAx>
        <c:axId val="188790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578511"/>
        <c:crosses val="autoZero"/>
        <c:auto val="1"/>
        <c:lblAlgn val="ctr"/>
        <c:lblOffset val="100"/>
        <c:noMultiLvlLbl val="0"/>
      </c:catAx>
      <c:valAx>
        <c:axId val="155957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90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Sheet1!$P$18</c:f>
              <c:strCache>
                <c:ptCount val="1"/>
                <c:pt idx="0">
                  <c:v>Exactitud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Sheet1!$N$19:$N$28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Sheet1!$P$19:$P$28</c:f>
              <c:numCache>
                <c:formatCode>General</c:formatCode>
                <c:ptCount val="10"/>
                <c:pt idx="0">
                  <c:v>79.890913033936371</c:v>
                </c:pt>
                <c:pt idx="1">
                  <c:v>88.921191195981649</c:v>
                </c:pt>
                <c:pt idx="2">
                  <c:v>88.148877088945099</c:v>
                </c:pt>
                <c:pt idx="3">
                  <c:v>87.274792835954258</c:v>
                </c:pt>
                <c:pt idx="4">
                  <c:v>85.445698526547957</c:v>
                </c:pt>
                <c:pt idx="5">
                  <c:v>83.955198593947799</c:v>
                </c:pt>
                <c:pt idx="6">
                  <c:v>82.946794988242146</c:v>
                </c:pt>
                <c:pt idx="7">
                  <c:v>82.213331490979655</c:v>
                </c:pt>
                <c:pt idx="8">
                  <c:v>81.649020179948437</c:v>
                </c:pt>
                <c:pt idx="9">
                  <c:v>81.195803647175566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C-4D6F-9F27-3A69F372E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133375"/>
        <c:axId val="1740467583"/>
      </c:lineChart>
      <c:catAx>
        <c:axId val="188613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67583"/>
        <c:crosses val="autoZero"/>
        <c:auto val="1"/>
        <c:lblAlgn val="ctr"/>
        <c:lblOffset val="100"/>
        <c:noMultiLvlLbl val="0"/>
      </c:catAx>
      <c:valAx>
        <c:axId val="174046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13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704516</xdr:colOff>
      <xdr:row>1</xdr:row>
      <xdr:rowOff>58487</xdr:rowOff>
    </xdr:from>
    <xdr:to>
      <xdr:col>11</xdr:col>
      <xdr:colOff>399716</xdr:colOff>
      <xdr:row>15</xdr:row>
      <xdr:rowOff>134687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2371D6-516E-4016-D843-6227C4974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30</xdr:row>
      <xdr:rowOff>161925</xdr:rowOff>
    </xdr:from>
    <xdr:to>
      <xdr:col>22</xdr:col>
      <xdr:colOff>323850</xdr:colOff>
      <xdr:row>45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087659-12DC-37BE-1DFF-57A98B76F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257175</xdr:colOff>
      <xdr:row>46</xdr:row>
      <xdr:rowOff>161925</xdr:rowOff>
    </xdr:from>
    <xdr:to>
      <xdr:col>20</xdr:col>
      <xdr:colOff>561975</xdr:colOff>
      <xdr:row>61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CF572E-3664-B2B7-1C48-7D674ED87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8"/>
  <sheetViews>
    <sheetView tabSelected="1" topLeftCell="A9" zoomScale="114" workbookViewId="0">
      <selection activeCell="C28" sqref="C28"/>
    </sheetView>
  </sheetViews>
  <sheetFormatPr defaultRowHeight="15" x14ac:dyDescent="0.25"/>
  <cols>
    <col min="2" max="2" width="13.42578125" bestFit="1" customWidth="1"/>
    <col min="3" max="4" width="12.28515625" bestFit="1" customWidth="1"/>
    <col min="8" max="8" width="11.28515625" bestFit="1" customWidth="1"/>
    <col min="9" max="9" width="17.5703125" customWidth="1"/>
    <col min="10" max="10" width="11.28515625" bestFit="1" customWidth="1"/>
    <col min="11" max="11" width="10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2.7810999999999999</v>
      </c>
      <c r="B2">
        <v>2.5505</v>
      </c>
      <c r="C2">
        <v>0</v>
      </c>
    </row>
    <row r="3" spans="1:3" x14ac:dyDescent="0.25">
      <c r="A3">
        <v>1.4655</v>
      </c>
      <c r="B3">
        <v>2.3620999999999999</v>
      </c>
      <c r="C3">
        <v>0</v>
      </c>
    </row>
    <row r="4" spans="1:3" x14ac:dyDescent="0.25">
      <c r="A4">
        <v>3.3965999999999998</v>
      </c>
      <c r="B4">
        <v>4.4002999999999997</v>
      </c>
      <c r="C4">
        <v>0</v>
      </c>
    </row>
    <row r="5" spans="1:3" x14ac:dyDescent="0.25">
      <c r="A5">
        <v>1.3880999999999999</v>
      </c>
      <c r="B5">
        <v>1.8502000000000001</v>
      </c>
      <c r="C5">
        <v>0</v>
      </c>
    </row>
    <row r="6" spans="1:3" x14ac:dyDescent="0.25">
      <c r="A6">
        <v>3.0640999999999998</v>
      </c>
      <c r="B6">
        <v>3.0053000000000001</v>
      </c>
      <c r="C6">
        <v>0</v>
      </c>
    </row>
    <row r="7" spans="1:3" x14ac:dyDescent="0.25">
      <c r="A7">
        <v>7.6275000000000004</v>
      </c>
      <c r="B7">
        <v>2.7593000000000001</v>
      </c>
      <c r="C7">
        <v>1</v>
      </c>
    </row>
    <row r="8" spans="1:3" x14ac:dyDescent="0.25">
      <c r="A8">
        <v>5.3323999999999998</v>
      </c>
      <c r="B8">
        <v>2.0886</v>
      </c>
      <c r="C8">
        <v>1</v>
      </c>
    </row>
    <row r="9" spans="1:3" x14ac:dyDescent="0.25">
      <c r="A9">
        <v>6.9226000000000001</v>
      </c>
      <c r="B9">
        <v>1.7710999999999999</v>
      </c>
      <c r="C9">
        <v>1</v>
      </c>
    </row>
    <row r="10" spans="1:3" x14ac:dyDescent="0.25">
      <c r="A10">
        <v>8.6753999999999998</v>
      </c>
      <c r="B10">
        <v>-0.24210000000000001</v>
      </c>
      <c r="C10">
        <v>1</v>
      </c>
    </row>
    <row r="11" spans="1:3" x14ac:dyDescent="0.25">
      <c r="A11">
        <v>7.6738</v>
      </c>
      <c r="B11">
        <v>3.5085999999999999</v>
      </c>
      <c r="C11">
        <v>1</v>
      </c>
    </row>
    <row r="17" spans="1:16" ht="15.75" x14ac:dyDescent="0.25">
      <c r="A17" s="1" t="s">
        <v>3</v>
      </c>
      <c r="B17" s="1">
        <v>0.3</v>
      </c>
    </row>
    <row r="18" spans="1:16" ht="15.75" x14ac:dyDescent="0.25">
      <c r="A18" s="1" t="s">
        <v>4</v>
      </c>
      <c r="B18" s="1" t="s">
        <v>5</v>
      </c>
      <c r="C18" s="1" t="s">
        <v>6</v>
      </c>
      <c r="D18" s="1" t="s">
        <v>7</v>
      </c>
      <c r="E18" s="1" t="s">
        <v>8</v>
      </c>
      <c r="F18" s="1" t="s">
        <v>9</v>
      </c>
      <c r="G18" s="1" t="s">
        <v>10</v>
      </c>
      <c r="H18" s="1" t="s">
        <v>16</v>
      </c>
      <c r="I18" s="1" t="s">
        <v>11</v>
      </c>
      <c r="J18" s="1" t="s">
        <v>12</v>
      </c>
      <c r="K18" s="1" t="s">
        <v>13</v>
      </c>
      <c r="L18" s="1" t="s">
        <v>14</v>
      </c>
      <c r="M18" s="1"/>
      <c r="N18" s="1" t="s">
        <v>17</v>
      </c>
      <c r="O18" s="1" t="s">
        <v>15</v>
      </c>
      <c r="P18" s="1" t="s">
        <v>14</v>
      </c>
    </row>
    <row r="19" spans="1:16" x14ac:dyDescent="0.25">
      <c r="A19">
        <v>1</v>
      </c>
      <c r="B19">
        <v>0</v>
      </c>
      <c r="C19">
        <v>0</v>
      </c>
      <c r="D19">
        <v>0</v>
      </c>
      <c r="E19">
        <v>2.7810999999999999</v>
      </c>
      <c r="F19">
        <v>2.5505</v>
      </c>
      <c r="G19">
        <v>0</v>
      </c>
      <c r="H19">
        <f>B19+C19*E19+D19*F19</f>
        <v>0</v>
      </c>
      <c r="I19">
        <f>1/(1+EXP(-H19))</f>
        <v>0.5</v>
      </c>
      <c r="J19">
        <f>G19-I19</f>
        <v>-0.5</v>
      </c>
      <c r="K19">
        <f>J19^2</f>
        <v>0.25</v>
      </c>
      <c r="L19">
        <f>(1+I19-G19)/(1+G19)</f>
        <v>1.5</v>
      </c>
      <c r="N19">
        <v>1</v>
      </c>
      <c r="O19">
        <f>SUM(K19:K28)/10</f>
        <v>0.22168401316718986</v>
      </c>
      <c r="P19">
        <f>SUM(L19:L28)/10*100</f>
        <v>79.890913033936371</v>
      </c>
    </row>
    <row r="20" spans="1:16" x14ac:dyDescent="0.25">
      <c r="A20">
        <f>A19+1</f>
        <v>2</v>
      </c>
      <c r="B20" s="2">
        <f>B19+$B$17*$J19*$I19*(1-$I19)</f>
        <v>-3.7499999999999999E-2</v>
      </c>
      <c r="C20" s="2">
        <f>C19+$B$17*$J19*$I19*(1-$I19)*E19</f>
        <v>-0.10429124999999999</v>
      </c>
      <c r="D20" s="2">
        <f>D19+$B$17*$J19*$I19*(1-$I19)*F19</f>
        <v>-9.564375E-2</v>
      </c>
      <c r="E20">
        <v>1.4655</v>
      </c>
      <c r="F20">
        <v>2.3620999999999999</v>
      </c>
      <c r="G20">
        <v>0</v>
      </c>
      <c r="H20" s="2">
        <f t="shared" ref="H20:H28" si="0">B20+C20*E20+D20*F20</f>
        <v>-0.41625892874999992</v>
      </c>
      <c r="I20" s="2">
        <f>1/(1+EXP(-H20))</f>
        <v>0.39741230128514815</v>
      </c>
      <c r="J20" s="2">
        <f t="shared" ref="J20:J28" si="1">G20-I20</f>
        <v>-0.39741230128514815</v>
      </c>
      <c r="K20" s="2">
        <f t="shared" ref="K20:K83" si="2">J20^2</f>
        <v>0.15793653721275736</v>
      </c>
      <c r="L20">
        <f t="shared" ref="L20:L28" si="3">(1+I20-G20)/(1+G20)</f>
        <v>1.397412301285148</v>
      </c>
      <c r="N20">
        <v>2</v>
      </c>
      <c r="O20">
        <f>SUM(K29:K38)/10</f>
        <v>0.1613020688188696</v>
      </c>
      <c r="P20">
        <f>SUM(L29:L38)/10*100</f>
        <v>88.921191195981649</v>
      </c>
    </row>
    <row r="21" spans="1:16" x14ac:dyDescent="0.25">
      <c r="A21">
        <f t="shared" ref="A21:A84" si="4">A20+1</f>
        <v>3</v>
      </c>
      <c r="B21" s="2">
        <f t="shared" ref="B21:B28" si="5">B20+$B$17*$J20*$I20*(1-$I20)</f>
        <v>-6.6051184350608402E-2</v>
      </c>
      <c r="C21" s="2">
        <f t="shared" ref="C21:C28" si="6">C20+$B$17*$J20*$I20*(1-$I20)*E20</f>
        <v>-0.1461330106658166</v>
      </c>
      <c r="D21" s="2">
        <f t="shared" ref="D21:D28" si="7">D20+$B$17*$J20*$I20*(1-$I20)*F20</f>
        <v>-0.16308450255457213</v>
      </c>
      <c r="E21">
        <v>3.3965999999999998</v>
      </c>
      <c r="F21">
        <v>4.4002999999999997</v>
      </c>
      <c r="G21">
        <v>0</v>
      </c>
      <c r="H21" s="2">
        <f t="shared" si="0"/>
        <v>-1.2800273049690047</v>
      </c>
      <c r="I21" s="2">
        <f t="shared" ref="I20:I83" si="8">1/(1+EXP(-H21))</f>
        <v>0.21754557570291927</v>
      </c>
      <c r="J21" s="2">
        <f t="shared" si="1"/>
        <v>-0.21754557570291927</v>
      </c>
      <c r="K21" s="2">
        <f t="shared" si="2"/>
        <v>4.732607750791458E-2</v>
      </c>
      <c r="L21">
        <f t="shared" si="3"/>
        <v>1.2175455757029192</v>
      </c>
      <c r="N21">
        <v>3</v>
      </c>
      <c r="O21">
        <f>SUM(K39:K48)/10</f>
        <v>0.11133917841505676</v>
      </c>
      <c r="P21">
        <f>SUM(L39:L48)/10*100</f>
        <v>88.148877088945099</v>
      </c>
    </row>
    <row r="22" spans="1:16" x14ac:dyDescent="0.25">
      <c r="A22">
        <f t="shared" si="4"/>
        <v>4</v>
      </c>
      <c r="B22" s="2">
        <f t="shared" si="5"/>
        <v>-7.7160333969816697E-2</v>
      </c>
      <c r="C22" s="2">
        <f t="shared" si="6"/>
        <v>-0.18386634826241952</v>
      </c>
      <c r="D22" s="2">
        <f t="shared" si="7"/>
        <v>-0.2119680936239744</v>
      </c>
      <c r="E22">
        <v>1.3880999999999999</v>
      </c>
      <c r="F22">
        <v>1.8502000000000001</v>
      </c>
      <c r="G22">
        <v>0</v>
      </c>
      <c r="H22" s="2">
        <f t="shared" si="0"/>
        <v>-0.7245685788159586</v>
      </c>
      <c r="I22" s="2">
        <f t="shared" si="8"/>
        <v>0.32638774517748015</v>
      </c>
      <c r="J22" s="2">
        <f t="shared" si="1"/>
        <v>-0.32638774517748015</v>
      </c>
      <c r="K22" s="2">
        <f t="shared" si="2"/>
        <v>0.10652896020203971</v>
      </c>
      <c r="L22">
        <f t="shared" si="3"/>
        <v>1.3263877451774801</v>
      </c>
      <c r="N22">
        <v>4</v>
      </c>
      <c r="O22">
        <f>SUM(K49:K58)/10</f>
        <v>8.2681636400974437E-2</v>
      </c>
      <c r="P22">
        <f>SUM(L49:L58)/10*100</f>
        <v>87.274792835954258</v>
      </c>
    </row>
    <row r="23" spans="1:16" x14ac:dyDescent="0.25">
      <c r="A23">
        <f t="shared" si="4"/>
        <v>5</v>
      </c>
      <c r="B23" s="2">
        <f t="shared" si="5"/>
        <v>-9.8688097895495042E-2</v>
      </c>
      <c r="C23" s="2">
        <f t="shared" si="6"/>
        <v>-0.2137490373676536</v>
      </c>
      <c r="D23" s="2">
        <f t="shared" si="7"/>
        <v>-0.25179876243926447</v>
      </c>
      <c r="E23">
        <v>3.0640999999999998</v>
      </c>
      <c r="F23">
        <v>3.0053000000000001</v>
      </c>
      <c r="G23">
        <v>0</v>
      </c>
      <c r="H23" s="2">
        <f t="shared" si="0"/>
        <v>-1.5103673440524439</v>
      </c>
      <c r="I23" s="2">
        <f t="shared" si="8"/>
        <v>0.18088435916386239</v>
      </c>
      <c r="J23" s="2">
        <f t="shared" si="1"/>
        <v>-0.18088435916386239</v>
      </c>
      <c r="K23" s="2">
        <f t="shared" si="2"/>
        <v>3.2719151390121166E-2</v>
      </c>
      <c r="L23">
        <f t="shared" si="3"/>
        <v>1.1808843591638625</v>
      </c>
      <c r="N23">
        <v>5</v>
      </c>
      <c r="O23">
        <f>SUM(K59:K68)/10</f>
        <v>6.2286454558920346E-2</v>
      </c>
      <c r="P23">
        <f>SUM(L59:L68)/10*100</f>
        <v>85.445698526547957</v>
      </c>
    </row>
    <row r="24" spans="1:16" x14ac:dyDescent="0.25">
      <c r="A24">
        <f t="shared" si="4"/>
        <v>6</v>
      </c>
      <c r="B24" s="2">
        <f t="shared" si="5"/>
        <v>-0.10672832849305515</v>
      </c>
      <c r="C24" s="2">
        <f t="shared" si="6"/>
        <v>-0.23838510794163753</v>
      </c>
      <c r="D24" s="2">
        <f t="shared" si="7"/>
        <v>-0.27596206745411189</v>
      </c>
      <c r="E24">
        <v>7.6275000000000004</v>
      </c>
      <c r="F24">
        <v>2.7593000000000001</v>
      </c>
      <c r="G24">
        <v>1</v>
      </c>
      <c r="H24" s="2">
        <f t="shared" si="0"/>
        <v>-2.6864728720440265</v>
      </c>
      <c r="I24" s="2">
        <f t="shared" si="8"/>
        <v>6.3776295439551337E-2</v>
      </c>
      <c r="J24" s="2">
        <f t="shared" si="1"/>
        <v>0.93622370456044868</v>
      </c>
      <c r="K24" s="2">
        <f t="shared" si="2"/>
        <v>0.87651482498089028</v>
      </c>
      <c r="L24">
        <f t="shared" si="3"/>
        <v>3.1888147719775661E-2</v>
      </c>
      <c r="N24">
        <v>6</v>
      </c>
      <c r="O24">
        <f>SUM(K69:K78)/10</f>
        <v>4.9371907138019852E-2</v>
      </c>
      <c r="P24">
        <f>SUM(L69:L78)/10*100</f>
        <v>83.955198593947799</v>
      </c>
    </row>
    <row r="25" spans="1:16" x14ac:dyDescent="0.25">
      <c r="A25">
        <f t="shared" si="4"/>
        <v>7</v>
      </c>
      <c r="B25" s="2">
        <f t="shared" si="5"/>
        <v>-8.9958067962516791E-2</v>
      </c>
      <c r="C25" s="2">
        <f t="shared" si="6"/>
        <v>-0.11046994574495614</v>
      </c>
      <c r="D25" s="2">
        <f t="shared" si="7"/>
        <v>-0.22968788757219738</v>
      </c>
      <c r="E25">
        <v>5.3323999999999998</v>
      </c>
      <c r="F25">
        <v>2.0886</v>
      </c>
      <c r="G25">
        <v>1</v>
      </c>
      <c r="H25" s="2">
        <f t="shared" si="0"/>
        <v>-1.1587541286362124</v>
      </c>
      <c r="I25" s="2">
        <f t="shared" si="8"/>
        <v>0.23889374017906886</v>
      </c>
      <c r="J25" s="2">
        <f t="shared" si="1"/>
        <v>0.76110625982093116</v>
      </c>
      <c r="K25" s="2">
        <f t="shared" si="2"/>
        <v>0.57928273873860681</v>
      </c>
      <c r="L25">
        <f t="shared" si="3"/>
        <v>0.11944687008953447</v>
      </c>
      <c r="N25">
        <v>7</v>
      </c>
      <c r="O25">
        <f>SUM(K79:K88)/10</f>
        <v>4.1177830352624421E-2</v>
      </c>
      <c r="P25">
        <f>SUM(L79:L88)/10*100</f>
        <v>82.946794988242146</v>
      </c>
    </row>
    <row r="26" spans="1:16" x14ac:dyDescent="0.25">
      <c r="A26">
        <f t="shared" si="4"/>
        <v>8</v>
      </c>
      <c r="B26" s="2">
        <f t="shared" si="5"/>
        <v>-4.8441961938984743E-2</v>
      </c>
      <c r="C26" s="2">
        <f t="shared" si="6"/>
        <v>0.11091053801492615</v>
      </c>
      <c r="D26" s="2">
        <f t="shared" si="7"/>
        <v>-0.14297734853144833</v>
      </c>
      <c r="E26">
        <v>6.9226000000000001</v>
      </c>
      <c r="F26">
        <v>1.7710999999999999</v>
      </c>
      <c r="G26">
        <v>1</v>
      </c>
      <c r="H26" s="2">
        <f t="shared" si="0"/>
        <v>0.46612014653909484</v>
      </c>
      <c r="I26" s="2">
        <f t="shared" si="8"/>
        <v>0.6144650369780863</v>
      </c>
      <c r="J26" s="2">
        <f t="shared" si="1"/>
        <v>0.3855349630219137</v>
      </c>
      <c r="K26" s="2">
        <f t="shared" si="2"/>
        <v>0.14863720771230837</v>
      </c>
      <c r="L26">
        <f t="shared" si="3"/>
        <v>0.3072325184890432</v>
      </c>
      <c r="N26">
        <v>8</v>
      </c>
      <c r="O26">
        <f>SUM(K89:K98)/10</f>
        <v>3.5388519802548382E-2</v>
      </c>
      <c r="P26">
        <f>SUM(L89:L98)/10*100</f>
        <v>82.213331490979655</v>
      </c>
    </row>
    <row r="27" spans="1:16" x14ac:dyDescent="0.25">
      <c r="A27">
        <f t="shared" si="4"/>
        <v>9</v>
      </c>
      <c r="B27" s="2">
        <f t="shared" si="5"/>
        <v>-2.104225173900583E-2</v>
      </c>
      <c r="C27" s="2">
        <f t="shared" si="6"/>
        <v>0.30058777184530017</v>
      </c>
      <c r="D27" s="2">
        <f t="shared" si="7"/>
        <v>-9.4449721796265679E-2</v>
      </c>
      <c r="E27">
        <v>8.6753999999999998</v>
      </c>
      <c r="F27">
        <v>-0.24210000000000001</v>
      </c>
      <c r="G27">
        <v>1</v>
      </c>
      <c r="H27" s="2">
        <f t="shared" si="0"/>
        <v>2.6095431817745873</v>
      </c>
      <c r="I27" s="2">
        <f t="shared" si="8"/>
        <v>0.9314732429311009</v>
      </c>
      <c r="J27" s="2">
        <f t="shared" si="1"/>
        <v>6.8526757068899102E-2</v>
      </c>
      <c r="K27" s="2">
        <f t="shared" si="2"/>
        <v>4.6959164343799127E-3</v>
      </c>
      <c r="L27">
        <f t="shared" si="3"/>
        <v>0.4657366214655505</v>
      </c>
      <c r="N27">
        <v>9</v>
      </c>
      <c r="O27">
        <f>SUM(K99:K108)/10</f>
        <v>3.1009422864978747E-2</v>
      </c>
      <c r="P27">
        <f>SUM(L99:L108)/10*100</f>
        <v>81.649020179948437</v>
      </c>
    </row>
    <row r="28" spans="1:16" x14ac:dyDescent="0.25">
      <c r="A28">
        <f t="shared" si="4"/>
        <v>10</v>
      </c>
      <c r="B28" s="2">
        <f t="shared" si="5"/>
        <v>-1.9730015586106237E-2</v>
      </c>
      <c r="C28" s="2">
        <f t="shared" si="6"/>
        <v>0.31197194536616529</v>
      </c>
      <c r="D28" s="2">
        <f t="shared" si="7"/>
        <v>-9.4767414168882666E-2</v>
      </c>
      <c r="E28">
        <v>7.6738</v>
      </c>
      <c r="F28">
        <v>3.5085999999999999</v>
      </c>
      <c r="G28">
        <v>1</v>
      </c>
      <c r="H28" s="2">
        <f t="shared" si="0"/>
        <v>2.0417793494118315</v>
      </c>
      <c r="I28" s="2">
        <f t="shared" si="8"/>
        <v>0.88511432860064609</v>
      </c>
      <c r="J28" s="2">
        <f t="shared" si="1"/>
        <v>0.11488567139935391</v>
      </c>
      <c r="K28" s="2">
        <f t="shared" si="2"/>
        <v>1.3198717492880324E-2</v>
      </c>
      <c r="L28">
        <f t="shared" si="3"/>
        <v>0.44255716430032299</v>
      </c>
      <c r="N28">
        <v>10</v>
      </c>
      <c r="O28">
        <f>SUM(K109:K118)/10</f>
        <v>2.7554731916334386E-2</v>
      </c>
      <c r="P28">
        <f>SUM(L109:L118)/10*100</f>
        <v>81.195803647175566</v>
      </c>
    </row>
    <row r="29" spans="1:16" x14ac:dyDescent="0.25">
      <c r="A29">
        <f t="shared" si="4"/>
        <v>11</v>
      </c>
      <c r="B29" s="2">
        <f t="shared" ref="B29:B92" si="9">B28+$B$17*$J28*$I28*(1-$I28)</f>
        <v>-1.6225303394476125E-2</v>
      </c>
      <c r="C29" s="2">
        <f t="shared" ref="C29:C92" si="10">C28+$B$17*$J28*$I28*(1-$I28)*E28</f>
        <v>0.33886640578229643</v>
      </c>
      <c r="D29" s="2">
        <f t="shared" ref="D29:D92" si="11">D28+$B$17*$J28*$I28*(1-$I28)*F28</f>
        <v>-8.2470780973329258E-2</v>
      </c>
      <c r="E29">
        <v>2.7810999999999999</v>
      </c>
      <c r="F29">
        <v>2.5505</v>
      </c>
      <c r="G29">
        <v>0</v>
      </c>
      <c r="H29" s="2">
        <f t="shared" ref="H29:H92" si="12">B29+C29*E29+D29*F29</f>
        <v>0.71585433085419226</v>
      </c>
      <c r="I29" s="2">
        <f t="shared" si="8"/>
        <v>0.6716934600510619</v>
      </c>
      <c r="J29" s="2">
        <f t="shared" ref="J29:J92" si="13">G29-I29</f>
        <v>-0.6716934600510619</v>
      </c>
      <c r="K29" s="2">
        <f t="shared" si="2"/>
        <v>0.45117210427536747</v>
      </c>
      <c r="L29">
        <f t="shared" ref="L29:L92" si="14">(1+I29-G29)/(1+G29)</f>
        <v>1.671693460051062</v>
      </c>
    </row>
    <row r="30" spans="1:16" x14ac:dyDescent="0.25">
      <c r="A30">
        <f t="shared" si="4"/>
        <v>12</v>
      </c>
      <c r="B30" s="2">
        <f t="shared" si="9"/>
        <v>-6.066212913731435E-2</v>
      </c>
      <c r="C30" s="2">
        <f t="shared" si="10"/>
        <v>0.21528314970888907</v>
      </c>
      <c r="D30" s="2">
        <f t="shared" si="11"/>
        <v>-0.19580690503043813</v>
      </c>
      <c r="E30">
        <v>1.4655</v>
      </c>
      <c r="F30">
        <v>2.3620999999999999</v>
      </c>
      <c r="G30">
        <v>0</v>
      </c>
      <c r="H30" s="2">
        <f t="shared" si="12"/>
        <v>-0.20768016361133529</v>
      </c>
      <c r="I30" s="2">
        <f t="shared" si="8"/>
        <v>0.44826577153463315</v>
      </c>
      <c r="J30" s="2">
        <f t="shared" si="13"/>
        <v>-0.44826577153463315</v>
      </c>
      <c r="K30" s="2">
        <f t="shared" si="2"/>
        <v>0.20094220192953993</v>
      </c>
      <c r="L30">
        <f t="shared" si="14"/>
        <v>1.4482657715346332</v>
      </c>
    </row>
    <row r="31" spans="1:16" x14ac:dyDescent="0.25">
      <c r="A31">
        <f t="shared" si="4"/>
        <v>13</v>
      </c>
      <c r="B31" s="2">
        <f t="shared" si="9"/>
        <v>-9.3922136361632352E-2</v>
      </c>
      <c r="C31" s="2">
        <f t="shared" si="10"/>
        <v>0.16654060912165103</v>
      </c>
      <c r="D31" s="2">
        <f t="shared" si="11"/>
        <v>-0.27437036809499965</v>
      </c>
      <c r="E31">
        <v>3.3965999999999998</v>
      </c>
      <c r="F31">
        <v>4.4002999999999997</v>
      </c>
      <c r="G31">
        <v>0</v>
      </c>
      <c r="H31" s="2">
        <f t="shared" si="12"/>
        <v>-0.73556223414745936</v>
      </c>
      <c r="I31" s="2">
        <f t="shared" si="8"/>
        <v>0.32397532220182368</v>
      </c>
      <c r="J31" s="2">
        <f t="shared" si="13"/>
        <v>-0.32397532220182368</v>
      </c>
      <c r="K31" s="2">
        <f t="shared" si="2"/>
        <v>0.10496000939577546</v>
      </c>
      <c r="L31">
        <f t="shared" si="14"/>
        <v>1.3239753222018238</v>
      </c>
    </row>
    <row r="32" spans="1:16" x14ac:dyDescent="0.25">
      <c r="A32">
        <f t="shared" si="4"/>
        <v>14</v>
      </c>
      <c r="B32" s="2">
        <f t="shared" si="9"/>
        <v>-0.11520880332167416</v>
      </c>
      <c r="C32" s="2">
        <f t="shared" si="10"/>
        <v>9.4238316125173055E-2</v>
      </c>
      <c r="D32" s="2">
        <f t="shared" si="11"/>
        <v>-0.36803808871927157</v>
      </c>
      <c r="E32">
        <v>1.3880999999999999</v>
      </c>
      <c r="F32">
        <v>1.8502000000000001</v>
      </c>
      <c r="G32">
        <v>0</v>
      </c>
      <c r="H32" s="2">
        <f t="shared" si="12"/>
        <v>-0.6653406684567178</v>
      </c>
      <c r="I32" s="2">
        <f t="shared" si="8"/>
        <v>0.33954092686070386</v>
      </c>
      <c r="J32" s="2">
        <f t="shared" si="13"/>
        <v>-0.33954092686070386</v>
      </c>
      <c r="K32" s="2">
        <f t="shared" si="2"/>
        <v>0.11528804101342585</v>
      </c>
      <c r="L32">
        <f t="shared" si="14"/>
        <v>1.3395409268607039</v>
      </c>
    </row>
    <row r="33" spans="1:12" x14ac:dyDescent="0.25">
      <c r="A33">
        <f t="shared" si="4"/>
        <v>15</v>
      </c>
      <c r="B33" s="2">
        <f t="shared" si="9"/>
        <v>-0.13805171313520587</v>
      </c>
      <c r="C33" s="2">
        <f t="shared" si="10"/>
        <v>6.2530073013009668E-2</v>
      </c>
      <c r="D33" s="2">
        <f t="shared" si="11"/>
        <v>-0.41030204045626795</v>
      </c>
      <c r="E33">
        <v>3.0640999999999998</v>
      </c>
      <c r="F33">
        <v>3.0053000000000001</v>
      </c>
      <c r="G33">
        <v>0</v>
      </c>
      <c r="H33" s="2">
        <f t="shared" si="12"/>
        <v>-1.179534038599265</v>
      </c>
      <c r="I33" s="2">
        <f t="shared" si="8"/>
        <v>0.23513598767913577</v>
      </c>
      <c r="J33" s="2">
        <f t="shared" si="13"/>
        <v>-0.23513598767913577</v>
      </c>
      <c r="K33" s="2">
        <f t="shared" si="2"/>
        <v>5.5288932701842687E-2</v>
      </c>
      <c r="L33">
        <f t="shared" si="14"/>
        <v>1.2351359876791357</v>
      </c>
    </row>
    <row r="34" spans="1:12" x14ac:dyDescent="0.25">
      <c r="A34">
        <f t="shared" si="4"/>
        <v>16</v>
      </c>
      <c r="B34" s="2">
        <f t="shared" si="9"/>
        <v>-0.15073826760618675</v>
      </c>
      <c r="C34" s="2">
        <f t="shared" si="10"/>
        <v>2.365720145847712E-2</v>
      </c>
      <c r="D34" s="2">
        <f t="shared" si="11"/>
        <v>-0.44842894260790683</v>
      </c>
      <c r="E34">
        <v>7.6275000000000004</v>
      </c>
      <c r="F34">
        <v>2.7593000000000001</v>
      </c>
      <c r="G34">
        <v>1</v>
      </c>
      <c r="H34" s="2">
        <f t="shared" si="12"/>
        <v>-1.20764294481965</v>
      </c>
      <c r="I34" s="2">
        <f t="shared" si="8"/>
        <v>0.23011837039489924</v>
      </c>
      <c r="J34" s="2">
        <f t="shared" si="13"/>
        <v>0.76988162960510076</v>
      </c>
      <c r="K34" s="2">
        <f t="shared" si="2"/>
        <v>0.59271772360340558</v>
      </c>
      <c r="L34">
        <f t="shared" si="14"/>
        <v>0.11505918519744962</v>
      </c>
    </row>
    <row r="35" spans="1:12" x14ac:dyDescent="0.25">
      <c r="A35">
        <f t="shared" si="4"/>
        <v>17</v>
      </c>
      <c r="B35" s="2">
        <f t="shared" si="9"/>
        <v>-0.10981969660824975</v>
      </c>
      <c r="C35" s="2">
        <f t="shared" si="10"/>
        <v>0.33576360174524156</v>
      </c>
      <c r="D35" s="2">
        <f t="shared" si="11"/>
        <v>-0.33552232965329926</v>
      </c>
      <c r="E35">
        <v>5.3323999999999998</v>
      </c>
      <c r="F35">
        <v>2.0886</v>
      </c>
      <c r="G35">
        <v>1</v>
      </c>
      <c r="H35" s="2">
        <f t="shared" si="12"/>
        <v>0.97983419562419538</v>
      </c>
      <c r="I35" s="2">
        <f t="shared" si="8"/>
        <v>0.72707531588999741</v>
      </c>
      <c r="J35" s="2">
        <f t="shared" si="13"/>
        <v>0.27292468411000259</v>
      </c>
      <c r="K35" s="2">
        <f t="shared" si="2"/>
        <v>7.4487883196544702E-2</v>
      </c>
      <c r="L35">
        <f t="shared" si="14"/>
        <v>0.3635376579449987</v>
      </c>
    </row>
    <row r="36" spans="1:12" x14ac:dyDescent="0.25">
      <c r="A36">
        <f t="shared" si="4"/>
        <v>18</v>
      </c>
      <c r="B36" s="2">
        <f t="shared" si="9"/>
        <v>-9.3572206246718262E-2</v>
      </c>
      <c r="C36" s="2">
        <f t="shared" si="10"/>
        <v>0.42240171934907206</v>
      </c>
      <c r="D36" s="2">
        <f t="shared" si="11"/>
        <v>-0.30158782128420458</v>
      </c>
      <c r="E36">
        <v>6.9226000000000001</v>
      </c>
      <c r="F36">
        <v>1.7710999999999999</v>
      </c>
      <c r="G36">
        <v>1</v>
      </c>
      <c r="H36" s="2">
        <f t="shared" si="12"/>
        <v>2.2964037458427131</v>
      </c>
      <c r="I36" s="2">
        <f t="shared" si="8"/>
        <v>0.90857876049815101</v>
      </c>
      <c r="J36" s="2">
        <f t="shared" si="13"/>
        <v>9.1421239501848994E-2</v>
      </c>
      <c r="K36" s="2">
        <f t="shared" si="2"/>
        <v>8.3578430320544357E-3</v>
      </c>
      <c r="L36">
        <f t="shared" si="14"/>
        <v>0.4542893802490755</v>
      </c>
    </row>
    <row r="37" spans="1:12" x14ac:dyDescent="0.25">
      <c r="A37">
        <f t="shared" si="4"/>
        <v>19</v>
      </c>
      <c r="B37" s="2">
        <f t="shared" si="9"/>
        <v>-9.1294078647967625E-2</v>
      </c>
      <c r="C37" s="2">
        <f t="shared" si="10"/>
        <v>0.43817228546418324</v>
      </c>
      <c r="D37" s="2">
        <f t="shared" si="11"/>
        <v>-0.29755302949405732</v>
      </c>
      <c r="E37">
        <v>8.6753999999999998</v>
      </c>
      <c r="F37">
        <v>-0.24210000000000001</v>
      </c>
      <c r="G37">
        <v>1</v>
      </c>
      <c r="H37" s="2">
        <f t="shared" si="12"/>
        <v>3.782063355108519</v>
      </c>
      <c r="I37" s="2">
        <f t="shared" si="8"/>
        <v>0.97773153018680425</v>
      </c>
      <c r="J37" s="2">
        <f t="shared" si="13"/>
        <v>2.2268469813195746E-2</v>
      </c>
      <c r="K37" s="2">
        <f t="shared" si="2"/>
        <v>4.9588474782121016E-4</v>
      </c>
      <c r="L37">
        <f t="shared" si="14"/>
        <v>0.48886576509340207</v>
      </c>
    </row>
    <row r="38" spans="1:12" x14ac:dyDescent="0.25">
      <c r="A38">
        <f t="shared" si="4"/>
        <v>20</v>
      </c>
      <c r="B38" s="2">
        <f t="shared" si="9"/>
        <v>-9.1148626001982563E-2</v>
      </c>
      <c r="C38" s="2">
        <f t="shared" si="10"/>
        <v>0.43943414534916203</v>
      </c>
      <c r="D38" s="2">
        <f t="shared" si="11"/>
        <v>-0.2975882435796503</v>
      </c>
      <c r="E38">
        <v>7.6738</v>
      </c>
      <c r="F38">
        <v>3.5085999999999999</v>
      </c>
      <c r="G38">
        <v>1</v>
      </c>
      <c r="H38" s="2">
        <f t="shared" si="12"/>
        <v>2.2368630071548559</v>
      </c>
      <c r="I38" s="2">
        <f t="shared" si="8"/>
        <v>0.90351132557175839</v>
      </c>
      <c r="J38" s="2">
        <f t="shared" si="13"/>
        <v>9.6488674428241605E-2</v>
      </c>
      <c r="K38" s="2">
        <f t="shared" si="2"/>
        <v>9.3100642929192061E-3</v>
      </c>
      <c r="L38">
        <f t="shared" si="14"/>
        <v>0.4517556627858792</v>
      </c>
    </row>
    <row r="39" spans="1:12" x14ac:dyDescent="0.25">
      <c r="A39">
        <f t="shared" si="4"/>
        <v>21</v>
      </c>
      <c r="B39" s="2">
        <f t="shared" si="9"/>
        <v>-8.8625101442846452E-2</v>
      </c>
      <c r="C39" s="2">
        <f t="shared" si="10"/>
        <v>0.45879916811106075</v>
      </c>
      <c r="D39" s="2">
        <f t="shared" si="11"/>
        <v>-0.28873420531146532</v>
      </c>
      <c r="E39">
        <v>2.7810999999999999</v>
      </c>
      <c r="F39">
        <v>2.5505</v>
      </c>
      <c r="G39">
        <v>0</v>
      </c>
      <c r="H39" s="2">
        <f t="shared" si="12"/>
        <v>0.45092467434393235</v>
      </c>
      <c r="I39" s="2">
        <f t="shared" si="8"/>
        <v>0.61085906105435939</v>
      </c>
      <c r="J39" s="2">
        <f t="shared" si="13"/>
        <v>-0.61085906105435939</v>
      </c>
      <c r="K39" s="2">
        <f t="shared" si="2"/>
        <v>0.37314879247221355</v>
      </c>
      <c r="L39">
        <f t="shared" si="14"/>
        <v>1.6108590610543594</v>
      </c>
    </row>
    <row r="40" spans="1:12" x14ac:dyDescent="0.25">
      <c r="A40">
        <f t="shared" si="4"/>
        <v>22</v>
      </c>
      <c r="B40" s="2">
        <f t="shared" si="9"/>
        <v>-0.1321873428835672</v>
      </c>
      <c r="C40" s="2">
        <f t="shared" si="10"/>
        <v>0.33764821844027226</v>
      </c>
      <c r="D40" s="2">
        <f t="shared" si="11"/>
        <v>-0.3998397021060236</v>
      </c>
      <c r="E40">
        <v>1.4655</v>
      </c>
      <c r="F40">
        <v>2.3620999999999999</v>
      </c>
      <c r="G40">
        <v>0</v>
      </c>
      <c r="H40" s="2">
        <f t="shared" si="12"/>
        <v>-0.58182523910398642</v>
      </c>
      <c r="I40" s="2">
        <f t="shared" si="8"/>
        <v>0.35851271439913668</v>
      </c>
      <c r="J40" s="2">
        <f t="shared" si="13"/>
        <v>-0.35851271439913668</v>
      </c>
      <c r="K40" s="2">
        <f t="shared" si="2"/>
        <v>0.12853136638583695</v>
      </c>
      <c r="L40">
        <f t="shared" si="14"/>
        <v>1.3585127143991367</v>
      </c>
    </row>
    <row r="41" spans="1:12" x14ac:dyDescent="0.25">
      <c r="A41">
        <f t="shared" si="4"/>
        <v>23</v>
      </c>
      <c r="B41" s="2">
        <f t="shared" si="9"/>
        <v>-0.15692271408479339</v>
      </c>
      <c r="C41" s="2">
        <f t="shared" si="10"/>
        <v>0.30139853194487531</v>
      </c>
      <c r="D41" s="2">
        <f t="shared" si="11"/>
        <v>-0.45826712242043993</v>
      </c>
      <c r="E41">
        <v>3.3965999999999998</v>
      </c>
      <c r="F41">
        <v>4.4002999999999997</v>
      </c>
      <c r="G41">
        <v>0</v>
      </c>
      <c r="H41" s="2">
        <f t="shared" si="12"/>
        <v>-1.1497052792674918</v>
      </c>
      <c r="I41" s="2">
        <f t="shared" si="8"/>
        <v>0.24054291911348358</v>
      </c>
      <c r="J41" s="2">
        <f t="shared" si="13"/>
        <v>-0.24054291911348358</v>
      </c>
      <c r="K41" s="2">
        <f t="shared" si="2"/>
        <v>5.7860895935635905E-2</v>
      </c>
      <c r="L41">
        <f t="shared" si="14"/>
        <v>1.2405429191134836</v>
      </c>
    </row>
    <row r="42" spans="1:12" x14ac:dyDescent="0.25">
      <c r="A42">
        <f t="shared" si="4"/>
        <v>24</v>
      </c>
      <c r="B42" s="2">
        <f t="shared" si="9"/>
        <v>-0.17010557422222036</v>
      </c>
      <c r="C42" s="2">
        <f t="shared" si="10"/>
        <v>0.25662162920209086</v>
      </c>
      <c r="D42" s="2">
        <f t="shared" si="11"/>
        <v>-0.51627566188315976</v>
      </c>
      <c r="E42">
        <v>1.3880999999999999</v>
      </c>
      <c r="F42">
        <v>1.8502000000000001</v>
      </c>
      <c r="G42">
        <v>0</v>
      </c>
      <c r="H42" s="2">
        <f t="shared" si="12"/>
        <v>-0.76910232034302028</v>
      </c>
      <c r="I42" s="2">
        <f t="shared" si="8"/>
        <v>0.31667332438332718</v>
      </c>
      <c r="J42" s="2">
        <f t="shared" si="13"/>
        <v>-0.31667332438332718</v>
      </c>
      <c r="K42" s="2">
        <f t="shared" si="2"/>
        <v>0.10028199437598796</v>
      </c>
      <c r="L42">
        <f t="shared" si="14"/>
        <v>1.3166733243833271</v>
      </c>
    </row>
    <row r="43" spans="1:12" x14ac:dyDescent="0.25">
      <c r="A43">
        <f t="shared" si="4"/>
        <v>25</v>
      </c>
      <c r="B43" s="2">
        <f t="shared" si="9"/>
        <v>-0.19066318277456648</v>
      </c>
      <c r="C43" s="2">
        <f t="shared" si="10"/>
        <v>0.2280856127705792</v>
      </c>
      <c r="D43" s="2">
        <f t="shared" si="11"/>
        <v>-0.55431134922671055</v>
      </c>
      <c r="E43">
        <v>3.0640999999999998</v>
      </c>
      <c r="F43">
        <v>3.0053000000000001</v>
      </c>
      <c r="G43">
        <v>0</v>
      </c>
      <c r="H43" s="2">
        <f t="shared" si="12"/>
        <v>-1.1576579545152681</v>
      </c>
      <c r="I43" s="2">
        <f t="shared" si="8"/>
        <v>0.23909310745998438</v>
      </c>
      <c r="J43" s="2">
        <f t="shared" si="13"/>
        <v>-0.23909310745998438</v>
      </c>
      <c r="K43" s="2">
        <f t="shared" si="2"/>
        <v>5.7165514034871641E-2</v>
      </c>
      <c r="L43">
        <f t="shared" si="14"/>
        <v>1.2390931074599845</v>
      </c>
    </row>
    <row r="44" spans="1:12" x14ac:dyDescent="0.25">
      <c r="A44">
        <f t="shared" si="4"/>
        <v>26</v>
      </c>
      <c r="B44" s="2">
        <f t="shared" si="9"/>
        <v>-0.20371247286798452</v>
      </c>
      <c r="C44" s="2">
        <f t="shared" si="10"/>
        <v>0.18810128299533696</v>
      </c>
      <c r="D44" s="2">
        <f t="shared" si="11"/>
        <v>-0.59352838074445979</v>
      </c>
      <c r="E44">
        <v>7.6275000000000004</v>
      </c>
      <c r="F44">
        <v>2.7593000000000001</v>
      </c>
      <c r="G44">
        <v>1</v>
      </c>
      <c r="H44" s="2">
        <f t="shared" si="12"/>
        <v>-0.40669279780923961</v>
      </c>
      <c r="I44" s="2">
        <f t="shared" si="8"/>
        <v>0.39970539067762845</v>
      </c>
      <c r="J44" s="2">
        <f t="shared" si="13"/>
        <v>0.60029460932237155</v>
      </c>
      <c r="K44" s="2">
        <f t="shared" si="2"/>
        <v>0.36035361798149868</v>
      </c>
      <c r="L44">
        <f t="shared" si="14"/>
        <v>0.19985269533881422</v>
      </c>
    </row>
    <row r="45" spans="1:12" x14ac:dyDescent="0.25">
      <c r="A45">
        <f t="shared" si="4"/>
        <v>27</v>
      </c>
      <c r="B45" s="2">
        <f t="shared" si="9"/>
        <v>-0.16050188777076696</v>
      </c>
      <c r="C45" s="2">
        <f t="shared" si="10"/>
        <v>0.51769002082436377</v>
      </c>
      <c r="D45" s="2">
        <f t="shared" si="11"/>
        <v>-0.4742974132857074</v>
      </c>
      <c r="E45">
        <v>5.3323999999999998</v>
      </c>
      <c r="F45">
        <v>2.0886</v>
      </c>
      <c r="G45">
        <v>1</v>
      </c>
      <c r="H45" s="2">
        <f t="shared" si="12"/>
        <v>1.6094108018845419</v>
      </c>
      <c r="I45" s="2">
        <f t="shared" si="8"/>
        <v>0.83332956794520108</v>
      </c>
      <c r="J45" s="2">
        <f t="shared" si="13"/>
        <v>0.16667043205479892</v>
      </c>
      <c r="K45" s="2">
        <f t="shared" si="2"/>
        <v>2.7779032921333345E-2</v>
      </c>
      <c r="L45">
        <f t="shared" si="14"/>
        <v>0.41666478397260054</v>
      </c>
    </row>
    <row r="46" spans="1:12" x14ac:dyDescent="0.25">
      <c r="A46">
        <f t="shared" si="4"/>
        <v>28</v>
      </c>
      <c r="B46" s="2">
        <f t="shared" si="9"/>
        <v>-0.15355716092008589</v>
      </c>
      <c r="C46" s="2">
        <f t="shared" si="10"/>
        <v>0.55472208228293551</v>
      </c>
      <c r="D46" s="2">
        <f t="shared" si="11"/>
        <v>-0.4597926567853749</v>
      </c>
      <c r="E46">
        <v>6.9226000000000001</v>
      </c>
      <c r="F46">
        <v>1.7710999999999999</v>
      </c>
      <c r="G46">
        <v>1</v>
      </c>
      <c r="H46" s="2">
        <f t="shared" si="12"/>
        <v>2.8722231514591861</v>
      </c>
      <c r="I46" s="2">
        <f t="shared" si="8"/>
        <v>0.94645612237206234</v>
      </c>
      <c r="J46" s="2">
        <f t="shared" si="13"/>
        <v>5.3543877627937664E-2</v>
      </c>
      <c r="K46" s="2">
        <f t="shared" si="2"/>
        <v>2.8669468314355636E-3</v>
      </c>
      <c r="L46">
        <f t="shared" si="14"/>
        <v>0.47322806118603111</v>
      </c>
    </row>
    <row r="47" spans="1:12" x14ac:dyDescent="0.25">
      <c r="A47">
        <f t="shared" si="4"/>
        <v>29</v>
      </c>
      <c r="B47" s="2">
        <f t="shared" si="9"/>
        <v>-0.15274312910574769</v>
      </c>
      <c r="C47" s="2">
        <f t="shared" si="10"/>
        <v>0.56035729892087327</v>
      </c>
      <c r="D47" s="2">
        <f t="shared" si="11"/>
        <v>-0.45835092503900049</v>
      </c>
      <c r="E47">
        <v>8.6753999999999998</v>
      </c>
      <c r="F47">
        <v>-0.24210000000000001</v>
      </c>
      <c r="G47">
        <v>1</v>
      </c>
      <c r="H47" s="2">
        <f t="shared" si="12"/>
        <v>4.8195473409043377</v>
      </c>
      <c r="I47" s="2">
        <f t="shared" si="8"/>
        <v>0.99199417108740928</v>
      </c>
      <c r="J47" s="2">
        <f t="shared" si="13"/>
        <v>8.0058289125907178E-3</v>
      </c>
      <c r="K47" s="2">
        <f t="shared" si="2"/>
        <v>6.4093296577673469E-5</v>
      </c>
      <c r="L47">
        <f t="shared" si="14"/>
        <v>0.49599708554370459</v>
      </c>
    </row>
    <row r="48" spans="1:12" x14ac:dyDescent="0.25">
      <c r="A48">
        <f t="shared" si="4"/>
        <v>30</v>
      </c>
      <c r="B48" s="2">
        <f t="shared" si="9"/>
        <v>-0.15272405505276446</v>
      </c>
      <c r="C48" s="2">
        <f t="shared" si="10"/>
        <v>0.56052277396012418</v>
      </c>
      <c r="D48" s="2">
        <f t="shared" si="11"/>
        <v>-0.45835554286722774</v>
      </c>
      <c r="E48">
        <v>7.6738</v>
      </c>
      <c r="F48">
        <v>3.5085999999999999</v>
      </c>
      <c r="G48">
        <v>1</v>
      </c>
      <c r="H48" s="2">
        <f t="shared" si="12"/>
        <v>2.5404293500584814</v>
      </c>
      <c r="I48" s="2">
        <f t="shared" si="8"/>
        <v>0.92692791288613408</v>
      </c>
      <c r="J48" s="2">
        <f t="shared" si="13"/>
        <v>7.3072087113865924E-2</v>
      </c>
      <c r="K48" s="2">
        <f t="shared" si="2"/>
        <v>5.3395299151764103E-3</v>
      </c>
      <c r="L48">
        <f t="shared" si="14"/>
        <v>0.46346395644306704</v>
      </c>
    </row>
    <row r="49" spans="1:12" x14ac:dyDescent="0.25">
      <c r="A49">
        <f t="shared" si="4"/>
        <v>31</v>
      </c>
      <c r="B49" s="2">
        <f t="shared" si="9"/>
        <v>-0.1512392472567442</v>
      </c>
      <c r="C49" s="2">
        <f t="shared" si="10"/>
        <v>0.57191689202522444</v>
      </c>
      <c r="D49" s="2">
        <f t="shared" si="11"/>
        <v>-0.45314594623411103</v>
      </c>
      <c r="E49">
        <v>2.7810999999999999</v>
      </c>
      <c r="F49">
        <v>2.5505</v>
      </c>
      <c r="G49">
        <v>0</v>
      </c>
      <c r="H49" s="2">
        <f t="shared" si="12"/>
        <v>0.28357008528450733</v>
      </c>
      <c r="I49" s="2">
        <f t="shared" si="8"/>
        <v>0.57042125972154012</v>
      </c>
      <c r="J49" s="2">
        <f t="shared" si="13"/>
        <v>-0.57042125972154012</v>
      </c>
      <c r="K49" s="2">
        <f t="shared" si="2"/>
        <v>0.32538041354230873</v>
      </c>
      <c r="L49">
        <f t="shared" si="14"/>
        <v>1.5704212597215401</v>
      </c>
    </row>
    <row r="50" spans="1:12" x14ac:dyDescent="0.25">
      <c r="A50">
        <f t="shared" si="4"/>
        <v>32</v>
      </c>
      <c r="B50" s="2">
        <f t="shared" si="9"/>
        <v>-0.19317219970498101</v>
      </c>
      <c r="C50" s="2">
        <f t="shared" si="10"/>
        <v>0.45529715797143311</v>
      </c>
      <c r="D50" s="2">
        <f t="shared" si="11"/>
        <v>-0.56009594145333896</v>
      </c>
      <c r="E50">
        <v>1.4655</v>
      </c>
      <c r="F50">
        <v>2.3620999999999999</v>
      </c>
      <c r="G50">
        <v>0</v>
      </c>
      <c r="H50" s="2">
        <f t="shared" si="12"/>
        <v>-0.84893683800477759</v>
      </c>
      <c r="I50" s="2">
        <f t="shared" si="8"/>
        <v>0.29965592756273612</v>
      </c>
      <c r="J50" s="2">
        <f t="shared" si="13"/>
        <v>-0.29965592756273612</v>
      </c>
      <c r="K50" s="2">
        <f t="shared" si="2"/>
        <v>8.9793674923483766E-2</v>
      </c>
      <c r="L50">
        <f t="shared" si="14"/>
        <v>1.2996559275627362</v>
      </c>
    </row>
    <row r="51" spans="1:12" x14ac:dyDescent="0.25">
      <c r="A51">
        <f t="shared" si="4"/>
        <v>33</v>
      </c>
      <c r="B51" s="2">
        <f t="shared" si="9"/>
        <v>-0.21203814009748714</v>
      </c>
      <c r="C51" s="2">
        <f t="shared" si="10"/>
        <v>0.42764912232621538</v>
      </c>
      <c r="D51" s="2">
        <f t="shared" si="11"/>
        <v>-0.60465917925447765</v>
      </c>
      <c r="E51">
        <v>3.3965999999999998</v>
      </c>
      <c r="F51">
        <v>4.4002999999999997</v>
      </c>
      <c r="G51">
        <v>0</v>
      </c>
      <c r="H51" s="2">
        <f t="shared" si="12"/>
        <v>-1.4201669176777418</v>
      </c>
      <c r="I51" s="2">
        <f t="shared" si="8"/>
        <v>0.19463541749936791</v>
      </c>
      <c r="J51" s="2">
        <f t="shared" si="13"/>
        <v>-0.19463541749936791</v>
      </c>
      <c r="K51" s="2">
        <f t="shared" si="2"/>
        <v>3.7882945745153253E-2</v>
      </c>
      <c r="L51">
        <f t="shared" si="14"/>
        <v>1.1946354174993679</v>
      </c>
    </row>
    <row r="52" spans="1:12" x14ac:dyDescent="0.25">
      <c r="A52">
        <f t="shared" si="4"/>
        <v>34</v>
      </c>
      <c r="B52" s="2">
        <f t="shared" si="9"/>
        <v>-0.22119101493266899</v>
      </c>
      <c r="C52" s="2">
        <f t="shared" si="10"/>
        <v>0.39656046766103675</v>
      </c>
      <c r="D52" s="2">
        <f t="shared" si="11"/>
        <v>-0.6449345743917283</v>
      </c>
      <c r="E52">
        <v>1.3880999999999999</v>
      </c>
      <c r="F52">
        <v>1.8502000000000001</v>
      </c>
      <c r="G52">
        <v>0</v>
      </c>
      <c r="H52" s="2">
        <f t="shared" si="12"/>
        <v>-0.86398337931195957</v>
      </c>
      <c r="I52" s="2">
        <f t="shared" si="8"/>
        <v>0.29650777596098532</v>
      </c>
      <c r="J52" s="2">
        <f t="shared" si="13"/>
        <v>-0.29650777596098532</v>
      </c>
      <c r="K52" s="2">
        <f t="shared" si="2"/>
        <v>8.7916861205329863E-2</v>
      </c>
      <c r="L52">
        <f t="shared" si="14"/>
        <v>1.2965077759609853</v>
      </c>
    </row>
    <row r="53" spans="1:12" x14ac:dyDescent="0.25">
      <c r="A53">
        <f t="shared" si="4"/>
        <v>35</v>
      </c>
      <c r="B53" s="2">
        <f t="shared" si="9"/>
        <v>-0.23974566339862904</v>
      </c>
      <c r="C53" s="2">
        <f t="shared" si="10"/>
        <v>0.37080476012543762</v>
      </c>
      <c r="D53" s="2">
        <f t="shared" si="11"/>
        <v>-0.67926438498344766</v>
      </c>
      <c r="E53">
        <v>3.0640999999999998</v>
      </c>
      <c r="F53">
        <v>3.0053000000000001</v>
      </c>
      <c r="G53">
        <v>0</v>
      </c>
      <c r="H53" s="2">
        <f t="shared" si="12"/>
        <v>-1.1449560540890311</v>
      </c>
      <c r="I53" s="2">
        <f t="shared" si="8"/>
        <v>0.24141158593358783</v>
      </c>
      <c r="J53" s="2">
        <f t="shared" si="13"/>
        <v>-0.24141158593358783</v>
      </c>
      <c r="K53" s="2">
        <f t="shared" si="2"/>
        <v>5.8279553822970058E-2</v>
      </c>
      <c r="L53">
        <f t="shared" si="14"/>
        <v>1.2414115859335879</v>
      </c>
    </row>
    <row r="54" spans="1:12" x14ac:dyDescent="0.25">
      <c r="A54">
        <f t="shared" si="4"/>
        <v>36</v>
      </c>
      <c r="B54" s="2">
        <f t="shared" si="9"/>
        <v>-0.25300872169074851</v>
      </c>
      <c r="C54" s="2">
        <f t="shared" si="10"/>
        <v>0.33016542321255427</v>
      </c>
      <c r="D54" s="2">
        <f t="shared" si="11"/>
        <v>-0.71912385406875434</v>
      </c>
      <c r="E54">
        <v>7.6275000000000004</v>
      </c>
      <c r="F54">
        <v>2.7593000000000001</v>
      </c>
      <c r="G54">
        <v>1</v>
      </c>
      <c r="H54" s="2">
        <f t="shared" si="12"/>
        <v>0.28104959333109547</v>
      </c>
      <c r="I54" s="2">
        <f t="shared" si="8"/>
        <v>0.56980352692228398</v>
      </c>
      <c r="J54" s="2">
        <f t="shared" si="13"/>
        <v>0.43019647307771602</v>
      </c>
      <c r="K54" s="2">
        <f t="shared" si="2"/>
        <v>0.18506900544850605</v>
      </c>
      <c r="L54">
        <f t="shared" si="14"/>
        <v>0.28490176346114193</v>
      </c>
    </row>
    <row r="55" spans="1:12" x14ac:dyDescent="0.25">
      <c r="A55">
        <f t="shared" si="4"/>
        <v>37</v>
      </c>
      <c r="B55" s="2">
        <f t="shared" si="9"/>
        <v>-0.22137283008218106</v>
      </c>
      <c r="C55" s="2">
        <f t="shared" si="10"/>
        <v>0.57146818645690245</v>
      </c>
      <c r="D55" s="2">
        <f t="shared" si="11"/>
        <v>-0.63183093835323423</v>
      </c>
      <c r="E55">
        <v>5.3323999999999998</v>
      </c>
      <c r="F55">
        <v>2.0886</v>
      </c>
      <c r="G55">
        <v>1</v>
      </c>
      <c r="H55" s="2">
        <f t="shared" si="12"/>
        <v>1.5062820295360406</v>
      </c>
      <c r="I55" s="2">
        <f t="shared" si="8"/>
        <v>0.81850955005181736</v>
      </c>
      <c r="J55" s="2">
        <f t="shared" si="13"/>
        <v>0.18149044994818264</v>
      </c>
      <c r="K55" s="2">
        <f t="shared" si="2"/>
        <v>3.2938783422393786E-2</v>
      </c>
      <c r="L55">
        <f t="shared" si="14"/>
        <v>0.40925477502590868</v>
      </c>
    </row>
    <row r="56" spans="1:12" x14ac:dyDescent="0.25">
      <c r="A56">
        <f t="shared" si="4"/>
        <v>38</v>
      </c>
      <c r="B56" s="2">
        <f t="shared" si="9"/>
        <v>-0.21328461744268573</v>
      </c>
      <c r="C56" s="2">
        <f t="shared" si="10"/>
        <v>0.61459777153574735</v>
      </c>
      <c r="D56" s="2">
        <f t="shared" si="11"/>
        <v>-0.61493789743438421</v>
      </c>
      <c r="E56">
        <v>6.9226000000000001</v>
      </c>
      <c r="F56">
        <v>1.7710999999999999</v>
      </c>
      <c r="G56">
        <v>1</v>
      </c>
      <c r="H56" s="2">
        <f t="shared" si="12"/>
        <v>2.9522134056446401</v>
      </c>
      <c r="I56" s="2">
        <f t="shared" si="8"/>
        <v>0.95036799597325372</v>
      </c>
      <c r="J56" s="2">
        <f t="shared" si="13"/>
        <v>4.9632004026746279E-2</v>
      </c>
      <c r="K56" s="2">
        <f t="shared" si="2"/>
        <v>2.4633358237109589E-3</v>
      </c>
      <c r="L56">
        <f t="shared" si="14"/>
        <v>0.4751839979866268</v>
      </c>
    </row>
    <row r="57" spans="1:12" x14ac:dyDescent="0.25">
      <c r="A57">
        <f t="shared" si="4"/>
        <v>39</v>
      </c>
      <c r="B57" s="2">
        <f t="shared" si="9"/>
        <v>-0.21258229478362894</v>
      </c>
      <c r="C57" s="2">
        <f t="shared" si="10"/>
        <v>0.61945967037533389</v>
      </c>
      <c r="D57" s="2">
        <f t="shared" si="11"/>
        <v>-0.61369401377292876</v>
      </c>
      <c r="E57">
        <v>8.6753999999999998</v>
      </c>
      <c r="F57">
        <v>-0.24210000000000001</v>
      </c>
      <c r="G57">
        <v>1</v>
      </c>
      <c r="H57" s="2">
        <f t="shared" si="12"/>
        <v>5.3100534503249683</v>
      </c>
      <c r="I57" s="2">
        <f t="shared" si="8"/>
        <v>0.99508263736973812</v>
      </c>
      <c r="J57" s="2">
        <f t="shared" si="13"/>
        <v>4.9173626302618789E-3</v>
      </c>
      <c r="K57" s="2">
        <f t="shared" si="2"/>
        <v>2.4180455237496024E-5</v>
      </c>
      <c r="L57">
        <f t="shared" si="14"/>
        <v>0.49754131868486906</v>
      </c>
    </row>
    <row r="58" spans="1:12" x14ac:dyDescent="0.25">
      <c r="A58">
        <f t="shared" si="4"/>
        <v>40</v>
      </c>
      <c r="B58" s="2">
        <f t="shared" si="9"/>
        <v>-0.21257507631827779</v>
      </c>
      <c r="C58" s="2">
        <f t="shared" si="10"/>
        <v>0.61952229344964138</v>
      </c>
      <c r="D58" s="2">
        <f t="shared" si="11"/>
        <v>-0.61369576136339032</v>
      </c>
      <c r="E58">
        <v>7.6738</v>
      </c>
      <c r="F58">
        <v>3.5085999999999999</v>
      </c>
      <c r="G58">
        <v>1</v>
      </c>
      <c r="H58" s="2">
        <f t="shared" si="12"/>
        <v>2.388302150835989</v>
      </c>
      <c r="I58" s="2">
        <f t="shared" si="8"/>
        <v>0.91593092351732108</v>
      </c>
      <c r="J58" s="2">
        <f t="shared" si="13"/>
        <v>8.4069076482678917E-2</v>
      </c>
      <c r="K58" s="2">
        <f t="shared" si="2"/>
        <v>7.067609620650517E-3</v>
      </c>
      <c r="L58">
        <f t="shared" si="14"/>
        <v>0.4579654617586606</v>
      </c>
    </row>
    <row r="59" spans="1:12" x14ac:dyDescent="0.25">
      <c r="A59">
        <f t="shared" si="4"/>
        <v>41</v>
      </c>
      <c r="B59" s="2">
        <f t="shared" si="9"/>
        <v>-0.21063304365620711</v>
      </c>
      <c r="C59" s="2">
        <f t="shared" si="10"/>
        <v>0.63442506369183949</v>
      </c>
      <c r="D59" s="2">
        <f t="shared" si="11"/>
        <v>-0.6068819455652491</v>
      </c>
      <c r="E59">
        <v>2.7810999999999999</v>
      </c>
      <c r="F59">
        <v>2.5505</v>
      </c>
      <c r="G59">
        <v>0</v>
      </c>
      <c r="H59" s="2">
        <f t="shared" si="12"/>
        <v>5.9140988129997574E-3</v>
      </c>
      <c r="I59" s="2">
        <f t="shared" si="8"/>
        <v>0.50147852039378871</v>
      </c>
      <c r="J59" s="2">
        <f t="shared" si="13"/>
        <v>-0.50147852039378871</v>
      </c>
      <c r="K59" s="2">
        <f t="shared" si="2"/>
        <v>0.25148070641634357</v>
      </c>
      <c r="L59">
        <f t="shared" si="14"/>
        <v>1.5014785203937886</v>
      </c>
    </row>
    <row r="60" spans="1:12" x14ac:dyDescent="0.25">
      <c r="A60">
        <f t="shared" si="4"/>
        <v>42</v>
      </c>
      <c r="B60" s="2">
        <f t="shared" si="9"/>
        <v>-0.24824360381273436</v>
      </c>
      <c r="C60" s="2">
        <f t="shared" si="10"/>
        <v>0.52982633484052155</v>
      </c>
      <c r="D60" s="2">
        <f t="shared" si="11"/>
        <v>-0.70280767924447185</v>
      </c>
      <c r="E60">
        <v>1.4655</v>
      </c>
      <c r="F60">
        <v>2.3620999999999999</v>
      </c>
      <c r="G60">
        <v>0</v>
      </c>
      <c r="H60" s="2">
        <f t="shared" si="12"/>
        <v>-1.1318851292473169</v>
      </c>
      <c r="I60" s="2">
        <f t="shared" si="8"/>
        <v>0.24381337478787912</v>
      </c>
      <c r="J60" s="2">
        <f t="shared" si="13"/>
        <v>-0.24381337478787912</v>
      </c>
      <c r="K60" s="2">
        <f t="shared" si="2"/>
        <v>5.9444961725454812E-2</v>
      </c>
      <c r="L60">
        <f t="shared" si="14"/>
        <v>1.2438133747878792</v>
      </c>
    </row>
    <row r="61" spans="1:12" x14ac:dyDescent="0.25">
      <c r="A61">
        <f t="shared" si="4"/>
        <v>43</v>
      </c>
      <c r="B61" s="2">
        <f t="shared" si="9"/>
        <v>-0.26172904931064495</v>
      </c>
      <c r="C61" s="2">
        <f t="shared" si="10"/>
        <v>0.51006341446333359</v>
      </c>
      <c r="D61" s="2">
        <f t="shared" si="11"/>
        <v>-0.73466165005508655</v>
      </c>
      <c r="E61">
        <v>3.3965999999999998</v>
      </c>
      <c r="F61">
        <v>4.4002999999999997</v>
      </c>
      <c r="G61">
        <v>0</v>
      </c>
      <c r="H61" s="2">
        <f t="shared" si="12"/>
        <v>-1.7619793144818832</v>
      </c>
      <c r="I61" s="2">
        <f t="shared" si="8"/>
        <v>0.14654261791098563</v>
      </c>
      <c r="J61" s="2">
        <f t="shared" si="13"/>
        <v>-0.14654261791098563</v>
      </c>
      <c r="K61" s="2">
        <f t="shared" si="2"/>
        <v>2.1474738864205128E-2</v>
      </c>
      <c r="L61">
        <f t="shared" si="14"/>
        <v>1.1465426179109857</v>
      </c>
    </row>
    <row r="62" spans="1:12" x14ac:dyDescent="0.25">
      <c r="A62">
        <f t="shared" si="4"/>
        <v>44</v>
      </c>
      <c r="B62" s="2">
        <f t="shared" si="9"/>
        <v>-0.26722738163427184</v>
      </c>
      <c r="C62" s="2">
        <f t="shared" si="10"/>
        <v>0.49138777889290242</v>
      </c>
      <c r="D62" s="2">
        <f t="shared" si="11"/>
        <v>-0.75885596177874204</v>
      </c>
      <c r="E62">
        <v>1.3880999999999999</v>
      </c>
      <c r="F62">
        <v>1.8502000000000001</v>
      </c>
      <c r="G62">
        <v>0</v>
      </c>
      <c r="H62" s="2">
        <f t="shared" si="12"/>
        <v>-0.98916730623606264</v>
      </c>
      <c r="I62" s="2">
        <f t="shared" si="8"/>
        <v>0.27107658163157866</v>
      </c>
      <c r="J62" s="2">
        <f t="shared" si="13"/>
        <v>-0.27107658163157866</v>
      </c>
      <c r="K62" s="2">
        <f t="shared" si="2"/>
        <v>7.3482513109061925E-2</v>
      </c>
      <c r="L62">
        <f t="shared" si="14"/>
        <v>1.2710765816315788</v>
      </c>
    </row>
    <row r="63" spans="1:12" x14ac:dyDescent="0.25">
      <c r="A63">
        <f t="shared" si="4"/>
        <v>45</v>
      </c>
      <c r="B63" s="2">
        <f t="shared" si="9"/>
        <v>-0.28329631902799979</v>
      </c>
      <c r="C63" s="2">
        <f t="shared" si="10"/>
        <v>0.4690824868966687</v>
      </c>
      <c r="D63" s="2">
        <f t="shared" si="11"/>
        <v>-0.78858670974461742</v>
      </c>
      <c r="E63">
        <v>3.0640999999999998</v>
      </c>
      <c r="F63">
        <v>3.0053000000000001</v>
      </c>
      <c r="G63">
        <v>0</v>
      </c>
      <c r="H63" s="2">
        <f t="shared" si="12"/>
        <v>-1.2159203097234161</v>
      </c>
      <c r="I63" s="2">
        <f t="shared" si="8"/>
        <v>0.22865519704693341</v>
      </c>
      <c r="J63" s="2">
        <f t="shared" si="13"/>
        <v>-0.22865519704693341</v>
      </c>
      <c r="K63" s="2">
        <f t="shared" si="2"/>
        <v>5.2283199136571944E-2</v>
      </c>
      <c r="L63">
        <f t="shared" si="14"/>
        <v>1.2286551970469335</v>
      </c>
    </row>
    <row r="64" spans="1:12" x14ac:dyDescent="0.25">
      <c r="A64">
        <f t="shared" si="4"/>
        <v>46</v>
      </c>
      <c r="B64" s="2">
        <f t="shared" si="9"/>
        <v>-0.29539483120872628</v>
      </c>
      <c r="C64" s="2">
        <f t="shared" si="10"/>
        <v>0.4320114357237046</v>
      </c>
      <c r="D64" s="2">
        <f t="shared" si="11"/>
        <v>-0.82494636840135482</v>
      </c>
      <c r="E64">
        <v>7.6275000000000004</v>
      </c>
      <c r="F64">
        <v>2.7593000000000001</v>
      </c>
      <c r="G64">
        <v>1</v>
      </c>
      <c r="H64" s="2">
        <f t="shared" si="12"/>
        <v>0.72349788044397201</v>
      </c>
      <c r="I64" s="2">
        <f t="shared" si="8"/>
        <v>0.6733768086356382</v>
      </c>
      <c r="J64" s="2">
        <f t="shared" si="13"/>
        <v>0.3266231913643618</v>
      </c>
      <c r="K64" s="2">
        <f t="shared" si="2"/>
        <v>0.1066827091370405</v>
      </c>
      <c r="L64">
        <f t="shared" si="14"/>
        <v>0.3366884043178191</v>
      </c>
    </row>
    <row r="65" spans="1:12" x14ac:dyDescent="0.25">
      <c r="A65">
        <f t="shared" si="4"/>
        <v>47</v>
      </c>
      <c r="B65" s="2">
        <f t="shared" si="9"/>
        <v>-0.27384353254413496</v>
      </c>
      <c r="C65" s="2">
        <f t="shared" si="10"/>
        <v>0.59639396628787478</v>
      </c>
      <c r="D65" s="2">
        <f t="shared" si="11"/>
        <v>-0.76547986999614803</v>
      </c>
      <c r="E65">
        <v>5.3323999999999998</v>
      </c>
      <c r="F65">
        <v>2.0886</v>
      </c>
      <c r="G65">
        <v>1</v>
      </c>
      <c r="H65" s="2">
        <f t="shared" si="12"/>
        <v>1.3075863968153736</v>
      </c>
      <c r="I65" s="2">
        <f t="shared" si="8"/>
        <v>0.78710899245792709</v>
      </c>
      <c r="J65" s="2">
        <f t="shared" si="13"/>
        <v>0.21289100754207291</v>
      </c>
      <c r="K65" s="2">
        <f t="shared" si="2"/>
        <v>4.5322581092278942E-2</v>
      </c>
      <c r="L65">
        <f t="shared" si="14"/>
        <v>0.39355449622896355</v>
      </c>
    </row>
    <row r="66" spans="1:12" x14ac:dyDescent="0.25">
      <c r="A66">
        <f t="shared" si="4"/>
        <v>48</v>
      </c>
      <c r="B66" s="2">
        <f t="shared" si="9"/>
        <v>-0.26314138920239405</v>
      </c>
      <c r="C66" s="2">
        <f t="shared" si="10"/>
        <v>0.65346207544337398</v>
      </c>
      <c r="D66" s="2">
        <f t="shared" si="11"/>
        <v>-0.74312737341258794</v>
      </c>
      <c r="E66">
        <v>6.9226000000000001</v>
      </c>
      <c r="F66">
        <v>1.7710999999999999</v>
      </c>
      <c r="G66">
        <v>1</v>
      </c>
      <c r="H66" s="2">
        <f t="shared" si="12"/>
        <v>2.9443622832108725</v>
      </c>
      <c r="I66" s="2">
        <f t="shared" si="8"/>
        <v>0.9499963568163744</v>
      </c>
      <c r="J66" s="2">
        <f t="shared" si="13"/>
        <v>5.0003643183625601E-2</v>
      </c>
      <c r="K66" s="2">
        <f t="shared" si="2"/>
        <v>2.5003643316353469E-3</v>
      </c>
      <c r="L66">
        <f t="shared" si="14"/>
        <v>0.47499817840818714</v>
      </c>
    </row>
    <row r="67" spans="1:12" x14ac:dyDescent="0.25">
      <c r="A67">
        <f t="shared" si="4"/>
        <v>49</v>
      </c>
      <c r="B67" s="2">
        <f t="shared" si="9"/>
        <v>-0.26242878810066389</v>
      </c>
      <c r="C67" s="2">
        <f t="shared" si="10"/>
        <v>0.65839512783021115</v>
      </c>
      <c r="D67" s="2">
        <f t="shared" si="11"/>
        <v>-0.74186528560131371</v>
      </c>
      <c r="E67">
        <v>8.6753999999999998</v>
      </c>
      <c r="F67">
        <v>-0.24210000000000001</v>
      </c>
      <c r="G67">
        <v>1</v>
      </c>
      <c r="H67" s="2">
        <f t="shared" si="12"/>
        <v>5.6290178895216272</v>
      </c>
      <c r="I67" s="2">
        <f t="shared" si="8"/>
        <v>0.99642075557305176</v>
      </c>
      <c r="J67" s="2">
        <f t="shared" si="13"/>
        <v>3.579244426948236E-3</v>
      </c>
      <c r="K67" s="2">
        <f t="shared" si="2"/>
        <v>1.2810990667840006E-5</v>
      </c>
      <c r="L67">
        <f t="shared" si="14"/>
        <v>0.49821037778652588</v>
      </c>
    </row>
    <row r="68" spans="1:12" x14ac:dyDescent="0.25">
      <c r="A68">
        <f t="shared" si="4"/>
        <v>50</v>
      </c>
      <c r="B68" s="2">
        <f t="shared" si="9"/>
        <v>-0.2624249585595636</v>
      </c>
      <c r="C68" s="2">
        <f t="shared" si="10"/>
        <v>0.65842835063107241</v>
      </c>
      <c r="D68" s="2">
        <f t="shared" si="11"/>
        <v>-0.74186621273321407</v>
      </c>
      <c r="E68">
        <v>7.6738</v>
      </c>
      <c r="F68">
        <v>3.5085999999999999</v>
      </c>
      <c r="G68">
        <v>1</v>
      </c>
      <c r="H68" s="2">
        <f t="shared" si="12"/>
        <v>2.1873107245174057</v>
      </c>
      <c r="I68" s="2">
        <f t="shared" si="8"/>
        <v>0.89910420828427262</v>
      </c>
      <c r="J68" s="2">
        <f t="shared" si="13"/>
        <v>0.10089579171572738</v>
      </c>
      <c r="K68" s="2">
        <f t="shared" si="2"/>
        <v>1.0179960785943442E-2</v>
      </c>
      <c r="L68">
        <f t="shared" si="14"/>
        <v>0.44955210414213631</v>
      </c>
    </row>
    <row r="69" spans="1:12" x14ac:dyDescent="0.25">
      <c r="A69">
        <f t="shared" si="4"/>
        <v>51</v>
      </c>
      <c r="B69" s="2">
        <f t="shared" si="9"/>
        <v>-0.2596791048847204</v>
      </c>
      <c r="C69" s="2">
        <f t="shared" si="10"/>
        <v>0.67949948256108406</v>
      </c>
      <c r="D69" s="2">
        <f t="shared" si="11"/>
        <v>-0.73223211052965931</v>
      </c>
      <c r="E69">
        <v>2.7810999999999999</v>
      </c>
      <c r="F69">
        <v>2.5505</v>
      </c>
      <c r="G69">
        <v>0</v>
      </c>
      <c r="H69" s="2">
        <f t="shared" si="12"/>
        <v>-0.23748109183998567</v>
      </c>
      <c r="I69" s="2">
        <f t="shared" si="8"/>
        <v>0.44090718910585847</v>
      </c>
      <c r="J69" s="2">
        <f t="shared" si="13"/>
        <v>-0.44090718910585847</v>
      </c>
      <c r="K69" s="2">
        <f t="shared" si="2"/>
        <v>0.19439914940522923</v>
      </c>
      <c r="L69">
        <f t="shared" si="14"/>
        <v>1.4409071891058585</v>
      </c>
    </row>
    <row r="70" spans="1:12" x14ac:dyDescent="0.25">
      <c r="A70">
        <f t="shared" si="4"/>
        <v>52</v>
      </c>
      <c r="B70" s="2">
        <f t="shared" si="9"/>
        <v>-0.29228525494764035</v>
      </c>
      <c r="C70" s="2">
        <f t="shared" si="10"/>
        <v>0.58881851862109746</v>
      </c>
      <c r="D70" s="2">
        <f t="shared" si="11"/>
        <v>-0.81539409626513659</v>
      </c>
      <c r="E70">
        <v>1.4655</v>
      </c>
      <c r="F70">
        <v>2.3620999999999999</v>
      </c>
      <c r="G70">
        <v>0</v>
      </c>
      <c r="H70" s="2">
        <f t="shared" si="12"/>
        <v>-1.3554141106963011</v>
      </c>
      <c r="I70" s="2">
        <f t="shared" si="8"/>
        <v>0.20498664041805595</v>
      </c>
      <c r="J70" s="2">
        <f t="shared" si="13"/>
        <v>-0.20498664041805595</v>
      </c>
      <c r="K70" s="2">
        <f t="shared" si="2"/>
        <v>4.2019522749881369E-2</v>
      </c>
      <c r="L70">
        <f t="shared" si="14"/>
        <v>1.204986640418056</v>
      </c>
    </row>
    <row r="71" spans="1:12" x14ac:dyDescent="0.25">
      <c r="A71">
        <f t="shared" si="4"/>
        <v>53</v>
      </c>
      <c r="B71" s="2">
        <f t="shared" si="9"/>
        <v>-0.30230707953246427</v>
      </c>
      <c r="C71" s="2">
        <f t="shared" si="10"/>
        <v>0.57413153469203804</v>
      </c>
      <c r="D71" s="2">
        <f t="shared" si="11"/>
        <v>-0.8390666481169492</v>
      </c>
      <c r="E71">
        <v>3.3965999999999998</v>
      </c>
      <c r="F71">
        <v>4.4002999999999997</v>
      </c>
      <c r="G71">
        <v>0</v>
      </c>
      <c r="H71" s="2">
        <f t="shared" si="12"/>
        <v>-2.0443568805064993</v>
      </c>
      <c r="I71" s="2">
        <f t="shared" si="8"/>
        <v>0.11462383017386582</v>
      </c>
      <c r="J71" s="2">
        <f t="shared" si="13"/>
        <v>-0.11462383017386582</v>
      </c>
      <c r="K71" s="2">
        <f t="shared" si="2"/>
        <v>1.3138622443727233E-2</v>
      </c>
      <c r="L71">
        <f t="shared" si="14"/>
        <v>1.1146238301738658</v>
      </c>
    </row>
    <row r="72" spans="1:12" x14ac:dyDescent="0.25">
      <c r="A72">
        <f t="shared" si="4"/>
        <v>54</v>
      </c>
      <c r="B72" s="2">
        <f t="shared" si="9"/>
        <v>-0.30579686649726995</v>
      </c>
      <c r="C72" s="2">
        <f t="shared" si="10"/>
        <v>0.56227812428737911</v>
      </c>
      <c r="D72" s="2">
        <f t="shared" si="11"/>
        <v>-0.85442275769818354</v>
      </c>
      <c r="E72">
        <v>1.3880999999999999</v>
      </c>
      <c r="F72">
        <v>1.8502000000000001</v>
      </c>
      <c r="G72">
        <v>0</v>
      </c>
      <c r="H72" s="2">
        <f t="shared" si="12"/>
        <v>-1.1061515884671382</v>
      </c>
      <c r="I72" s="2">
        <f t="shared" si="8"/>
        <v>0.24858904736973103</v>
      </c>
      <c r="J72" s="2">
        <f t="shared" si="13"/>
        <v>-0.24858904736973103</v>
      </c>
      <c r="K72" s="2">
        <f t="shared" si="2"/>
        <v>6.1796514472190381E-2</v>
      </c>
      <c r="L72">
        <f t="shared" si="14"/>
        <v>1.248589047369731</v>
      </c>
    </row>
    <row r="73" spans="1:12" x14ac:dyDescent="0.25">
      <c r="A73">
        <f t="shared" si="4"/>
        <v>55</v>
      </c>
      <c r="B73" s="2">
        <f t="shared" si="9"/>
        <v>-0.31972723983990359</v>
      </c>
      <c r="C73" s="2">
        <f t="shared" si="10"/>
        <v>0.54294137305046941</v>
      </c>
      <c r="D73" s="2">
        <f t="shared" si="11"/>
        <v>-0.88019673445672431</v>
      </c>
      <c r="E73">
        <v>3.0640999999999998</v>
      </c>
      <c r="F73">
        <v>3.0053000000000001</v>
      </c>
      <c r="G73">
        <v>0</v>
      </c>
      <c r="H73" s="2">
        <f t="shared" si="12"/>
        <v>-1.3013558247387542</v>
      </c>
      <c r="I73" s="2">
        <f t="shared" si="8"/>
        <v>0.21393692230534533</v>
      </c>
      <c r="J73" s="2">
        <f t="shared" si="13"/>
        <v>-0.21393692230534533</v>
      </c>
      <c r="K73" s="2">
        <f t="shared" si="2"/>
        <v>4.5769006725483369E-2</v>
      </c>
      <c r="L73">
        <f t="shared" si="14"/>
        <v>1.2139369223053453</v>
      </c>
    </row>
    <row r="74" spans="1:12" x14ac:dyDescent="0.25">
      <c r="A74">
        <f t="shared" si="4"/>
        <v>56</v>
      </c>
      <c r="B74" s="2">
        <f t="shared" si="9"/>
        <v>-0.33052043772680184</v>
      </c>
      <c r="C74" s="2">
        <f t="shared" si="10"/>
        <v>0.50986993540522452</v>
      </c>
      <c r="D74" s="2">
        <f t="shared" si="11"/>
        <v>-0.91263353206621955</v>
      </c>
      <c r="E74">
        <v>7.6275000000000004</v>
      </c>
      <c r="F74">
        <v>2.7593000000000001</v>
      </c>
      <c r="G74">
        <v>1</v>
      </c>
      <c r="H74" s="2">
        <f t="shared" si="12"/>
        <v>1.0402827895462288</v>
      </c>
      <c r="I74" s="2">
        <f t="shared" si="8"/>
        <v>0.73890456683233152</v>
      </c>
      <c r="J74" s="2">
        <f t="shared" si="13"/>
        <v>0.26109543316766848</v>
      </c>
      <c r="K74" s="2">
        <f t="shared" si="2"/>
        <v>6.8170825221012435E-2</v>
      </c>
      <c r="L74">
        <f t="shared" si="14"/>
        <v>0.36945228341616576</v>
      </c>
    </row>
    <row r="75" spans="1:12" x14ac:dyDescent="0.25">
      <c r="A75">
        <f t="shared" si="4"/>
        <v>57</v>
      </c>
      <c r="B75" s="2">
        <f t="shared" si="9"/>
        <v>-0.31540891750264138</v>
      </c>
      <c r="C75" s="2">
        <f t="shared" si="10"/>
        <v>0.62513305591500823</v>
      </c>
      <c r="D75" s="2">
        <f t="shared" si="11"/>
        <v>-0.87093631431169372</v>
      </c>
      <c r="E75">
        <v>5.3323999999999998</v>
      </c>
      <c r="F75">
        <v>2.0886</v>
      </c>
      <c r="G75">
        <v>1</v>
      </c>
      <c r="H75" s="2">
        <f t="shared" si="12"/>
        <v>1.1990130037871449</v>
      </c>
      <c r="I75" s="2">
        <f t="shared" si="8"/>
        <v>0.76834915582694974</v>
      </c>
      <c r="J75" s="2">
        <f t="shared" si="13"/>
        <v>0.23165084417305026</v>
      </c>
      <c r="K75" s="2">
        <f t="shared" si="2"/>
        <v>5.3662113606086817E-2</v>
      </c>
      <c r="L75">
        <f t="shared" si="14"/>
        <v>0.38417457791347487</v>
      </c>
    </row>
    <row r="76" spans="1:12" x14ac:dyDescent="0.25">
      <c r="A76">
        <f t="shared" si="4"/>
        <v>58</v>
      </c>
      <c r="B76" s="2">
        <f t="shared" si="9"/>
        <v>-0.3030395455959034</v>
      </c>
      <c r="C76" s="2">
        <f t="shared" si="10"/>
        <v>0.69109149467049791</v>
      </c>
      <c r="D76" s="2">
        <f t="shared" si="11"/>
        <v>-0.84510164414728073</v>
      </c>
      <c r="E76">
        <v>6.9226000000000001</v>
      </c>
      <c r="F76">
        <v>1.7710999999999999</v>
      </c>
      <c r="G76">
        <v>1</v>
      </c>
      <c r="H76" s="2">
        <f t="shared" si="12"/>
        <v>2.9843509134608359</v>
      </c>
      <c r="I76" s="2">
        <f t="shared" si="8"/>
        <v>0.95186212523522418</v>
      </c>
      <c r="J76" s="2">
        <f t="shared" si="13"/>
        <v>4.8137874764775823E-2</v>
      </c>
      <c r="K76" s="2">
        <f t="shared" si="2"/>
        <v>2.3172549868692412E-3</v>
      </c>
      <c r="L76">
        <f t="shared" si="14"/>
        <v>0.47593106261761209</v>
      </c>
    </row>
    <row r="77" spans="1:12" x14ac:dyDescent="0.25">
      <c r="A77">
        <f t="shared" si="4"/>
        <v>59</v>
      </c>
      <c r="B77" s="2">
        <f t="shared" si="9"/>
        <v>-0.30237783341894942</v>
      </c>
      <c r="C77" s="2">
        <f t="shared" si="10"/>
        <v>0.69567226338667953</v>
      </c>
      <c r="D77" s="2">
        <f t="shared" si="11"/>
        <v>-0.8439296857106775</v>
      </c>
      <c r="E77">
        <v>8.6753999999999998</v>
      </c>
      <c r="F77">
        <v>-0.24210000000000001</v>
      </c>
      <c r="G77">
        <v>1</v>
      </c>
      <c r="H77" s="2">
        <f t="shared" si="12"/>
        <v>5.937172697276405</v>
      </c>
      <c r="I77" s="2">
        <f t="shared" si="8"/>
        <v>0.99736746679799304</v>
      </c>
      <c r="J77" s="2">
        <f t="shared" si="13"/>
        <v>2.6325332020069592E-3</v>
      </c>
      <c r="K77" s="2">
        <f t="shared" si="2"/>
        <v>6.9302310596690132E-6</v>
      </c>
      <c r="L77">
        <f t="shared" si="14"/>
        <v>0.49868373339899652</v>
      </c>
    </row>
    <row r="78" spans="1:12" x14ac:dyDescent="0.25">
      <c r="A78">
        <f t="shared" si="4"/>
        <v>60</v>
      </c>
      <c r="B78" s="2">
        <f t="shared" si="9"/>
        <v>-0.30237575982285053</v>
      </c>
      <c r="C78" s="2">
        <f t="shared" si="10"/>
        <v>0.69569025266227591</v>
      </c>
      <c r="D78" s="2">
        <f t="shared" si="11"/>
        <v>-0.84393018772829309</v>
      </c>
      <c r="E78">
        <v>7.6738</v>
      </c>
      <c r="F78">
        <v>3.5085999999999999</v>
      </c>
      <c r="G78">
        <v>1</v>
      </c>
      <c r="H78" s="2">
        <f t="shared" si="12"/>
        <v>2.0751986443934336</v>
      </c>
      <c r="I78" s="2">
        <f t="shared" si="8"/>
        <v>0.88846914535134813</v>
      </c>
      <c r="J78" s="2">
        <f t="shared" si="13"/>
        <v>0.11153085464865187</v>
      </c>
      <c r="K78" s="2">
        <f t="shared" si="2"/>
        <v>1.243913153865871E-2</v>
      </c>
      <c r="L78">
        <f t="shared" si="14"/>
        <v>0.44423457267567401</v>
      </c>
    </row>
    <row r="79" spans="1:12" x14ac:dyDescent="0.25">
      <c r="A79">
        <f t="shared" si="4"/>
        <v>61</v>
      </c>
      <c r="B79" s="2">
        <f t="shared" si="9"/>
        <v>-0.299060224452731</v>
      </c>
      <c r="C79" s="2">
        <f t="shared" si="10"/>
        <v>0.72113300798549917</v>
      </c>
      <c r="D79" s="2">
        <f t="shared" si="11"/>
        <v>-0.83229730032869176</v>
      </c>
      <c r="E79">
        <v>2.7810999999999999</v>
      </c>
      <c r="F79">
        <v>2.5505</v>
      </c>
      <c r="G79">
        <v>0</v>
      </c>
      <c r="H79" s="2">
        <f t="shared" si="12"/>
        <v>-0.41629148043258768</v>
      </c>
      <c r="I79" s="2">
        <f t="shared" si="8"/>
        <v>0.39740450597212107</v>
      </c>
      <c r="J79" s="2">
        <f t="shared" si="13"/>
        <v>-0.39740450597212107</v>
      </c>
      <c r="K79" s="2">
        <f t="shared" si="2"/>
        <v>0.15793034136694561</v>
      </c>
      <c r="L79">
        <f t="shared" si="14"/>
        <v>1.397404505972121</v>
      </c>
    </row>
    <row r="80" spans="1:12" x14ac:dyDescent="0.25">
      <c r="A80">
        <f t="shared" si="4"/>
        <v>62</v>
      </c>
      <c r="B80" s="2">
        <f t="shared" si="9"/>
        <v>-0.32761065807613288</v>
      </c>
      <c r="C80" s="2">
        <f t="shared" si="10"/>
        <v>0.64173139703545634</v>
      </c>
      <c r="D80" s="2">
        <f t="shared" si="11"/>
        <v>-0.90511518128517821</v>
      </c>
      <c r="E80">
        <v>1.4655</v>
      </c>
      <c r="F80">
        <v>2.3620999999999999</v>
      </c>
      <c r="G80">
        <v>0</v>
      </c>
      <c r="H80" s="2">
        <f t="shared" si="12"/>
        <v>-1.5251258654343909</v>
      </c>
      <c r="I80" s="2">
        <f t="shared" si="8"/>
        <v>0.17870794946347074</v>
      </c>
      <c r="J80" s="2">
        <f t="shared" si="13"/>
        <v>-0.17870794946347074</v>
      </c>
      <c r="K80" s="2">
        <f t="shared" si="2"/>
        <v>3.1936531201438412E-2</v>
      </c>
      <c r="L80">
        <f t="shared" si="14"/>
        <v>1.1787079494634707</v>
      </c>
    </row>
    <row r="81" spans="1:12" x14ac:dyDescent="0.25">
      <c r="A81">
        <f t="shared" si="4"/>
        <v>63</v>
      </c>
      <c r="B81" s="2">
        <f t="shared" si="9"/>
        <v>-0.33547942383536883</v>
      </c>
      <c r="C81" s="2">
        <f t="shared" si="10"/>
        <v>0.63019972081529607</v>
      </c>
      <c r="D81" s="2">
        <f t="shared" si="11"/>
        <v>-0.92370199288506949</v>
      </c>
      <c r="E81">
        <v>3.3965999999999998</v>
      </c>
      <c r="F81">
        <v>4.4002999999999997</v>
      </c>
      <c r="G81">
        <v>0</v>
      </c>
      <c r="H81" s="2">
        <f t="shared" si="12"/>
        <v>-2.2595089314063048</v>
      </c>
      <c r="I81" s="2">
        <f t="shared" si="8"/>
        <v>9.4532394099030942E-2</v>
      </c>
      <c r="J81" s="2">
        <f t="shared" si="13"/>
        <v>-9.4532394099030942E-2</v>
      </c>
      <c r="K81" s="2">
        <f t="shared" si="2"/>
        <v>8.9363735340945005E-3</v>
      </c>
      <c r="L81">
        <f t="shared" si="14"/>
        <v>1.094532394099031</v>
      </c>
    </row>
    <row r="82" spans="1:12" x14ac:dyDescent="0.25">
      <c r="A82">
        <f t="shared" si="4"/>
        <v>64</v>
      </c>
      <c r="B82" s="2">
        <f t="shared" si="9"/>
        <v>-0.33790690286017483</v>
      </c>
      <c r="C82" s="2">
        <f t="shared" si="10"/>
        <v>0.62195454555964003</v>
      </c>
      <c r="D82" s="2">
        <f t="shared" si="11"/>
        <v>-0.93438362883792336</v>
      </c>
      <c r="E82">
        <v>1.3880999999999999</v>
      </c>
      <c r="F82">
        <v>1.8502000000000001</v>
      </c>
      <c r="G82">
        <v>0</v>
      </c>
      <c r="H82" s="2">
        <f t="shared" si="12"/>
        <v>-1.2033683882447646</v>
      </c>
      <c r="I82" s="2">
        <f t="shared" si="8"/>
        <v>0.23087654102375754</v>
      </c>
      <c r="J82" s="2">
        <f t="shared" si="13"/>
        <v>-0.23087654102375754</v>
      </c>
      <c r="K82" s="2">
        <f t="shared" si="2"/>
        <v>5.3303977195094797E-2</v>
      </c>
      <c r="L82">
        <f t="shared" si="14"/>
        <v>1.2308765410237577</v>
      </c>
    </row>
    <row r="83" spans="1:12" x14ac:dyDescent="0.25">
      <c r="A83">
        <f t="shared" si="4"/>
        <v>65</v>
      </c>
      <c r="B83" s="2">
        <f t="shared" si="9"/>
        <v>-0.35020610465541946</v>
      </c>
      <c r="C83" s="2">
        <f t="shared" si="10"/>
        <v>0.60488202354766096</v>
      </c>
      <c r="D83" s="2">
        <f t="shared" si="11"/>
        <v>-0.95713961199948494</v>
      </c>
      <c r="E83">
        <v>3.0640999999999998</v>
      </c>
      <c r="F83">
        <v>3.0053000000000001</v>
      </c>
      <c r="G83">
        <v>0</v>
      </c>
      <c r="H83" s="2">
        <f t="shared" si="12"/>
        <v>-1.3732787722450839</v>
      </c>
      <c r="I83" s="2">
        <f t="shared" si="8"/>
        <v>0.202090627932485</v>
      </c>
      <c r="J83" s="2">
        <f t="shared" si="13"/>
        <v>-0.202090627932485</v>
      </c>
      <c r="K83" s="2">
        <f t="shared" si="2"/>
        <v>4.0840621898146086E-2</v>
      </c>
      <c r="L83">
        <f t="shared" si="14"/>
        <v>1.202090627932485</v>
      </c>
    </row>
    <row r="84" spans="1:12" x14ac:dyDescent="0.25">
      <c r="A84">
        <f t="shared" si="4"/>
        <v>66</v>
      </c>
      <c r="B84" s="2">
        <f t="shared" si="9"/>
        <v>-0.35998223914749844</v>
      </c>
      <c r="C84" s="2">
        <f t="shared" si="10"/>
        <v>0.57492696985048186</v>
      </c>
      <c r="D84" s="2">
        <f t="shared" si="11"/>
        <v>-0.98651982898852986</v>
      </c>
      <c r="E84">
        <v>7.6275000000000004</v>
      </c>
      <c r="F84">
        <v>2.7593000000000001</v>
      </c>
      <c r="G84">
        <v>1</v>
      </c>
      <c r="H84" s="2">
        <f t="shared" si="12"/>
        <v>1.3031690592590017</v>
      </c>
      <c r="I84" s="2">
        <f t="shared" ref="I84:I118" si="15">1/(1+EXP(-H84))</f>
        <v>0.78636784739700361</v>
      </c>
      <c r="J84" s="2">
        <f t="shared" si="13"/>
        <v>0.21363215260299639</v>
      </c>
      <c r="K84" s="2">
        <f t="shared" ref="K84:K118" si="16">J84^2</f>
        <v>4.563869662578994E-2</v>
      </c>
      <c r="L84">
        <f t="shared" si="14"/>
        <v>0.39318392369850175</v>
      </c>
    </row>
    <row r="85" spans="1:12" x14ac:dyDescent="0.25">
      <c r="A85">
        <f t="shared" ref="A85:A130" si="17">A84+1</f>
        <v>67</v>
      </c>
      <c r="B85" s="2">
        <f t="shared" si="9"/>
        <v>-0.34921559806041025</v>
      </c>
      <c r="C85" s="2">
        <f t="shared" si="10"/>
        <v>0.65704952474224709</v>
      </c>
      <c r="D85" s="2">
        <f t="shared" si="11"/>
        <v>-0.95681143623692744</v>
      </c>
      <c r="E85">
        <v>5.3323999999999998</v>
      </c>
      <c r="F85">
        <v>2.0886</v>
      </c>
      <c r="G85">
        <v>1</v>
      </c>
      <c r="H85" s="2">
        <f t="shared" si="12"/>
        <v>1.1560389219507015</v>
      </c>
      <c r="I85" s="2">
        <f t="shared" si="15"/>
        <v>0.7606122214322214</v>
      </c>
      <c r="J85" s="2">
        <f t="shared" si="13"/>
        <v>0.2393877785677786</v>
      </c>
      <c r="K85" s="2">
        <f t="shared" si="16"/>
        <v>5.7306508527615797E-2</v>
      </c>
      <c r="L85">
        <f t="shared" si="14"/>
        <v>0.38030611071611076</v>
      </c>
    </row>
    <row r="86" spans="1:12" x14ac:dyDescent="0.25">
      <c r="A86">
        <f t="shared" si="17"/>
        <v>68</v>
      </c>
      <c r="B86" s="2">
        <f t="shared" si="9"/>
        <v>-0.33613918883429594</v>
      </c>
      <c r="C86" s="2">
        <f t="shared" si="10"/>
        <v>0.72677816929957906</v>
      </c>
      <c r="D86" s="2">
        <f t="shared" si="11"/>
        <v>-0.92950004792726504</v>
      </c>
      <c r="E86">
        <v>6.9226000000000001</v>
      </c>
      <c r="F86">
        <v>1.7710999999999999</v>
      </c>
      <c r="G86">
        <v>1</v>
      </c>
      <c r="H86" s="2">
        <f t="shared" si="12"/>
        <v>3.0488178310749907</v>
      </c>
      <c r="I86" s="2">
        <f t="shared" si="15"/>
        <v>0.95473146146266574</v>
      </c>
      <c r="J86" s="2">
        <f t="shared" si="13"/>
        <v>4.5268538537334257E-2</v>
      </c>
      <c r="K86" s="2">
        <f t="shared" si="16"/>
        <v>2.0492405813061169E-3</v>
      </c>
      <c r="L86">
        <f t="shared" si="14"/>
        <v>0.47736573073133282</v>
      </c>
    </row>
    <row r="87" spans="1:12" x14ac:dyDescent="0.25">
      <c r="A87">
        <f t="shared" si="17"/>
        <v>69</v>
      </c>
      <c r="B87" s="2">
        <f t="shared" si="9"/>
        <v>-0.33555224649777227</v>
      </c>
      <c r="C87" s="2">
        <f t="shared" si="10"/>
        <v>0.73084133631839798</v>
      </c>
      <c r="D87" s="2">
        <f t="shared" si="11"/>
        <v>-0.92846051435504795</v>
      </c>
      <c r="E87">
        <v>8.6753999999999998</v>
      </c>
      <c r="F87">
        <v>-0.24210000000000001</v>
      </c>
      <c r="G87">
        <v>1</v>
      </c>
      <c r="H87" s="2">
        <f t="shared" si="12"/>
        <v>6.2295689731242145</v>
      </c>
      <c r="I87" s="2">
        <f t="shared" si="15"/>
        <v>0.99803357348575061</v>
      </c>
      <c r="J87" s="2">
        <f t="shared" si="13"/>
        <v>1.9664265142493864E-3</v>
      </c>
      <c r="K87" s="2">
        <f t="shared" si="16"/>
        <v>3.866833235942992E-6</v>
      </c>
      <c r="L87">
        <f t="shared" si="14"/>
        <v>0.49901678674287531</v>
      </c>
    </row>
    <row r="88" spans="1:12" x14ac:dyDescent="0.25">
      <c r="A88">
        <f t="shared" si="17"/>
        <v>70</v>
      </c>
      <c r="B88" s="2">
        <f t="shared" si="9"/>
        <v>-0.33555108872895451</v>
      </c>
      <c r="C88" s="2">
        <f t="shared" si="10"/>
        <v>0.73085138042599962</v>
      </c>
      <c r="D88" s="2">
        <f t="shared" si="11"/>
        <v>-0.92846079465087872</v>
      </c>
      <c r="E88">
        <v>7.6738</v>
      </c>
      <c r="F88">
        <v>3.5085999999999999</v>
      </c>
      <c r="G88">
        <v>1</v>
      </c>
      <c r="H88" s="2">
        <f t="shared" si="12"/>
        <v>2.0152586902720082</v>
      </c>
      <c r="I88" s="2">
        <f t="shared" si="15"/>
        <v>0.88238985688905469</v>
      </c>
      <c r="J88" s="2">
        <f t="shared" si="13"/>
        <v>0.11761014311094531</v>
      </c>
      <c r="K88" s="2">
        <f t="shared" si="16"/>
        <v>1.3832145762577037E-2</v>
      </c>
      <c r="L88">
        <f t="shared" si="14"/>
        <v>0.44119492844452735</v>
      </c>
    </row>
    <row r="89" spans="1:12" x14ac:dyDescent="0.25">
      <c r="A89">
        <f t="shared" si="17"/>
        <v>71</v>
      </c>
      <c r="B89" s="2">
        <f t="shared" si="9"/>
        <v>-0.33188948519298184</v>
      </c>
      <c r="C89" s="2">
        <f t="shared" si="10"/>
        <v>0.75894979364034665</v>
      </c>
      <c r="D89" s="2">
        <f t="shared" si="11"/>
        <v>-0.91561369248456503</v>
      </c>
      <c r="E89">
        <v>2.7810999999999999</v>
      </c>
      <c r="F89">
        <v>2.5505</v>
      </c>
      <c r="G89">
        <v>0</v>
      </c>
      <c r="H89" s="2">
        <f t="shared" si="12"/>
        <v>-0.5564469367816971</v>
      </c>
      <c r="I89" s="2">
        <f t="shared" si="15"/>
        <v>0.36436996789495274</v>
      </c>
      <c r="J89" s="2">
        <f t="shared" si="13"/>
        <v>-0.36436996789495274</v>
      </c>
      <c r="K89" s="2">
        <f t="shared" si="16"/>
        <v>0.13276547350376888</v>
      </c>
      <c r="L89">
        <f t="shared" si="14"/>
        <v>1.3643699678949528</v>
      </c>
    </row>
    <row r="90" spans="1:12" x14ac:dyDescent="0.25">
      <c r="A90">
        <f t="shared" si="17"/>
        <v>72</v>
      </c>
      <c r="B90" s="2">
        <f t="shared" si="9"/>
        <v>-0.35720640184867458</v>
      </c>
      <c r="C90" s="2">
        <f t="shared" si="10"/>
        <v>0.68854091672919959</v>
      </c>
      <c r="D90" s="2">
        <f t="shared" si="11"/>
        <v>-0.98018448841490935</v>
      </c>
      <c r="E90">
        <v>1.4655</v>
      </c>
      <c r="F90">
        <v>2.3620999999999999</v>
      </c>
      <c r="G90">
        <v>0</v>
      </c>
      <c r="H90" s="2">
        <f t="shared" si="12"/>
        <v>-1.6634434684668897</v>
      </c>
      <c r="I90" s="2">
        <f t="shared" si="15"/>
        <v>0.15930029366211537</v>
      </c>
      <c r="J90" s="2">
        <f t="shared" si="13"/>
        <v>-0.15930029366211537</v>
      </c>
      <c r="K90" s="2">
        <f t="shared" si="16"/>
        <v>2.5376583560836195E-2</v>
      </c>
      <c r="L90">
        <f t="shared" si="14"/>
        <v>1.1593002936621153</v>
      </c>
    </row>
    <row r="91" spans="1:12" x14ac:dyDescent="0.25">
      <c r="A91">
        <f t="shared" si="17"/>
        <v>73</v>
      </c>
      <c r="B91" s="2">
        <f t="shared" si="9"/>
        <v>-0.36360662775291069</v>
      </c>
      <c r="C91" s="2">
        <f t="shared" si="10"/>
        <v>0.67916138566654149</v>
      </c>
      <c r="D91" s="2">
        <f t="shared" si="11"/>
        <v>-0.99530246202330552</v>
      </c>
      <c r="E91">
        <v>3.3965999999999998</v>
      </c>
      <c r="F91">
        <v>4.4002999999999997</v>
      </c>
      <c r="G91">
        <v>0</v>
      </c>
      <c r="H91" s="2">
        <f t="shared" si="12"/>
        <v>-2.4363964888390868</v>
      </c>
      <c r="I91" s="2">
        <f t="shared" si="15"/>
        <v>8.0439056231376441E-2</v>
      </c>
      <c r="J91" s="2">
        <f t="shared" si="13"/>
        <v>-8.0439056231376441E-2</v>
      </c>
      <c r="K91" s="2">
        <f t="shared" si="16"/>
        <v>6.4704417673945407E-3</v>
      </c>
      <c r="L91">
        <f t="shared" si="14"/>
        <v>1.0804390562313764</v>
      </c>
    </row>
    <row r="92" spans="1:12" x14ac:dyDescent="0.25">
      <c r="A92">
        <f t="shared" si="17"/>
        <v>74</v>
      </c>
      <c r="B92" s="2">
        <f t="shared" si="9"/>
        <v>-0.36539161741437826</v>
      </c>
      <c r="C92" s="2">
        <f t="shared" si="10"/>
        <v>0.67309848978240072</v>
      </c>
      <c r="D92" s="2">
        <f t="shared" si="11"/>
        <v>-1.0031569520306614</v>
      </c>
      <c r="E92">
        <v>1.3880999999999999</v>
      </c>
      <c r="F92">
        <v>1.8502000000000001</v>
      </c>
      <c r="G92">
        <v>0</v>
      </c>
      <c r="H92" s="2">
        <f t="shared" si="12"/>
        <v>-1.2871045963945575</v>
      </c>
      <c r="I92" s="2">
        <f t="shared" si="15"/>
        <v>0.21634329110788272</v>
      </c>
      <c r="J92" s="2">
        <f t="shared" si="13"/>
        <v>-0.21634329110788272</v>
      </c>
      <c r="K92" s="2">
        <f t="shared" si="16"/>
        <v>4.6804419607390089E-2</v>
      </c>
      <c r="L92">
        <f t="shared" si="14"/>
        <v>1.2163432911078826</v>
      </c>
    </row>
    <row r="93" spans="1:12" x14ac:dyDescent="0.25">
      <c r="A93">
        <f t="shared" si="17"/>
        <v>75</v>
      </c>
      <c r="B93" s="2">
        <f t="shared" ref="B93:B118" si="18">B92+$B$17*$J92*$I92*(1-$I92)</f>
        <v>-0.37639519664371818</v>
      </c>
      <c r="C93" s="2">
        <f t="shared" ref="C93:C118" si="19">C92+$B$17*$J92*$I92*(1-$I92)*E92</f>
        <v>0.65782442145415398</v>
      </c>
      <c r="D93" s="2">
        <f t="shared" ref="D93:D118" si="20">D92+$B$17*$J92*$I92*(1-$I92)*F92</f>
        <v>-1.0235157743207861</v>
      </c>
      <c r="E93">
        <v>3.0640999999999998</v>
      </c>
      <c r="F93">
        <v>3.0053000000000001</v>
      </c>
      <c r="G93">
        <v>0</v>
      </c>
      <c r="H93" s="2">
        <f t="shared" ref="H93:H118" si="21">B93+C93*E93+D93*F93</f>
        <v>-1.4367273434323038</v>
      </c>
      <c r="I93" s="2">
        <f t="shared" si="15"/>
        <v>0.19205264982744455</v>
      </c>
      <c r="J93" s="2">
        <f t="shared" ref="J93:J118" si="22">G93-I93</f>
        <v>-0.19205264982744455</v>
      </c>
      <c r="K93" s="2">
        <f t="shared" si="16"/>
        <v>3.6884220305743037E-2</v>
      </c>
      <c r="L93">
        <f t="shared" ref="L93:L118" si="23">(1+I93-G93)/(1+G93)</f>
        <v>1.1920526498274446</v>
      </c>
    </row>
    <row r="94" spans="1:12" x14ac:dyDescent="0.25">
      <c r="A94">
        <f t="shared" si="17"/>
        <v>76</v>
      </c>
      <c r="B94" s="2">
        <f t="shared" si="18"/>
        <v>-0.38533534906147993</v>
      </c>
      <c r="C94" s="2">
        <f t="shared" si="19"/>
        <v>0.63043090043089023</v>
      </c>
      <c r="D94" s="2">
        <f t="shared" si="20"/>
        <v>-1.0503836143818854</v>
      </c>
      <c r="E94">
        <v>7.6275000000000004</v>
      </c>
      <c r="F94">
        <v>2.7593000000000001</v>
      </c>
      <c r="G94">
        <v>1</v>
      </c>
      <c r="H94" s="2">
        <f t="shared" si="21"/>
        <v>1.5249528368111993</v>
      </c>
      <c r="I94" s="2">
        <f t="shared" si="15"/>
        <v>0.82126665346827465</v>
      </c>
      <c r="J94" s="2">
        <f t="shared" si="22"/>
        <v>0.17873334653172535</v>
      </c>
      <c r="K94" s="2">
        <f t="shared" si="16"/>
        <v>3.1945609162429819E-2</v>
      </c>
      <c r="L94">
        <f t="shared" si="23"/>
        <v>0.41063332673413733</v>
      </c>
    </row>
    <row r="95" spans="1:12" x14ac:dyDescent="0.25">
      <c r="A95">
        <f t="shared" si="17"/>
        <v>77</v>
      </c>
      <c r="B95" s="2">
        <f t="shared" si="18"/>
        <v>-0.37746459000252969</v>
      </c>
      <c r="C95" s="2">
        <f t="shared" si="19"/>
        <v>0.69046511515303333</v>
      </c>
      <c r="D95" s="2">
        <f t="shared" si="20"/>
        <v>-1.0286658289105239</v>
      </c>
      <c r="E95">
        <v>5.3323999999999998</v>
      </c>
      <c r="F95">
        <v>2.0886</v>
      </c>
      <c r="G95">
        <v>1</v>
      </c>
      <c r="H95" s="2">
        <f t="shared" si="21"/>
        <v>1.1559001397769846</v>
      </c>
      <c r="I95" s="2">
        <f t="shared" si="15"/>
        <v>0.76058695088381922</v>
      </c>
      <c r="J95" s="2">
        <f t="shared" si="22"/>
        <v>0.23941304911618078</v>
      </c>
      <c r="K95" s="2">
        <f t="shared" si="16"/>
        <v>5.7318608087106787E-2</v>
      </c>
      <c r="L95">
        <f t="shared" si="23"/>
        <v>0.38029347544190961</v>
      </c>
    </row>
    <row r="96" spans="1:12" x14ac:dyDescent="0.25">
      <c r="A96">
        <f t="shared" si="17"/>
        <v>78</v>
      </c>
      <c r="B96" s="2">
        <f t="shared" si="18"/>
        <v>-0.36438585439636656</v>
      </c>
      <c r="C96" s="2">
        <f t="shared" si="19"/>
        <v>0.76020616489933768</v>
      </c>
      <c r="D96" s="2">
        <f t="shared" si="20"/>
        <v>-1.0013495817234916</v>
      </c>
      <c r="E96">
        <v>6.9226000000000001</v>
      </c>
      <c r="F96">
        <v>1.7710999999999999</v>
      </c>
      <c r="G96">
        <v>1</v>
      </c>
      <c r="H96" s="2">
        <f t="shared" si="21"/>
        <v>3.1247270985453133</v>
      </c>
      <c r="I96" s="2">
        <f t="shared" si="15"/>
        <v>0.95790126831850886</v>
      </c>
      <c r="J96" s="2">
        <f t="shared" si="22"/>
        <v>4.2098731681491142E-2</v>
      </c>
      <c r="K96" s="2">
        <f t="shared" si="16"/>
        <v>1.772303209190186E-3</v>
      </c>
      <c r="L96">
        <f t="shared" si="23"/>
        <v>0.47895063415925443</v>
      </c>
    </row>
    <row r="97" spans="1:12" x14ac:dyDescent="0.25">
      <c r="A97">
        <f t="shared" si="17"/>
        <v>79</v>
      </c>
      <c r="B97" s="2">
        <f t="shared" si="18"/>
        <v>-0.36387654694878807</v>
      </c>
      <c r="C97" s="2">
        <f t="shared" si="19"/>
        <v>0.76373189663594443</v>
      </c>
      <c r="D97" s="2">
        <f t="shared" si="20"/>
        <v>-1.0004475473030854</v>
      </c>
      <c r="E97">
        <v>8.6753999999999998</v>
      </c>
      <c r="F97">
        <v>-0.24210000000000001</v>
      </c>
      <c r="G97">
        <v>1</v>
      </c>
      <c r="H97" s="2">
        <f t="shared" si="21"/>
        <v>6.5040115003287609</v>
      </c>
      <c r="I97" s="2">
        <f t="shared" si="15"/>
        <v>0.99850481868796481</v>
      </c>
      <c r="J97" s="2">
        <f t="shared" si="22"/>
        <v>1.4951813120351876E-3</v>
      </c>
      <c r="K97" s="2">
        <f t="shared" si="16"/>
        <v>2.2355671558592647E-6</v>
      </c>
      <c r="L97">
        <f t="shared" si="23"/>
        <v>0.49925240934398241</v>
      </c>
    </row>
    <row r="98" spans="1:12" x14ac:dyDescent="0.25">
      <c r="A98">
        <f t="shared" si="17"/>
        <v>80</v>
      </c>
      <c r="B98" s="2">
        <f t="shared" si="18"/>
        <v>-0.36387587728141479</v>
      </c>
      <c r="C98" s="2">
        <f t="shared" si="19"/>
        <v>0.76373770626827464</v>
      </c>
      <c r="D98" s="2">
        <f t="shared" si="20"/>
        <v>-1.0004477094295565</v>
      </c>
      <c r="E98">
        <v>7.6738</v>
      </c>
      <c r="F98">
        <v>3.5085999999999999</v>
      </c>
      <c r="G98">
        <v>1</v>
      </c>
      <c r="H98" s="2">
        <f t="shared" si="21"/>
        <v>1.9867236997755291</v>
      </c>
      <c r="I98" s="2">
        <f t="shared" si="15"/>
        <v>0.87939608938981906</v>
      </c>
      <c r="J98" s="2">
        <f t="shared" si="22"/>
        <v>0.12060391061018094</v>
      </c>
      <c r="K98" s="2">
        <f t="shared" si="16"/>
        <v>1.4545303254468515E-2</v>
      </c>
      <c r="L98">
        <f t="shared" si="23"/>
        <v>0.43969804469490947</v>
      </c>
    </row>
    <row r="99" spans="1:12" x14ac:dyDescent="0.25">
      <c r="A99">
        <f t="shared" si="17"/>
        <v>81</v>
      </c>
      <c r="B99" s="2">
        <f t="shared" si="18"/>
        <v>-0.3600385524411242</v>
      </c>
      <c r="C99" s="2">
        <f t="shared" si="19"/>
        <v>0.79318456962769657</v>
      </c>
      <c r="D99" s="2">
        <f t="shared" si="20"/>
        <v>-0.98698407149491296</v>
      </c>
      <c r="E99">
        <v>2.7810999999999999</v>
      </c>
      <c r="F99">
        <v>2.5505</v>
      </c>
      <c r="G99">
        <v>0</v>
      </c>
      <c r="H99" s="2">
        <f t="shared" si="21"/>
        <v>-0.67141582019731283</v>
      </c>
      <c r="I99" s="2">
        <f t="shared" si="15"/>
        <v>0.33817988749611799</v>
      </c>
      <c r="J99" s="2">
        <f t="shared" si="22"/>
        <v>-0.33817988749611799</v>
      </c>
      <c r="K99" s="2">
        <f t="shared" si="16"/>
        <v>0.11436563630688702</v>
      </c>
      <c r="L99">
        <f t="shared" si="23"/>
        <v>1.3381798874961179</v>
      </c>
    </row>
    <row r="100" spans="1:12" x14ac:dyDescent="0.25">
      <c r="A100">
        <f t="shared" si="17"/>
        <v>82</v>
      </c>
      <c r="B100" s="2">
        <f t="shared" si="18"/>
        <v>-0.38274539592728479</v>
      </c>
      <c r="C100" s="2">
        <f t="shared" si="19"/>
        <v>0.73003456720833526</v>
      </c>
      <c r="D100" s="2">
        <f t="shared" si="20"/>
        <v>-1.0448978758063656</v>
      </c>
      <c r="E100">
        <v>1.4655</v>
      </c>
      <c r="F100">
        <v>2.3620999999999999</v>
      </c>
      <c r="G100">
        <v>0</v>
      </c>
      <c r="H100" s="2">
        <f t="shared" si="21"/>
        <v>-1.7810330101256855</v>
      </c>
      <c r="I100" s="2">
        <f t="shared" si="15"/>
        <v>0.14417562513224796</v>
      </c>
      <c r="J100" s="2">
        <f t="shared" si="22"/>
        <v>-0.14417562513224796</v>
      </c>
      <c r="K100" s="2">
        <f t="shared" si="16"/>
        <v>2.078661088227449E-2</v>
      </c>
      <c r="L100">
        <f t="shared" si="23"/>
        <v>1.1441756251322479</v>
      </c>
    </row>
    <row r="101" spans="1:12" x14ac:dyDescent="0.25">
      <c r="A101">
        <f t="shared" si="17"/>
        <v>83</v>
      </c>
      <c r="B101" s="2">
        <f t="shared" si="18"/>
        <v>-0.38808230240646735</v>
      </c>
      <c r="C101" s="2">
        <f t="shared" si="19"/>
        <v>0.72221333076309324</v>
      </c>
      <c r="D101" s="2">
        <f t="shared" si="20"/>
        <v>-1.0575041826008427</v>
      </c>
      <c r="E101">
        <v>3.3965999999999998</v>
      </c>
      <c r="F101">
        <v>4.4002999999999997</v>
      </c>
      <c r="G101">
        <v>0</v>
      </c>
      <c r="H101" s="2">
        <f t="shared" si="21"/>
        <v>-2.5883481578350325</v>
      </c>
      <c r="I101" s="2">
        <f t="shared" si="15"/>
        <v>6.9892088222841681E-2</v>
      </c>
      <c r="J101" s="2">
        <f t="shared" si="22"/>
        <v>-6.9892088222841681E-2</v>
      </c>
      <c r="K101" s="2">
        <f t="shared" si="16"/>
        <v>4.8849039961494844E-3</v>
      </c>
      <c r="L101">
        <f t="shared" si="23"/>
        <v>1.0698920882228418</v>
      </c>
    </row>
    <row r="102" spans="1:12" x14ac:dyDescent="0.25">
      <c r="A102">
        <f t="shared" si="17"/>
        <v>84</v>
      </c>
      <c r="B102" s="2">
        <f t="shared" si="18"/>
        <v>-0.38944534876299453</v>
      </c>
      <c r="C102" s="2">
        <f t="shared" si="19"/>
        <v>0.71758360750851313</v>
      </c>
      <c r="D102" s="2">
        <f t="shared" si="20"/>
        <v>-1.063501995483469</v>
      </c>
      <c r="E102">
        <v>1.3880999999999999</v>
      </c>
      <c r="F102">
        <v>1.8502000000000001</v>
      </c>
      <c r="G102">
        <v>0</v>
      </c>
      <c r="H102" s="2">
        <f t="shared" si="21"/>
        <v>-1.3610589352239419</v>
      </c>
      <c r="I102" s="2">
        <f t="shared" si="15"/>
        <v>0.20406825146555566</v>
      </c>
      <c r="J102" s="2">
        <f t="shared" si="22"/>
        <v>-0.20406825146555566</v>
      </c>
      <c r="K102" s="2">
        <f t="shared" si="16"/>
        <v>4.1643851256209258E-2</v>
      </c>
      <c r="L102">
        <f t="shared" si="23"/>
        <v>1.2040682514655556</v>
      </c>
    </row>
    <row r="103" spans="1:12" x14ac:dyDescent="0.25">
      <c r="A103">
        <f t="shared" si="17"/>
        <v>85</v>
      </c>
      <c r="B103" s="2">
        <f t="shared" si="18"/>
        <v>-0.39938904776681339</v>
      </c>
      <c r="C103" s="2">
        <f t="shared" si="19"/>
        <v>0.70378075892131209</v>
      </c>
      <c r="D103" s="2">
        <f t="shared" si="20"/>
        <v>-1.0818998273803346</v>
      </c>
      <c r="E103">
        <v>3.0640999999999998</v>
      </c>
      <c r="F103">
        <v>3.0053000000000001</v>
      </c>
      <c r="G103">
        <v>0</v>
      </c>
      <c r="H103" s="2">
        <f t="shared" si="21"/>
        <v>-1.4943679755821409</v>
      </c>
      <c r="I103" s="2">
        <f t="shared" si="15"/>
        <v>0.18326702313684759</v>
      </c>
      <c r="J103" s="2">
        <f t="shared" si="22"/>
        <v>-0.18326702313684759</v>
      </c>
      <c r="K103" s="2">
        <f t="shared" si="16"/>
        <v>3.3586801769441829E-2</v>
      </c>
      <c r="L103">
        <f t="shared" si="23"/>
        <v>1.1832670231368476</v>
      </c>
    </row>
    <row r="104" spans="1:12" x14ac:dyDescent="0.25">
      <c r="A104">
        <f t="shared" si="17"/>
        <v>86</v>
      </c>
      <c r="B104" s="2">
        <f t="shared" si="18"/>
        <v>-0.40761848234455406</v>
      </c>
      <c r="C104" s="2">
        <f t="shared" si="19"/>
        <v>0.67856494843165693</v>
      </c>
      <c r="D104" s="2">
        <f t="shared" si="20"/>
        <v>-1.1066317471168186</v>
      </c>
      <c r="E104">
        <v>7.6275000000000004</v>
      </c>
      <c r="F104">
        <v>2.7593000000000001</v>
      </c>
      <c r="G104">
        <v>1</v>
      </c>
      <c r="H104" s="2">
        <f t="shared" si="21"/>
        <v>1.7146066819984722</v>
      </c>
      <c r="I104" s="2">
        <f t="shared" si="15"/>
        <v>0.84743283783658618</v>
      </c>
      <c r="J104" s="2">
        <f t="shared" si="22"/>
        <v>0.15256716216341382</v>
      </c>
      <c r="K104" s="2">
        <f t="shared" si="16"/>
        <v>2.327673897059741E-2</v>
      </c>
      <c r="L104">
        <f t="shared" si="23"/>
        <v>0.42371641891829315</v>
      </c>
    </row>
    <row r="105" spans="1:12" x14ac:dyDescent="0.25">
      <c r="A105">
        <f t="shared" si="17"/>
        <v>87</v>
      </c>
      <c r="B105" s="2">
        <f t="shared" si="18"/>
        <v>-0.40170084045612359</v>
      </c>
      <c r="C105" s="2">
        <f t="shared" si="19"/>
        <v>0.72370176193566016</v>
      </c>
      <c r="D105" s="2">
        <f t="shared" si="20"/>
        <v>-1.0903031978540725</v>
      </c>
      <c r="E105">
        <v>5.3323999999999998</v>
      </c>
      <c r="F105">
        <v>2.0886</v>
      </c>
      <c r="G105">
        <v>1</v>
      </c>
      <c r="H105" s="2">
        <f t="shared" si="21"/>
        <v>1.1801591758515748</v>
      </c>
      <c r="I105" s="2">
        <f t="shared" si="15"/>
        <v>0.76497642279847022</v>
      </c>
      <c r="J105" s="2">
        <f t="shared" si="22"/>
        <v>0.23502357720152978</v>
      </c>
      <c r="K105" s="2">
        <f t="shared" si="16"/>
        <v>5.5236081840603427E-2</v>
      </c>
      <c r="L105">
        <f t="shared" si="23"/>
        <v>0.38248821139923517</v>
      </c>
    </row>
    <row r="106" spans="1:12" x14ac:dyDescent="0.25">
      <c r="A106">
        <f t="shared" si="17"/>
        <v>88</v>
      </c>
      <c r="B106" s="2">
        <f t="shared" si="18"/>
        <v>-0.3890245503673751</v>
      </c>
      <c r="C106" s="2">
        <f t="shared" si="19"/>
        <v>0.79129681120490269</v>
      </c>
      <c r="D106" s="2">
        <f t="shared" si="20"/>
        <v>-1.0638274983747125</v>
      </c>
      <c r="E106">
        <v>6.9226000000000001</v>
      </c>
      <c r="F106">
        <v>1.7710999999999999</v>
      </c>
      <c r="G106">
        <v>1</v>
      </c>
      <c r="H106" s="2">
        <f t="shared" si="21"/>
        <v>3.2046618725082316</v>
      </c>
      <c r="I106" s="2">
        <f t="shared" si="15"/>
        <v>0.96100933530912036</v>
      </c>
      <c r="J106" s="2">
        <f t="shared" si="22"/>
        <v>3.8990664690879639E-2</v>
      </c>
      <c r="K106" s="2">
        <f t="shared" si="16"/>
        <v>1.5202719330366082E-3</v>
      </c>
      <c r="L106">
        <f t="shared" si="23"/>
        <v>0.48050466765456012</v>
      </c>
    </row>
    <row r="107" spans="1:12" x14ac:dyDescent="0.25">
      <c r="A107">
        <f t="shared" si="17"/>
        <v>89</v>
      </c>
      <c r="B107" s="2">
        <f t="shared" si="18"/>
        <v>-0.38858625171141814</v>
      </c>
      <c r="C107" s="2">
        <f t="shared" si="19"/>
        <v>0.79433097748063053</v>
      </c>
      <c r="D107" s="2">
        <f t="shared" si="20"/>
        <v>-1.0630512276251471</v>
      </c>
      <c r="E107">
        <v>8.6753999999999998</v>
      </c>
      <c r="F107">
        <v>-0.24210000000000001</v>
      </c>
      <c r="G107">
        <v>1</v>
      </c>
      <c r="H107" s="2">
        <f t="shared" si="21"/>
        <v>6.7599174125320918</v>
      </c>
      <c r="I107" s="2">
        <f t="shared" si="15"/>
        <v>0.99884201756223168</v>
      </c>
      <c r="J107" s="2">
        <f t="shared" si="22"/>
        <v>1.1579824377683234E-3</v>
      </c>
      <c r="K107" s="2">
        <f t="shared" si="16"/>
        <v>1.340923326179869E-6</v>
      </c>
      <c r="L107">
        <f t="shared" si="23"/>
        <v>0.49942100878111584</v>
      </c>
    </row>
    <row r="108" spans="1:12" x14ac:dyDescent="0.25">
      <c r="A108">
        <f t="shared" si="17"/>
        <v>90</v>
      </c>
      <c r="B108" s="2">
        <f t="shared" si="18"/>
        <v>-0.38858584990024997</v>
      </c>
      <c r="C108" s="2">
        <f t="shared" si="19"/>
        <v>0.79433446335323876</v>
      </c>
      <c r="D108" s="2">
        <f t="shared" si="20"/>
        <v>-1.0630513249036309</v>
      </c>
      <c r="E108">
        <v>7.6738</v>
      </c>
      <c r="F108">
        <v>3.5085999999999999</v>
      </c>
      <c r="G108">
        <v>1</v>
      </c>
      <c r="H108" s="2">
        <f t="shared" si="21"/>
        <v>1.977156076422955</v>
      </c>
      <c r="I108" s="2">
        <f t="shared" si="15"/>
        <v>0.87837767157605562</v>
      </c>
      <c r="J108" s="2">
        <f t="shared" si="22"/>
        <v>0.12162232842394438</v>
      </c>
      <c r="K108" s="2">
        <f t="shared" si="16"/>
        <v>1.479199077126179E-2</v>
      </c>
      <c r="L108">
        <f t="shared" si="23"/>
        <v>0.43918883578802781</v>
      </c>
    </row>
    <row r="109" spans="1:12" x14ac:dyDescent="0.25">
      <c r="A109">
        <f t="shared" si="17"/>
        <v>91</v>
      </c>
      <c r="B109" s="2">
        <f t="shared" si="18"/>
        <v>-0.38468796357675933</v>
      </c>
      <c r="C109" s="2">
        <f t="shared" si="19"/>
        <v>0.82424606342244111</v>
      </c>
      <c r="D109" s="2">
        <f t="shared" si="20"/>
        <v>-1.0493752009490316</v>
      </c>
      <c r="E109" s="3">
        <v>2.7810999999999999</v>
      </c>
      <c r="F109" s="3">
        <v>2.5505</v>
      </c>
      <c r="G109" s="3">
        <v>0</v>
      </c>
      <c r="H109" s="2">
        <f t="shared" si="21"/>
        <v>-0.76880868661311341</v>
      </c>
      <c r="I109" s="2">
        <f t="shared" si="15"/>
        <v>0.31673686759680825</v>
      </c>
      <c r="J109" s="2">
        <f t="shared" si="22"/>
        <v>-0.31673686759680825</v>
      </c>
      <c r="K109" s="2">
        <f t="shared" si="16"/>
        <v>0.10032224329503804</v>
      </c>
      <c r="L109">
        <f t="shared" si="23"/>
        <v>1.3167368675968083</v>
      </c>
    </row>
    <row r="110" spans="1:12" x14ac:dyDescent="0.25">
      <c r="A110">
        <f t="shared" si="17"/>
        <v>92</v>
      </c>
      <c r="B110" s="2">
        <f t="shared" si="18"/>
        <v>-0.40525191063780419</v>
      </c>
      <c r="C110" s="2">
        <f t="shared" si="19"/>
        <v>0.76705567025096932</v>
      </c>
      <c r="D110" s="2">
        <f t="shared" si="20"/>
        <v>-1.1018235479282263</v>
      </c>
      <c r="E110" s="3">
        <v>1.4655</v>
      </c>
      <c r="F110" s="3">
        <v>2.3620999999999999</v>
      </c>
      <c r="G110" s="3">
        <v>0</v>
      </c>
      <c r="H110" s="2">
        <f t="shared" si="21"/>
        <v>-1.883749228446272</v>
      </c>
      <c r="I110" s="2">
        <f t="shared" si="15"/>
        <v>0.13195882266528403</v>
      </c>
      <c r="J110" s="2">
        <f t="shared" si="22"/>
        <v>-0.13195882266528403</v>
      </c>
      <c r="K110" s="2">
        <f t="shared" si="16"/>
        <v>1.7413130879207876E-2</v>
      </c>
      <c r="L110">
        <f t="shared" si="23"/>
        <v>1.1319588226652839</v>
      </c>
    </row>
    <row r="111" spans="1:12" x14ac:dyDescent="0.25">
      <c r="A111">
        <f t="shared" si="17"/>
        <v>93</v>
      </c>
      <c r="B111" s="2">
        <f t="shared" si="18"/>
        <v>-0.40978650502664554</v>
      </c>
      <c r="C111" s="2">
        <f t="shared" si="19"/>
        <v>0.76041022217412235</v>
      </c>
      <c r="D111" s="2">
        <f t="shared" si="20"/>
        <v>-1.1125347133341084</v>
      </c>
      <c r="E111" s="3">
        <v>3.3965999999999998</v>
      </c>
      <c r="F111" s="3">
        <v>4.4002999999999997</v>
      </c>
      <c r="G111" s="3">
        <v>0</v>
      </c>
      <c r="H111" s="2">
        <f t="shared" si="21"/>
        <v>-2.7224636434740979</v>
      </c>
      <c r="I111" s="2">
        <f t="shared" si="15"/>
        <v>6.1660768980940889E-2</v>
      </c>
      <c r="J111" s="2">
        <f t="shared" si="22"/>
        <v>-6.1660768980940889E-2</v>
      </c>
      <c r="K111" s="2">
        <f t="shared" si="16"/>
        <v>3.802050431320962E-3</v>
      </c>
      <c r="L111">
        <f t="shared" si="23"/>
        <v>1.061660768980941</v>
      </c>
    </row>
    <row r="112" spans="1:12" x14ac:dyDescent="0.25">
      <c r="A112">
        <f t="shared" si="17"/>
        <v>94</v>
      </c>
      <c r="B112" s="2">
        <f t="shared" si="18"/>
        <v>-0.41085678895005195</v>
      </c>
      <c r="C112" s="2">
        <f t="shared" si="19"/>
        <v>0.75677489579988011</v>
      </c>
      <c r="D112" s="2">
        <f t="shared" si="20"/>
        <v>-1.1172442836822736</v>
      </c>
      <c r="E112" s="3">
        <v>1.3880999999999999</v>
      </c>
      <c r="F112" s="3">
        <v>1.8502000000000001</v>
      </c>
      <c r="G112" s="3">
        <v>0</v>
      </c>
      <c r="H112" s="2">
        <f t="shared" si="21"/>
        <v>-1.4275029297591812</v>
      </c>
      <c r="I112" s="2">
        <f t="shared" si="15"/>
        <v>0.19348805489224929</v>
      </c>
      <c r="J112" s="2">
        <f t="shared" si="22"/>
        <v>-0.19348805489224929</v>
      </c>
      <c r="K112" s="2">
        <f t="shared" si="16"/>
        <v>3.7437627385986078E-2</v>
      </c>
      <c r="L112">
        <f t="shared" si="23"/>
        <v>1.1934880548922493</v>
      </c>
    </row>
    <row r="113" spans="1:12" x14ac:dyDescent="0.25">
      <c r="A113">
        <f t="shared" si="17"/>
        <v>95</v>
      </c>
      <c r="B113" s="2">
        <f t="shared" si="18"/>
        <v>-0.41991495705503923</v>
      </c>
      <c r="C113" s="2">
        <f t="shared" si="19"/>
        <v>0.74420125265334736</v>
      </c>
      <c r="D113" s="2">
        <f t="shared" si="20"/>
        <v>-1.1340037063101209</v>
      </c>
      <c r="E113" s="3">
        <v>3.0640999999999998</v>
      </c>
      <c r="F113" s="3">
        <v>3.0053000000000001</v>
      </c>
      <c r="G113" s="3">
        <v>0</v>
      </c>
      <c r="H113" s="2">
        <f t="shared" si="21"/>
        <v>-1.5476292373737239</v>
      </c>
      <c r="I113" s="2">
        <f t="shared" si="15"/>
        <v>0.1754289437396451</v>
      </c>
      <c r="J113" s="2">
        <f t="shared" si="22"/>
        <v>-0.1754289437396451</v>
      </c>
      <c r="K113" s="2">
        <f t="shared" si="16"/>
        <v>3.0775314301607567E-2</v>
      </c>
      <c r="L113">
        <f t="shared" si="23"/>
        <v>1.175428943739645</v>
      </c>
    </row>
    <row r="114" spans="1:12" x14ac:dyDescent="0.25">
      <c r="A114">
        <f t="shared" si="17"/>
        <v>96</v>
      </c>
      <c r="B114" s="2">
        <f t="shared" si="18"/>
        <v>-0.42752788708116551</v>
      </c>
      <c r="C114" s="2">
        <f t="shared" si="19"/>
        <v>0.72087447376029379</v>
      </c>
      <c r="D114" s="2">
        <f t="shared" si="20"/>
        <v>-1.1568828449176383</v>
      </c>
      <c r="E114" s="3">
        <v>7.6275000000000004</v>
      </c>
      <c r="F114" s="3">
        <v>2.7593000000000001</v>
      </c>
      <c r="G114" s="3">
        <v>1</v>
      </c>
      <c r="H114" s="2">
        <f t="shared" si="21"/>
        <v>1.878755327544237</v>
      </c>
      <c r="I114" s="2">
        <f t="shared" si="15"/>
        <v>0.86746809538983016</v>
      </c>
      <c r="J114" s="2">
        <f t="shared" si="22"/>
        <v>0.13253190461016984</v>
      </c>
      <c r="K114" s="2">
        <f t="shared" si="16"/>
        <v>1.7564705739599156E-2</v>
      </c>
      <c r="L114">
        <f t="shared" si="23"/>
        <v>0.43373404769491508</v>
      </c>
    </row>
    <row r="115" spans="1:12" x14ac:dyDescent="0.25">
      <c r="A115">
        <f t="shared" si="17"/>
        <v>97</v>
      </c>
      <c r="B115" s="2">
        <f t="shared" si="18"/>
        <v>-0.42295684053096166</v>
      </c>
      <c r="C115" s="2">
        <f t="shared" si="19"/>
        <v>0.75574013132197382</v>
      </c>
      <c r="D115" s="2">
        <f t="shared" si="20"/>
        <v>-1.1442699561716607</v>
      </c>
      <c r="E115" s="3">
        <v>5.3323999999999998</v>
      </c>
      <c r="F115" s="3">
        <v>2.0886</v>
      </c>
      <c r="G115" s="3">
        <v>1</v>
      </c>
      <c r="H115" s="2">
        <f t="shared" si="21"/>
        <v>1.2170296052702008</v>
      </c>
      <c r="I115" s="2">
        <f t="shared" si="15"/>
        <v>0.77154039273203656</v>
      </c>
      <c r="J115" s="2">
        <f t="shared" si="22"/>
        <v>0.22845960726796344</v>
      </c>
      <c r="K115" s="2">
        <f t="shared" si="16"/>
        <v>5.219379215303209E-2</v>
      </c>
      <c r="L115">
        <f t="shared" si="23"/>
        <v>0.38577019636601828</v>
      </c>
    </row>
    <row r="116" spans="1:12" x14ac:dyDescent="0.25">
      <c r="A116">
        <f t="shared" si="17"/>
        <v>98</v>
      </c>
      <c r="B116" s="2">
        <f t="shared" si="18"/>
        <v>-0.41087595486218426</v>
      </c>
      <c r="C116" s="2">
        <f t="shared" si="19"/>
        <v>0.82016024606216242</v>
      </c>
      <c r="D116" s="2">
        <f t="shared" si="20"/>
        <v>-1.1190378183638523</v>
      </c>
      <c r="E116" s="3">
        <v>6.9226000000000001</v>
      </c>
      <c r="F116" s="3">
        <v>1.7710999999999999</v>
      </c>
      <c r="G116" s="3">
        <v>1</v>
      </c>
      <c r="H116" s="2">
        <f t="shared" si="21"/>
        <v>3.2848374844235231</v>
      </c>
      <c r="I116" s="2">
        <f t="shared" si="15"/>
        <v>0.9639049684775356</v>
      </c>
      <c r="J116" s="2">
        <f t="shared" si="22"/>
        <v>3.6095031522464405E-2</v>
      </c>
      <c r="K116" s="2">
        <f t="shared" si="16"/>
        <v>1.3028513006076989E-3</v>
      </c>
      <c r="L116">
        <f t="shared" si="23"/>
        <v>0.4819524842387678</v>
      </c>
    </row>
    <row r="117" spans="1:12" x14ac:dyDescent="0.25">
      <c r="A117">
        <f t="shared" si="17"/>
        <v>99</v>
      </c>
      <c r="B117" s="2">
        <f t="shared" si="18"/>
        <v>-0.41049920740963131</v>
      </c>
      <c r="C117" s="2">
        <f t="shared" si="19"/>
        <v>0.82276831797720551</v>
      </c>
      <c r="D117" s="2">
        <f t="shared" si="20"/>
        <v>-1.1183705609506358</v>
      </c>
      <c r="E117" s="3">
        <v>8.6753999999999998</v>
      </c>
      <c r="F117" s="3">
        <v>-0.24210000000000001</v>
      </c>
      <c r="G117" s="3">
        <v>1</v>
      </c>
      <c r="H117" s="2">
        <f t="shared" si="21"/>
        <v>6.9981025711759663</v>
      </c>
      <c r="I117" s="2">
        <f t="shared" si="15"/>
        <v>0.99908722008914463</v>
      </c>
      <c r="J117" s="2">
        <f t="shared" si="22"/>
        <v>9.1277991085536581E-4</v>
      </c>
      <c r="K117" s="2">
        <f t="shared" si="16"/>
        <v>8.3316716566112957E-7</v>
      </c>
      <c r="L117">
        <f t="shared" si="23"/>
        <v>0.49954361004457226</v>
      </c>
    </row>
    <row r="118" spans="1:12" x14ac:dyDescent="0.25">
      <c r="A118">
        <f t="shared" si="17"/>
        <v>100</v>
      </c>
      <c r="B118" s="2">
        <f t="shared" si="18"/>
        <v>-0.41049895768763106</v>
      </c>
      <c r="C118" s="2">
        <f t="shared" si="19"/>
        <v>0.8227704844154462</v>
      </c>
      <c r="D118" s="2">
        <f t="shared" si="20"/>
        <v>-1.118370621408332</v>
      </c>
      <c r="E118" s="3">
        <v>7.6738</v>
      </c>
      <c r="F118" s="3">
        <v>3.5085999999999999</v>
      </c>
      <c r="G118" s="3">
        <v>1</v>
      </c>
      <c r="H118" s="2">
        <f t="shared" si="21"/>
        <v>1.9793620233463467</v>
      </c>
      <c r="I118" s="2">
        <f t="shared" si="15"/>
        <v>0.87861313699671306</v>
      </c>
      <c r="J118" s="2">
        <f t="shared" si="22"/>
        <v>0.12138686300328694</v>
      </c>
      <c r="K118" s="2">
        <f t="shared" si="16"/>
        <v>1.4734770509778752E-2</v>
      </c>
      <c r="L118">
        <f t="shared" si="23"/>
        <v>0.43930656849835659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Gaston</dc:creator>
  <cp:lastModifiedBy>GASTÓN CABRERA</cp:lastModifiedBy>
  <dcterms:created xsi:type="dcterms:W3CDTF">2015-06-05T18:17:20Z</dcterms:created>
  <dcterms:modified xsi:type="dcterms:W3CDTF">2023-09-25T23:29:03Z</dcterms:modified>
</cp:coreProperties>
</file>