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C/Documents/Competencias/2020/DatathonRD2020/data/"/>
    </mc:Choice>
  </mc:AlternateContent>
  <bookViews>
    <workbookView xWindow="140" yWindow="460" windowWidth="24960" windowHeight="14820" tabRatio="500"/>
  </bookViews>
  <sheets>
    <sheet name="data_completa.csv" sheetId="1" r:id="rId1"/>
  </sheets>
  <definedNames>
    <definedName name="_xlnm._FilterDatabase" localSheetId="0" hidden="1">data_completa.csv!$A$1:$N$202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" i="1" l="1"/>
  <c r="K180" i="1"/>
  <c r="K173" i="1"/>
  <c r="K126" i="1"/>
  <c r="K100" i="1"/>
  <c r="K86" i="1"/>
  <c r="K81" i="1"/>
  <c r="K64" i="1"/>
</calcChain>
</file>

<file path=xl/comments1.xml><?xml version="1.0" encoding="utf-8"?>
<comments xmlns="http://schemas.openxmlformats.org/spreadsheetml/2006/main">
  <authors>
    <author>Microsoft Office User</author>
  </authors>
  <commentList>
    <comment ref="M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world factbook</t>
        </r>
      </text>
    </comment>
    <comment ref="L2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CIA Factbook</t>
        </r>
      </text>
    </comment>
    <comment ref="M3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CIA world factbook
</t>
        </r>
      </text>
    </comment>
    <comment ref="L6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median age 2016 census</t>
        </r>
      </text>
    </comment>
    <comment ref="M6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11%</t>
        </r>
      </text>
    </comment>
    <comment ref="M11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https://www.prb.org/countries-with-the-oldest-populations/</t>
        </r>
      </text>
    </comment>
    <comment ref="M16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https://www.prb.org/countries-with-the-oldest-populations/</t>
        </r>
      </text>
    </comment>
  </commentList>
</comments>
</file>

<file path=xl/sharedStrings.xml><?xml version="1.0" encoding="utf-8"?>
<sst xmlns="http://schemas.openxmlformats.org/spreadsheetml/2006/main" count="1019" uniqueCount="629">
  <si>
    <t>country</t>
  </si>
  <si>
    <t>country_code</t>
  </si>
  <si>
    <t>iso</t>
  </si>
  <si>
    <t>date</t>
  </si>
  <si>
    <t>continent</t>
  </si>
  <si>
    <t>who_region</t>
  </si>
  <si>
    <t>day_of_infection</t>
  </si>
  <si>
    <t>latitude</t>
  </si>
  <si>
    <t>longitude</t>
  </si>
  <si>
    <t>population</t>
  </si>
  <si>
    <t>population_density</t>
  </si>
  <si>
    <t>median_age</t>
  </si>
  <si>
    <t>aged_65_older</t>
  </si>
  <si>
    <t>aged_70_older</t>
  </si>
  <si>
    <t>Afghanistan</t>
  </si>
  <si>
    <t>AF</t>
  </si>
  <si>
    <t>AFG</t>
  </si>
  <si>
    <t>Asia</t>
  </si>
  <si>
    <t>EMRO</t>
  </si>
  <si>
    <t>Albania</t>
  </si>
  <si>
    <t>AL</t>
  </si>
  <si>
    <t>ALB</t>
  </si>
  <si>
    <t>Europe</t>
  </si>
  <si>
    <t>EURO</t>
  </si>
  <si>
    <t>Algeria</t>
  </si>
  <si>
    <t>DZ</t>
  </si>
  <si>
    <t>DZA</t>
  </si>
  <si>
    <t>Africa</t>
  </si>
  <si>
    <t>AFRO</t>
  </si>
  <si>
    <t>Andorra</t>
  </si>
  <si>
    <t>AD</t>
  </si>
  <si>
    <t>AND</t>
  </si>
  <si>
    <t>Angola</t>
  </si>
  <si>
    <t>AO</t>
  </si>
  <si>
    <t>AGO</t>
  </si>
  <si>
    <t>Antigua and Barbuda</t>
  </si>
  <si>
    <t>AG</t>
  </si>
  <si>
    <t>ATG</t>
  </si>
  <si>
    <t>North America</t>
  </si>
  <si>
    <t>AMRO</t>
  </si>
  <si>
    <t>Argentina</t>
  </si>
  <si>
    <t>AR</t>
  </si>
  <si>
    <t>ARG</t>
  </si>
  <si>
    <t>South America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</si>
  <si>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</si>
  <si>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</si>
  <si>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</si>
  <si>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</si>
  <si>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</si>
  <si>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</si>
  <si>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</si>
  <si>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</si>
  <si>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</si>
  <si>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Oceania</t>
  </si>
  <si>
    <t>WPRO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</si>
  <si>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</si>
  <si>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</si>
  <si>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</si>
  <si>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</si>
  <si>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</si>
  <si>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</si>
  <si>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</si>
  <si>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</si>
  <si>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</si>
  <si>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</si>
  <si>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</si>
  <si>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</si>
  <si>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</si>
  <si>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</si>
  <si>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</si>
  <si>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SEARO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</si>
  <si>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</si>
  <si>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</si>
  <si>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</si>
  <si>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</si>
  <si>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</si>
  <si>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</si>
  <si>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</si>
  <si>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</si>
  <si>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</si>
  <si>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</si>
  <si>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</si>
  <si>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</si>
  <si>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</si>
  <si>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</si>
  <si>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</si>
  <si>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</si>
  <si>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</si>
  <si>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</si>
  <si>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</si>
  <si>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</si>
  <si>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</si>
  <si>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</si>
  <si>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</si>
  <si>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</si>
  <si>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</si>
  <si>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</si>
  <si>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</si>
  <si>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</si>
  <si>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</si>
  <si>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</si>
  <si>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</si>
  <si>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</si>
  <si>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</si>
  <si>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</si>
  <si>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</si>
  <si>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</si>
  <si>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</si>
  <si>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</si>
  <si>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</si>
  <si>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</si>
  <si>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</si>
  <si>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</si>
  <si>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</si>
  <si>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</si>
  <si>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</si>
  <si>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</si>
  <si>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</si>
  <si>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</si>
  <si>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</si>
  <si>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</si>
  <si>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</si>
  <si>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</si>
  <si>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</si>
  <si>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</si>
  <si>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</si>
  <si>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</si>
  <si>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</si>
  <si>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</si>
  <si>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</si>
  <si>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</si>
  <si>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</si>
  <si>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</si>
  <si>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</si>
  <si>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</si>
  <si>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</si>
  <si>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</si>
  <si>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</si>
  <si>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</si>
  <si>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</si>
  <si>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</si>
  <si>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</si>
  <si>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</si>
  <si>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</si>
  <si>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</si>
  <si>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</si>
  <si>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</si>
  <si>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</si>
  <si>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</si>
  <si>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</si>
  <si>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</si>
  <si>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</si>
  <si>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Costa Rica</t>
  </si>
  <si>
    <t>CR</t>
  </si>
  <si>
    <t>CRI</t>
  </si>
  <si>
    <t>Cï¿½Ete dï¿½EIvoire</t>
  </si>
  <si>
    <t>CI</t>
  </si>
  <si>
    <t>CIV</t>
  </si>
  <si>
    <t>Croatia</t>
  </si>
  <si>
    <t>HR</t>
  </si>
  <si>
    <t>HRV</t>
  </si>
  <si>
    <t>Cuba</t>
  </si>
  <si>
    <t>CU</t>
  </si>
  <si>
    <t>CUB</t>
  </si>
  <si>
    <t>Curacao</t>
  </si>
  <si>
    <t>CW</t>
  </si>
  <si>
    <t>CUW</t>
  </si>
  <si>
    <t>Cyprus</t>
  </si>
  <si>
    <t>CY</t>
  </si>
  <si>
    <t>CYP</t>
  </si>
  <si>
    <t>Czechia</t>
  </si>
  <si>
    <t>CZ</t>
  </si>
  <si>
    <t>CZE</t>
  </si>
  <si>
    <t>Democratic Republic of the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</si>
  <si>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</si>
  <si>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</si>
  <si>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</si>
  <si>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</si>
  <si>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</si>
  <si>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</si>
  <si>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</si>
  <si>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</si>
  <si>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</si>
  <si>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</si>
  <si>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</si>
  <si>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</si>
  <si>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</si>
  <si>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</si>
  <si>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</si>
  <si>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</si>
  <si>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</si>
  <si>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</si>
  <si>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</si>
  <si>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</si>
  <si>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</si>
  <si>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</si>
  <si>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</si>
  <si>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</si>
  <si>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</si>
  <si>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</si>
  <si>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</si>
  <si>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</si>
  <si>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</si>
  <si>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</si>
  <si>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</si>
  <si>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</si>
  <si>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</si>
  <si>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</si>
  <si>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</si>
  <si>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</si>
  <si>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</si>
  <si>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</si>
  <si>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(Malvinas) [2]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</si>
  <si>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</si>
  <si>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</si>
  <si>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</si>
  <si>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</si>
  <si>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</si>
  <si>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</si>
  <si>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</si>
  <si>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</si>
  <si>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</si>
  <si>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</si>
  <si>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</si>
  <si>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</si>
  <si>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</si>
  <si>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</si>
  <si>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</si>
  <si>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</si>
  <si>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</si>
  <si>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</si>
  <si>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</si>
  <si>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</si>
  <si>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</si>
  <si>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</si>
  <si>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</si>
  <si>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</si>
  <si>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</si>
  <si>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</si>
  <si>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</si>
  <si>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</si>
  <si>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</si>
  <si>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</si>
  <si>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</si>
  <si>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</si>
  <si>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</si>
  <si>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</si>
  <si>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</si>
  <si>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</si>
  <si>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</si>
  <si>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</si>
  <si>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</si>
  <si>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</si>
  <si>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</si>
  <si>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</si>
  <si>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</si>
  <si>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</si>
  <si>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</si>
  <si>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</si>
  <si>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</si>
  <si>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</si>
  <si>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</si>
  <si>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</si>
  <si>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</si>
  <si>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</si>
  <si>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</si>
  <si>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</si>
  <si>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</si>
  <si>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</si>
  <si>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</si>
  <si>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</si>
  <si>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</si>
  <si>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</si>
  <si>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</si>
  <si>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</si>
  <si>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</si>
  <si>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</si>
  <si>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</si>
  <si>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Holy 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</si>
  <si>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</si>
  <si>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</si>
  <si>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</si>
  <si>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</si>
  <si>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</si>
  <si>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</si>
  <si>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</si>
  <si>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</si>
  <si>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</si>
  <si>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</si>
  <si>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</si>
  <si>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</si>
  <si>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</si>
  <si>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</si>
  <si>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</si>
  <si>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</si>
  <si>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</si>
  <si>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</si>
  <si>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</si>
  <si>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</si>
  <si>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</si>
  <si>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</si>
  <si>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</si>
  <si>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</si>
  <si>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</si>
  <si>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</si>
  <si>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</si>
  <si>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</si>
  <si>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</si>
  <si>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</si>
  <si>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</si>
  <si>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</si>
  <si>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</si>
  <si>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</si>
  <si>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</si>
  <si>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</si>
  <si>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</si>
  <si>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</si>
  <si>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</si>
  <si>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</si>
  <si>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</si>
  <si>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</si>
  <si>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</si>
  <si>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</si>
  <si>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</si>
  <si>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</si>
  <si>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</si>
  <si>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</si>
  <si>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</si>
  <si>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</si>
  <si>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</si>
  <si>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</si>
  <si>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</si>
  <si>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</si>
  <si>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</si>
  <si>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</si>
  <si>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</si>
  <si>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</si>
  <si>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</si>
  <si>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</si>
  <si>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</si>
  <si>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</si>
  <si>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</si>
  <si>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</si>
  <si>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</si>
  <si>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</si>
  <si>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</si>
  <si>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</si>
  <si>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</si>
  <si>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</si>
  <si>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</si>
  <si>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</si>
  <si>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</si>
  <si>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</si>
  <si>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</si>
  <si>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</si>
  <si>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</si>
  <si>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</si>
  <si>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</si>
  <si>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</si>
  <si>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</si>
  <si>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</si>
  <si>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</si>
  <si>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</si>
  <si>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</si>
  <si>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</si>
  <si>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</si>
  <si>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</si>
  <si>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</si>
  <si>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</si>
  <si>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</si>
  <si>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</si>
  <si>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</si>
  <si>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</si>
  <si>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</si>
  <si>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</si>
  <si>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</si>
  <si>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</si>
  <si>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</si>
  <si>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</si>
  <si>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</si>
  <si>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</si>
  <si>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</si>
  <si>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</si>
  <si>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</si>
  <si>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</si>
  <si>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</si>
  <si>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</si>
  <si>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</si>
  <si>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</si>
  <si>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</si>
  <si>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</si>
  <si>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</si>
  <si>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</si>
  <si>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</si>
  <si>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</si>
  <si>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</si>
  <si>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</si>
  <si>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</si>
  <si>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</si>
  <si>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</si>
  <si>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</si>
  <si>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</si>
  <si>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</si>
  <si>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</si>
  <si>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</si>
  <si>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</si>
  <si>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</si>
  <si>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</si>
  <si>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</si>
  <si>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</si>
  <si>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</si>
  <si>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</si>
  <si>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</si>
  <si>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</si>
  <si>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</si>
  <si>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</si>
  <si>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</si>
  <si>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</si>
  <si>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</si>
  <si>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</si>
  <si>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</si>
  <si>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</si>
  <si>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</si>
  <si>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</si>
  <si>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</si>
  <si>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</si>
  <si>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</si>
  <si>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</si>
  <si>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</si>
  <si>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</si>
  <si>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</si>
  <si>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</si>
  <si>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</si>
  <si>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</si>
  <si>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 Macedonia</t>
  </si>
  <si>
    <t>MK</t>
  </si>
  <si>
    <t>MKD</t>
  </si>
  <si>
    <t>Northern Mariana Islands (Commonwealth of the)</t>
  </si>
  <si>
    <t>MP</t>
  </si>
  <si>
    <t>MNP</t>
  </si>
  <si>
    <t>Norway</t>
  </si>
  <si>
    <t>NO</t>
  </si>
  <si>
    <t>NOR</t>
  </si>
  <si>
    <t>occupied Palestinian territory, including east Jerusalem</t>
  </si>
  <si>
    <t>PS</t>
  </si>
  <si>
    <t>PSE</t>
  </si>
  <si>
    <t>Oman</t>
  </si>
  <si>
    <t>OM</t>
  </si>
  <si>
    <t>OMN</t>
  </si>
  <si>
    <t>Pakistan</t>
  </si>
  <si>
    <t>PK</t>
  </si>
  <si>
    <t>PAK</t>
  </si>
  <si>
    <t>Panama</t>
  </si>
  <si>
    <t>PA</t>
  </si>
  <si>
    <t>PAN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</si>
  <si>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</si>
  <si>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</si>
  <si>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</si>
  <si>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</si>
  <si>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</si>
  <si>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</si>
  <si>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</si>
  <si>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</si>
  <si>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</si>
  <si>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</si>
  <si>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</si>
  <si>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</si>
  <si>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</si>
  <si>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</si>
  <si>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</si>
  <si>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</si>
  <si>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</si>
  <si>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</si>
  <si>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</si>
  <si>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</si>
  <si>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</si>
  <si>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Korea</t>
  </si>
  <si>
    <t>KR</t>
  </si>
  <si>
    <t>KOR</t>
  </si>
  <si>
    <t>Republic of Moldova</t>
  </si>
  <si>
    <t>MD</t>
  </si>
  <si>
    <t>MDA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</si>
  <si>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</si>
  <si>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</si>
  <si>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</si>
  <si>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</si>
  <si>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</si>
  <si>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</si>
  <si>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</si>
  <si>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</si>
  <si>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</si>
  <si>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</si>
  <si>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</si>
  <si>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</si>
  <si>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</si>
  <si>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</si>
  <si>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</si>
  <si>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</si>
  <si>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</si>
  <si>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</si>
  <si>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</si>
  <si>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</si>
  <si>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</si>
  <si>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</si>
  <si>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</si>
  <si>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</si>
  <si>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</si>
  <si>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</si>
  <si>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</si>
  <si>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</si>
  <si>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</si>
  <si>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</si>
  <si>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</si>
  <si>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</si>
  <si>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</si>
  <si>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</si>
  <si>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</si>
  <si>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</si>
  <si>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</si>
  <si>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</si>
  <si>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</si>
  <si>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</si>
  <si>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</si>
  <si>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</si>
  <si>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</si>
  <si>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</si>
  <si>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</si>
  <si>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</si>
  <si>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</si>
  <si>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</si>
  <si>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</si>
  <si>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</si>
  <si>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</si>
  <si>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</si>
  <si>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</si>
  <si>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</si>
  <si>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 Africa</t>
  </si>
  <si>
    <t>ZA</t>
  </si>
  <si>
    <t>ZAF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</si>
  <si>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</si>
  <si>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</si>
  <si>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</si>
  <si>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</si>
  <si>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</si>
  <si>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</si>
  <si>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</si>
  <si>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</si>
  <si>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</si>
  <si>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</si>
  <si>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</si>
  <si>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</si>
  <si>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</si>
  <si>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</si>
  <si>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</si>
  <si>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</si>
  <si>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</si>
  <si>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</si>
  <si>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</si>
  <si>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</si>
  <si>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</si>
  <si>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</si>
  <si>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</si>
  <si>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</si>
  <si>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</si>
  <si>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</si>
  <si>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</si>
  <si>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Thailand</t>
  </si>
  <si>
    <t>TH</t>
  </si>
  <si>
    <t>THA</t>
  </si>
  <si>
    <t>The United Kingdom</t>
  </si>
  <si>
    <t>GB</t>
  </si>
  <si>
    <t>GBR</t>
  </si>
  <si>
    <t>Timor-Leste</t>
  </si>
  <si>
    <t>TL</t>
  </si>
  <si>
    <t>TLS</t>
  </si>
  <si>
    <t>Togo</t>
  </si>
  <si>
    <t>TG</t>
  </si>
  <si>
    <t>TGO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</si>
  <si>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</si>
  <si>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</si>
  <si>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</si>
  <si>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</si>
  <si>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</si>
  <si>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</si>
  <si>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</si>
  <si>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</si>
  <si>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</si>
  <si>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 and Caicos 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</si>
  <si>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</si>
  <si>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</si>
  <si>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</si>
  <si>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</si>
  <si>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</si>
  <si>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</si>
  <si>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</si>
  <si>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</si>
  <si>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</si>
  <si>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</si>
  <si>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</si>
  <si>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Republic of Tanzania</t>
  </si>
  <si>
    <t>TZ</t>
  </si>
  <si>
    <t>TZA</t>
  </si>
  <si>
    <t>United States of America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</si>
  <si>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</si>
  <si>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</si>
  <si>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</si>
  <si>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</si>
  <si>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</si>
  <si>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</si>
  <si>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</si>
  <si>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</si>
  <si>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</si>
  <si>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</si>
  <si>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</si>
  <si>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 (Bolivarian Republic of)</t>
  </si>
  <si>
    <t>VE</t>
  </si>
  <si>
    <t>VEN</t>
  </si>
  <si>
    <t>Viet 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</si>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</sst>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2"/>
  <sheetViews>
    <sheetView tabSelected="1" workbookViewId="0">
      <selection activeCell="J10" sqref="J1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2">
      <c r="A2" t="s">
        <v>14</v>
      </c>
      <c r="B2" t="s">
        <v>15</v>
      </c>
      <c r="C2" t="s">
        <v>16</v>
      </c>
      <c r="D2" s="1">
        <v>43933</v>
      </c>
      <c r="E2" t="s">
        <v>17</v>
      </c>
      <c r="F2" t="s">
        <v>18</v>
      </c>
      <c r="G2">
        <v>48</v>
      </c>
      <c r="H2">
        <v>33</v>
      </c>
      <c r="I2">
        <v>65</v>
      </c>
      <c r="J2">
        <v>38928341</v>
      </c>
      <c r="K2">
        <v>54.421999999999997</v>
      </c>
      <c r="L2">
        <v>18.600000000000001</v>
      </c>
      <c r="M2">
        <v>2.581</v>
      </c>
      <c r="N2">
        <v>1.337</v>
      </c>
    </row>
    <row r="3" spans="1:14" x14ac:dyDescent="0.2">
      <c r="A3" t="s">
        <v>19</v>
      </c>
      <c r="B3" t="s">
        <v>20</v>
      </c>
      <c r="C3" t="s">
        <v>21</v>
      </c>
      <c r="D3" s="1">
        <v>43930</v>
      </c>
      <c r="E3" t="s">
        <v>22</v>
      </c>
      <c r="F3" t="s">
        <v>23</v>
      </c>
      <c r="G3">
        <v>31</v>
      </c>
      <c r="H3">
        <v>41.153300000000002</v>
      </c>
      <c r="I3">
        <v>20.168299999999999</v>
      </c>
      <c r="J3">
        <v>2877800</v>
      </c>
      <c r="K3">
        <v>104.871</v>
      </c>
      <c r="L3">
        <v>38</v>
      </c>
      <c r="M3">
        <v>13.188000000000001</v>
      </c>
      <c r="N3">
        <v>8.6430000000000007</v>
      </c>
    </row>
    <row r="4" spans="1:14" x14ac:dyDescent="0.2">
      <c r="A4" t="s">
        <v>24</v>
      </c>
      <c r="B4" t="s">
        <v>25</v>
      </c>
      <c r="C4" t="s">
        <v>26</v>
      </c>
      <c r="D4" s="1">
        <v>43923</v>
      </c>
      <c r="E4" t="s">
        <v>27</v>
      </c>
      <c r="F4" t="s">
        <v>28</v>
      </c>
      <c r="G4">
        <v>37</v>
      </c>
      <c r="H4">
        <v>28.033899999999999</v>
      </c>
      <c r="I4">
        <v>1.6596</v>
      </c>
      <c r="J4">
        <v>43851043</v>
      </c>
      <c r="K4">
        <v>17.347999999999999</v>
      </c>
      <c r="L4">
        <v>29.1</v>
      </c>
      <c r="M4">
        <v>6.2110000000000003</v>
      </c>
      <c r="N4">
        <v>3.8570000000000002</v>
      </c>
    </row>
    <row r="5" spans="1:14" x14ac:dyDescent="0.2">
      <c r="A5" t="s">
        <v>29</v>
      </c>
      <c r="B5" t="s">
        <v>30</v>
      </c>
      <c r="C5" t="s">
        <v>31</v>
      </c>
      <c r="D5" s="1">
        <v>43935</v>
      </c>
      <c r="E5" t="s">
        <v>22</v>
      </c>
      <c r="F5" t="s">
        <v>23</v>
      </c>
      <c r="G5">
        <v>43</v>
      </c>
      <c r="H5">
        <v>42.506300000000003</v>
      </c>
      <c r="I5">
        <v>1.5218</v>
      </c>
      <c r="J5">
        <v>77265</v>
      </c>
      <c r="K5">
        <v>163.755</v>
      </c>
      <c r="L5" s="2">
        <v>44.9</v>
      </c>
      <c r="M5" s="2">
        <v>17.36</v>
      </c>
      <c r="N5" s="2"/>
    </row>
    <row r="6" spans="1:14" x14ac:dyDescent="0.2">
      <c r="A6" t="s">
        <v>32</v>
      </c>
      <c r="B6" t="s">
        <v>33</v>
      </c>
      <c r="C6" t="s">
        <v>34</v>
      </c>
      <c r="D6" s="1">
        <v>43954</v>
      </c>
      <c r="E6" t="s">
        <v>27</v>
      </c>
      <c r="F6" t="s">
        <v>28</v>
      </c>
      <c r="G6">
        <v>43</v>
      </c>
      <c r="H6">
        <v>-11.2027</v>
      </c>
      <c r="I6">
        <v>17.873899999999999</v>
      </c>
      <c r="J6">
        <v>32866268</v>
      </c>
      <c r="K6">
        <v>23.89</v>
      </c>
      <c r="L6">
        <v>16.8</v>
      </c>
      <c r="M6">
        <v>2.4049999999999998</v>
      </c>
      <c r="N6">
        <v>1.3620000000000001</v>
      </c>
    </row>
    <row r="7" spans="1:14" x14ac:dyDescent="0.2">
      <c r="A7" t="s">
        <v>35</v>
      </c>
      <c r="B7" t="s">
        <v>36</v>
      </c>
      <c r="C7" t="s">
        <v>37</v>
      </c>
      <c r="D7" s="1">
        <v>43957</v>
      </c>
      <c r="E7" t="s">
        <v>38</v>
      </c>
      <c r="F7" t="s">
        <v>39</v>
      </c>
      <c r="G7">
        <v>54</v>
      </c>
      <c r="H7">
        <v>17.0608</v>
      </c>
      <c r="I7">
        <v>-61.796399999999998</v>
      </c>
      <c r="J7">
        <v>97928</v>
      </c>
      <c r="K7">
        <v>231.845</v>
      </c>
      <c r="L7">
        <v>32.1</v>
      </c>
      <c r="M7">
        <v>6.9329999999999998</v>
      </c>
      <c r="N7">
        <v>4.6310000000000002</v>
      </c>
    </row>
    <row r="8" spans="1:14" x14ac:dyDescent="0.2">
      <c r="A8" t="s">
        <v>40</v>
      </c>
      <c r="B8" t="s">
        <v>41</v>
      </c>
      <c r="C8" t="s">
        <v>42</v>
      </c>
      <c r="D8" s="1">
        <v>43927</v>
      </c>
      <c r="E8" t="s">
        <v>43</v>
      </c>
      <c r="F8" t="s">
        <v>39</v>
      </c>
      <c r="G8">
        <v>34</v>
      </c>
      <c r="H8">
        <v>-38.4161</v>
      </c>
      <c r="I8">
        <v>-63.616700000000002</v>
      </c>
      <c r="J8">
        <v>45195777</v>
      </c>
      <c r="K8">
        <v>16.177</v>
      </c>
      <c r="L8">
        <v>31.9</v>
      </c>
      <c r="M8">
        <v>11.198</v>
      </c>
      <c r="N8">
        <v>7.4409999999999998</v>
      </c>
    </row>
    <row r="9" spans="1:14" x14ac:dyDescent="0.2">
      <c r="A9" t="s">
        <v>44</v>
      </c>
      <c r="B9" t="s">
        <v>45</v>
      </c>
      <c r="C9" t="s">
        <v>46</v>
      </c>
      <c r="D9" s="1">
        <v>43934</v>
      </c>
      <c r="E9" t="s">
        <v>17</v>
      </c>
      <c r="F9" t="s">
        <v>23</v>
      </c>
      <c r="G9">
        <v>43</v>
      </c>
      <c r="H9">
        <v>40.069099999999999</v>
      </c>
      <c r="I9">
        <v>45.038200000000003</v>
      </c>
      <c r="J9">
        <v>2963234</v>
      </c>
      <c r="K9">
        <v>102.931</v>
      </c>
      <c r="L9">
        <v>35.700000000000003</v>
      </c>
      <c r="M9">
        <v>11.231999999999999</v>
      </c>
      <c r="N9">
        <v>7.5709999999999997</v>
      </c>
    </row>
    <row r="10" spans="1:14" x14ac:dyDescent="0.2">
      <c r="A10" t="s">
        <v>47</v>
      </c>
      <c r="B10" t="s">
        <v>48</v>
      </c>
      <c r="C10" t="s">
        <v>49</v>
      </c>
      <c r="D10" s="1">
        <v>43943</v>
      </c>
      <c r="E10" t="s">
        <v>38</v>
      </c>
      <c r="F10" t="s">
        <v>39</v>
      </c>
      <c r="G10">
        <v>36</v>
      </c>
      <c r="H10">
        <v>12.518599999999999</v>
      </c>
      <c r="I10">
        <v>-70.035799999999995</v>
      </c>
      <c r="J10">
        <v>106766</v>
      </c>
      <c r="K10">
        <v>584.79999999999995</v>
      </c>
      <c r="L10">
        <v>41.2</v>
      </c>
      <c r="M10">
        <v>13.085000000000001</v>
      </c>
      <c r="N10">
        <v>7.452</v>
      </c>
    </row>
    <row r="11" spans="1:14" x14ac:dyDescent="0.2">
      <c r="A11" t="s">
        <v>50</v>
      </c>
      <c r="B11" t="s">
        <v>51</v>
      </c>
      <c r="C11" t="s">
        <v>52</v>
      </c>
      <c r="D11" s="1">
        <v>43891</v>
      </c>
      <c r="E11" t="s">
        <v>53</v>
      </c>
      <c r="F11" t="s">
        <v>54</v>
      </c>
      <c r="G11">
        <v>36</v>
      </c>
      <c r="H11">
        <v>-35.473500000000001</v>
      </c>
      <c r="I11">
        <v>149.01240000000001</v>
      </c>
      <c r="J11">
        <v>25499881</v>
      </c>
      <c r="K11">
        <v>3.202</v>
      </c>
      <c r="L11">
        <v>37.9</v>
      </c>
      <c r="M11">
        <v>15.504</v>
      </c>
      <c r="N11">
        <v>10.129</v>
      </c>
    </row>
    <row r="12" spans="1:14" x14ac:dyDescent="0.2">
      <c r="A12" t="s">
        <v>55</v>
      </c>
      <c r="B12" t="s">
        <v>56</v>
      </c>
      <c r="C12" t="s">
        <v>57</v>
      </c>
      <c r="D12" s="1">
        <v>43919</v>
      </c>
      <c r="E12" t="s">
        <v>22</v>
      </c>
      <c r="F12" t="s">
        <v>23</v>
      </c>
      <c r="G12">
        <v>33</v>
      </c>
      <c r="H12">
        <v>47.516199999999998</v>
      </c>
      <c r="I12">
        <v>14.5501</v>
      </c>
      <c r="J12">
        <v>9006400</v>
      </c>
      <c r="K12">
        <v>106.749</v>
      </c>
      <c r="L12">
        <v>44.4</v>
      </c>
      <c r="M12">
        <v>19.202000000000002</v>
      </c>
      <c r="N12">
        <v>13.747999999999999</v>
      </c>
    </row>
    <row r="13" spans="1:14" x14ac:dyDescent="0.2">
      <c r="A13" t="s">
        <v>58</v>
      </c>
      <c r="B13" t="s">
        <v>59</v>
      </c>
      <c r="C13" t="s">
        <v>60</v>
      </c>
      <c r="D13" s="1">
        <v>43931</v>
      </c>
      <c r="E13" t="s">
        <v>17</v>
      </c>
      <c r="F13" t="s">
        <v>23</v>
      </c>
      <c r="G13">
        <v>41</v>
      </c>
      <c r="H13">
        <v>40.143099999999997</v>
      </c>
      <c r="I13">
        <v>47.576900000000002</v>
      </c>
      <c r="J13">
        <v>10139175</v>
      </c>
      <c r="K13">
        <v>119.309</v>
      </c>
      <c r="L13">
        <v>32.4</v>
      </c>
      <c r="M13">
        <v>6.0179999999999998</v>
      </c>
      <c r="N13">
        <v>3.871</v>
      </c>
    </row>
    <row r="14" spans="1:14" x14ac:dyDescent="0.2">
      <c r="A14" t="s">
        <v>61</v>
      </c>
      <c r="B14" t="s">
        <v>62</v>
      </c>
      <c r="C14" t="s">
        <v>63</v>
      </c>
      <c r="D14" s="1">
        <v>43948</v>
      </c>
      <c r="E14" t="s">
        <v>38</v>
      </c>
      <c r="F14" t="s">
        <v>39</v>
      </c>
      <c r="G14">
        <v>41</v>
      </c>
      <c r="H14">
        <v>25.034300000000002</v>
      </c>
      <c r="I14">
        <v>-77.396299999999997</v>
      </c>
      <c r="J14">
        <v>393248</v>
      </c>
      <c r="K14">
        <v>39.497</v>
      </c>
      <c r="L14">
        <v>34.299999999999997</v>
      </c>
      <c r="M14">
        <v>8.9960000000000004</v>
      </c>
      <c r="N14">
        <v>5.2</v>
      </c>
    </row>
    <row r="15" spans="1:14" x14ac:dyDescent="0.2">
      <c r="A15" t="s">
        <v>64</v>
      </c>
      <c r="B15" t="s">
        <v>65</v>
      </c>
      <c r="C15" t="s">
        <v>66</v>
      </c>
      <c r="D15" s="1">
        <v>43915</v>
      </c>
      <c r="E15" t="s">
        <v>17</v>
      </c>
      <c r="F15" t="s">
        <v>18</v>
      </c>
      <c r="G15">
        <v>30</v>
      </c>
      <c r="H15">
        <v>26.0275</v>
      </c>
      <c r="I15">
        <v>50.55</v>
      </c>
      <c r="J15">
        <v>1701583</v>
      </c>
      <c r="K15">
        <v>1935.9069999999999</v>
      </c>
      <c r="L15">
        <v>32.4</v>
      </c>
      <c r="M15">
        <v>2.3719999999999999</v>
      </c>
      <c r="N15">
        <v>1.387</v>
      </c>
    </row>
    <row r="16" spans="1:14" x14ac:dyDescent="0.2">
      <c r="A16" t="s">
        <v>67</v>
      </c>
      <c r="B16" t="s">
        <v>68</v>
      </c>
      <c r="C16" t="s">
        <v>69</v>
      </c>
      <c r="D16" s="1">
        <v>43937</v>
      </c>
      <c r="E16" t="s">
        <v>17</v>
      </c>
      <c r="F16" t="s">
        <v>70</v>
      </c>
      <c r="G16">
        <v>39</v>
      </c>
      <c r="H16">
        <v>23.684999999999999</v>
      </c>
      <c r="I16">
        <v>90.356300000000005</v>
      </c>
      <c r="J16">
        <v>164689383</v>
      </c>
      <c r="K16">
        <v>1265.0360000000001</v>
      </c>
      <c r="L16">
        <v>27.5</v>
      </c>
      <c r="M16">
        <v>5.0979999999999999</v>
      </c>
      <c r="N16">
        <v>3.262</v>
      </c>
    </row>
    <row r="17" spans="1:14" x14ac:dyDescent="0.2">
      <c r="A17" t="s">
        <v>71</v>
      </c>
      <c r="B17" t="s">
        <v>72</v>
      </c>
      <c r="C17" t="s">
        <v>73</v>
      </c>
      <c r="D17" s="1">
        <v>43943</v>
      </c>
      <c r="E17" t="s">
        <v>38</v>
      </c>
      <c r="F17" t="s">
        <v>39</v>
      </c>
      <c r="G17">
        <v>35</v>
      </c>
      <c r="H17">
        <v>13.193899999999999</v>
      </c>
      <c r="I17">
        <v>-59.543199999999999</v>
      </c>
      <c r="J17">
        <v>287371</v>
      </c>
      <c r="K17">
        <v>664.46299999999997</v>
      </c>
      <c r="L17">
        <v>39.799999999999997</v>
      </c>
      <c r="M17">
        <v>14.952</v>
      </c>
      <c r="N17">
        <v>9.4730000000000008</v>
      </c>
    </row>
    <row r="18" spans="1:14" x14ac:dyDescent="0.2">
      <c r="A18" t="s">
        <v>74</v>
      </c>
      <c r="B18" t="s">
        <v>75</v>
      </c>
      <c r="C18" t="s">
        <v>76</v>
      </c>
      <c r="D18" s="1">
        <v>43930</v>
      </c>
      <c r="E18" t="s">
        <v>22</v>
      </c>
      <c r="F18" t="s">
        <v>23</v>
      </c>
      <c r="G18">
        <v>41</v>
      </c>
      <c r="H18">
        <v>53.709800000000001</v>
      </c>
      <c r="I18">
        <v>27.953399999999998</v>
      </c>
      <c r="J18">
        <v>9449321</v>
      </c>
      <c r="K18">
        <v>46.857999999999997</v>
      </c>
      <c r="L18">
        <v>40.299999999999997</v>
      </c>
      <c r="M18">
        <v>14.798999999999999</v>
      </c>
      <c r="N18">
        <v>9.7880000000000003</v>
      </c>
    </row>
    <row r="19" spans="1:14" x14ac:dyDescent="0.2">
      <c r="A19" t="s">
        <v>77</v>
      </c>
      <c r="B19" t="s">
        <v>78</v>
      </c>
      <c r="C19" t="s">
        <v>79</v>
      </c>
      <c r="D19" s="1">
        <v>43923</v>
      </c>
      <c r="E19" t="s">
        <v>22</v>
      </c>
      <c r="F19" t="s">
        <v>23</v>
      </c>
      <c r="G19">
        <v>58</v>
      </c>
      <c r="H19">
        <v>50.833300000000001</v>
      </c>
      <c r="I19">
        <v>4</v>
      </c>
      <c r="J19">
        <v>11589616</v>
      </c>
      <c r="K19">
        <v>375.56400000000002</v>
      </c>
      <c r="L19">
        <v>41.8</v>
      </c>
      <c r="M19">
        <v>18.571000000000002</v>
      </c>
      <c r="N19">
        <v>12.849</v>
      </c>
    </row>
    <row r="20" spans="1:14" x14ac:dyDescent="0.2">
      <c r="A20" t="s">
        <v>80</v>
      </c>
      <c r="B20" t="s">
        <v>81</v>
      </c>
      <c r="C20" t="s">
        <v>82</v>
      </c>
      <c r="D20" s="1">
        <v>43961</v>
      </c>
      <c r="E20" t="s">
        <v>38</v>
      </c>
      <c r="F20" t="s">
        <v>39</v>
      </c>
      <c r="G20">
        <v>47</v>
      </c>
      <c r="H20">
        <v>13.193899999999999</v>
      </c>
      <c r="I20">
        <v>-59.543199999999999</v>
      </c>
      <c r="J20">
        <v>397621</v>
      </c>
      <c r="K20">
        <v>16.425999999999998</v>
      </c>
      <c r="L20">
        <v>25</v>
      </c>
      <c r="M20">
        <v>3.8530000000000002</v>
      </c>
      <c r="N20">
        <v>2.2789999999999999</v>
      </c>
    </row>
    <row r="21" spans="1:14" x14ac:dyDescent="0.2">
      <c r="A21" t="s">
        <v>83</v>
      </c>
      <c r="B21" t="s">
        <v>84</v>
      </c>
      <c r="C21" t="s">
        <v>85</v>
      </c>
      <c r="D21" s="1">
        <v>43952</v>
      </c>
      <c r="E21" t="s">
        <v>27</v>
      </c>
      <c r="F21" t="s">
        <v>28</v>
      </c>
      <c r="G21">
        <v>45</v>
      </c>
      <c r="H21">
        <v>9.3077000000000005</v>
      </c>
      <c r="I21">
        <v>2.3157999999999999</v>
      </c>
      <c r="J21">
        <v>12123198</v>
      </c>
      <c r="K21">
        <v>99.11</v>
      </c>
      <c r="L21">
        <v>18.8</v>
      </c>
      <c r="M21">
        <v>3.2440000000000002</v>
      </c>
      <c r="N21">
        <v>1.9419999999999999</v>
      </c>
    </row>
    <row r="22" spans="1:14" x14ac:dyDescent="0.2">
      <c r="A22" t="s">
        <v>86</v>
      </c>
      <c r="B22" t="s">
        <v>87</v>
      </c>
      <c r="C22" t="s">
        <v>88</v>
      </c>
      <c r="D22" s="1">
        <v>43947</v>
      </c>
      <c r="E22" t="s">
        <v>38</v>
      </c>
      <c r="F22" t="s">
        <v>39</v>
      </c>
      <c r="G22">
        <v>39</v>
      </c>
      <c r="H22">
        <v>32.3078</v>
      </c>
      <c r="I22">
        <v>-64.750500000000002</v>
      </c>
      <c r="J22">
        <v>62273</v>
      </c>
      <c r="K22">
        <v>1308.82</v>
      </c>
      <c r="L22" s="2">
        <v>43.6</v>
      </c>
      <c r="M22" s="2">
        <v>19.739999999999998</v>
      </c>
      <c r="N22" s="2"/>
    </row>
    <row r="23" spans="1:14" x14ac:dyDescent="0.2">
      <c r="A23" t="s">
        <v>89</v>
      </c>
      <c r="B23" t="s">
        <v>90</v>
      </c>
      <c r="C23" t="s">
        <v>91</v>
      </c>
      <c r="D23" s="1">
        <v>43992</v>
      </c>
      <c r="E23" t="s">
        <v>17</v>
      </c>
      <c r="F23" t="s">
        <v>70</v>
      </c>
      <c r="G23">
        <v>96</v>
      </c>
      <c r="H23">
        <v>27.514199999999999</v>
      </c>
      <c r="I23">
        <v>90.433599999999998</v>
      </c>
      <c r="J23">
        <v>771612</v>
      </c>
      <c r="K23">
        <v>21.187999999999999</v>
      </c>
      <c r="L23">
        <v>28.6</v>
      </c>
      <c r="M23">
        <v>4.8849999999999998</v>
      </c>
      <c r="N23">
        <v>2.9769999999999999</v>
      </c>
    </row>
    <row r="24" spans="1:14" x14ac:dyDescent="0.2">
      <c r="A24" t="s">
        <v>92</v>
      </c>
      <c r="B24" t="s">
        <v>93</v>
      </c>
      <c r="C24" t="s">
        <v>94</v>
      </c>
      <c r="D24" s="1">
        <v>43935</v>
      </c>
      <c r="E24" t="s">
        <v>43</v>
      </c>
      <c r="F24" t="s">
        <v>39</v>
      </c>
      <c r="G24">
        <v>34</v>
      </c>
      <c r="H24">
        <v>-16.290199999999999</v>
      </c>
      <c r="I24">
        <v>-63.588700000000003</v>
      </c>
      <c r="J24">
        <v>11673029</v>
      </c>
      <c r="K24">
        <v>10.202</v>
      </c>
      <c r="L24">
        <v>25.4</v>
      </c>
      <c r="M24">
        <v>6.7039999999999997</v>
      </c>
      <c r="N24">
        <v>4.3929999999999998</v>
      </c>
    </row>
    <row r="25" spans="1:14" x14ac:dyDescent="0.2">
      <c r="A25" t="s">
        <v>95</v>
      </c>
      <c r="B25" t="s">
        <v>96</v>
      </c>
      <c r="C25" t="s">
        <v>97</v>
      </c>
      <c r="D25" s="1">
        <v>43932</v>
      </c>
      <c r="E25" t="s">
        <v>22</v>
      </c>
      <c r="F25" t="s">
        <v>23</v>
      </c>
      <c r="G25">
        <v>37</v>
      </c>
      <c r="H25">
        <v>43.915900000000001</v>
      </c>
      <c r="I25">
        <v>17.679099999999998</v>
      </c>
      <c r="J25">
        <v>3280815</v>
      </c>
      <c r="K25">
        <v>68.495999999999995</v>
      </c>
      <c r="L25">
        <v>42.5</v>
      </c>
      <c r="M25">
        <v>16.568999999999999</v>
      </c>
      <c r="N25">
        <v>10.711</v>
      </c>
    </row>
    <row r="26" spans="1:14" x14ac:dyDescent="0.2">
      <c r="A26" t="s">
        <v>98</v>
      </c>
      <c r="B26" t="s">
        <v>99</v>
      </c>
      <c r="C26" t="s">
        <v>100</v>
      </c>
      <c r="D26" s="1">
        <v>43960</v>
      </c>
      <c r="E26" t="s">
        <v>27</v>
      </c>
      <c r="F26" t="s">
        <v>28</v>
      </c>
      <c r="G26">
        <v>38</v>
      </c>
      <c r="H26">
        <v>-22.328499999999998</v>
      </c>
      <c r="I26">
        <v>24.684899999999999</v>
      </c>
      <c r="J26">
        <v>2351625</v>
      </c>
      <c r="K26">
        <v>4.0439999999999996</v>
      </c>
      <c r="L26">
        <v>25.8</v>
      </c>
      <c r="M26">
        <v>3.9409999999999998</v>
      </c>
      <c r="N26">
        <v>2.242</v>
      </c>
    </row>
    <row r="27" spans="1:14" x14ac:dyDescent="0.2">
      <c r="A27" t="s">
        <v>101</v>
      </c>
      <c r="B27" t="s">
        <v>102</v>
      </c>
      <c r="C27" t="s">
        <v>103</v>
      </c>
      <c r="D27" s="1">
        <v>43926</v>
      </c>
      <c r="E27" t="s">
        <v>43</v>
      </c>
      <c r="F27" t="s">
        <v>39</v>
      </c>
      <c r="G27">
        <v>39</v>
      </c>
      <c r="H27">
        <v>-14.234999999999999</v>
      </c>
      <c r="I27">
        <v>-51.9253</v>
      </c>
      <c r="J27">
        <v>212559409</v>
      </c>
      <c r="K27">
        <v>25.04</v>
      </c>
      <c r="L27">
        <v>33.5</v>
      </c>
      <c r="M27">
        <v>8.5519999999999996</v>
      </c>
      <c r="N27">
        <v>5.0599999999999996</v>
      </c>
    </row>
    <row r="28" spans="1:14" x14ac:dyDescent="0.2">
      <c r="A28" t="s">
        <v>104</v>
      </c>
      <c r="B28" t="s">
        <v>105</v>
      </c>
      <c r="C28" t="s">
        <v>106</v>
      </c>
      <c r="D28" s="1">
        <v>43930</v>
      </c>
      <c r="E28" t="s">
        <v>17</v>
      </c>
      <c r="F28" t="s">
        <v>54</v>
      </c>
      <c r="G28">
        <v>30</v>
      </c>
      <c r="H28">
        <v>4.5353000000000003</v>
      </c>
      <c r="I28">
        <v>114.7277</v>
      </c>
      <c r="J28">
        <v>437483</v>
      </c>
      <c r="K28">
        <v>81.346999999999994</v>
      </c>
      <c r="L28">
        <v>32.4</v>
      </c>
      <c r="M28">
        <v>4.5910000000000002</v>
      </c>
      <c r="N28">
        <v>2.3820000000000001</v>
      </c>
    </row>
    <row r="29" spans="1:14" x14ac:dyDescent="0.2">
      <c r="A29" t="s">
        <v>107</v>
      </c>
      <c r="B29" t="s">
        <v>108</v>
      </c>
      <c r="C29" t="s">
        <v>109</v>
      </c>
      <c r="D29" s="1">
        <v>43934</v>
      </c>
      <c r="E29" t="s">
        <v>22</v>
      </c>
      <c r="F29" t="s">
        <v>23</v>
      </c>
      <c r="G29">
        <v>36</v>
      </c>
      <c r="H29">
        <v>42.733899999999998</v>
      </c>
      <c r="I29">
        <v>25.485800000000001</v>
      </c>
      <c r="J29">
        <v>6948445</v>
      </c>
      <c r="K29">
        <v>65.180000000000007</v>
      </c>
      <c r="L29">
        <v>44.7</v>
      </c>
      <c r="M29">
        <v>20.800999999999998</v>
      </c>
      <c r="N29">
        <v>13.272</v>
      </c>
    </row>
    <row r="30" spans="1:14" x14ac:dyDescent="0.2">
      <c r="A30" t="s">
        <v>110</v>
      </c>
      <c r="B30" t="s">
        <v>111</v>
      </c>
      <c r="C30" t="s">
        <v>112</v>
      </c>
      <c r="D30" s="1">
        <v>43935</v>
      </c>
      <c r="E30" t="s">
        <v>27</v>
      </c>
      <c r="F30" t="s">
        <v>28</v>
      </c>
      <c r="G30">
        <v>34</v>
      </c>
      <c r="H30">
        <v>12.238300000000001</v>
      </c>
      <c r="I30">
        <v>-1.5616000000000001</v>
      </c>
      <c r="J30">
        <v>20903278</v>
      </c>
      <c r="K30">
        <v>70.150999999999996</v>
      </c>
      <c r="L30">
        <v>17.600000000000001</v>
      </c>
      <c r="M30">
        <v>2.4089999999999998</v>
      </c>
      <c r="N30">
        <v>1.3580000000000001</v>
      </c>
    </row>
    <row r="31" spans="1:14" x14ac:dyDescent="0.2">
      <c r="A31" t="s">
        <v>113</v>
      </c>
      <c r="B31" t="s">
        <v>114</v>
      </c>
      <c r="C31" t="s">
        <v>115</v>
      </c>
      <c r="D31" s="1">
        <v>43972</v>
      </c>
      <c r="E31" t="s">
        <v>27</v>
      </c>
      <c r="F31" t="s">
        <v>28</v>
      </c>
      <c r="G31">
        <v>50</v>
      </c>
      <c r="H31">
        <v>-3.3731</v>
      </c>
      <c r="I31">
        <v>29.918900000000001</v>
      </c>
      <c r="J31">
        <v>11890781</v>
      </c>
      <c r="K31">
        <v>423.06200000000001</v>
      </c>
      <c r="L31">
        <v>17.5</v>
      </c>
      <c r="M31">
        <v>2.5619999999999998</v>
      </c>
      <c r="N31">
        <v>1.504</v>
      </c>
    </row>
    <row r="32" spans="1:14" x14ac:dyDescent="0.2">
      <c r="A32" t="s">
        <v>116</v>
      </c>
      <c r="B32" t="s">
        <v>117</v>
      </c>
      <c r="C32" t="s">
        <v>118</v>
      </c>
      <c r="D32" s="1">
        <v>43964</v>
      </c>
      <c r="E32" t="s">
        <v>27</v>
      </c>
      <c r="F32" t="s">
        <v>28</v>
      </c>
      <c r="G32">
        <v>54</v>
      </c>
      <c r="H32">
        <v>16.538799999999998</v>
      </c>
      <c r="I32">
        <v>-23.041799999999999</v>
      </c>
      <c r="J32">
        <v>555988</v>
      </c>
      <c r="K32">
        <v>135.58000000000001</v>
      </c>
      <c r="L32">
        <v>25.7</v>
      </c>
      <c r="M32">
        <v>4.46</v>
      </c>
      <c r="N32">
        <v>3.4369999999999998</v>
      </c>
    </row>
    <row r="33" spans="1:14" x14ac:dyDescent="0.2">
      <c r="A33" t="s">
        <v>119</v>
      </c>
      <c r="B33" t="s">
        <v>120</v>
      </c>
      <c r="C33" t="s">
        <v>121</v>
      </c>
      <c r="D33" s="1">
        <v>43934</v>
      </c>
      <c r="E33" t="s">
        <v>17</v>
      </c>
      <c r="F33" t="s">
        <v>54</v>
      </c>
      <c r="G33">
        <v>77</v>
      </c>
      <c r="H33">
        <v>11.55</v>
      </c>
      <c r="I33">
        <v>104.91670000000001</v>
      </c>
      <c r="J33">
        <v>16718971</v>
      </c>
      <c r="K33">
        <v>90.671999999999997</v>
      </c>
      <c r="L33">
        <v>25.6</v>
      </c>
      <c r="M33">
        <v>4.4119999999999999</v>
      </c>
      <c r="N33">
        <v>2.3849999999999998</v>
      </c>
    </row>
    <row r="34" spans="1:14" x14ac:dyDescent="0.2">
      <c r="A34" t="s">
        <v>122</v>
      </c>
      <c r="B34" t="s">
        <v>123</v>
      </c>
      <c r="C34" t="s">
        <v>124</v>
      </c>
      <c r="D34" s="1">
        <v>43937</v>
      </c>
      <c r="E34" t="s">
        <v>27</v>
      </c>
      <c r="F34" t="s">
        <v>28</v>
      </c>
      <c r="G34">
        <v>41</v>
      </c>
      <c r="H34">
        <v>3.8479999999999999</v>
      </c>
      <c r="I34">
        <v>11.5021</v>
      </c>
      <c r="J34">
        <v>26545864</v>
      </c>
      <c r="K34">
        <v>50.884999999999998</v>
      </c>
      <c r="L34">
        <v>18.8</v>
      </c>
      <c r="M34">
        <v>3.165</v>
      </c>
      <c r="N34">
        <v>1.919</v>
      </c>
    </row>
    <row r="35" spans="1:14" x14ac:dyDescent="0.2">
      <c r="A35" t="s">
        <v>125</v>
      </c>
      <c r="B35" t="s">
        <v>126</v>
      </c>
      <c r="C35" t="s">
        <v>127</v>
      </c>
      <c r="D35" s="1">
        <v>43914</v>
      </c>
      <c r="E35" t="s">
        <v>38</v>
      </c>
      <c r="F35" t="s">
        <v>39</v>
      </c>
      <c r="G35">
        <v>58</v>
      </c>
      <c r="H35">
        <v>56.130400000000002</v>
      </c>
      <c r="I35">
        <v>-106.3468</v>
      </c>
      <c r="J35">
        <v>37742157</v>
      </c>
      <c r="K35">
        <v>4.0369999999999999</v>
      </c>
      <c r="L35">
        <v>41.4</v>
      </c>
      <c r="M35">
        <v>16.984000000000002</v>
      </c>
      <c r="N35">
        <v>10.797000000000001</v>
      </c>
    </row>
    <row r="36" spans="1:14" x14ac:dyDescent="0.2">
      <c r="A36" t="s">
        <v>128</v>
      </c>
      <c r="B36" t="s">
        <v>129</v>
      </c>
      <c r="C36" t="s">
        <v>130</v>
      </c>
      <c r="D36" s="1">
        <v>43950</v>
      </c>
      <c r="E36" t="s">
        <v>38</v>
      </c>
      <c r="F36" t="s">
        <v>39</v>
      </c>
      <c r="G36">
        <v>47</v>
      </c>
      <c r="H36">
        <v>19.313300000000002</v>
      </c>
      <c r="I36">
        <v>-81.254599999999996</v>
      </c>
      <c r="J36">
        <v>65720</v>
      </c>
      <c r="K36">
        <v>256.49599999999998</v>
      </c>
      <c r="L36" s="2">
        <v>40.5</v>
      </c>
      <c r="M36" s="2">
        <v>14.24</v>
      </c>
      <c r="N36" s="2"/>
    </row>
    <row r="37" spans="1:14" x14ac:dyDescent="0.2">
      <c r="A37" t="s">
        <v>131</v>
      </c>
      <c r="B37" t="s">
        <v>132</v>
      </c>
      <c r="C37" t="s">
        <v>133</v>
      </c>
      <c r="D37" s="1">
        <v>43959</v>
      </c>
      <c r="E37" t="s">
        <v>27</v>
      </c>
      <c r="F37" t="s">
        <v>28</v>
      </c>
      <c r="G37">
        <v>55</v>
      </c>
      <c r="H37">
        <v>6.6111000000000004</v>
      </c>
      <c r="I37">
        <v>20.939399999999999</v>
      </c>
      <c r="J37">
        <v>4829764</v>
      </c>
      <c r="K37">
        <v>7.4790000000000001</v>
      </c>
      <c r="L37">
        <v>18.3</v>
      </c>
      <c r="M37">
        <v>3.6549999999999998</v>
      </c>
      <c r="N37">
        <v>2.2509999999999999</v>
      </c>
    </row>
    <row r="38" spans="1:14" x14ac:dyDescent="0.2">
      <c r="A38" t="s">
        <v>134</v>
      </c>
      <c r="B38" t="s">
        <v>135</v>
      </c>
      <c r="C38" t="s">
        <v>136</v>
      </c>
      <c r="D38" s="1">
        <v>43958</v>
      </c>
      <c r="E38" t="s">
        <v>27</v>
      </c>
      <c r="F38" t="s">
        <v>28</v>
      </c>
      <c r="G38">
        <v>49</v>
      </c>
      <c r="H38">
        <v>15.4542</v>
      </c>
      <c r="I38">
        <v>18.732199999999999</v>
      </c>
      <c r="J38">
        <v>16425859</v>
      </c>
      <c r="K38">
        <v>11.833</v>
      </c>
      <c r="L38">
        <v>16.7</v>
      </c>
      <c r="M38">
        <v>2.4860000000000002</v>
      </c>
      <c r="N38">
        <v>1.446</v>
      </c>
    </row>
    <row r="39" spans="1:14" x14ac:dyDescent="0.2">
      <c r="A39" t="s">
        <v>137</v>
      </c>
      <c r="B39" t="s">
        <v>138</v>
      </c>
      <c r="C39" t="s">
        <v>139</v>
      </c>
      <c r="D39" s="1">
        <v>43927</v>
      </c>
      <c r="E39" t="s">
        <v>43</v>
      </c>
      <c r="F39" t="s">
        <v>39</v>
      </c>
      <c r="G39">
        <v>34</v>
      </c>
      <c r="H39">
        <v>-35.6751</v>
      </c>
      <c r="I39">
        <v>-71.543000000000006</v>
      </c>
      <c r="J39">
        <v>19116209</v>
      </c>
      <c r="K39">
        <v>24.282</v>
      </c>
      <c r="L39">
        <v>35.4</v>
      </c>
      <c r="M39">
        <v>11.087</v>
      </c>
      <c r="N39">
        <v>6.9379999999999997</v>
      </c>
    </row>
    <row r="40" spans="1:14" x14ac:dyDescent="0.2">
      <c r="A40" t="s">
        <v>140</v>
      </c>
      <c r="B40" t="s">
        <v>141</v>
      </c>
      <c r="C40" t="s">
        <v>142</v>
      </c>
      <c r="D40" s="1">
        <v>43871</v>
      </c>
      <c r="E40" t="s">
        <v>17</v>
      </c>
      <c r="F40" t="s">
        <v>54</v>
      </c>
      <c r="G40">
        <v>30</v>
      </c>
      <c r="H40">
        <v>31.825700000000001</v>
      </c>
      <c r="I40">
        <v>117.2264</v>
      </c>
      <c r="J40">
        <v>1439323774</v>
      </c>
      <c r="K40">
        <v>147.67400000000001</v>
      </c>
      <c r="L40">
        <v>38.700000000000003</v>
      </c>
      <c r="M40">
        <v>10.641</v>
      </c>
      <c r="N40">
        <v>5.9290000000000003</v>
      </c>
    </row>
    <row r="41" spans="1:14" x14ac:dyDescent="0.2">
      <c r="A41" t="s">
        <v>143</v>
      </c>
      <c r="B41" t="s">
        <v>144</v>
      </c>
      <c r="C41" t="s">
        <v>145</v>
      </c>
      <c r="D41" s="1">
        <v>43932</v>
      </c>
      <c r="E41" t="s">
        <v>43</v>
      </c>
      <c r="F41" t="s">
        <v>39</v>
      </c>
      <c r="G41">
        <v>36</v>
      </c>
      <c r="H41">
        <v>4.5709</v>
      </c>
      <c r="I41">
        <v>-74.297300000000007</v>
      </c>
      <c r="J41">
        <v>50882884</v>
      </c>
      <c r="K41">
        <v>44.222999999999999</v>
      </c>
      <c r="L41">
        <v>32.200000000000003</v>
      </c>
      <c r="M41">
        <v>7.6459999999999999</v>
      </c>
      <c r="N41">
        <v>4.3120000000000003</v>
      </c>
    </row>
    <row r="42" spans="1:14" x14ac:dyDescent="0.2">
      <c r="A42" t="s">
        <v>146</v>
      </c>
      <c r="B42" t="s">
        <v>147</v>
      </c>
      <c r="C42" t="s">
        <v>148</v>
      </c>
      <c r="D42" s="1">
        <v>43990</v>
      </c>
      <c r="E42" t="s">
        <v>27</v>
      </c>
      <c r="F42" t="s">
        <v>28</v>
      </c>
      <c r="G42">
        <v>38</v>
      </c>
      <c r="H42">
        <v>-11.6455</v>
      </c>
      <c r="I42">
        <v>43.333300000000001</v>
      </c>
      <c r="J42">
        <v>869595</v>
      </c>
      <c r="K42">
        <v>437.35199999999998</v>
      </c>
      <c r="L42">
        <v>20.399999999999999</v>
      </c>
      <c r="M42">
        <v>2.9630000000000001</v>
      </c>
      <c r="N42">
        <v>1.726</v>
      </c>
    </row>
    <row r="43" spans="1:14" x14ac:dyDescent="0.2">
      <c r="A43" t="s">
        <v>149</v>
      </c>
      <c r="B43" t="s">
        <v>150</v>
      </c>
      <c r="C43" t="s">
        <v>151</v>
      </c>
      <c r="D43" s="1">
        <v>43947</v>
      </c>
      <c r="E43" t="s">
        <v>27</v>
      </c>
      <c r="F43" t="s">
        <v>28</v>
      </c>
      <c r="G43">
        <v>42</v>
      </c>
      <c r="H43">
        <v>-4.0382999999999996</v>
      </c>
      <c r="I43">
        <v>21.758700000000001</v>
      </c>
      <c r="J43">
        <v>5518092</v>
      </c>
      <c r="K43">
        <v>15.404999999999999</v>
      </c>
      <c r="L43">
        <v>19</v>
      </c>
      <c r="M43">
        <v>3.4020000000000001</v>
      </c>
      <c r="N43">
        <v>2.0630000000000002</v>
      </c>
    </row>
    <row r="44" spans="1:14" x14ac:dyDescent="0.2">
      <c r="A44" t="s">
        <v>152</v>
      </c>
      <c r="B44" t="s">
        <v>153</v>
      </c>
      <c r="C44" t="s">
        <v>154</v>
      </c>
      <c r="D44" s="1">
        <v>43930</v>
      </c>
      <c r="E44" t="s">
        <v>38</v>
      </c>
      <c r="F44" t="s">
        <v>39</v>
      </c>
      <c r="G44">
        <v>32</v>
      </c>
      <c r="H44">
        <v>9.7489000000000008</v>
      </c>
      <c r="I44">
        <v>-83.753399999999999</v>
      </c>
      <c r="J44">
        <v>5094114</v>
      </c>
      <c r="K44">
        <v>96.078999999999994</v>
      </c>
      <c r="L44">
        <v>33.6</v>
      </c>
      <c r="M44">
        <v>9.468</v>
      </c>
      <c r="N44">
        <v>5.694</v>
      </c>
    </row>
    <row r="45" spans="1:14" x14ac:dyDescent="0.2">
      <c r="A45" t="s">
        <v>155</v>
      </c>
      <c r="B45" t="s">
        <v>156</v>
      </c>
      <c r="C45" t="s">
        <v>157</v>
      </c>
      <c r="D45" s="1">
        <v>43942</v>
      </c>
      <c r="E45" t="s">
        <v>27</v>
      </c>
      <c r="F45" t="s">
        <v>28</v>
      </c>
      <c r="G45">
        <v>40</v>
      </c>
      <c r="H45">
        <v>7.54</v>
      </c>
      <c r="I45">
        <v>-5.5471000000000004</v>
      </c>
      <c r="J45">
        <v>26378275</v>
      </c>
      <c r="K45">
        <v>76.399000000000001</v>
      </c>
      <c r="L45">
        <v>18.7</v>
      </c>
      <c r="M45">
        <v>2.9329999999999998</v>
      </c>
      <c r="N45">
        <v>1.5820000000000001</v>
      </c>
    </row>
    <row r="46" spans="1:14" x14ac:dyDescent="0.2">
      <c r="A46" t="s">
        <v>158</v>
      </c>
      <c r="B46" t="s">
        <v>159</v>
      </c>
      <c r="C46" t="s">
        <v>160</v>
      </c>
      <c r="D46" s="1">
        <v>43924</v>
      </c>
      <c r="E46" t="s">
        <v>22</v>
      </c>
      <c r="F46" t="s">
        <v>23</v>
      </c>
      <c r="G46">
        <v>38</v>
      </c>
      <c r="H46">
        <v>45.1</v>
      </c>
      <c r="I46">
        <v>15.2</v>
      </c>
      <c r="J46">
        <v>4105268</v>
      </c>
      <c r="K46">
        <v>73.725999999999999</v>
      </c>
      <c r="L46">
        <v>44</v>
      </c>
      <c r="M46">
        <v>19.724</v>
      </c>
      <c r="N46">
        <v>13.053000000000001</v>
      </c>
    </row>
    <row r="47" spans="1:14" x14ac:dyDescent="0.2">
      <c r="A47" t="s">
        <v>161</v>
      </c>
      <c r="B47" t="s">
        <v>162</v>
      </c>
      <c r="C47" t="s">
        <v>163</v>
      </c>
      <c r="D47" s="1">
        <v>43937</v>
      </c>
      <c r="E47" t="s">
        <v>38</v>
      </c>
      <c r="F47" t="s">
        <v>39</v>
      </c>
      <c r="G47">
        <v>34</v>
      </c>
      <c r="H47">
        <v>22</v>
      </c>
      <c r="I47">
        <v>-80</v>
      </c>
      <c r="J47">
        <v>11326616</v>
      </c>
      <c r="K47">
        <v>110.408</v>
      </c>
      <c r="L47">
        <v>43.1</v>
      </c>
      <c r="M47">
        <v>14.738</v>
      </c>
      <c r="N47">
        <v>9.7189999999999994</v>
      </c>
    </row>
    <row r="48" spans="1:14" x14ac:dyDescent="0.2">
      <c r="A48" t="s">
        <v>164</v>
      </c>
      <c r="B48" t="s">
        <v>165</v>
      </c>
      <c r="C48" t="s">
        <v>166</v>
      </c>
      <c r="D48" s="1">
        <v>43950</v>
      </c>
      <c r="E48" t="s">
        <v>38</v>
      </c>
      <c r="F48" t="s">
        <v>39</v>
      </c>
      <c r="G48">
        <v>47</v>
      </c>
      <c r="H48">
        <v>12.169600000000001</v>
      </c>
      <c r="I48">
        <v>-68.989999999999995</v>
      </c>
      <c r="J48">
        <v>164100</v>
      </c>
      <c r="K48">
        <v>362.64400000000001</v>
      </c>
      <c r="L48">
        <v>41.7</v>
      </c>
      <c r="M48">
        <v>16.367000000000001</v>
      </c>
      <c r="N48">
        <v>10.068</v>
      </c>
    </row>
    <row r="49" spans="1:14" x14ac:dyDescent="0.2">
      <c r="A49" t="s">
        <v>167</v>
      </c>
      <c r="B49" t="s">
        <v>168</v>
      </c>
      <c r="C49" t="s">
        <v>169</v>
      </c>
      <c r="D49" s="1">
        <v>43932</v>
      </c>
      <c r="E49" t="s">
        <v>22</v>
      </c>
      <c r="F49" t="s">
        <v>23</v>
      </c>
      <c r="G49">
        <v>33</v>
      </c>
      <c r="H49">
        <v>35.126399999999997</v>
      </c>
      <c r="I49">
        <v>33.429900000000004</v>
      </c>
      <c r="J49">
        <v>875899</v>
      </c>
      <c r="K49">
        <v>127.657</v>
      </c>
      <c r="L49">
        <v>37.299999999999997</v>
      </c>
      <c r="M49">
        <v>13.416</v>
      </c>
      <c r="N49">
        <v>8.5630000000000006</v>
      </c>
    </row>
    <row r="50" spans="1:14" x14ac:dyDescent="0.2">
      <c r="A50" t="s">
        <v>170</v>
      </c>
      <c r="B50" t="s">
        <v>171</v>
      </c>
      <c r="C50" t="s">
        <v>172</v>
      </c>
      <c r="D50" s="1">
        <v>43924</v>
      </c>
      <c r="E50" t="s">
        <v>22</v>
      </c>
      <c r="F50" t="s">
        <v>23</v>
      </c>
      <c r="G50">
        <v>33</v>
      </c>
      <c r="H50">
        <v>49.817500000000003</v>
      </c>
      <c r="I50">
        <v>15.473000000000001</v>
      </c>
      <c r="J50">
        <v>10708982</v>
      </c>
      <c r="K50">
        <v>137.17599999999999</v>
      </c>
      <c r="L50">
        <v>43.3</v>
      </c>
      <c r="M50">
        <v>19.027000000000001</v>
      </c>
      <c r="N50">
        <v>11.58</v>
      </c>
    </row>
    <row r="51" spans="1:14" x14ac:dyDescent="0.2">
      <c r="A51" t="s">
        <v>173</v>
      </c>
      <c r="B51" t="s">
        <v>174</v>
      </c>
      <c r="C51" t="s">
        <v>175</v>
      </c>
      <c r="D51" s="1">
        <v>43938</v>
      </c>
      <c r="E51" t="s">
        <v>27</v>
      </c>
      <c r="F51" t="s">
        <v>28</v>
      </c>
      <c r="G51">
        <v>37</v>
      </c>
      <c r="H51">
        <v>-4.0382999999999996</v>
      </c>
      <c r="I51">
        <v>21.758700000000001</v>
      </c>
      <c r="J51">
        <v>89561404</v>
      </c>
      <c r="K51">
        <v>35.878999999999998</v>
      </c>
      <c r="L51">
        <v>17</v>
      </c>
      <c r="M51">
        <v>3.02</v>
      </c>
      <c r="N51">
        <v>1.7450000000000001</v>
      </c>
    </row>
    <row r="52" spans="1:14" x14ac:dyDescent="0.2">
      <c r="A52" t="s">
        <v>176</v>
      </c>
      <c r="B52" t="s">
        <v>177</v>
      </c>
      <c r="C52" t="s">
        <v>178</v>
      </c>
      <c r="D52" s="1">
        <v>43923</v>
      </c>
      <c r="E52" t="s">
        <v>22</v>
      </c>
      <c r="F52" t="s">
        <v>23</v>
      </c>
      <c r="G52">
        <v>35</v>
      </c>
      <c r="H52">
        <v>56.2639</v>
      </c>
      <c r="I52">
        <v>9.5017999999999994</v>
      </c>
      <c r="J52">
        <v>5792203</v>
      </c>
      <c r="K52">
        <v>136.52000000000001</v>
      </c>
      <c r="L52">
        <v>42.3</v>
      </c>
      <c r="M52">
        <v>19.677</v>
      </c>
      <c r="N52">
        <v>12.324999999999999</v>
      </c>
    </row>
    <row r="53" spans="1:14" x14ac:dyDescent="0.2">
      <c r="A53" t="s">
        <v>179</v>
      </c>
      <c r="B53" t="s">
        <v>180</v>
      </c>
      <c r="C53" t="s">
        <v>181</v>
      </c>
      <c r="D53" s="1">
        <v>43944</v>
      </c>
      <c r="E53" t="s">
        <v>27</v>
      </c>
      <c r="F53" t="s">
        <v>18</v>
      </c>
      <c r="G53">
        <v>36</v>
      </c>
      <c r="H53">
        <v>11.825100000000001</v>
      </c>
      <c r="I53">
        <v>42.590299999999999</v>
      </c>
      <c r="J53">
        <v>988002</v>
      </c>
      <c r="K53">
        <v>41.284999999999997</v>
      </c>
      <c r="L53">
        <v>25.4</v>
      </c>
      <c r="M53">
        <v>4.2130000000000001</v>
      </c>
      <c r="N53">
        <v>2.38</v>
      </c>
    </row>
    <row r="54" spans="1:14" x14ac:dyDescent="0.2">
      <c r="A54" t="s">
        <v>182</v>
      </c>
      <c r="B54" t="s">
        <v>183</v>
      </c>
      <c r="C54" t="s">
        <v>184</v>
      </c>
      <c r="D54" s="1">
        <v>43945</v>
      </c>
      <c r="E54" t="s">
        <v>38</v>
      </c>
      <c r="F54" t="s">
        <v>39</v>
      </c>
      <c r="G54">
        <v>31</v>
      </c>
      <c r="H54">
        <v>15.414999999999999</v>
      </c>
      <c r="I54">
        <v>-61.371000000000002</v>
      </c>
      <c r="J54">
        <v>71991</v>
      </c>
      <c r="K54">
        <v>98.566999999999993</v>
      </c>
      <c r="L54" s="2">
        <v>34.9</v>
      </c>
      <c r="M54" s="2">
        <v>12.12</v>
      </c>
      <c r="N54" s="2"/>
    </row>
    <row r="55" spans="1:14" x14ac:dyDescent="0.2">
      <c r="A55" t="s">
        <v>185</v>
      </c>
      <c r="B55" t="s">
        <v>186</v>
      </c>
      <c r="C55" t="s">
        <v>187</v>
      </c>
      <c r="D55" s="1">
        <v>43936</v>
      </c>
      <c r="E55" t="s">
        <v>38</v>
      </c>
      <c r="F55" t="s">
        <v>39</v>
      </c>
      <c r="G55">
        <v>44</v>
      </c>
      <c r="H55">
        <v>18.735700000000001</v>
      </c>
      <c r="I55">
        <v>-70.162700000000001</v>
      </c>
      <c r="J55">
        <v>10847904</v>
      </c>
      <c r="K55">
        <v>222.87299999999999</v>
      </c>
      <c r="L55">
        <v>27.6</v>
      </c>
      <c r="M55">
        <v>6.9809999999999999</v>
      </c>
      <c r="N55">
        <v>4.4189999999999996</v>
      </c>
    </row>
    <row r="56" spans="1:14" x14ac:dyDescent="0.2">
      <c r="A56" t="s">
        <v>188</v>
      </c>
      <c r="B56" t="s">
        <v>189</v>
      </c>
      <c r="C56" t="s">
        <v>190</v>
      </c>
      <c r="D56" s="1">
        <v>43924</v>
      </c>
      <c r="E56" t="s">
        <v>43</v>
      </c>
      <c r="F56" t="s">
        <v>39</v>
      </c>
      <c r="G56">
        <v>34</v>
      </c>
      <c r="H56">
        <v>-1.8311999999999999</v>
      </c>
      <c r="I56">
        <v>-78.183400000000006</v>
      </c>
      <c r="J56">
        <v>17643060</v>
      </c>
      <c r="K56">
        <v>66.938999999999993</v>
      </c>
      <c r="L56">
        <v>28.1</v>
      </c>
      <c r="M56">
        <v>7.1040000000000001</v>
      </c>
      <c r="N56">
        <v>4.4580000000000002</v>
      </c>
    </row>
    <row r="57" spans="1:14" x14ac:dyDescent="0.2">
      <c r="A57" t="s">
        <v>191</v>
      </c>
      <c r="B57" t="s">
        <v>192</v>
      </c>
      <c r="C57" t="s">
        <v>193</v>
      </c>
      <c r="D57" s="1">
        <v>43926</v>
      </c>
      <c r="E57" t="s">
        <v>27</v>
      </c>
      <c r="F57" t="s">
        <v>18</v>
      </c>
      <c r="G57">
        <v>51</v>
      </c>
      <c r="H57">
        <v>26</v>
      </c>
      <c r="I57">
        <v>30</v>
      </c>
      <c r="J57">
        <v>102334403</v>
      </c>
      <c r="K57">
        <v>97.998999999999995</v>
      </c>
      <c r="L57">
        <v>25.3</v>
      </c>
      <c r="M57">
        <v>5.1589999999999998</v>
      </c>
      <c r="N57">
        <v>2.891</v>
      </c>
    </row>
    <row r="58" spans="1:14" x14ac:dyDescent="0.2">
      <c r="A58" t="s">
        <v>194</v>
      </c>
      <c r="B58" t="s">
        <v>195</v>
      </c>
      <c r="C58" t="s">
        <v>196</v>
      </c>
      <c r="D58" s="1">
        <v>43945</v>
      </c>
      <c r="E58" t="s">
        <v>38</v>
      </c>
      <c r="F58" t="s">
        <v>39</v>
      </c>
      <c r="G58">
        <v>36</v>
      </c>
      <c r="H58">
        <v>13.7942</v>
      </c>
      <c r="I58">
        <v>-88.896500000000003</v>
      </c>
      <c r="J58">
        <v>6486201</v>
      </c>
      <c r="K58">
        <v>307.81099999999998</v>
      </c>
      <c r="L58">
        <v>27.6</v>
      </c>
      <c r="M58">
        <v>8.2729999999999997</v>
      </c>
      <c r="N58">
        <v>5.4169999999999998</v>
      </c>
    </row>
    <row r="59" spans="1:14" x14ac:dyDescent="0.2">
      <c r="A59" t="s">
        <v>197</v>
      </c>
      <c r="B59" t="s">
        <v>198</v>
      </c>
      <c r="C59" t="s">
        <v>199</v>
      </c>
      <c r="D59" s="1">
        <v>43949</v>
      </c>
      <c r="E59" t="s">
        <v>27</v>
      </c>
      <c r="F59" t="s">
        <v>28</v>
      </c>
      <c r="G59">
        <v>45</v>
      </c>
      <c r="H59">
        <v>1.5</v>
      </c>
      <c r="I59">
        <v>10</v>
      </c>
      <c r="J59">
        <v>1402985</v>
      </c>
      <c r="K59">
        <v>45.194000000000003</v>
      </c>
      <c r="L59">
        <v>22.4</v>
      </c>
      <c r="M59">
        <v>2.8460000000000001</v>
      </c>
      <c r="N59">
        <v>1.752</v>
      </c>
    </row>
    <row r="60" spans="1:14" x14ac:dyDescent="0.2">
      <c r="A60" t="s">
        <v>200</v>
      </c>
      <c r="B60" t="s">
        <v>201</v>
      </c>
      <c r="C60" t="s">
        <v>202</v>
      </c>
      <c r="D60" s="1">
        <v>43952</v>
      </c>
      <c r="E60" t="s">
        <v>27</v>
      </c>
      <c r="F60" t="s">
        <v>28</v>
      </c>
      <c r="G60">
        <v>41</v>
      </c>
      <c r="H60">
        <v>15.179399999999999</v>
      </c>
      <c r="I60">
        <v>39.782299999999999</v>
      </c>
      <c r="J60">
        <v>3546427</v>
      </c>
      <c r="K60">
        <v>44.304000000000002</v>
      </c>
      <c r="L60">
        <v>19.3</v>
      </c>
      <c r="M60">
        <v>3.6070000000000002</v>
      </c>
      <c r="N60">
        <v>2.1709999999999998</v>
      </c>
    </row>
    <row r="61" spans="1:14" x14ac:dyDescent="0.2">
      <c r="A61" t="s">
        <v>203</v>
      </c>
      <c r="B61" t="s">
        <v>204</v>
      </c>
      <c r="C61" t="s">
        <v>205</v>
      </c>
      <c r="D61" s="1">
        <v>43925</v>
      </c>
      <c r="E61" t="s">
        <v>22</v>
      </c>
      <c r="F61" t="s">
        <v>23</v>
      </c>
      <c r="G61">
        <v>37</v>
      </c>
      <c r="H61">
        <v>58.595300000000002</v>
      </c>
      <c r="I61">
        <v>25.0136</v>
      </c>
      <c r="J61">
        <v>1326539</v>
      </c>
      <c r="K61">
        <v>31.033000000000001</v>
      </c>
      <c r="L61">
        <v>42.7</v>
      </c>
      <c r="M61">
        <v>19.452000000000002</v>
      </c>
      <c r="N61">
        <v>13.491</v>
      </c>
    </row>
    <row r="62" spans="1:14" x14ac:dyDescent="0.2">
      <c r="A62" t="s">
        <v>206</v>
      </c>
      <c r="B62" t="s">
        <v>207</v>
      </c>
      <c r="C62" t="s">
        <v>208</v>
      </c>
      <c r="D62" s="1">
        <v>43958</v>
      </c>
      <c r="E62" t="s">
        <v>27</v>
      </c>
      <c r="F62" t="s">
        <v>28</v>
      </c>
      <c r="G62">
        <v>54</v>
      </c>
      <c r="H62">
        <v>-26.522500000000001</v>
      </c>
      <c r="I62">
        <v>31.465900000000001</v>
      </c>
      <c r="J62">
        <v>1160164</v>
      </c>
      <c r="K62">
        <v>79.492000000000004</v>
      </c>
      <c r="L62">
        <v>21.5</v>
      </c>
      <c r="M62">
        <v>3.1629999999999998</v>
      </c>
      <c r="N62">
        <v>1.845</v>
      </c>
    </row>
    <row r="63" spans="1:14" x14ac:dyDescent="0.2">
      <c r="A63" t="s">
        <v>209</v>
      </c>
      <c r="B63" t="s">
        <v>210</v>
      </c>
      <c r="C63" t="s">
        <v>211</v>
      </c>
      <c r="D63" s="1">
        <v>43942</v>
      </c>
      <c r="E63" t="s">
        <v>27</v>
      </c>
      <c r="F63" t="s">
        <v>28</v>
      </c>
      <c r="G63">
        <v>38</v>
      </c>
      <c r="H63">
        <v>9.1449999999999996</v>
      </c>
      <c r="I63">
        <v>40.489699999999999</v>
      </c>
      <c r="J63">
        <v>114963583</v>
      </c>
      <c r="K63">
        <v>104.95699999999999</v>
      </c>
      <c r="L63">
        <v>19.8</v>
      </c>
      <c r="M63">
        <v>3.5259999999999998</v>
      </c>
      <c r="N63">
        <v>2.0630000000000002</v>
      </c>
    </row>
    <row r="64" spans="1:14" x14ac:dyDescent="0.2">
      <c r="A64" t="s">
        <v>212</v>
      </c>
      <c r="B64" t="s">
        <v>213</v>
      </c>
      <c r="C64" t="s">
        <v>214</v>
      </c>
      <c r="D64" s="1">
        <v>43965</v>
      </c>
      <c r="E64" t="s">
        <v>43</v>
      </c>
      <c r="F64" t="s">
        <v>39</v>
      </c>
      <c r="G64">
        <v>39</v>
      </c>
      <c r="H64">
        <v>-51.796300000000002</v>
      </c>
      <c r="I64">
        <v>-59.523600000000002</v>
      </c>
      <c r="J64">
        <v>3483</v>
      </c>
      <c r="K64" s="2">
        <f>J64/12173</f>
        <v>0.28612503080588186</v>
      </c>
      <c r="L64" s="2">
        <v>39</v>
      </c>
      <c r="M64" s="2">
        <v>11</v>
      </c>
      <c r="N64" s="2">
        <f>100*(90+65+30+25)/J64</f>
        <v>6.0292850990525411</v>
      </c>
    </row>
    <row r="65" spans="1:14" x14ac:dyDescent="0.2">
      <c r="A65" t="s">
        <v>215</v>
      </c>
      <c r="B65" t="s">
        <v>216</v>
      </c>
      <c r="C65" t="s">
        <v>217</v>
      </c>
      <c r="D65" s="1">
        <v>43935</v>
      </c>
      <c r="E65" t="s">
        <v>22</v>
      </c>
      <c r="F65" t="s">
        <v>23</v>
      </c>
      <c r="G65">
        <v>40</v>
      </c>
      <c r="H65">
        <v>61.892600000000002</v>
      </c>
      <c r="I65">
        <v>-6.9118000000000004</v>
      </c>
      <c r="J65">
        <v>48865</v>
      </c>
      <c r="K65">
        <v>35.308</v>
      </c>
      <c r="L65" s="2">
        <v>37.200000000000003</v>
      </c>
      <c r="M65" s="2">
        <v>17.41</v>
      </c>
      <c r="N65" s="2"/>
    </row>
    <row r="66" spans="1:14" x14ac:dyDescent="0.2">
      <c r="A66" t="s">
        <v>218</v>
      </c>
      <c r="B66" t="s">
        <v>219</v>
      </c>
      <c r="C66" t="s">
        <v>220</v>
      </c>
      <c r="D66" s="1">
        <v>43955</v>
      </c>
      <c r="E66" t="s">
        <v>53</v>
      </c>
      <c r="F66" t="s">
        <v>54</v>
      </c>
      <c r="G66">
        <v>46</v>
      </c>
      <c r="H66">
        <v>-17.7134</v>
      </c>
      <c r="I66">
        <v>178.065</v>
      </c>
      <c r="J66">
        <v>896444</v>
      </c>
      <c r="K66">
        <v>49.561999999999998</v>
      </c>
      <c r="L66">
        <v>28.6</v>
      </c>
      <c r="M66">
        <v>6.2240000000000002</v>
      </c>
      <c r="N66">
        <v>3.2839999999999998</v>
      </c>
    </row>
    <row r="67" spans="1:14" x14ac:dyDescent="0.2">
      <c r="A67" t="s">
        <v>221</v>
      </c>
      <c r="B67" t="s">
        <v>222</v>
      </c>
      <c r="C67" t="s">
        <v>223</v>
      </c>
      <c r="D67" s="1">
        <v>43924</v>
      </c>
      <c r="E67" t="s">
        <v>22</v>
      </c>
      <c r="F67" t="s">
        <v>23</v>
      </c>
      <c r="G67">
        <v>65</v>
      </c>
      <c r="H67">
        <v>64</v>
      </c>
      <c r="I67">
        <v>26</v>
      </c>
      <c r="J67">
        <v>5540718</v>
      </c>
      <c r="K67">
        <v>18.135999999999999</v>
      </c>
      <c r="L67">
        <v>42.8</v>
      </c>
      <c r="M67">
        <v>21.228000000000002</v>
      </c>
      <c r="N67">
        <v>13.263999999999999</v>
      </c>
    </row>
    <row r="68" spans="1:14" x14ac:dyDescent="0.2">
      <c r="A68" t="s">
        <v>224</v>
      </c>
      <c r="B68" t="s">
        <v>225</v>
      </c>
      <c r="C68" t="s">
        <v>226</v>
      </c>
      <c r="D68" s="1">
        <v>43898</v>
      </c>
      <c r="E68" t="s">
        <v>22</v>
      </c>
      <c r="F68" t="s">
        <v>23</v>
      </c>
      <c r="G68">
        <v>44</v>
      </c>
      <c r="H68">
        <v>46.227600000000002</v>
      </c>
      <c r="I68">
        <v>2.2136999999999998</v>
      </c>
      <c r="J68">
        <v>65273512</v>
      </c>
      <c r="K68">
        <v>122.578</v>
      </c>
      <c r="L68">
        <v>42</v>
      </c>
      <c r="M68">
        <v>19.718</v>
      </c>
      <c r="N68">
        <v>13.079000000000001</v>
      </c>
    </row>
    <row r="69" spans="1:14" x14ac:dyDescent="0.2">
      <c r="A69" t="s">
        <v>227</v>
      </c>
      <c r="B69" t="s">
        <v>228</v>
      </c>
      <c r="C69" t="s">
        <v>229</v>
      </c>
      <c r="D69" s="1">
        <v>43938</v>
      </c>
      <c r="E69" t="s">
        <v>53</v>
      </c>
      <c r="F69" t="s">
        <v>54</v>
      </c>
      <c r="G69">
        <v>36</v>
      </c>
      <c r="H69">
        <v>-17.6797</v>
      </c>
      <c r="I69">
        <v>149.4068</v>
      </c>
      <c r="J69">
        <v>280904</v>
      </c>
      <c r="K69">
        <v>77.323999999999998</v>
      </c>
      <c r="L69">
        <v>32.700000000000003</v>
      </c>
      <c r="M69">
        <v>7.7750000000000004</v>
      </c>
      <c r="N69">
        <v>4.593</v>
      </c>
    </row>
    <row r="70" spans="1:14" x14ac:dyDescent="0.2">
      <c r="A70" t="s">
        <v>230</v>
      </c>
      <c r="B70" t="s">
        <v>231</v>
      </c>
      <c r="C70" t="s">
        <v>232</v>
      </c>
      <c r="D70" s="1">
        <v>43953</v>
      </c>
      <c r="E70" t="s">
        <v>27</v>
      </c>
      <c r="F70" t="s">
        <v>28</v>
      </c>
      <c r="G70">
        <v>49</v>
      </c>
      <c r="H70">
        <v>-0.80369999999999997</v>
      </c>
      <c r="I70">
        <v>11.609400000000001</v>
      </c>
      <c r="J70">
        <v>2225728</v>
      </c>
      <c r="K70">
        <v>7.859</v>
      </c>
      <c r="L70">
        <v>23.1</v>
      </c>
      <c r="M70">
        <v>4.45</v>
      </c>
      <c r="N70">
        <v>2.976</v>
      </c>
    </row>
    <row r="71" spans="1:14" x14ac:dyDescent="0.2">
      <c r="A71" t="s">
        <v>233</v>
      </c>
      <c r="B71" t="s">
        <v>234</v>
      </c>
      <c r="C71" t="s">
        <v>235</v>
      </c>
      <c r="D71" s="1">
        <v>43971</v>
      </c>
      <c r="E71" t="s">
        <v>27</v>
      </c>
      <c r="F71" t="s">
        <v>28</v>
      </c>
      <c r="G71">
        <v>63</v>
      </c>
      <c r="H71">
        <v>13.443199999999999</v>
      </c>
      <c r="I71">
        <v>-15.3101</v>
      </c>
      <c r="J71">
        <v>2416664</v>
      </c>
      <c r="K71">
        <v>207.566</v>
      </c>
      <c r="L71">
        <v>17.5</v>
      </c>
      <c r="M71">
        <v>2.339</v>
      </c>
      <c r="N71">
        <v>1.417</v>
      </c>
    </row>
    <row r="72" spans="1:14" x14ac:dyDescent="0.2">
      <c r="A72" t="s">
        <v>236</v>
      </c>
      <c r="B72" t="s">
        <v>237</v>
      </c>
      <c r="C72" t="s">
        <v>238</v>
      </c>
      <c r="D72" s="1">
        <v>43926</v>
      </c>
      <c r="E72" t="s">
        <v>17</v>
      </c>
      <c r="F72" t="s">
        <v>23</v>
      </c>
      <c r="G72">
        <v>39</v>
      </c>
      <c r="H72">
        <v>42.315399999999997</v>
      </c>
      <c r="I72">
        <v>43.356900000000003</v>
      </c>
      <c r="J72">
        <v>3989175</v>
      </c>
      <c r="K72">
        <v>65.031999999999996</v>
      </c>
      <c r="L72">
        <v>38.700000000000003</v>
      </c>
      <c r="M72">
        <v>14.864000000000001</v>
      </c>
      <c r="N72">
        <v>10.244</v>
      </c>
    </row>
    <row r="73" spans="1:14" x14ac:dyDescent="0.2">
      <c r="A73" t="s">
        <v>239</v>
      </c>
      <c r="B73" t="s">
        <v>240</v>
      </c>
      <c r="C73" t="s">
        <v>241</v>
      </c>
      <c r="D73" s="1">
        <v>43892</v>
      </c>
      <c r="E73" t="s">
        <v>22</v>
      </c>
      <c r="F73" t="s">
        <v>23</v>
      </c>
      <c r="G73">
        <v>34</v>
      </c>
      <c r="H73">
        <v>51</v>
      </c>
      <c r="I73">
        <v>9</v>
      </c>
      <c r="J73">
        <v>83783945</v>
      </c>
      <c r="K73">
        <v>237.01599999999999</v>
      </c>
      <c r="L73">
        <v>46.6</v>
      </c>
      <c r="M73">
        <v>21.452999999999999</v>
      </c>
      <c r="N73">
        <v>15.957000000000001</v>
      </c>
    </row>
    <row r="74" spans="1:14" x14ac:dyDescent="0.2">
      <c r="A74" t="s">
        <v>242</v>
      </c>
      <c r="B74" t="s">
        <v>243</v>
      </c>
      <c r="C74" t="s">
        <v>244</v>
      </c>
      <c r="D74" s="1">
        <v>43938</v>
      </c>
      <c r="E74" t="s">
        <v>27</v>
      </c>
      <c r="F74" t="s">
        <v>28</v>
      </c>
      <c r="G74">
        <v>34</v>
      </c>
      <c r="H74">
        <v>7.9465000000000003</v>
      </c>
      <c r="I74">
        <v>-1.0232000000000001</v>
      </c>
      <c r="J74">
        <v>31072945</v>
      </c>
      <c r="K74">
        <v>126.71899999999999</v>
      </c>
      <c r="L74">
        <v>21.1</v>
      </c>
      <c r="M74">
        <v>3.3849999999999998</v>
      </c>
      <c r="N74">
        <v>1.948</v>
      </c>
    </row>
    <row r="75" spans="1:14" x14ac:dyDescent="0.2">
      <c r="A75" t="s">
        <v>245</v>
      </c>
      <c r="B75" t="s">
        <v>246</v>
      </c>
      <c r="C75" t="s">
        <v>247</v>
      </c>
      <c r="D75" s="1">
        <v>43938</v>
      </c>
      <c r="E75" t="s">
        <v>22</v>
      </c>
      <c r="F75" t="s">
        <v>23</v>
      </c>
      <c r="G75">
        <v>45</v>
      </c>
      <c r="H75">
        <v>36.140799999999999</v>
      </c>
      <c r="I75">
        <v>-5.3536000000000001</v>
      </c>
      <c r="J75">
        <v>33691</v>
      </c>
      <c r="K75">
        <v>3457.1</v>
      </c>
      <c r="L75" s="2">
        <v>35.5</v>
      </c>
      <c r="M75" s="2">
        <v>16.7</v>
      </c>
      <c r="N75" s="2"/>
    </row>
    <row r="76" spans="1:14" x14ac:dyDescent="0.2">
      <c r="A76" t="s">
        <v>248</v>
      </c>
      <c r="B76" t="s">
        <v>249</v>
      </c>
      <c r="C76" t="s">
        <v>250</v>
      </c>
      <c r="D76" s="1">
        <v>43924</v>
      </c>
      <c r="E76" t="s">
        <v>22</v>
      </c>
      <c r="F76" t="s">
        <v>23</v>
      </c>
      <c r="G76">
        <v>37</v>
      </c>
      <c r="H76">
        <v>39.074199999999998</v>
      </c>
      <c r="I76">
        <v>21.824300000000001</v>
      </c>
      <c r="J76">
        <v>10423056</v>
      </c>
      <c r="K76">
        <v>83.478999999999999</v>
      </c>
      <c r="L76">
        <v>45.3</v>
      </c>
      <c r="M76">
        <v>20.396000000000001</v>
      </c>
      <c r="N76">
        <v>14.523999999999999</v>
      </c>
    </row>
    <row r="77" spans="1:14" x14ac:dyDescent="0.2">
      <c r="A77" t="s">
        <v>251</v>
      </c>
      <c r="B77" t="s">
        <v>252</v>
      </c>
      <c r="C77" t="s">
        <v>253</v>
      </c>
      <c r="D77" s="1">
        <v>43948</v>
      </c>
      <c r="E77" t="s">
        <v>38</v>
      </c>
      <c r="F77" t="s">
        <v>23</v>
      </c>
      <c r="G77">
        <v>40</v>
      </c>
      <c r="H77">
        <v>71.706900000000005</v>
      </c>
      <c r="I77">
        <v>-42.604300000000002</v>
      </c>
      <c r="J77">
        <v>56772</v>
      </c>
      <c r="K77">
        <v>0.13700000000000001</v>
      </c>
      <c r="L77" s="2">
        <v>34.299999999999997</v>
      </c>
      <c r="M77" s="2">
        <v>10.36</v>
      </c>
      <c r="N77" s="2"/>
    </row>
    <row r="78" spans="1:14" x14ac:dyDescent="0.2">
      <c r="A78" t="s">
        <v>254</v>
      </c>
      <c r="B78" t="s">
        <v>255</v>
      </c>
      <c r="C78" t="s">
        <v>256</v>
      </c>
      <c r="D78" s="1">
        <v>43953</v>
      </c>
      <c r="E78" t="s">
        <v>38</v>
      </c>
      <c r="F78" t="s">
        <v>39</v>
      </c>
      <c r="G78">
        <v>40</v>
      </c>
      <c r="H78">
        <v>12.1165</v>
      </c>
      <c r="I78">
        <v>-61.679000000000002</v>
      </c>
      <c r="J78">
        <v>112519</v>
      </c>
      <c r="K78">
        <v>317.13200000000001</v>
      </c>
      <c r="L78">
        <v>29.4</v>
      </c>
      <c r="M78">
        <v>7.3040000000000003</v>
      </c>
      <c r="N78">
        <v>5.0209999999999999</v>
      </c>
    </row>
    <row r="79" spans="1:14" x14ac:dyDescent="0.2">
      <c r="A79" t="s">
        <v>257</v>
      </c>
      <c r="B79" t="s">
        <v>258</v>
      </c>
      <c r="C79" t="s">
        <v>259</v>
      </c>
      <c r="D79" s="1">
        <v>43938</v>
      </c>
      <c r="E79" t="s">
        <v>53</v>
      </c>
      <c r="F79" t="s">
        <v>54</v>
      </c>
      <c r="G79">
        <v>31</v>
      </c>
      <c r="H79" s="2">
        <v>13.460143</v>
      </c>
      <c r="I79" s="2">
        <v>144.78462300000001</v>
      </c>
      <c r="J79">
        <v>168783</v>
      </c>
      <c r="K79">
        <v>304.12799999999999</v>
      </c>
      <c r="L79">
        <v>31.4</v>
      </c>
      <c r="M79">
        <v>9.5510000000000002</v>
      </c>
      <c r="N79">
        <v>5.4930000000000003</v>
      </c>
    </row>
    <row r="80" spans="1:14" x14ac:dyDescent="0.2">
      <c r="A80" t="s">
        <v>260</v>
      </c>
      <c r="B80" t="s">
        <v>261</v>
      </c>
      <c r="C80" t="s">
        <v>262</v>
      </c>
      <c r="D80" s="1">
        <v>43939</v>
      </c>
      <c r="E80" t="s">
        <v>38</v>
      </c>
      <c r="F80" t="s">
        <v>39</v>
      </c>
      <c r="G80">
        <v>34</v>
      </c>
      <c r="H80">
        <v>15.7835</v>
      </c>
      <c r="I80">
        <v>-90.230800000000002</v>
      </c>
      <c r="J80">
        <v>17915567</v>
      </c>
      <c r="K80">
        <v>157.834</v>
      </c>
      <c r="L80">
        <v>22.9</v>
      </c>
      <c r="M80">
        <v>4.694</v>
      </c>
      <c r="N80">
        <v>3.016</v>
      </c>
    </row>
    <row r="81" spans="1:14" x14ac:dyDescent="0.2">
      <c r="A81" t="s">
        <v>263</v>
      </c>
      <c r="B81" t="s">
        <v>264</v>
      </c>
      <c r="C81" t="s">
        <v>265</v>
      </c>
      <c r="D81" s="1">
        <v>43942</v>
      </c>
      <c r="E81" t="s">
        <v>22</v>
      </c>
      <c r="F81" t="s">
        <v>23</v>
      </c>
      <c r="G81">
        <v>43</v>
      </c>
      <c r="H81" s="2">
        <v>49.449323</v>
      </c>
      <c r="I81" s="2">
        <v>-2.5895700000000001</v>
      </c>
      <c r="J81">
        <v>67052</v>
      </c>
      <c r="K81" s="2">
        <f>J81/65</f>
        <v>1031.5692307692307</v>
      </c>
      <c r="L81" s="2">
        <v>44.3</v>
      </c>
      <c r="M81" s="2">
        <v>20.23</v>
      </c>
      <c r="N81" s="2"/>
    </row>
    <row r="82" spans="1:14" x14ac:dyDescent="0.2">
      <c r="A82" t="s">
        <v>266</v>
      </c>
      <c r="B82" t="s">
        <v>267</v>
      </c>
      <c r="C82" t="s">
        <v>268</v>
      </c>
      <c r="D82" s="1">
        <v>43949</v>
      </c>
      <c r="E82" t="s">
        <v>27</v>
      </c>
      <c r="F82" t="s">
        <v>28</v>
      </c>
      <c r="G82">
        <v>45</v>
      </c>
      <c r="H82">
        <v>9.9456000000000007</v>
      </c>
      <c r="I82">
        <v>-9.6966000000000001</v>
      </c>
      <c r="J82">
        <v>13132792</v>
      </c>
      <c r="K82">
        <v>51.755000000000003</v>
      </c>
      <c r="L82">
        <v>19</v>
      </c>
      <c r="M82">
        <v>3.1349999999999998</v>
      </c>
      <c r="N82">
        <v>1.7330000000000001</v>
      </c>
    </row>
    <row r="83" spans="1:14" x14ac:dyDescent="0.2">
      <c r="A83" t="s">
        <v>269</v>
      </c>
      <c r="B83" t="s">
        <v>270</v>
      </c>
      <c r="C83" t="s">
        <v>271</v>
      </c>
      <c r="D83" s="1">
        <v>43954</v>
      </c>
      <c r="E83" t="s">
        <v>27</v>
      </c>
      <c r="F83" t="s">
        <v>28</v>
      </c>
      <c r="G83">
        <v>38</v>
      </c>
      <c r="H83">
        <v>11.803699999999999</v>
      </c>
      <c r="I83">
        <v>-15.180400000000001</v>
      </c>
      <c r="J83">
        <v>1967998</v>
      </c>
      <c r="K83">
        <v>66.191000000000003</v>
      </c>
      <c r="L83">
        <v>19.399999999999999</v>
      </c>
      <c r="M83">
        <v>3.0019999999999998</v>
      </c>
      <c r="N83">
        <v>1.5649999999999999</v>
      </c>
    </row>
    <row r="84" spans="1:14" x14ac:dyDescent="0.2">
      <c r="A84" t="s">
        <v>272</v>
      </c>
      <c r="B84" t="s">
        <v>273</v>
      </c>
      <c r="C84" t="s">
        <v>274</v>
      </c>
      <c r="D84" s="1">
        <v>43951</v>
      </c>
      <c r="E84" t="s">
        <v>43</v>
      </c>
      <c r="F84" t="s">
        <v>39</v>
      </c>
      <c r="G84">
        <v>48</v>
      </c>
      <c r="H84">
        <v>5</v>
      </c>
      <c r="I84">
        <v>-58.75</v>
      </c>
      <c r="J84">
        <v>786559</v>
      </c>
      <c r="K84">
        <v>3.952</v>
      </c>
      <c r="L84">
        <v>26.3</v>
      </c>
      <c r="M84">
        <v>5.3049999999999997</v>
      </c>
      <c r="N84">
        <v>2.8370000000000002</v>
      </c>
    </row>
    <row r="85" spans="1:14" x14ac:dyDescent="0.2">
      <c r="A85" t="s">
        <v>275</v>
      </c>
      <c r="B85" t="s">
        <v>276</v>
      </c>
      <c r="C85" t="s">
        <v>277</v>
      </c>
      <c r="D85" s="1">
        <v>43949</v>
      </c>
      <c r="E85" t="s">
        <v>38</v>
      </c>
      <c r="F85" t="s">
        <v>39</v>
      </c>
      <c r="G85">
        <v>39</v>
      </c>
      <c r="H85">
        <v>18.9712</v>
      </c>
      <c r="I85">
        <v>-72.285200000000003</v>
      </c>
      <c r="J85">
        <v>11402533</v>
      </c>
      <c r="K85">
        <v>398.44799999999998</v>
      </c>
      <c r="L85">
        <v>24.3</v>
      </c>
      <c r="M85">
        <v>4.8</v>
      </c>
      <c r="N85">
        <v>2.9540000000000002</v>
      </c>
    </row>
    <row r="86" spans="1:14" x14ac:dyDescent="0.2">
      <c r="A86" t="s">
        <v>278</v>
      </c>
      <c r="B86" t="s">
        <v>279</v>
      </c>
      <c r="C86" t="s">
        <v>280</v>
      </c>
      <c r="D86" s="1">
        <v>43979</v>
      </c>
      <c r="E86" t="s">
        <v>22</v>
      </c>
      <c r="F86" t="s">
        <v>23</v>
      </c>
      <c r="G86">
        <v>83</v>
      </c>
      <c r="H86">
        <v>41.902900000000002</v>
      </c>
      <c r="I86">
        <v>12.4534</v>
      </c>
      <c r="J86">
        <v>809</v>
      </c>
      <c r="K86" s="2">
        <f>J86/0.59</f>
        <v>1371.1864406779662</v>
      </c>
      <c r="L86" s="2"/>
      <c r="M86" s="2"/>
      <c r="N86" s="2"/>
    </row>
    <row r="87" spans="1:14" x14ac:dyDescent="0.2">
      <c r="A87" t="s">
        <v>281</v>
      </c>
      <c r="B87" t="s">
        <v>282</v>
      </c>
      <c r="C87" t="s">
        <v>283</v>
      </c>
      <c r="D87" s="1">
        <v>43938</v>
      </c>
      <c r="E87" t="s">
        <v>38</v>
      </c>
      <c r="F87" t="s">
        <v>39</v>
      </c>
      <c r="G87">
        <v>36</v>
      </c>
      <c r="H87">
        <v>15.2</v>
      </c>
      <c r="I87">
        <v>-86.241900000000001</v>
      </c>
      <c r="J87">
        <v>9904608</v>
      </c>
      <c r="K87">
        <v>82.805000000000007</v>
      </c>
      <c r="L87">
        <v>24.9</v>
      </c>
      <c r="M87">
        <v>4.6520000000000001</v>
      </c>
      <c r="N87">
        <v>2.883</v>
      </c>
    </row>
    <row r="88" spans="1:14" x14ac:dyDescent="0.2">
      <c r="A88" t="s">
        <v>284</v>
      </c>
      <c r="B88" t="s">
        <v>285</v>
      </c>
      <c r="C88" t="s">
        <v>286</v>
      </c>
      <c r="D88" s="1">
        <v>43929</v>
      </c>
      <c r="E88" t="s">
        <v>22</v>
      </c>
      <c r="F88" t="s">
        <v>23</v>
      </c>
      <c r="G88">
        <v>35</v>
      </c>
      <c r="H88">
        <v>47.162500000000001</v>
      </c>
      <c r="I88">
        <v>19.503299999999999</v>
      </c>
      <c r="J88">
        <v>9660350</v>
      </c>
      <c r="K88">
        <v>108.04300000000001</v>
      </c>
      <c r="L88">
        <v>43.4</v>
      </c>
      <c r="M88">
        <v>18.577000000000002</v>
      </c>
      <c r="N88">
        <v>11.976000000000001</v>
      </c>
    </row>
    <row r="89" spans="1:14" x14ac:dyDescent="0.2">
      <c r="A89" t="s">
        <v>287</v>
      </c>
      <c r="B89" t="s">
        <v>288</v>
      </c>
      <c r="C89" t="s">
        <v>289</v>
      </c>
      <c r="D89" s="1">
        <v>43922</v>
      </c>
      <c r="E89" t="s">
        <v>22</v>
      </c>
      <c r="F89" t="s">
        <v>23</v>
      </c>
      <c r="G89">
        <v>31</v>
      </c>
      <c r="H89">
        <v>64.963099999999997</v>
      </c>
      <c r="I89">
        <v>-19.020800000000001</v>
      </c>
      <c r="J89">
        <v>341250</v>
      </c>
      <c r="K89">
        <v>3.4039999999999999</v>
      </c>
      <c r="L89">
        <v>37.299999999999997</v>
      </c>
      <c r="M89">
        <v>14.430999999999999</v>
      </c>
      <c r="N89">
        <v>9.2070000000000007</v>
      </c>
    </row>
    <row r="90" spans="1:14" x14ac:dyDescent="0.2">
      <c r="A90" t="s">
        <v>290</v>
      </c>
      <c r="B90" t="s">
        <v>291</v>
      </c>
      <c r="C90" t="s">
        <v>292</v>
      </c>
      <c r="D90" s="1">
        <v>43923</v>
      </c>
      <c r="E90" t="s">
        <v>17</v>
      </c>
      <c r="F90" t="s">
        <v>70</v>
      </c>
      <c r="G90">
        <v>63</v>
      </c>
      <c r="H90">
        <v>21</v>
      </c>
      <c r="I90">
        <v>78</v>
      </c>
      <c r="J90">
        <v>1380004385</v>
      </c>
      <c r="K90">
        <v>450.41899999999998</v>
      </c>
      <c r="L90">
        <v>28.2</v>
      </c>
      <c r="M90">
        <v>5.9889999999999999</v>
      </c>
      <c r="N90">
        <v>3.4140000000000001</v>
      </c>
    </row>
    <row r="91" spans="1:14" x14ac:dyDescent="0.2">
      <c r="A91" t="s">
        <v>293</v>
      </c>
      <c r="B91" t="s">
        <v>294</v>
      </c>
      <c r="C91" t="s">
        <v>295</v>
      </c>
      <c r="D91" s="1">
        <v>43929</v>
      </c>
      <c r="E91" t="s">
        <v>17</v>
      </c>
      <c r="F91" t="s">
        <v>70</v>
      </c>
      <c r="G91">
        <v>37</v>
      </c>
      <c r="H91">
        <v>-0.7893</v>
      </c>
      <c r="I91">
        <v>113.9213</v>
      </c>
      <c r="J91">
        <v>273523621</v>
      </c>
      <c r="K91">
        <v>145.72499999999999</v>
      </c>
      <c r="L91">
        <v>29.3</v>
      </c>
      <c r="M91">
        <v>5.319</v>
      </c>
      <c r="N91">
        <v>3.0529999999999999</v>
      </c>
    </row>
    <row r="92" spans="1:14" x14ac:dyDescent="0.2">
      <c r="A92" t="s">
        <v>296</v>
      </c>
      <c r="B92" t="s">
        <v>297</v>
      </c>
      <c r="C92" t="s">
        <v>298</v>
      </c>
      <c r="D92" s="1">
        <v>43911</v>
      </c>
      <c r="E92" t="s">
        <v>17</v>
      </c>
      <c r="F92" t="s">
        <v>18</v>
      </c>
      <c r="G92">
        <v>31</v>
      </c>
      <c r="H92">
        <v>32</v>
      </c>
      <c r="I92">
        <v>53</v>
      </c>
      <c r="J92">
        <v>83992953</v>
      </c>
      <c r="K92">
        <v>49.831000000000003</v>
      </c>
      <c r="L92">
        <v>32.4</v>
      </c>
      <c r="M92">
        <v>5.44</v>
      </c>
      <c r="N92">
        <v>3.1819999999999999</v>
      </c>
    </row>
    <row r="93" spans="1:14" x14ac:dyDescent="0.2">
      <c r="A93" t="s">
        <v>299</v>
      </c>
      <c r="B93" t="s">
        <v>300</v>
      </c>
      <c r="C93" t="s">
        <v>301</v>
      </c>
      <c r="D93" s="1">
        <v>43919</v>
      </c>
      <c r="E93" t="s">
        <v>17</v>
      </c>
      <c r="F93" t="s">
        <v>18</v>
      </c>
      <c r="G93">
        <v>34</v>
      </c>
      <c r="H93">
        <v>33</v>
      </c>
      <c r="I93">
        <v>44</v>
      </c>
      <c r="J93">
        <v>40222503</v>
      </c>
      <c r="K93">
        <v>88.125</v>
      </c>
      <c r="L93">
        <v>20</v>
      </c>
      <c r="M93">
        <v>3.1859999999999999</v>
      </c>
      <c r="N93">
        <v>1.9570000000000001</v>
      </c>
    </row>
    <row r="94" spans="1:14" x14ac:dyDescent="0.2">
      <c r="A94" t="s">
        <v>302</v>
      </c>
      <c r="B94" t="s">
        <v>303</v>
      </c>
      <c r="C94" t="s">
        <v>304</v>
      </c>
      <c r="D94" s="1">
        <v>43924</v>
      </c>
      <c r="E94" t="s">
        <v>22</v>
      </c>
      <c r="F94" t="s">
        <v>23</v>
      </c>
      <c r="G94">
        <v>33</v>
      </c>
      <c r="H94">
        <v>53.142400000000002</v>
      </c>
      <c r="I94">
        <v>-7.6920999999999999</v>
      </c>
      <c r="J94">
        <v>4937796</v>
      </c>
      <c r="K94">
        <v>69.873999999999995</v>
      </c>
      <c r="L94">
        <v>38.700000000000003</v>
      </c>
      <c r="M94">
        <v>13.928000000000001</v>
      </c>
      <c r="N94">
        <v>8.6780000000000008</v>
      </c>
    </row>
    <row r="95" spans="1:14" x14ac:dyDescent="0.2">
      <c r="A95" t="s">
        <v>305</v>
      </c>
      <c r="B95" t="s">
        <v>306</v>
      </c>
      <c r="C95" t="s">
        <v>307</v>
      </c>
      <c r="D95" s="1">
        <v>43943</v>
      </c>
      <c r="E95" t="s">
        <v>22</v>
      </c>
      <c r="F95" t="s">
        <v>23</v>
      </c>
      <c r="G95">
        <v>33</v>
      </c>
      <c r="H95">
        <v>54.2361</v>
      </c>
      <c r="I95">
        <v>-4.5480999999999998</v>
      </c>
      <c r="J95">
        <v>85032</v>
      </c>
      <c r="K95">
        <v>147.87200000000001</v>
      </c>
      <c r="L95" s="2">
        <v>44.6</v>
      </c>
      <c r="M95" s="2">
        <v>21.08</v>
      </c>
      <c r="N95" s="2"/>
    </row>
    <row r="96" spans="1:14" x14ac:dyDescent="0.2">
      <c r="A96" t="s">
        <v>308</v>
      </c>
      <c r="B96" t="s">
        <v>309</v>
      </c>
      <c r="C96" t="s">
        <v>310</v>
      </c>
      <c r="D96" s="1">
        <v>43921</v>
      </c>
      <c r="E96" t="s">
        <v>17</v>
      </c>
      <c r="F96" t="s">
        <v>23</v>
      </c>
      <c r="G96">
        <v>39</v>
      </c>
      <c r="H96">
        <v>31</v>
      </c>
      <c r="I96">
        <v>35</v>
      </c>
      <c r="J96">
        <v>8655541</v>
      </c>
      <c r="K96">
        <v>402.60599999999999</v>
      </c>
      <c r="L96">
        <v>30.6</v>
      </c>
      <c r="M96">
        <v>11.733000000000001</v>
      </c>
      <c r="N96">
        <v>7.359</v>
      </c>
    </row>
    <row r="97" spans="1:14" x14ac:dyDescent="0.2">
      <c r="A97" t="s">
        <v>311</v>
      </c>
      <c r="B97" t="s">
        <v>312</v>
      </c>
      <c r="C97" t="s">
        <v>313</v>
      </c>
      <c r="D97" s="1">
        <v>43912</v>
      </c>
      <c r="E97" t="s">
        <v>22</v>
      </c>
      <c r="F97" t="s">
        <v>23</v>
      </c>
      <c r="G97">
        <v>53</v>
      </c>
      <c r="H97">
        <v>43</v>
      </c>
      <c r="I97">
        <v>12</v>
      </c>
      <c r="J97">
        <v>60461828</v>
      </c>
      <c r="K97">
        <v>205.85900000000001</v>
      </c>
      <c r="L97">
        <v>47.9</v>
      </c>
      <c r="M97">
        <v>23.021000000000001</v>
      </c>
      <c r="N97">
        <v>16.239999999999998</v>
      </c>
    </row>
    <row r="98" spans="1:14" x14ac:dyDescent="0.2">
      <c r="A98" t="s">
        <v>314</v>
      </c>
      <c r="B98" t="s">
        <v>315</v>
      </c>
      <c r="C98" t="s">
        <v>316</v>
      </c>
      <c r="D98" s="1">
        <v>43935</v>
      </c>
      <c r="E98" t="s">
        <v>38</v>
      </c>
      <c r="F98" t="s">
        <v>39</v>
      </c>
      <c r="G98">
        <v>35</v>
      </c>
      <c r="H98">
        <v>18.1096</v>
      </c>
      <c r="I98">
        <v>-77.297499999999999</v>
      </c>
      <c r="J98">
        <v>2961161</v>
      </c>
      <c r="K98">
        <v>266.87900000000002</v>
      </c>
      <c r="L98">
        <v>31.4</v>
      </c>
      <c r="M98">
        <v>9.6839999999999993</v>
      </c>
      <c r="N98">
        <v>6.39</v>
      </c>
    </row>
    <row r="99" spans="1:14" x14ac:dyDescent="0.2">
      <c r="A99" t="s">
        <v>317</v>
      </c>
      <c r="B99" t="s">
        <v>318</v>
      </c>
      <c r="C99" t="s">
        <v>319</v>
      </c>
      <c r="D99" s="1">
        <v>43888</v>
      </c>
      <c r="E99" t="s">
        <v>17</v>
      </c>
      <c r="F99" t="s">
        <v>54</v>
      </c>
      <c r="G99">
        <v>44</v>
      </c>
      <c r="H99">
        <v>36</v>
      </c>
      <c r="I99">
        <v>138</v>
      </c>
      <c r="J99">
        <v>126476458</v>
      </c>
      <c r="K99">
        <v>347.77800000000002</v>
      </c>
      <c r="L99">
        <v>48.2</v>
      </c>
      <c r="M99">
        <v>27.048999999999999</v>
      </c>
      <c r="N99">
        <v>18.492999999999999</v>
      </c>
    </row>
    <row r="100" spans="1:14" x14ac:dyDescent="0.2">
      <c r="A100" t="s">
        <v>320</v>
      </c>
      <c r="B100" t="s">
        <v>321</v>
      </c>
      <c r="C100" t="s">
        <v>322</v>
      </c>
      <c r="D100" s="1">
        <v>43939</v>
      </c>
      <c r="E100" t="s">
        <v>22</v>
      </c>
      <c r="F100" t="s">
        <v>23</v>
      </c>
      <c r="G100">
        <v>37</v>
      </c>
      <c r="H100" s="2">
        <v>49.217263000000003</v>
      </c>
      <c r="I100" s="2">
        <v>-2.1352150000000001</v>
      </c>
      <c r="J100">
        <v>101073</v>
      </c>
      <c r="K100" s="2">
        <f>J100/119.5</f>
        <v>845.79916317991626</v>
      </c>
      <c r="L100" s="2">
        <v>37.5</v>
      </c>
      <c r="M100" s="2">
        <v>17.05</v>
      </c>
      <c r="N100" s="2"/>
    </row>
    <row r="101" spans="1:14" x14ac:dyDescent="0.2">
      <c r="A101" t="s">
        <v>323</v>
      </c>
      <c r="B101" t="s">
        <v>324</v>
      </c>
      <c r="C101" t="s">
        <v>325</v>
      </c>
      <c r="D101" s="1">
        <v>43936</v>
      </c>
      <c r="E101" t="s">
        <v>17</v>
      </c>
      <c r="F101" t="s">
        <v>18</v>
      </c>
      <c r="G101">
        <v>44</v>
      </c>
      <c r="H101">
        <v>31.24</v>
      </c>
      <c r="I101">
        <v>36.51</v>
      </c>
      <c r="J101">
        <v>10203140</v>
      </c>
      <c r="K101">
        <v>109.285</v>
      </c>
      <c r="L101">
        <v>23.2</v>
      </c>
      <c r="M101">
        <v>3.81</v>
      </c>
      <c r="N101">
        <v>2.3610000000000002</v>
      </c>
    </row>
    <row r="102" spans="1:14" x14ac:dyDescent="0.2">
      <c r="A102" t="s">
        <v>326</v>
      </c>
      <c r="B102" t="s">
        <v>327</v>
      </c>
      <c r="C102" t="s">
        <v>328</v>
      </c>
      <c r="D102" s="1">
        <v>43936</v>
      </c>
      <c r="E102" t="s">
        <v>17</v>
      </c>
      <c r="F102" t="s">
        <v>23</v>
      </c>
      <c r="G102">
        <v>32</v>
      </c>
      <c r="H102">
        <v>48.019599999999997</v>
      </c>
      <c r="I102">
        <v>66.923699999999997</v>
      </c>
      <c r="J102">
        <v>18776707</v>
      </c>
      <c r="K102">
        <v>6.681</v>
      </c>
      <c r="L102">
        <v>30.6</v>
      </c>
      <c r="M102">
        <v>6.9909999999999997</v>
      </c>
      <c r="N102">
        <v>4.625</v>
      </c>
    </row>
    <row r="103" spans="1:14" x14ac:dyDescent="0.2">
      <c r="A103" t="s">
        <v>329</v>
      </c>
      <c r="B103" t="s">
        <v>330</v>
      </c>
      <c r="C103" t="s">
        <v>331</v>
      </c>
      <c r="D103" s="1">
        <v>43942</v>
      </c>
      <c r="E103" t="s">
        <v>27</v>
      </c>
      <c r="F103" t="s">
        <v>28</v>
      </c>
      <c r="G103">
        <v>38</v>
      </c>
      <c r="H103">
        <v>-2.3599999999999999E-2</v>
      </c>
      <c r="I103">
        <v>37.906199999999998</v>
      </c>
      <c r="J103">
        <v>53771300</v>
      </c>
      <c r="K103">
        <v>87.323999999999998</v>
      </c>
      <c r="L103">
        <v>20</v>
      </c>
      <c r="M103">
        <v>2.6859999999999999</v>
      </c>
      <c r="N103">
        <v>1.528</v>
      </c>
    </row>
    <row r="104" spans="1:14" x14ac:dyDescent="0.2">
      <c r="A104" t="s">
        <v>332</v>
      </c>
      <c r="B104" t="s">
        <v>333</v>
      </c>
      <c r="C104" t="s">
        <v>334</v>
      </c>
      <c r="D104" s="1">
        <v>43916</v>
      </c>
      <c r="E104" t="s">
        <v>17</v>
      </c>
      <c r="F104" t="s">
        <v>18</v>
      </c>
      <c r="G104">
        <v>31</v>
      </c>
      <c r="H104">
        <v>29.5</v>
      </c>
      <c r="I104">
        <v>47.75</v>
      </c>
      <c r="J104">
        <v>4270563</v>
      </c>
      <c r="K104">
        <v>232.12799999999999</v>
      </c>
      <c r="L104">
        <v>33.700000000000003</v>
      </c>
      <c r="M104">
        <v>2.3450000000000002</v>
      </c>
      <c r="N104">
        <v>1.1140000000000001</v>
      </c>
    </row>
    <row r="105" spans="1:14" x14ac:dyDescent="0.2">
      <c r="A105" t="s">
        <v>335</v>
      </c>
      <c r="B105" t="s">
        <v>336</v>
      </c>
      <c r="C105" t="s">
        <v>337</v>
      </c>
      <c r="D105" s="1">
        <v>43940</v>
      </c>
      <c r="E105" t="s">
        <v>17</v>
      </c>
      <c r="F105" t="s">
        <v>23</v>
      </c>
      <c r="G105">
        <v>32</v>
      </c>
      <c r="H105">
        <v>41.2044</v>
      </c>
      <c r="I105">
        <v>74.766099999999994</v>
      </c>
      <c r="J105">
        <v>6524191</v>
      </c>
      <c r="K105">
        <v>32.332999999999998</v>
      </c>
      <c r="L105">
        <v>26.3</v>
      </c>
      <c r="M105">
        <v>4.4889999999999999</v>
      </c>
      <c r="N105">
        <v>2.8820000000000001</v>
      </c>
    </row>
    <row r="106" spans="1:14" x14ac:dyDescent="0.2">
      <c r="A106" t="s">
        <v>338</v>
      </c>
      <c r="B106" t="s">
        <v>339</v>
      </c>
      <c r="C106" t="s">
        <v>340</v>
      </c>
      <c r="D106" s="1">
        <v>43952</v>
      </c>
      <c r="E106" t="s">
        <v>17</v>
      </c>
      <c r="F106" t="s">
        <v>54</v>
      </c>
      <c r="G106">
        <v>38</v>
      </c>
      <c r="H106">
        <v>19.856269999999999</v>
      </c>
      <c r="I106">
        <v>102.495496</v>
      </c>
      <c r="J106">
        <v>7275556</v>
      </c>
      <c r="K106">
        <v>29.715</v>
      </c>
      <c r="L106">
        <v>24.4</v>
      </c>
      <c r="M106">
        <v>4.0289999999999999</v>
      </c>
      <c r="N106">
        <v>2.3220000000000001</v>
      </c>
    </row>
    <row r="107" spans="1:14" x14ac:dyDescent="0.2">
      <c r="A107" t="s">
        <v>341</v>
      </c>
      <c r="B107" t="s">
        <v>342</v>
      </c>
      <c r="C107" t="s">
        <v>343</v>
      </c>
      <c r="D107" s="1">
        <v>43930</v>
      </c>
      <c r="E107" t="s">
        <v>22</v>
      </c>
      <c r="F107" t="s">
        <v>23</v>
      </c>
      <c r="G107">
        <v>38</v>
      </c>
      <c r="H107">
        <v>56.879600000000003</v>
      </c>
      <c r="I107">
        <v>24.603200000000001</v>
      </c>
      <c r="J107">
        <v>1886202</v>
      </c>
      <c r="K107">
        <v>31.212</v>
      </c>
      <c r="L107">
        <v>43.9</v>
      </c>
      <c r="M107">
        <v>19.754000000000001</v>
      </c>
      <c r="N107">
        <v>14.135999999999999</v>
      </c>
    </row>
    <row r="108" spans="1:14" x14ac:dyDescent="0.2">
      <c r="A108" t="s">
        <v>344</v>
      </c>
      <c r="B108" t="s">
        <v>345</v>
      </c>
      <c r="C108" t="s">
        <v>346</v>
      </c>
      <c r="D108" s="1">
        <v>43920</v>
      </c>
      <c r="E108" t="s">
        <v>17</v>
      </c>
      <c r="F108" t="s">
        <v>18</v>
      </c>
      <c r="G108">
        <v>38</v>
      </c>
      <c r="H108">
        <v>33.854700000000001</v>
      </c>
      <c r="I108">
        <v>35.862299999999998</v>
      </c>
      <c r="J108">
        <v>6825442</v>
      </c>
      <c r="K108">
        <v>594.56100000000004</v>
      </c>
      <c r="L108">
        <v>31.1</v>
      </c>
      <c r="M108">
        <v>8.5139999999999993</v>
      </c>
      <c r="N108">
        <v>5.43</v>
      </c>
    </row>
    <row r="109" spans="1:14" x14ac:dyDescent="0.2">
      <c r="A109" t="s">
        <v>347</v>
      </c>
      <c r="B109" t="s">
        <v>348</v>
      </c>
      <c r="C109" t="s">
        <v>349</v>
      </c>
      <c r="D109" s="1">
        <v>43955</v>
      </c>
      <c r="E109" t="s">
        <v>27</v>
      </c>
      <c r="F109" t="s">
        <v>28</v>
      </c>
      <c r="G109">
        <v>48</v>
      </c>
      <c r="H109">
        <v>6.4280999999999997</v>
      </c>
      <c r="I109">
        <v>-9.4295000000000009</v>
      </c>
      <c r="J109">
        <v>5057677</v>
      </c>
      <c r="K109">
        <v>49.127000000000002</v>
      </c>
      <c r="L109">
        <v>19.2</v>
      </c>
      <c r="M109">
        <v>3.0569999999999999</v>
      </c>
      <c r="N109">
        <v>1.756</v>
      </c>
    </row>
    <row r="110" spans="1:14" x14ac:dyDescent="0.2">
      <c r="A110" t="s">
        <v>350</v>
      </c>
      <c r="B110" t="s">
        <v>351</v>
      </c>
      <c r="C110" t="s">
        <v>352</v>
      </c>
      <c r="D110" s="1">
        <v>43951</v>
      </c>
      <c r="E110" t="s">
        <v>27</v>
      </c>
      <c r="F110" t="s">
        <v>18</v>
      </c>
      <c r="G110">
        <v>36</v>
      </c>
      <c r="H110">
        <v>26.335100000000001</v>
      </c>
      <c r="I110">
        <v>17.228331000000001</v>
      </c>
      <c r="J110">
        <v>6871287</v>
      </c>
      <c r="K110">
        <v>3.6230000000000002</v>
      </c>
      <c r="L110">
        <v>29</v>
      </c>
      <c r="M110">
        <v>4.4240000000000004</v>
      </c>
      <c r="N110">
        <v>2.8159999999999998</v>
      </c>
    </row>
    <row r="111" spans="1:14" x14ac:dyDescent="0.2">
      <c r="A111" t="s">
        <v>353</v>
      </c>
      <c r="B111" t="s">
        <v>354</v>
      </c>
      <c r="C111" t="s">
        <v>355</v>
      </c>
      <c r="D111" s="1">
        <v>43937</v>
      </c>
      <c r="E111" t="s">
        <v>22</v>
      </c>
      <c r="F111" t="s">
        <v>23</v>
      </c>
      <c r="G111">
        <v>42</v>
      </c>
      <c r="H111">
        <v>47.14</v>
      </c>
      <c r="I111">
        <v>9.5500000000000007</v>
      </c>
      <c r="J111">
        <v>38137</v>
      </c>
      <c r="K111">
        <v>237.012</v>
      </c>
      <c r="L111" s="2">
        <v>43.7</v>
      </c>
      <c r="M111" s="2">
        <v>17.5</v>
      </c>
      <c r="N111" s="2"/>
    </row>
    <row r="112" spans="1:14" x14ac:dyDescent="0.2">
      <c r="A112" t="s">
        <v>356</v>
      </c>
      <c r="B112" t="s">
        <v>357</v>
      </c>
      <c r="C112" t="s">
        <v>358</v>
      </c>
      <c r="D112" s="1">
        <v>43935</v>
      </c>
      <c r="E112" t="s">
        <v>22</v>
      </c>
      <c r="F112" t="s">
        <v>23</v>
      </c>
      <c r="G112">
        <v>46</v>
      </c>
      <c r="H112">
        <v>55.169400000000003</v>
      </c>
      <c r="I112">
        <v>23.8813</v>
      </c>
      <c r="J112">
        <v>2722291</v>
      </c>
      <c r="K112">
        <v>45.134999999999998</v>
      </c>
      <c r="L112">
        <v>43.5</v>
      </c>
      <c r="M112">
        <v>19.001999999999999</v>
      </c>
      <c r="N112">
        <v>13.778</v>
      </c>
    </row>
    <row r="113" spans="1:14" x14ac:dyDescent="0.2">
      <c r="A113" t="s">
        <v>359</v>
      </c>
      <c r="B113" t="s">
        <v>360</v>
      </c>
      <c r="C113" t="s">
        <v>361</v>
      </c>
      <c r="D113" s="1">
        <v>43931</v>
      </c>
      <c r="E113" t="s">
        <v>22</v>
      </c>
      <c r="F113" t="s">
        <v>23</v>
      </c>
      <c r="G113">
        <v>40</v>
      </c>
      <c r="H113">
        <v>49.815300000000001</v>
      </c>
      <c r="I113">
        <v>6.1295999999999999</v>
      </c>
      <c r="J113">
        <v>625976</v>
      </c>
      <c r="K113">
        <v>231.447</v>
      </c>
      <c r="L113">
        <v>39.700000000000003</v>
      </c>
      <c r="M113">
        <v>14.311999999999999</v>
      </c>
      <c r="N113">
        <v>9.8420000000000005</v>
      </c>
    </row>
    <row r="114" spans="1:14" x14ac:dyDescent="0.2">
      <c r="A114" t="s">
        <v>362</v>
      </c>
      <c r="B114" t="s">
        <v>363</v>
      </c>
      <c r="C114" t="s">
        <v>364</v>
      </c>
      <c r="D114" s="1">
        <v>43942</v>
      </c>
      <c r="E114" t="s">
        <v>27</v>
      </c>
      <c r="F114" t="s">
        <v>28</v>
      </c>
      <c r="G114">
        <v>31</v>
      </c>
      <c r="H114">
        <v>-18.7669</v>
      </c>
      <c r="I114">
        <v>46.869100000000003</v>
      </c>
      <c r="J114">
        <v>27691019</v>
      </c>
      <c r="K114">
        <v>43.951000000000001</v>
      </c>
      <c r="L114">
        <v>19.600000000000001</v>
      </c>
      <c r="M114">
        <v>2.9289999999999998</v>
      </c>
      <c r="N114">
        <v>1.6859999999999999</v>
      </c>
    </row>
    <row r="115" spans="1:14" x14ac:dyDescent="0.2">
      <c r="A115" t="s">
        <v>365</v>
      </c>
      <c r="B115" t="s">
        <v>366</v>
      </c>
      <c r="C115" t="s">
        <v>367</v>
      </c>
      <c r="D115" s="1">
        <v>43962</v>
      </c>
      <c r="E115" t="s">
        <v>27</v>
      </c>
      <c r="F115" t="s">
        <v>28</v>
      </c>
      <c r="G115">
        <v>38</v>
      </c>
      <c r="H115">
        <v>-13.254308</v>
      </c>
      <c r="I115">
        <v>34.301524999999998</v>
      </c>
      <c r="J115">
        <v>19129955</v>
      </c>
      <c r="K115">
        <v>197.51900000000001</v>
      </c>
      <c r="L115">
        <v>18.100000000000001</v>
      </c>
      <c r="M115">
        <v>2.9790000000000001</v>
      </c>
      <c r="N115">
        <v>1.7829999999999999</v>
      </c>
    </row>
    <row r="116" spans="1:14" x14ac:dyDescent="0.2">
      <c r="A116" t="s">
        <v>368</v>
      </c>
      <c r="B116" t="s">
        <v>369</v>
      </c>
      <c r="C116" t="s">
        <v>370</v>
      </c>
      <c r="D116" s="1">
        <v>43894</v>
      </c>
      <c r="E116" t="s">
        <v>17</v>
      </c>
      <c r="F116" t="s">
        <v>54</v>
      </c>
      <c r="G116">
        <v>39</v>
      </c>
      <c r="H116">
        <v>2.5</v>
      </c>
      <c r="I116">
        <v>112.5</v>
      </c>
      <c r="J116">
        <v>32365998</v>
      </c>
      <c r="K116">
        <v>96.254000000000005</v>
      </c>
      <c r="L116">
        <v>29.9</v>
      </c>
      <c r="M116">
        <v>6.2930000000000001</v>
      </c>
      <c r="N116">
        <v>3.407</v>
      </c>
    </row>
    <row r="117" spans="1:14" x14ac:dyDescent="0.2">
      <c r="A117" t="s">
        <v>371</v>
      </c>
      <c r="B117" t="s">
        <v>372</v>
      </c>
      <c r="C117" t="s">
        <v>373</v>
      </c>
      <c r="D117" s="1">
        <v>43934</v>
      </c>
      <c r="E117" t="s">
        <v>17</v>
      </c>
      <c r="F117" t="s">
        <v>70</v>
      </c>
      <c r="G117">
        <v>37</v>
      </c>
      <c r="H117">
        <v>3.2027999999999999</v>
      </c>
      <c r="I117">
        <v>73.220699999999994</v>
      </c>
      <c r="J117">
        <v>540542</v>
      </c>
      <c r="K117">
        <v>1454.433</v>
      </c>
      <c r="L117">
        <v>30.6</v>
      </c>
      <c r="M117">
        <v>4.12</v>
      </c>
      <c r="N117">
        <v>2.875</v>
      </c>
    </row>
    <row r="118" spans="1:14" x14ac:dyDescent="0.2">
      <c r="A118" t="s">
        <v>374</v>
      </c>
      <c r="B118" t="s">
        <v>375</v>
      </c>
      <c r="C118" t="s">
        <v>376</v>
      </c>
      <c r="D118" s="1">
        <v>43948</v>
      </c>
      <c r="E118" t="s">
        <v>27</v>
      </c>
      <c r="F118" t="s">
        <v>28</v>
      </c>
      <c r="G118">
        <v>32</v>
      </c>
      <c r="H118">
        <v>17.570692000000001</v>
      </c>
      <c r="I118">
        <v>-3.9961660000000001</v>
      </c>
      <c r="J118">
        <v>20250834</v>
      </c>
      <c r="K118">
        <v>15.196</v>
      </c>
      <c r="L118">
        <v>16.399999999999999</v>
      </c>
      <c r="M118">
        <v>2.5190000000000001</v>
      </c>
      <c r="N118">
        <v>1.486</v>
      </c>
    </row>
    <row r="119" spans="1:14" x14ac:dyDescent="0.2">
      <c r="A119" t="s">
        <v>377</v>
      </c>
      <c r="B119" t="s">
        <v>378</v>
      </c>
      <c r="C119" t="s">
        <v>379</v>
      </c>
      <c r="D119" s="1">
        <v>43932</v>
      </c>
      <c r="E119" t="s">
        <v>22</v>
      </c>
      <c r="F119" t="s">
        <v>23</v>
      </c>
      <c r="G119">
        <v>35</v>
      </c>
      <c r="H119">
        <v>35.9375</v>
      </c>
      <c r="I119">
        <v>14.375400000000001</v>
      </c>
      <c r="J119">
        <v>441539</v>
      </c>
      <c r="K119">
        <v>1454.037</v>
      </c>
      <c r="L119">
        <v>42.4</v>
      </c>
      <c r="M119">
        <v>19.425999999999998</v>
      </c>
      <c r="N119">
        <v>11.324</v>
      </c>
    </row>
    <row r="120" spans="1:14" x14ac:dyDescent="0.2">
      <c r="A120" t="s">
        <v>380</v>
      </c>
      <c r="B120" t="s">
        <v>381</v>
      </c>
      <c r="C120" t="s">
        <v>382</v>
      </c>
      <c r="D120" s="1">
        <v>43995</v>
      </c>
      <c r="E120" t="s">
        <v>27</v>
      </c>
      <c r="F120" t="s">
        <v>28</v>
      </c>
      <c r="G120">
        <v>91</v>
      </c>
      <c r="H120">
        <v>21.007899999999999</v>
      </c>
      <c r="I120">
        <v>10.940799999999999</v>
      </c>
      <c r="J120">
        <v>4649660</v>
      </c>
      <c r="K120">
        <v>4.2889999999999997</v>
      </c>
      <c r="L120">
        <v>20.3</v>
      </c>
      <c r="M120">
        <v>3.1379999999999999</v>
      </c>
      <c r="N120">
        <v>1.792</v>
      </c>
    </row>
    <row r="121" spans="1:14" x14ac:dyDescent="0.2">
      <c r="A121" t="s">
        <v>383</v>
      </c>
      <c r="B121" t="s">
        <v>384</v>
      </c>
      <c r="C121" t="s">
        <v>385</v>
      </c>
      <c r="D121" s="1">
        <v>43939</v>
      </c>
      <c r="E121" t="s">
        <v>27</v>
      </c>
      <c r="F121" t="s">
        <v>28</v>
      </c>
      <c r="G121">
        <v>31</v>
      </c>
      <c r="H121">
        <v>-20.2</v>
      </c>
      <c r="I121">
        <v>57.5</v>
      </c>
      <c r="J121">
        <v>1271767</v>
      </c>
      <c r="K121">
        <v>622.96199999999999</v>
      </c>
      <c r="L121">
        <v>37.4</v>
      </c>
      <c r="M121">
        <v>10.945</v>
      </c>
      <c r="N121">
        <v>5.8840000000000003</v>
      </c>
    </row>
    <row r="122" spans="1:14" x14ac:dyDescent="0.2">
      <c r="A122" t="s">
        <v>386</v>
      </c>
      <c r="B122" t="s">
        <v>387</v>
      </c>
      <c r="C122" t="s">
        <v>388</v>
      </c>
      <c r="D122" s="1">
        <v>43931</v>
      </c>
      <c r="E122" t="s">
        <v>38</v>
      </c>
      <c r="F122" t="s">
        <v>39</v>
      </c>
      <c r="G122">
        <v>42</v>
      </c>
      <c r="H122">
        <v>23.634499999999999</v>
      </c>
      <c r="I122">
        <v>-102.5528</v>
      </c>
      <c r="J122">
        <v>128932753</v>
      </c>
      <c r="K122">
        <v>66.444000000000003</v>
      </c>
      <c r="L122">
        <v>29.3</v>
      </c>
      <c r="M122">
        <v>6.8570000000000002</v>
      </c>
      <c r="N122">
        <v>4.3209999999999997</v>
      </c>
    </row>
    <row r="123" spans="1:14" x14ac:dyDescent="0.2">
      <c r="A123" t="s">
        <v>389</v>
      </c>
      <c r="B123" t="s">
        <v>390</v>
      </c>
      <c r="C123" t="s">
        <v>391</v>
      </c>
      <c r="D123" s="1">
        <v>43939</v>
      </c>
      <c r="E123" t="s">
        <v>22</v>
      </c>
      <c r="F123" t="s">
        <v>23</v>
      </c>
      <c r="G123">
        <v>49</v>
      </c>
      <c r="H123">
        <v>43.7333</v>
      </c>
      <c r="I123">
        <v>7.4166999999999996</v>
      </c>
      <c r="J123">
        <v>39244</v>
      </c>
      <c r="K123">
        <v>19347.5</v>
      </c>
      <c r="L123" s="2">
        <v>55.4</v>
      </c>
      <c r="M123" s="2">
        <v>35.15</v>
      </c>
      <c r="N123" s="2"/>
    </row>
    <row r="124" spans="1:14" x14ac:dyDescent="0.2">
      <c r="A124" t="s">
        <v>392</v>
      </c>
      <c r="B124" t="s">
        <v>393</v>
      </c>
      <c r="C124" t="s">
        <v>394</v>
      </c>
      <c r="D124" s="1">
        <v>43940</v>
      </c>
      <c r="E124" t="s">
        <v>17</v>
      </c>
      <c r="F124" t="s">
        <v>54</v>
      </c>
      <c r="G124">
        <v>40</v>
      </c>
      <c r="H124">
        <v>46.862499999999997</v>
      </c>
      <c r="I124">
        <v>103.8467</v>
      </c>
      <c r="J124">
        <v>3278292</v>
      </c>
      <c r="K124">
        <v>1.98</v>
      </c>
      <c r="L124">
        <v>28.6</v>
      </c>
      <c r="M124">
        <v>4.0309999999999997</v>
      </c>
      <c r="N124">
        <v>2.4209999999999998</v>
      </c>
    </row>
    <row r="125" spans="1:14" x14ac:dyDescent="0.2">
      <c r="A125" t="s">
        <v>395</v>
      </c>
      <c r="B125" t="s">
        <v>396</v>
      </c>
      <c r="C125" t="s">
        <v>397</v>
      </c>
      <c r="D125" s="1">
        <v>43938</v>
      </c>
      <c r="E125" t="s">
        <v>22</v>
      </c>
      <c r="F125" t="s">
        <v>23</v>
      </c>
      <c r="G125">
        <v>31</v>
      </c>
      <c r="H125">
        <v>42.5</v>
      </c>
      <c r="I125">
        <v>19.3</v>
      </c>
      <c r="J125">
        <v>628062</v>
      </c>
      <c r="K125">
        <v>46.28</v>
      </c>
      <c r="L125">
        <v>39.1</v>
      </c>
      <c r="M125">
        <v>14.762</v>
      </c>
      <c r="N125">
        <v>9.3949999999999996</v>
      </c>
    </row>
    <row r="126" spans="1:14" x14ac:dyDescent="0.2">
      <c r="A126" t="s">
        <v>398</v>
      </c>
      <c r="B126" t="s">
        <v>399</v>
      </c>
      <c r="C126" t="s">
        <v>400</v>
      </c>
      <c r="D126" s="1">
        <v>43964</v>
      </c>
      <c r="E126" t="s">
        <v>38</v>
      </c>
      <c r="F126" t="s">
        <v>39</v>
      </c>
      <c r="G126">
        <v>56</v>
      </c>
      <c r="H126">
        <v>16.7425</v>
      </c>
      <c r="I126">
        <v>-62.187399999999997</v>
      </c>
      <c r="J126">
        <v>4999</v>
      </c>
      <c r="K126" s="2">
        <f>J126/102</f>
        <v>49.009803921568626</v>
      </c>
      <c r="L126" s="2">
        <v>34.799999999999997</v>
      </c>
      <c r="M126" s="2">
        <v>6.55</v>
      </c>
      <c r="N126" s="2"/>
    </row>
    <row r="127" spans="1:14" x14ac:dyDescent="0.2">
      <c r="A127" t="s">
        <v>401</v>
      </c>
      <c r="B127" t="s">
        <v>402</v>
      </c>
      <c r="C127" t="s">
        <v>403</v>
      </c>
      <c r="D127" s="1">
        <v>43933</v>
      </c>
      <c r="E127" t="s">
        <v>27</v>
      </c>
      <c r="F127" t="s">
        <v>18</v>
      </c>
      <c r="G127">
        <v>41</v>
      </c>
      <c r="H127">
        <v>31.791699999999999</v>
      </c>
      <c r="I127">
        <v>-7.0926</v>
      </c>
      <c r="J127">
        <v>36910558</v>
      </c>
      <c r="K127">
        <v>80.08</v>
      </c>
      <c r="L127">
        <v>29.6</v>
      </c>
      <c r="M127">
        <v>6.7690000000000001</v>
      </c>
      <c r="N127">
        <v>4.2089999999999996</v>
      </c>
    </row>
    <row r="128" spans="1:14" x14ac:dyDescent="0.2">
      <c r="A128" t="s">
        <v>404</v>
      </c>
      <c r="B128" t="s">
        <v>405</v>
      </c>
      <c r="C128" t="s">
        <v>406</v>
      </c>
      <c r="D128" s="1">
        <v>43952</v>
      </c>
      <c r="E128" t="s">
        <v>27</v>
      </c>
      <c r="F128" t="s">
        <v>28</v>
      </c>
      <c r="G128">
        <v>39</v>
      </c>
      <c r="H128">
        <v>-18.665700000000001</v>
      </c>
      <c r="I128">
        <v>35.529600000000002</v>
      </c>
      <c r="J128">
        <v>31255435</v>
      </c>
      <c r="K128">
        <v>37.728000000000002</v>
      </c>
      <c r="L128">
        <v>17.7</v>
      </c>
      <c r="M128">
        <v>3.1579999999999999</v>
      </c>
      <c r="N128">
        <v>1.87</v>
      </c>
    </row>
    <row r="129" spans="1:14" x14ac:dyDescent="0.2">
      <c r="A129" t="s">
        <v>407</v>
      </c>
      <c r="B129" t="s">
        <v>408</v>
      </c>
      <c r="C129" t="s">
        <v>409</v>
      </c>
      <c r="D129" s="1">
        <v>43949</v>
      </c>
      <c r="E129" t="s">
        <v>17</v>
      </c>
      <c r="F129" t="s">
        <v>70</v>
      </c>
      <c r="G129">
        <v>35</v>
      </c>
      <c r="H129">
        <v>21.9162</v>
      </c>
      <c r="I129">
        <v>95.956000000000003</v>
      </c>
      <c r="J129">
        <v>54409794</v>
      </c>
      <c r="K129">
        <v>81.721000000000004</v>
      </c>
      <c r="L129">
        <v>29.1</v>
      </c>
      <c r="M129">
        <v>5.7320000000000002</v>
      </c>
      <c r="N129">
        <v>3.12</v>
      </c>
    </row>
    <row r="130" spans="1:14" x14ac:dyDescent="0.2">
      <c r="A130" t="s">
        <v>410</v>
      </c>
      <c r="B130" t="s">
        <v>411</v>
      </c>
      <c r="C130" t="s">
        <v>412</v>
      </c>
      <c r="D130" s="1">
        <v>43948</v>
      </c>
      <c r="E130" t="s">
        <v>27</v>
      </c>
      <c r="F130" t="s">
        <v>28</v>
      </c>
      <c r="G130">
        <v>44</v>
      </c>
      <c r="H130">
        <v>-22.957599999999999</v>
      </c>
      <c r="I130">
        <v>18.490400000000001</v>
      </c>
      <c r="J130">
        <v>2540916</v>
      </c>
      <c r="K130">
        <v>3.0779999999999998</v>
      </c>
      <c r="L130">
        <v>22</v>
      </c>
      <c r="M130">
        <v>3.552</v>
      </c>
      <c r="N130">
        <v>2.085</v>
      </c>
    </row>
    <row r="131" spans="1:14" x14ac:dyDescent="0.2">
      <c r="A131" t="s">
        <v>413</v>
      </c>
      <c r="B131" t="s">
        <v>414</v>
      </c>
      <c r="C131" t="s">
        <v>415</v>
      </c>
      <c r="D131" s="1">
        <v>43962</v>
      </c>
      <c r="E131" t="s">
        <v>17</v>
      </c>
      <c r="F131" t="s">
        <v>70</v>
      </c>
      <c r="G131">
        <v>109</v>
      </c>
      <c r="H131">
        <v>28.166699999999999</v>
      </c>
      <c r="I131">
        <v>84.25</v>
      </c>
      <c r="J131">
        <v>29136808</v>
      </c>
      <c r="K131">
        <v>204.43</v>
      </c>
      <c r="L131">
        <v>25</v>
      </c>
      <c r="M131">
        <v>5.8090000000000002</v>
      </c>
      <c r="N131">
        <v>3.2120000000000002</v>
      </c>
    </row>
    <row r="132" spans="1:14" x14ac:dyDescent="0.2">
      <c r="A132" t="s">
        <v>416</v>
      </c>
      <c r="B132" t="s">
        <v>417</v>
      </c>
      <c r="C132" t="s">
        <v>418</v>
      </c>
      <c r="D132" s="1">
        <v>43920</v>
      </c>
      <c r="E132" t="s">
        <v>22</v>
      </c>
      <c r="F132" t="s">
        <v>23</v>
      </c>
      <c r="G132">
        <v>32</v>
      </c>
      <c r="H132">
        <v>52.132599999999996</v>
      </c>
      <c r="I132">
        <v>5.2912999999999997</v>
      </c>
      <c r="J132">
        <v>17134873</v>
      </c>
      <c r="K132">
        <v>508.54399999999998</v>
      </c>
      <c r="L132">
        <v>43.2</v>
      </c>
      <c r="M132">
        <v>18.779</v>
      </c>
      <c r="N132">
        <v>11.881</v>
      </c>
    </row>
    <row r="133" spans="1:14" x14ac:dyDescent="0.2">
      <c r="A133" t="s">
        <v>419</v>
      </c>
      <c r="B133" t="s">
        <v>420</v>
      </c>
      <c r="C133" t="s">
        <v>421</v>
      </c>
      <c r="D133" s="1">
        <v>43944</v>
      </c>
      <c r="E133" t="s">
        <v>53</v>
      </c>
      <c r="F133" t="s">
        <v>54</v>
      </c>
      <c r="G133">
        <v>35</v>
      </c>
      <c r="H133">
        <v>-20.904299999999999</v>
      </c>
      <c r="I133">
        <v>165.61799999999999</v>
      </c>
      <c r="J133">
        <v>285491</v>
      </c>
      <c r="K133">
        <v>15.342000000000001</v>
      </c>
      <c r="L133">
        <v>33.4</v>
      </c>
      <c r="M133">
        <v>9.9540000000000006</v>
      </c>
      <c r="N133">
        <v>6.4889999999999999</v>
      </c>
    </row>
    <row r="134" spans="1:14" x14ac:dyDescent="0.2">
      <c r="A134" t="s">
        <v>422</v>
      </c>
      <c r="B134" t="s">
        <v>423</v>
      </c>
      <c r="C134" t="s">
        <v>424</v>
      </c>
      <c r="D134" s="1">
        <v>43936</v>
      </c>
      <c r="E134" t="s">
        <v>53</v>
      </c>
      <c r="F134" t="s">
        <v>54</v>
      </c>
      <c r="G134">
        <v>47</v>
      </c>
      <c r="H134">
        <v>-40.900599999999997</v>
      </c>
      <c r="I134">
        <v>174.886</v>
      </c>
      <c r="J134">
        <v>4822233</v>
      </c>
      <c r="K134">
        <v>18.206</v>
      </c>
      <c r="L134">
        <v>37.9</v>
      </c>
      <c r="M134">
        <v>15.321999999999999</v>
      </c>
      <c r="N134">
        <v>9.7200000000000006</v>
      </c>
    </row>
    <row r="135" spans="1:14" x14ac:dyDescent="0.2">
      <c r="A135" t="s">
        <v>425</v>
      </c>
      <c r="B135" t="s">
        <v>426</v>
      </c>
      <c r="C135" t="s">
        <v>427</v>
      </c>
      <c r="D135" s="1">
        <v>43972</v>
      </c>
      <c r="E135" t="s">
        <v>38</v>
      </c>
      <c r="F135" t="s">
        <v>39</v>
      </c>
      <c r="G135">
        <v>63</v>
      </c>
      <c r="H135">
        <v>12.865399999999999</v>
      </c>
      <c r="I135">
        <v>-85.2072</v>
      </c>
      <c r="J135">
        <v>6624554</v>
      </c>
      <c r="K135">
        <v>51.667000000000002</v>
      </c>
      <c r="L135">
        <v>27.3</v>
      </c>
      <c r="M135">
        <v>5.4450000000000003</v>
      </c>
      <c r="N135">
        <v>3.5190000000000001</v>
      </c>
    </row>
    <row r="136" spans="1:14" x14ac:dyDescent="0.2">
      <c r="A136" t="s">
        <v>428</v>
      </c>
      <c r="B136" t="s">
        <v>429</v>
      </c>
      <c r="C136" t="s">
        <v>430</v>
      </c>
      <c r="D136" s="1">
        <v>43946</v>
      </c>
      <c r="E136" t="s">
        <v>27</v>
      </c>
      <c r="F136" t="s">
        <v>28</v>
      </c>
      <c r="G136">
        <v>37</v>
      </c>
      <c r="H136">
        <v>17.607800000000001</v>
      </c>
      <c r="I136">
        <v>8.0816999999999997</v>
      </c>
      <c r="J136">
        <v>24206636</v>
      </c>
      <c r="K136">
        <v>16.954999999999998</v>
      </c>
      <c r="L136">
        <v>15.1</v>
      </c>
      <c r="M136">
        <v>2.5529999999999999</v>
      </c>
      <c r="N136">
        <v>1.3779999999999999</v>
      </c>
    </row>
    <row r="137" spans="1:14" x14ac:dyDescent="0.2">
      <c r="A137" t="s">
        <v>431</v>
      </c>
      <c r="B137" t="s">
        <v>432</v>
      </c>
      <c r="C137" t="s">
        <v>433</v>
      </c>
      <c r="D137" s="1">
        <v>43938</v>
      </c>
      <c r="E137" t="s">
        <v>27</v>
      </c>
      <c r="F137" t="s">
        <v>28</v>
      </c>
      <c r="G137">
        <v>49</v>
      </c>
      <c r="H137">
        <v>9.0820000000000007</v>
      </c>
      <c r="I137">
        <v>8.6753</v>
      </c>
      <c r="J137">
        <v>206139587</v>
      </c>
      <c r="K137">
        <v>209.58799999999999</v>
      </c>
      <c r="L137">
        <v>18.100000000000001</v>
      </c>
      <c r="M137">
        <v>2.7509999999999999</v>
      </c>
      <c r="N137">
        <v>1.4470000000000001</v>
      </c>
    </row>
    <row r="138" spans="1:14" x14ac:dyDescent="0.2">
      <c r="A138" t="s">
        <v>434</v>
      </c>
      <c r="B138" t="s">
        <v>435</v>
      </c>
      <c r="C138" t="s">
        <v>436</v>
      </c>
      <c r="D138" s="1">
        <v>43933</v>
      </c>
      <c r="E138" t="s">
        <v>22</v>
      </c>
      <c r="F138" t="s">
        <v>23</v>
      </c>
      <c r="G138">
        <v>46</v>
      </c>
      <c r="H138">
        <v>41.608600000000003</v>
      </c>
      <c r="I138">
        <v>21.7453</v>
      </c>
      <c r="J138">
        <v>2083380</v>
      </c>
      <c r="K138">
        <v>82.6</v>
      </c>
      <c r="L138">
        <v>39.1</v>
      </c>
      <c r="M138">
        <v>13.26</v>
      </c>
      <c r="N138">
        <v>8.16</v>
      </c>
    </row>
    <row r="139" spans="1:14" x14ac:dyDescent="0.2">
      <c r="A139" t="s">
        <v>437</v>
      </c>
      <c r="B139" t="s">
        <v>438</v>
      </c>
      <c r="C139" t="s">
        <v>439</v>
      </c>
      <c r="D139" s="1">
        <v>43958</v>
      </c>
      <c r="E139" t="s">
        <v>53</v>
      </c>
      <c r="F139" t="s">
        <v>54</v>
      </c>
      <c r="G139">
        <v>39</v>
      </c>
      <c r="H139" s="2">
        <v>15.135168</v>
      </c>
      <c r="I139" s="2">
        <v>145.69924900000001</v>
      </c>
      <c r="J139">
        <v>57557</v>
      </c>
      <c r="K139">
        <v>119.878</v>
      </c>
      <c r="L139" s="2">
        <v>32.799999999999997</v>
      </c>
      <c r="M139" s="2">
        <v>7.23</v>
      </c>
      <c r="N139" s="2"/>
    </row>
    <row r="140" spans="1:14" x14ac:dyDescent="0.2">
      <c r="A140" t="s">
        <v>440</v>
      </c>
      <c r="B140" t="s">
        <v>441</v>
      </c>
      <c r="C140" t="s">
        <v>442</v>
      </c>
      <c r="D140" s="1">
        <v>43920</v>
      </c>
      <c r="E140" t="s">
        <v>22</v>
      </c>
      <c r="F140" t="s">
        <v>23</v>
      </c>
      <c r="G140">
        <v>33</v>
      </c>
      <c r="H140">
        <v>60.472000000000001</v>
      </c>
      <c r="I140">
        <v>8.4688999999999997</v>
      </c>
      <c r="J140">
        <v>5421242</v>
      </c>
      <c r="K140">
        <v>14.462</v>
      </c>
      <c r="L140">
        <v>39.700000000000003</v>
      </c>
      <c r="M140">
        <v>16.821000000000002</v>
      </c>
      <c r="N140">
        <v>10.813000000000001</v>
      </c>
    </row>
    <row r="141" spans="1:14" x14ac:dyDescent="0.2">
      <c r="A141" t="s">
        <v>443</v>
      </c>
      <c r="B141" t="s">
        <v>444</v>
      </c>
      <c r="C141" t="s">
        <v>445</v>
      </c>
      <c r="D141" s="1">
        <v>43925</v>
      </c>
      <c r="E141" t="s">
        <v>17</v>
      </c>
      <c r="F141" t="s">
        <v>18</v>
      </c>
      <c r="G141">
        <v>30</v>
      </c>
      <c r="H141">
        <v>31.952200000000001</v>
      </c>
      <c r="I141">
        <v>35.233199999999997</v>
      </c>
      <c r="J141">
        <v>5101416</v>
      </c>
      <c r="K141">
        <v>778.202</v>
      </c>
      <c r="L141">
        <v>20.399999999999999</v>
      </c>
      <c r="M141">
        <v>3.0430000000000001</v>
      </c>
      <c r="N141">
        <v>1.726</v>
      </c>
    </row>
    <row r="142" spans="1:14" x14ac:dyDescent="0.2">
      <c r="A142" t="s">
        <v>446</v>
      </c>
      <c r="B142" t="s">
        <v>447</v>
      </c>
      <c r="C142" t="s">
        <v>448</v>
      </c>
      <c r="D142" s="1">
        <v>43922</v>
      </c>
      <c r="E142" t="s">
        <v>17</v>
      </c>
      <c r="F142" t="s">
        <v>18</v>
      </c>
      <c r="G142">
        <v>37</v>
      </c>
      <c r="H142">
        <v>21</v>
      </c>
      <c r="I142">
        <v>57</v>
      </c>
      <c r="J142">
        <v>5106622</v>
      </c>
      <c r="K142">
        <v>14.98</v>
      </c>
      <c r="L142">
        <v>30.7</v>
      </c>
      <c r="M142">
        <v>2.355</v>
      </c>
      <c r="N142">
        <v>1.53</v>
      </c>
    </row>
    <row r="143" spans="1:14" x14ac:dyDescent="0.2">
      <c r="A143" t="s">
        <v>449</v>
      </c>
      <c r="B143" t="s">
        <v>450</v>
      </c>
      <c r="C143" t="s">
        <v>451</v>
      </c>
      <c r="D143" s="1">
        <v>43929</v>
      </c>
      <c r="E143" t="s">
        <v>17</v>
      </c>
      <c r="F143" t="s">
        <v>18</v>
      </c>
      <c r="G143">
        <v>42</v>
      </c>
      <c r="H143">
        <v>30.375299999999999</v>
      </c>
      <c r="I143">
        <v>69.345100000000002</v>
      </c>
      <c r="J143">
        <v>220892331</v>
      </c>
      <c r="K143">
        <v>255.57300000000001</v>
      </c>
      <c r="L143">
        <v>23.5</v>
      </c>
      <c r="M143">
        <v>4.4950000000000001</v>
      </c>
      <c r="N143">
        <v>2.78</v>
      </c>
    </row>
    <row r="144" spans="1:14" x14ac:dyDescent="0.2">
      <c r="A144" t="s">
        <v>452</v>
      </c>
      <c r="B144" t="s">
        <v>453</v>
      </c>
      <c r="C144" t="s">
        <v>454</v>
      </c>
      <c r="D144" s="1">
        <v>43931</v>
      </c>
      <c r="E144" t="s">
        <v>38</v>
      </c>
      <c r="F144" t="s">
        <v>39</v>
      </c>
      <c r="G144">
        <v>31</v>
      </c>
      <c r="H144">
        <v>8.5380000000000003</v>
      </c>
      <c r="I144">
        <v>-80.7821</v>
      </c>
      <c r="J144">
        <v>4314768</v>
      </c>
      <c r="K144">
        <v>55.133000000000003</v>
      </c>
      <c r="L144">
        <v>29.7</v>
      </c>
      <c r="M144">
        <v>7.9180000000000001</v>
      </c>
      <c r="N144">
        <v>5.03</v>
      </c>
    </row>
    <row r="145" spans="1:14" x14ac:dyDescent="0.2">
      <c r="A145" t="s">
        <v>455</v>
      </c>
      <c r="B145" t="s">
        <v>456</v>
      </c>
      <c r="C145" t="s">
        <v>457</v>
      </c>
      <c r="D145" s="1">
        <v>43937</v>
      </c>
      <c r="E145" t="s">
        <v>43</v>
      </c>
      <c r="F145" t="s">
        <v>39</v>
      </c>
      <c r="G145">
        <v>39</v>
      </c>
      <c r="H145">
        <v>-23.442499999999999</v>
      </c>
      <c r="I145">
        <v>-58.443800000000003</v>
      </c>
      <c r="J145">
        <v>7132530</v>
      </c>
      <c r="K145">
        <v>17.143999999999998</v>
      </c>
      <c r="L145">
        <v>26.5</v>
      </c>
      <c r="M145">
        <v>6.3780000000000001</v>
      </c>
      <c r="N145">
        <v>3.8330000000000002</v>
      </c>
    </row>
    <row r="146" spans="1:14" x14ac:dyDescent="0.2">
      <c r="A146" t="s">
        <v>458</v>
      </c>
      <c r="B146" t="s">
        <v>459</v>
      </c>
      <c r="C146" t="s">
        <v>460</v>
      </c>
      <c r="D146" s="1">
        <v>43930</v>
      </c>
      <c r="E146" t="s">
        <v>43</v>
      </c>
      <c r="F146" t="s">
        <v>39</v>
      </c>
      <c r="G146">
        <v>33</v>
      </c>
      <c r="H146">
        <v>-9.19</v>
      </c>
      <c r="I146">
        <v>-75.015199999999993</v>
      </c>
      <c r="J146">
        <v>32971846</v>
      </c>
      <c r="K146">
        <v>25.129000000000001</v>
      </c>
      <c r="L146">
        <v>29.1</v>
      </c>
      <c r="M146">
        <v>7.1509999999999998</v>
      </c>
      <c r="N146">
        <v>4.4550000000000001</v>
      </c>
    </row>
    <row r="147" spans="1:14" x14ac:dyDescent="0.2">
      <c r="A147" t="s">
        <v>461</v>
      </c>
      <c r="B147" t="s">
        <v>462</v>
      </c>
      <c r="C147" t="s">
        <v>463</v>
      </c>
      <c r="D147" s="1">
        <v>43927</v>
      </c>
      <c r="E147" t="s">
        <v>17</v>
      </c>
      <c r="F147" t="s">
        <v>54</v>
      </c>
      <c r="G147">
        <v>67</v>
      </c>
      <c r="H147">
        <v>13</v>
      </c>
      <c r="I147">
        <v>122</v>
      </c>
      <c r="J147">
        <v>109581085</v>
      </c>
      <c r="K147">
        <v>351.87299999999999</v>
      </c>
      <c r="L147">
        <v>25.2</v>
      </c>
      <c r="M147">
        <v>4.8029999999999999</v>
      </c>
      <c r="N147">
        <v>2.661</v>
      </c>
    </row>
    <row r="148" spans="1:14" x14ac:dyDescent="0.2">
      <c r="A148" t="s">
        <v>464</v>
      </c>
      <c r="B148" t="s">
        <v>465</v>
      </c>
      <c r="C148" t="s">
        <v>466</v>
      </c>
      <c r="D148" s="1">
        <v>43927</v>
      </c>
      <c r="E148" t="s">
        <v>22</v>
      </c>
      <c r="F148" t="s">
        <v>23</v>
      </c>
      <c r="G148">
        <v>32</v>
      </c>
      <c r="H148">
        <v>51.919400000000003</v>
      </c>
      <c r="I148">
        <v>19.145099999999999</v>
      </c>
      <c r="J148">
        <v>37846605</v>
      </c>
      <c r="K148">
        <v>124.027</v>
      </c>
      <c r="L148">
        <v>41.8</v>
      </c>
      <c r="M148">
        <v>16.763000000000002</v>
      </c>
      <c r="N148">
        <v>10.202</v>
      </c>
    </row>
    <row r="149" spans="1:14" x14ac:dyDescent="0.2">
      <c r="A149" t="s">
        <v>467</v>
      </c>
      <c r="B149" t="s">
        <v>468</v>
      </c>
      <c r="C149" t="s">
        <v>469</v>
      </c>
      <c r="D149" s="1">
        <v>43925</v>
      </c>
      <c r="E149" t="s">
        <v>22</v>
      </c>
      <c r="F149" t="s">
        <v>23</v>
      </c>
      <c r="G149">
        <v>33</v>
      </c>
      <c r="H149">
        <v>39.399900000000002</v>
      </c>
      <c r="I149">
        <v>-8.2245000000000008</v>
      </c>
      <c r="J149">
        <v>10196707</v>
      </c>
      <c r="K149">
        <v>112.371</v>
      </c>
      <c r="L149">
        <v>46.2</v>
      </c>
      <c r="M149">
        <v>21.501999999999999</v>
      </c>
      <c r="N149">
        <v>14.923999999999999</v>
      </c>
    </row>
    <row r="150" spans="1:14" x14ac:dyDescent="0.2">
      <c r="A150" t="s">
        <v>470</v>
      </c>
      <c r="B150" t="s">
        <v>471</v>
      </c>
      <c r="C150" t="s">
        <v>472</v>
      </c>
      <c r="D150" s="1">
        <v>43939</v>
      </c>
      <c r="E150" t="s">
        <v>38</v>
      </c>
      <c r="F150" t="s">
        <v>39</v>
      </c>
      <c r="G150">
        <v>35</v>
      </c>
      <c r="H150" s="2">
        <v>18.231316</v>
      </c>
      <c r="I150" s="2">
        <v>-66.460257999999996</v>
      </c>
      <c r="J150">
        <v>2860840</v>
      </c>
      <c r="K150">
        <v>376.23200000000003</v>
      </c>
      <c r="L150">
        <v>38.200000000000003</v>
      </c>
      <c r="M150">
        <v>15.167999999999999</v>
      </c>
      <c r="N150">
        <v>9.8290000000000006</v>
      </c>
    </row>
    <row r="151" spans="1:14" x14ac:dyDescent="0.2">
      <c r="A151" t="s">
        <v>473</v>
      </c>
      <c r="B151" t="s">
        <v>474</v>
      </c>
      <c r="C151" t="s">
        <v>475</v>
      </c>
      <c r="D151" s="1">
        <v>43925</v>
      </c>
      <c r="E151" t="s">
        <v>17</v>
      </c>
      <c r="F151" t="s">
        <v>18</v>
      </c>
      <c r="G151">
        <v>35</v>
      </c>
      <c r="H151">
        <v>25.354800000000001</v>
      </c>
      <c r="I151">
        <v>51.183900000000001</v>
      </c>
      <c r="J151">
        <v>2881060</v>
      </c>
      <c r="K151">
        <v>227.322</v>
      </c>
      <c r="L151">
        <v>31.9</v>
      </c>
      <c r="M151">
        <v>1.3069999999999999</v>
      </c>
      <c r="N151">
        <v>0.61699999999999999</v>
      </c>
    </row>
    <row r="152" spans="1:14" x14ac:dyDescent="0.2">
      <c r="A152" t="s">
        <v>476</v>
      </c>
      <c r="B152" t="s">
        <v>477</v>
      </c>
      <c r="C152" t="s">
        <v>478</v>
      </c>
      <c r="D152" s="1">
        <v>43890</v>
      </c>
      <c r="E152" t="s">
        <v>17</v>
      </c>
      <c r="F152" t="s">
        <v>54</v>
      </c>
      <c r="G152">
        <v>41</v>
      </c>
      <c r="H152">
        <v>36</v>
      </c>
      <c r="I152">
        <v>128</v>
      </c>
      <c r="J152">
        <v>51269183</v>
      </c>
      <c r="K152">
        <v>527.96699999999998</v>
      </c>
      <c r="L152">
        <v>43.4</v>
      </c>
      <c r="M152">
        <v>13.914</v>
      </c>
      <c r="N152">
        <v>8.6219999999999999</v>
      </c>
    </row>
    <row r="153" spans="1:14" x14ac:dyDescent="0.2">
      <c r="A153" t="s">
        <v>479</v>
      </c>
      <c r="B153" t="s">
        <v>480</v>
      </c>
      <c r="C153" t="s">
        <v>481</v>
      </c>
      <c r="D153" s="1">
        <v>43933</v>
      </c>
      <c r="E153" t="s">
        <v>22</v>
      </c>
      <c r="F153" t="s">
        <v>23</v>
      </c>
      <c r="G153">
        <v>36</v>
      </c>
      <c r="H153">
        <v>47.4116</v>
      </c>
      <c r="I153">
        <v>28.369900000000001</v>
      </c>
      <c r="J153">
        <v>4033963</v>
      </c>
      <c r="K153">
        <v>123.655</v>
      </c>
      <c r="L153">
        <v>37.6</v>
      </c>
      <c r="M153">
        <v>10.864000000000001</v>
      </c>
      <c r="N153">
        <v>6.9550000000000001</v>
      </c>
    </row>
    <row r="154" spans="1:14" x14ac:dyDescent="0.2">
      <c r="A154" t="s">
        <v>482</v>
      </c>
      <c r="B154" t="s">
        <v>483</v>
      </c>
      <c r="C154" t="s">
        <v>484</v>
      </c>
      <c r="D154" s="1">
        <v>43927</v>
      </c>
      <c r="E154" t="s">
        <v>22</v>
      </c>
      <c r="F154" t="s">
        <v>23</v>
      </c>
      <c r="G154">
        <v>40</v>
      </c>
      <c r="H154">
        <v>45.943199999999997</v>
      </c>
      <c r="I154">
        <v>24.966799999999999</v>
      </c>
      <c r="J154">
        <v>19237682</v>
      </c>
      <c r="K154">
        <v>85.129000000000005</v>
      </c>
      <c r="L154">
        <v>43</v>
      </c>
      <c r="M154">
        <v>17.850000000000001</v>
      </c>
      <c r="N154">
        <v>11.69</v>
      </c>
    </row>
    <row r="155" spans="1:14" x14ac:dyDescent="0.2">
      <c r="A155" t="s">
        <v>485</v>
      </c>
      <c r="B155" t="s">
        <v>486</v>
      </c>
      <c r="C155" t="s">
        <v>487</v>
      </c>
      <c r="D155" s="1">
        <v>43931</v>
      </c>
      <c r="E155" t="s">
        <v>22</v>
      </c>
      <c r="F155" t="s">
        <v>23</v>
      </c>
      <c r="G155">
        <v>70</v>
      </c>
      <c r="H155">
        <v>60</v>
      </c>
      <c r="I155">
        <v>90</v>
      </c>
      <c r="J155">
        <v>145934460</v>
      </c>
      <c r="K155">
        <v>8.8230000000000004</v>
      </c>
      <c r="L155">
        <v>39.6</v>
      </c>
      <c r="M155">
        <v>14.178000000000001</v>
      </c>
      <c r="N155">
        <v>9.3930000000000007</v>
      </c>
    </row>
    <row r="156" spans="1:14" x14ac:dyDescent="0.2">
      <c r="A156" t="s">
        <v>488</v>
      </c>
      <c r="B156" t="s">
        <v>489</v>
      </c>
      <c r="C156" t="s">
        <v>490</v>
      </c>
      <c r="D156" s="1">
        <v>43937</v>
      </c>
      <c r="E156" t="s">
        <v>27</v>
      </c>
      <c r="F156" t="s">
        <v>28</v>
      </c>
      <c r="G156">
        <v>32</v>
      </c>
      <c r="H156">
        <v>-1.9402999999999999</v>
      </c>
      <c r="I156">
        <v>29.873899999999999</v>
      </c>
      <c r="J156">
        <v>12952209</v>
      </c>
      <c r="K156">
        <v>494.86900000000003</v>
      </c>
      <c r="L156">
        <v>20.3</v>
      </c>
      <c r="M156">
        <v>2.9740000000000002</v>
      </c>
      <c r="N156">
        <v>1.6419999999999999</v>
      </c>
    </row>
    <row r="157" spans="1:14" x14ac:dyDescent="0.2">
      <c r="A157" t="s">
        <v>491</v>
      </c>
      <c r="B157" t="s">
        <v>492</v>
      </c>
      <c r="C157" t="s">
        <v>493</v>
      </c>
      <c r="D157" s="1">
        <v>43957</v>
      </c>
      <c r="E157" t="s">
        <v>38</v>
      </c>
      <c r="F157" t="s">
        <v>39</v>
      </c>
      <c r="G157">
        <v>41</v>
      </c>
      <c r="H157">
        <v>17.357821999999999</v>
      </c>
      <c r="I157">
        <v>-62.782997999999999</v>
      </c>
      <c r="J157">
        <v>53192</v>
      </c>
      <c r="K157">
        <v>212.86500000000001</v>
      </c>
      <c r="L157" s="2">
        <v>36.5</v>
      </c>
      <c r="M157" s="2">
        <v>10</v>
      </c>
      <c r="N157" s="2"/>
    </row>
    <row r="158" spans="1:14" x14ac:dyDescent="0.2">
      <c r="A158" t="s">
        <v>494</v>
      </c>
      <c r="B158" t="s">
        <v>495</v>
      </c>
      <c r="C158" t="s">
        <v>496</v>
      </c>
      <c r="D158" s="1">
        <v>43952</v>
      </c>
      <c r="E158" t="s">
        <v>38</v>
      </c>
      <c r="F158" t="s">
        <v>39</v>
      </c>
      <c r="G158">
        <v>47</v>
      </c>
      <c r="H158">
        <v>13.9094</v>
      </c>
      <c r="I158">
        <v>-60.978900000000003</v>
      </c>
      <c r="J158">
        <v>183629</v>
      </c>
      <c r="K158">
        <v>293.18700000000001</v>
      </c>
      <c r="L158">
        <v>34.9</v>
      </c>
      <c r="M158">
        <v>9.7210000000000001</v>
      </c>
      <c r="N158">
        <v>6.4050000000000002</v>
      </c>
    </row>
    <row r="159" spans="1:14" x14ac:dyDescent="0.2">
      <c r="A159" t="s">
        <v>497</v>
      </c>
      <c r="B159" t="s">
        <v>498</v>
      </c>
      <c r="C159" t="s">
        <v>499</v>
      </c>
      <c r="D159" s="1">
        <v>43961</v>
      </c>
      <c r="E159" t="s">
        <v>38</v>
      </c>
      <c r="F159" t="s">
        <v>39</v>
      </c>
      <c r="G159">
        <v>58</v>
      </c>
      <c r="H159">
        <v>12.984299999999999</v>
      </c>
      <c r="I159">
        <v>-61.287199999999999</v>
      </c>
      <c r="J159">
        <v>110947</v>
      </c>
      <c r="K159">
        <v>281.78699999999998</v>
      </c>
      <c r="L159">
        <v>31.8</v>
      </c>
      <c r="M159">
        <v>7.7240000000000002</v>
      </c>
      <c r="N159">
        <v>4.8319999999999999</v>
      </c>
    </row>
    <row r="160" spans="1:14" x14ac:dyDescent="0.2">
      <c r="A160" t="s">
        <v>500</v>
      </c>
      <c r="B160" t="s">
        <v>501</v>
      </c>
      <c r="C160" t="s">
        <v>502</v>
      </c>
      <c r="D160" s="1">
        <v>43923</v>
      </c>
      <c r="E160" t="s">
        <v>22</v>
      </c>
      <c r="F160" t="s">
        <v>23</v>
      </c>
      <c r="G160">
        <v>34</v>
      </c>
      <c r="H160">
        <v>43.942399999999999</v>
      </c>
      <c r="I160">
        <v>12.457800000000001</v>
      </c>
      <c r="J160">
        <v>33938</v>
      </c>
      <c r="K160">
        <v>556.66700000000003</v>
      </c>
      <c r="L160" s="2">
        <v>45.2</v>
      </c>
      <c r="M160" s="2">
        <v>18</v>
      </c>
      <c r="N160" s="2"/>
    </row>
    <row r="161" spans="1:14" x14ac:dyDescent="0.2">
      <c r="A161" t="s">
        <v>503</v>
      </c>
      <c r="B161" t="s">
        <v>504</v>
      </c>
      <c r="C161" t="s">
        <v>505</v>
      </c>
      <c r="D161" s="1">
        <v>43979</v>
      </c>
      <c r="E161" t="s">
        <v>27</v>
      </c>
      <c r="F161" t="s">
        <v>28</v>
      </c>
      <c r="G161">
        <v>52</v>
      </c>
      <c r="H161">
        <v>0.18636</v>
      </c>
      <c r="I161">
        <v>6.6130810000000002</v>
      </c>
      <c r="J161">
        <v>219161</v>
      </c>
      <c r="K161">
        <v>212.84100000000001</v>
      </c>
      <c r="L161">
        <v>18.7</v>
      </c>
      <c r="M161">
        <v>2.8860000000000001</v>
      </c>
      <c r="N161">
        <v>2.1619999999999999</v>
      </c>
    </row>
    <row r="162" spans="1:14" x14ac:dyDescent="0.2">
      <c r="A162" t="s">
        <v>506</v>
      </c>
      <c r="B162" t="s">
        <v>507</v>
      </c>
      <c r="C162" t="s">
        <v>508</v>
      </c>
      <c r="D162" s="1">
        <v>43927</v>
      </c>
      <c r="E162" t="s">
        <v>17</v>
      </c>
      <c r="F162" t="s">
        <v>18</v>
      </c>
      <c r="G162">
        <v>35</v>
      </c>
      <c r="H162">
        <v>24</v>
      </c>
      <c r="I162">
        <v>45</v>
      </c>
      <c r="J162">
        <v>34813867</v>
      </c>
      <c r="K162">
        <v>15.321999999999999</v>
      </c>
      <c r="L162">
        <v>31.9</v>
      </c>
      <c r="M162">
        <v>3.2949999999999999</v>
      </c>
      <c r="N162">
        <v>1.845</v>
      </c>
    </row>
    <row r="163" spans="1:14" x14ac:dyDescent="0.2">
      <c r="A163" t="s">
        <v>509</v>
      </c>
      <c r="B163" t="s">
        <v>510</v>
      </c>
      <c r="C163" t="s">
        <v>511</v>
      </c>
      <c r="D163" s="1">
        <v>43931</v>
      </c>
      <c r="E163" t="s">
        <v>27</v>
      </c>
      <c r="F163" t="s">
        <v>28</v>
      </c>
      <c r="G163">
        <v>39</v>
      </c>
      <c r="H163">
        <v>14.497400000000001</v>
      </c>
      <c r="I163">
        <v>-14.452400000000001</v>
      </c>
      <c r="J163">
        <v>16743930</v>
      </c>
      <c r="K163">
        <v>82.328000000000003</v>
      </c>
      <c r="L163">
        <v>18.7</v>
      </c>
      <c r="M163">
        <v>3.008</v>
      </c>
      <c r="N163">
        <v>1.796</v>
      </c>
    </row>
    <row r="164" spans="1:14" x14ac:dyDescent="0.2">
      <c r="A164" t="s">
        <v>512</v>
      </c>
      <c r="B164" t="s">
        <v>513</v>
      </c>
      <c r="C164" t="s">
        <v>514</v>
      </c>
      <c r="D164" s="1">
        <v>43930</v>
      </c>
      <c r="E164" t="s">
        <v>22</v>
      </c>
      <c r="F164" t="s">
        <v>23</v>
      </c>
      <c r="G164">
        <v>34</v>
      </c>
      <c r="H164">
        <v>44.016500000000001</v>
      </c>
      <c r="I164">
        <v>21.0059</v>
      </c>
      <c r="J164">
        <v>6804596</v>
      </c>
      <c r="K164">
        <v>80.290999999999997</v>
      </c>
      <c r="L164">
        <v>41.2</v>
      </c>
      <c r="M164">
        <v>17.366</v>
      </c>
    </row>
    <row r="165" spans="1:14" x14ac:dyDescent="0.2">
      <c r="A165" t="s">
        <v>515</v>
      </c>
      <c r="B165" t="s">
        <v>516</v>
      </c>
      <c r="C165" t="s">
        <v>517</v>
      </c>
      <c r="D165" s="1">
        <v>43952</v>
      </c>
      <c r="E165" t="s">
        <v>27</v>
      </c>
      <c r="F165" t="s">
        <v>28</v>
      </c>
      <c r="G165">
        <v>47</v>
      </c>
      <c r="H165">
        <v>-4.6795999999999998</v>
      </c>
      <c r="I165">
        <v>55.491999999999997</v>
      </c>
      <c r="J165">
        <v>98340</v>
      </c>
      <c r="K165">
        <v>208.35400000000001</v>
      </c>
      <c r="L165">
        <v>36.200000000000003</v>
      </c>
      <c r="M165">
        <v>8.6059999999999999</v>
      </c>
      <c r="N165">
        <v>5.5860000000000003</v>
      </c>
    </row>
    <row r="166" spans="1:14" x14ac:dyDescent="0.2">
      <c r="A166" t="s">
        <v>518</v>
      </c>
      <c r="B166" t="s">
        <v>519</v>
      </c>
      <c r="C166" t="s">
        <v>520</v>
      </c>
      <c r="D166" s="1">
        <v>43963</v>
      </c>
      <c r="E166" t="s">
        <v>27</v>
      </c>
      <c r="F166" t="s">
        <v>28</v>
      </c>
      <c r="G166">
        <v>41</v>
      </c>
      <c r="H166">
        <v>8.4605549999999994</v>
      </c>
      <c r="I166">
        <v>-11.779889000000001</v>
      </c>
      <c r="J166">
        <v>7976985</v>
      </c>
      <c r="K166">
        <v>104.7</v>
      </c>
      <c r="L166">
        <v>19.100000000000001</v>
      </c>
      <c r="M166">
        <v>2.5379999999999998</v>
      </c>
      <c r="N166">
        <v>1.2849999999999999</v>
      </c>
    </row>
    <row r="167" spans="1:14" x14ac:dyDescent="0.2">
      <c r="A167" t="s">
        <v>521</v>
      </c>
      <c r="B167" t="s">
        <v>522</v>
      </c>
      <c r="C167" t="s">
        <v>523</v>
      </c>
      <c r="D167" s="1">
        <v>43888</v>
      </c>
      <c r="E167" t="s">
        <v>17</v>
      </c>
      <c r="F167" t="s">
        <v>54</v>
      </c>
      <c r="G167">
        <v>35</v>
      </c>
      <c r="H167">
        <v>1.2833000000000001</v>
      </c>
      <c r="I167">
        <v>103.83329999999999</v>
      </c>
      <c r="J167">
        <v>5850343</v>
      </c>
      <c r="K167">
        <v>7915.7309999999998</v>
      </c>
      <c r="L167">
        <v>42.4</v>
      </c>
      <c r="M167">
        <v>12.922000000000001</v>
      </c>
      <c r="N167">
        <v>7.0490000000000004</v>
      </c>
    </row>
    <row r="168" spans="1:14" x14ac:dyDescent="0.2">
      <c r="A168" t="s">
        <v>524</v>
      </c>
      <c r="B168" t="s">
        <v>525</v>
      </c>
      <c r="C168" t="s">
        <v>526</v>
      </c>
      <c r="D168" s="1">
        <v>43953</v>
      </c>
      <c r="E168" t="s">
        <v>38</v>
      </c>
      <c r="F168" t="s">
        <v>39</v>
      </c>
      <c r="G168">
        <v>45</v>
      </c>
      <c r="H168">
        <v>18.0425</v>
      </c>
      <c r="I168">
        <v>-63.0548</v>
      </c>
      <c r="J168">
        <v>42882</v>
      </c>
      <c r="K168">
        <v>1209.088</v>
      </c>
      <c r="L168" s="2">
        <v>33.299999999999997</v>
      </c>
      <c r="M168" s="2">
        <v>9.17</v>
      </c>
      <c r="N168" s="2"/>
    </row>
    <row r="169" spans="1:14" x14ac:dyDescent="0.2">
      <c r="A169" t="s">
        <v>527</v>
      </c>
      <c r="B169" t="s">
        <v>528</v>
      </c>
      <c r="C169" t="s">
        <v>529</v>
      </c>
      <c r="D169" s="1">
        <v>43930</v>
      </c>
      <c r="E169" t="s">
        <v>22</v>
      </c>
      <c r="F169" t="s">
        <v>23</v>
      </c>
      <c r="G169">
        <v>34</v>
      </c>
      <c r="H169">
        <v>48.668999999999997</v>
      </c>
      <c r="I169">
        <v>19.699000000000002</v>
      </c>
      <c r="J169">
        <v>5459643</v>
      </c>
      <c r="K169">
        <v>113.128</v>
      </c>
      <c r="L169">
        <v>41.2</v>
      </c>
      <c r="M169">
        <v>15.07</v>
      </c>
      <c r="N169">
        <v>9.1669999999999998</v>
      </c>
    </row>
    <row r="170" spans="1:14" x14ac:dyDescent="0.2">
      <c r="A170" t="s">
        <v>530</v>
      </c>
      <c r="B170" t="s">
        <v>531</v>
      </c>
      <c r="C170" t="s">
        <v>532</v>
      </c>
      <c r="D170" s="1">
        <v>43926</v>
      </c>
      <c r="E170" t="s">
        <v>22</v>
      </c>
      <c r="F170" t="s">
        <v>23</v>
      </c>
      <c r="G170">
        <v>32</v>
      </c>
      <c r="H170">
        <v>46.151200000000003</v>
      </c>
      <c r="I170">
        <v>14.9955</v>
      </c>
      <c r="J170">
        <v>2078932</v>
      </c>
      <c r="K170">
        <v>102.619</v>
      </c>
      <c r="L170">
        <v>44.5</v>
      </c>
      <c r="M170">
        <v>19.062000000000001</v>
      </c>
      <c r="N170">
        <v>12.93</v>
      </c>
    </row>
    <row r="171" spans="1:14" x14ac:dyDescent="0.2">
      <c r="A171" t="s">
        <v>533</v>
      </c>
      <c r="B171" t="s">
        <v>534</v>
      </c>
      <c r="C171" t="s">
        <v>535</v>
      </c>
      <c r="D171" s="1">
        <v>43959</v>
      </c>
      <c r="E171" t="s">
        <v>27</v>
      </c>
      <c r="F171" t="s">
        <v>18</v>
      </c>
      <c r="G171">
        <v>53</v>
      </c>
      <c r="H171">
        <v>5.1520999999999999</v>
      </c>
      <c r="I171">
        <v>46.199599999999997</v>
      </c>
      <c r="J171">
        <v>15893219</v>
      </c>
      <c r="K171">
        <v>23.5</v>
      </c>
      <c r="L171">
        <v>16.8</v>
      </c>
      <c r="M171">
        <v>2.7309999999999999</v>
      </c>
      <c r="N171">
        <v>1.496</v>
      </c>
    </row>
    <row r="172" spans="1:14" x14ac:dyDescent="0.2">
      <c r="A172" t="s">
        <v>536</v>
      </c>
      <c r="B172" t="s">
        <v>537</v>
      </c>
      <c r="C172" t="s">
        <v>538</v>
      </c>
      <c r="D172" s="1">
        <v>43931</v>
      </c>
      <c r="E172" t="s">
        <v>27</v>
      </c>
      <c r="F172" t="s">
        <v>28</v>
      </c>
      <c r="G172">
        <v>36</v>
      </c>
      <c r="H172">
        <v>-30.5595</v>
      </c>
      <c r="I172">
        <v>22.9375</v>
      </c>
      <c r="J172">
        <v>59308690</v>
      </c>
      <c r="K172">
        <v>46.753999999999998</v>
      </c>
      <c r="L172">
        <v>27.3</v>
      </c>
      <c r="M172">
        <v>5.3440000000000003</v>
      </c>
      <c r="N172">
        <v>3.0529999999999999</v>
      </c>
    </row>
    <row r="173" spans="1:14" x14ac:dyDescent="0.2">
      <c r="A173" t="s">
        <v>539</v>
      </c>
      <c r="B173" t="s">
        <v>540</v>
      </c>
      <c r="C173" t="s">
        <v>541</v>
      </c>
      <c r="D173" s="1">
        <v>43979</v>
      </c>
      <c r="E173" t="s">
        <v>27</v>
      </c>
      <c r="F173" t="s">
        <v>28</v>
      </c>
      <c r="G173">
        <v>52</v>
      </c>
      <c r="H173">
        <v>6.8769999999999998</v>
      </c>
      <c r="I173">
        <v>31.306999999999999</v>
      </c>
      <c r="J173">
        <v>11193729</v>
      </c>
      <c r="K173" s="2">
        <f>J173/619745</f>
        <v>18.06183026890092</v>
      </c>
      <c r="L173">
        <v>19.2</v>
      </c>
      <c r="M173">
        <v>3.4409999999999998</v>
      </c>
      <c r="N173">
        <v>2.032</v>
      </c>
    </row>
    <row r="174" spans="1:14" x14ac:dyDescent="0.2">
      <c r="A174" t="s">
        <v>542</v>
      </c>
      <c r="B174" t="s">
        <v>543</v>
      </c>
      <c r="C174" t="s">
        <v>544</v>
      </c>
      <c r="D174" s="1">
        <v>43916</v>
      </c>
      <c r="E174" t="s">
        <v>22</v>
      </c>
      <c r="F174" t="s">
        <v>23</v>
      </c>
      <c r="G174">
        <v>55</v>
      </c>
      <c r="H174">
        <v>40</v>
      </c>
      <c r="I174">
        <v>-4</v>
      </c>
      <c r="J174">
        <v>46754783</v>
      </c>
      <c r="K174">
        <v>93.105000000000004</v>
      </c>
      <c r="L174">
        <v>45.5</v>
      </c>
      <c r="M174">
        <v>19.436</v>
      </c>
      <c r="N174">
        <v>13.798999999999999</v>
      </c>
    </row>
    <row r="175" spans="1:14" x14ac:dyDescent="0.2">
      <c r="A175" t="s">
        <v>545</v>
      </c>
      <c r="B175" t="s">
        <v>546</v>
      </c>
      <c r="C175" t="s">
        <v>547</v>
      </c>
      <c r="D175" s="1">
        <v>43934</v>
      </c>
      <c r="E175" t="s">
        <v>17</v>
      </c>
      <c r="F175" t="s">
        <v>70</v>
      </c>
      <c r="G175">
        <v>77</v>
      </c>
      <c r="H175">
        <v>7</v>
      </c>
      <c r="I175">
        <v>81</v>
      </c>
      <c r="J175">
        <v>21413250</v>
      </c>
      <c r="K175">
        <v>341.95499999999998</v>
      </c>
      <c r="L175">
        <v>34.1</v>
      </c>
      <c r="M175">
        <v>10.069000000000001</v>
      </c>
      <c r="N175">
        <v>5.3310000000000004</v>
      </c>
    </row>
    <row r="176" spans="1:14" x14ac:dyDescent="0.2">
      <c r="A176" t="s">
        <v>548</v>
      </c>
      <c r="B176" t="s">
        <v>549</v>
      </c>
      <c r="C176" t="s">
        <v>550</v>
      </c>
      <c r="D176" s="1">
        <v>43953</v>
      </c>
      <c r="E176" t="s">
        <v>27</v>
      </c>
      <c r="F176" t="s">
        <v>18</v>
      </c>
      <c r="G176">
        <v>49</v>
      </c>
      <c r="H176">
        <v>12.8628</v>
      </c>
      <c r="I176">
        <v>30.217600000000001</v>
      </c>
      <c r="J176">
        <v>43849269</v>
      </c>
      <c r="K176">
        <v>23.257999999999999</v>
      </c>
      <c r="L176">
        <v>19.7</v>
      </c>
      <c r="M176">
        <v>3.548</v>
      </c>
      <c r="N176">
        <v>2.0339999999999998</v>
      </c>
    </row>
    <row r="177" spans="1:14" x14ac:dyDescent="0.2">
      <c r="A177" t="s">
        <v>551</v>
      </c>
      <c r="B177" t="s">
        <v>552</v>
      </c>
      <c r="C177" t="s">
        <v>553</v>
      </c>
      <c r="D177" s="1">
        <v>43954</v>
      </c>
      <c r="E177" t="s">
        <v>43</v>
      </c>
      <c r="F177" t="s">
        <v>39</v>
      </c>
      <c r="G177">
        <v>49</v>
      </c>
      <c r="H177">
        <v>3.9192999999999998</v>
      </c>
      <c r="I177">
        <v>-56.027799999999999</v>
      </c>
      <c r="J177">
        <v>586634</v>
      </c>
      <c r="K177">
        <v>3.6120000000000001</v>
      </c>
      <c r="L177">
        <v>29.6</v>
      </c>
      <c r="M177">
        <v>6.9329999999999998</v>
      </c>
      <c r="N177">
        <v>4.2290000000000001</v>
      </c>
    </row>
    <row r="178" spans="1:14" x14ac:dyDescent="0.2">
      <c r="A178" t="s">
        <v>554</v>
      </c>
      <c r="B178" t="s">
        <v>555</v>
      </c>
      <c r="C178" t="s">
        <v>556</v>
      </c>
      <c r="D178" s="1">
        <v>43918</v>
      </c>
      <c r="E178" t="s">
        <v>22</v>
      </c>
      <c r="F178" t="s">
        <v>23</v>
      </c>
      <c r="G178">
        <v>57</v>
      </c>
      <c r="H178">
        <v>63</v>
      </c>
      <c r="I178">
        <v>16</v>
      </c>
      <c r="J178">
        <v>10099270</v>
      </c>
      <c r="K178">
        <v>24.718</v>
      </c>
      <c r="L178">
        <v>41</v>
      </c>
      <c r="M178">
        <v>19.984999999999999</v>
      </c>
      <c r="N178">
        <v>13.433</v>
      </c>
    </row>
    <row r="179" spans="1:14" x14ac:dyDescent="0.2">
      <c r="A179" t="s">
        <v>557</v>
      </c>
      <c r="B179" t="s">
        <v>558</v>
      </c>
      <c r="C179" t="s">
        <v>559</v>
      </c>
      <c r="D179" s="1">
        <v>43918</v>
      </c>
      <c r="E179" t="s">
        <v>22</v>
      </c>
      <c r="F179" t="s">
        <v>23</v>
      </c>
      <c r="G179">
        <v>32</v>
      </c>
      <c r="H179">
        <v>46.818199999999997</v>
      </c>
      <c r="I179">
        <v>8.2274999999999991</v>
      </c>
      <c r="J179">
        <v>8654618</v>
      </c>
      <c r="K179">
        <v>214.24299999999999</v>
      </c>
      <c r="L179">
        <v>43.1</v>
      </c>
      <c r="M179">
        <v>18.436</v>
      </c>
      <c r="N179">
        <v>12.644</v>
      </c>
    </row>
    <row r="180" spans="1:14" x14ac:dyDescent="0.2">
      <c r="A180" t="s">
        <v>560</v>
      </c>
      <c r="B180" t="s">
        <v>561</v>
      </c>
      <c r="C180" t="s">
        <v>562</v>
      </c>
      <c r="D180" s="1">
        <v>43950</v>
      </c>
      <c r="E180" t="s">
        <v>17</v>
      </c>
      <c r="F180" t="s">
        <v>18</v>
      </c>
      <c r="G180">
        <v>37</v>
      </c>
      <c r="H180">
        <v>34.802100000000003</v>
      </c>
      <c r="I180">
        <v>38.9968</v>
      </c>
      <c r="J180">
        <v>17500657</v>
      </c>
      <c r="K180" s="2">
        <f>J180/185180</f>
        <v>94.506193973431252</v>
      </c>
      <c r="L180">
        <v>21.7</v>
      </c>
      <c r="M180" s="2">
        <v>4.46</v>
      </c>
      <c r="N180">
        <v>2.577</v>
      </c>
    </row>
    <row r="181" spans="1:14" x14ac:dyDescent="0.2">
      <c r="A181" t="s">
        <v>563</v>
      </c>
      <c r="B181" t="s">
        <v>564</v>
      </c>
      <c r="C181" t="s">
        <v>565</v>
      </c>
      <c r="D181" s="1">
        <v>43982</v>
      </c>
      <c r="E181" t="s">
        <v>17</v>
      </c>
      <c r="F181" t="s">
        <v>23</v>
      </c>
      <c r="G181">
        <v>30</v>
      </c>
      <c r="H181">
        <v>38.861033999999997</v>
      </c>
      <c r="I181">
        <v>71.276093000000003</v>
      </c>
      <c r="J181">
        <v>9537642</v>
      </c>
      <c r="K181">
        <v>64.281000000000006</v>
      </c>
      <c r="L181">
        <v>23.3</v>
      </c>
      <c r="M181">
        <v>3.4660000000000002</v>
      </c>
      <c r="N181">
        <v>2.1549999999999998</v>
      </c>
    </row>
    <row r="182" spans="1:14" x14ac:dyDescent="0.2">
      <c r="A182" t="s">
        <v>566</v>
      </c>
      <c r="B182" t="s">
        <v>567</v>
      </c>
      <c r="C182" t="s">
        <v>568</v>
      </c>
      <c r="D182" s="1">
        <v>43887</v>
      </c>
      <c r="E182" t="s">
        <v>17</v>
      </c>
      <c r="F182" t="s">
        <v>70</v>
      </c>
      <c r="G182">
        <v>44</v>
      </c>
      <c r="H182">
        <v>15</v>
      </c>
      <c r="I182">
        <v>101</v>
      </c>
      <c r="J182">
        <v>69799978</v>
      </c>
      <c r="K182">
        <v>135.13200000000001</v>
      </c>
      <c r="L182">
        <v>40.1</v>
      </c>
      <c r="M182">
        <v>11.372999999999999</v>
      </c>
      <c r="N182">
        <v>6.89</v>
      </c>
    </row>
    <row r="183" spans="1:14" x14ac:dyDescent="0.2">
      <c r="A183" t="s">
        <v>569</v>
      </c>
      <c r="B183" t="s">
        <v>570</v>
      </c>
      <c r="C183" t="s">
        <v>571</v>
      </c>
      <c r="D183" s="1">
        <v>43913</v>
      </c>
      <c r="E183" t="s">
        <v>22</v>
      </c>
      <c r="F183" t="s">
        <v>23</v>
      </c>
      <c r="G183">
        <v>52</v>
      </c>
      <c r="H183">
        <v>55.378100000000003</v>
      </c>
      <c r="I183">
        <v>-3.4359999999999999</v>
      </c>
      <c r="J183">
        <v>67886004</v>
      </c>
      <c r="K183">
        <v>272.89800000000002</v>
      </c>
      <c r="L183">
        <v>40.799999999999997</v>
      </c>
      <c r="M183">
        <v>18.516999999999999</v>
      </c>
      <c r="N183">
        <v>12.526999999999999</v>
      </c>
    </row>
    <row r="184" spans="1:14" x14ac:dyDescent="0.2">
      <c r="A184" t="s">
        <v>572</v>
      </c>
      <c r="B184" t="s">
        <v>573</v>
      </c>
      <c r="C184" t="s">
        <v>574</v>
      </c>
      <c r="D184" s="1">
        <v>43966</v>
      </c>
      <c r="E184" t="s">
        <v>17</v>
      </c>
      <c r="F184" t="s">
        <v>70</v>
      </c>
      <c r="G184">
        <v>56</v>
      </c>
      <c r="H184">
        <v>-8.8742000000000001</v>
      </c>
      <c r="I184">
        <v>125.72750000000001</v>
      </c>
      <c r="J184">
        <v>1318442</v>
      </c>
      <c r="K184">
        <v>87.176000000000002</v>
      </c>
      <c r="L184">
        <v>18</v>
      </c>
      <c r="M184">
        <v>3.556</v>
      </c>
      <c r="N184">
        <v>1.897</v>
      </c>
    </row>
    <row r="185" spans="1:14" x14ac:dyDescent="0.2">
      <c r="A185" t="s">
        <v>575</v>
      </c>
      <c r="B185" t="s">
        <v>576</v>
      </c>
      <c r="C185" t="s">
        <v>577</v>
      </c>
      <c r="D185" s="1">
        <v>43940</v>
      </c>
      <c r="E185" t="s">
        <v>27</v>
      </c>
      <c r="F185" t="s">
        <v>28</v>
      </c>
      <c r="G185">
        <v>43</v>
      </c>
      <c r="H185">
        <v>8.6195000000000004</v>
      </c>
      <c r="I185">
        <v>0.82479999999999998</v>
      </c>
      <c r="J185">
        <v>8278737</v>
      </c>
      <c r="K185">
        <v>143.36600000000001</v>
      </c>
      <c r="L185">
        <v>19.399999999999999</v>
      </c>
      <c r="M185">
        <v>2.839</v>
      </c>
      <c r="N185">
        <v>1.5249999999999999</v>
      </c>
    </row>
    <row r="186" spans="1:14" x14ac:dyDescent="0.2">
      <c r="A186" t="s">
        <v>578</v>
      </c>
      <c r="B186" t="s">
        <v>579</v>
      </c>
      <c r="C186" t="s">
        <v>580</v>
      </c>
      <c r="D186" s="1">
        <v>43942</v>
      </c>
      <c r="E186" t="s">
        <v>38</v>
      </c>
      <c r="F186" t="s">
        <v>39</v>
      </c>
      <c r="G186">
        <v>39</v>
      </c>
      <c r="H186">
        <v>10.691800000000001</v>
      </c>
      <c r="I186">
        <v>-61.222499999999997</v>
      </c>
      <c r="J186">
        <v>1399491</v>
      </c>
      <c r="K186">
        <v>266.88600000000002</v>
      </c>
      <c r="L186">
        <v>36.200000000000003</v>
      </c>
      <c r="M186">
        <v>10.013999999999999</v>
      </c>
      <c r="N186">
        <v>5.819</v>
      </c>
    </row>
    <row r="187" spans="1:14" x14ac:dyDescent="0.2">
      <c r="A187" t="s">
        <v>581</v>
      </c>
      <c r="B187" t="s">
        <v>582</v>
      </c>
      <c r="C187" t="s">
        <v>583</v>
      </c>
      <c r="D187" s="1">
        <v>43933</v>
      </c>
      <c r="E187" t="s">
        <v>27</v>
      </c>
      <c r="F187" t="s">
        <v>18</v>
      </c>
      <c r="G187">
        <v>41</v>
      </c>
      <c r="H187">
        <v>34</v>
      </c>
      <c r="I187">
        <v>9</v>
      </c>
      <c r="J187">
        <v>11818618</v>
      </c>
      <c r="K187">
        <v>74.227999999999994</v>
      </c>
      <c r="L187">
        <v>32.700000000000003</v>
      </c>
      <c r="M187">
        <v>8.0009999999999994</v>
      </c>
      <c r="N187">
        <v>5.0750000000000002</v>
      </c>
    </row>
    <row r="188" spans="1:14" x14ac:dyDescent="0.2">
      <c r="A188" t="s">
        <v>584</v>
      </c>
      <c r="B188" t="s">
        <v>585</v>
      </c>
      <c r="C188" t="s">
        <v>586</v>
      </c>
      <c r="D188" s="1">
        <v>43935</v>
      </c>
      <c r="E188" t="s">
        <v>17</v>
      </c>
      <c r="F188" t="s">
        <v>23</v>
      </c>
      <c r="G188">
        <v>34</v>
      </c>
      <c r="H188">
        <v>38.963700000000003</v>
      </c>
      <c r="I188">
        <v>35.243299999999998</v>
      </c>
      <c r="J188">
        <v>84339067</v>
      </c>
      <c r="K188">
        <v>104.914</v>
      </c>
      <c r="L188">
        <v>31.6</v>
      </c>
      <c r="M188">
        <v>8.1530000000000005</v>
      </c>
      <c r="N188">
        <v>5.0609999999999999</v>
      </c>
    </row>
    <row r="189" spans="1:14" x14ac:dyDescent="0.2">
      <c r="A189" t="s">
        <v>587</v>
      </c>
      <c r="B189" t="s">
        <v>588</v>
      </c>
      <c r="C189" t="s">
        <v>589</v>
      </c>
      <c r="D189" s="1">
        <v>43965</v>
      </c>
      <c r="E189" t="s">
        <v>38</v>
      </c>
      <c r="F189" t="s">
        <v>39</v>
      </c>
      <c r="G189">
        <v>51</v>
      </c>
      <c r="H189">
        <v>21.693999999999999</v>
      </c>
      <c r="I189">
        <v>-71.797899999999998</v>
      </c>
      <c r="J189">
        <v>38718</v>
      </c>
      <c r="K189">
        <v>37.311999999999998</v>
      </c>
      <c r="L189" s="2">
        <v>34.6</v>
      </c>
      <c r="M189" s="2">
        <v>5.17</v>
      </c>
      <c r="N189" s="2"/>
    </row>
    <row r="190" spans="1:14" x14ac:dyDescent="0.2">
      <c r="A190" t="s">
        <v>590</v>
      </c>
      <c r="B190" t="s">
        <v>591</v>
      </c>
      <c r="C190" t="s">
        <v>592</v>
      </c>
      <c r="D190" s="1">
        <v>43945</v>
      </c>
      <c r="E190" t="s">
        <v>27</v>
      </c>
      <c r="F190" t="s">
        <v>28</v>
      </c>
      <c r="G190">
        <v>34</v>
      </c>
      <c r="H190">
        <v>1</v>
      </c>
      <c r="I190">
        <v>32</v>
      </c>
      <c r="J190">
        <v>45741000</v>
      </c>
      <c r="K190">
        <v>213.75899999999999</v>
      </c>
      <c r="L190">
        <v>16.399999999999999</v>
      </c>
      <c r="M190">
        <v>2.1680000000000001</v>
      </c>
      <c r="N190">
        <v>1.3080000000000001</v>
      </c>
    </row>
    <row r="191" spans="1:14" x14ac:dyDescent="0.2">
      <c r="A191" t="s">
        <v>593</v>
      </c>
      <c r="B191" t="s">
        <v>594</v>
      </c>
      <c r="C191" t="s">
        <v>595</v>
      </c>
      <c r="D191" s="1">
        <v>43936</v>
      </c>
      <c r="E191" t="s">
        <v>22</v>
      </c>
      <c r="F191" t="s">
        <v>23</v>
      </c>
      <c r="G191">
        <v>43</v>
      </c>
      <c r="H191">
        <v>48.379399999999997</v>
      </c>
      <c r="I191">
        <v>31.165600000000001</v>
      </c>
      <c r="J191">
        <v>43733759</v>
      </c>
      <c r="K191">
        <v>77.39</v>
      </c>
      <c r="L191">
        <v>41.4</v>
      </c>
      <c r="M191">
        <v>16.462</v>
      </c>
      <c r="N191">
        <v>11.132999999999999</v>
      </c>
    </row>
    <row r="192" spans="1:14" x14ac:dyDescent="0.2">
      <c r="A192" t="s">
        <v>596</v>
      </c>
      <c r="B192" t="s">
        <v>597</v>
      </c>
      <c r="C192" t="s">
        <v>598</v>
      </c>
      <c r="D192" s="1">
        <v>43911</v>
      </c>
      <c r="E192" t="s">
        <v>17</v>
      </c>
      <c r="F192" t="s">
        <v>18</v>
      </c>
      <c r="G192">
        <v>52</v>
      </c>
      <c r="H192">
        <v>24</v>
      </c>
      <c r="I192">
        <v>54</v>
      </c>
      <c r="J192">
        <v>9890400</v>
      </c>
      <c r="K192">
        <v>112.44199999999999</v>
      </c>
      <c r="L192">
        <v>34</v>
      </c>
      <c r="M192">
        <v>1.1439999999999999</v>
      </c>
      <c r="N192">
        <v>0.52600000000000002</v>
      </c>
    </row>
    <row r="193" spans="1:14" x14ac:dyDescent="0.2">
      <c r="A193" t="s">
        <v>599</v>
      </c>
      <c r="B193" t="s">
        <v>600</v>
      </c>
      <c r="C193" t="s">
        <v>601</v>
      </c>
      <c r="D193" s="1">
        <v>43942</v>
      </c>
      <c r="E193" t="s">
        <v>27</v>
      </c>
      <c r="F193" t="s">
        <v>28</v>
      </c>
      <c r="G193">
        <v>35</v>
      </c>
      <c r="H193">
        <v>-6.3689999999999998</v>
      </c>
      <c r="I193">
        <v>34.888800000000003</v>
      </c>
      <c r="J193">
        <v>59734213</v>
      </c>
      <c r="K193">
        <v>64.698999999999998</v>
      </c>
      <c r="L193">
        <v>17.7</v>
      </c>
      <c r="M193">
        <v>3.1080000000000001</v>
      </c>
      <c r="N193">
        <v>1.8740000000000001</v>
      </c>
    </row>
    <row r="194" spans="1:14" x14ac:dyDescent="0.2">
      <c r="A194" t="s">
        <v>602</v>
      </c>
      <c r="B194" t="s">
        <v>603</v>
      </c>
      <c r="C194" t="s">
        <v>604</v>
      </c>
      <c r="D194" s="1">
        <v>43893</v>
      </c>
      <c r="E194" t="s">
        <v>38</v>
      </c>
      <c r="F194" t="s">
        <v>39</v>
      </c>
      <c r="G194">
        <v>43</v>
      </c>
      <c r="H194">
        <v>37.090200000000003</v>
      </c>
      <c r="I194">
        <v>-95.712900000000005</v>
      </c>
      <c r="J194">
        <v>331002647</v>
      </c>
      <c r="K194">
        <v>35.607999999999997</v>
      </c>
      <c r="L194">
        <v>38.299999999999997</v>
      </c>
      <c r="M194">
        <v>15.413</v>
      </c>
      <c r="N194">
        <v>9.7319999999999993</v>
      </c>
    </row>
    <row r="195" spans="1:14" x14ac:dyDescent="0.2">
      <c r="A195" t="s">
        <v>605</v>
      </c>
      <c r="B195" t="s">
        <v>606</v>
      </c>
      <c r="C195" t="s">
        <v>607</v>
      </c>
      <c r="D195" s="1">
        <v>43943</v>
      </c>
      <c r="E195" t="s">
        <v>38</v>
      </c>
      <c r="F195" t="s">
        <v>39</v>
      </c>
      <c r="G195">
        <v>40</v>
      </c>
      <c r="H195" s="2">
        <v>17.739273000000001</v>
      </c>
      <c r="I195" s="2">
        <v>-64.763577999999995</v>
      </c>
      <c r="J195">
        <v>104423</v>
      </c>
      <c r="K195">
        <v>306.48</v>
      </c>
      <c r="L195">
        <v>42.2</v>
      </c>
      <c r="M195">
        <v>18.600999999999999</v>
      </c>
      <c r="N195">
        <v>10.798999999999999</v>
      </c>
    </row>
    <row r="196" spans="1:14" x14ac:dyDescent="0.2">
      <c r="A196" t="s">
        <v>608</v>
      </c>
      <c r="B196" t="s">
        <v>609</v>
      </c>
      <c r="C196" t="s">
        <v>610</v>
      </c>
      <c r="D196" s="1">
        <v>43937</v>
      </c>
      <c r="E196" t="s">
        <v>43</v>
      </c>
      <c r="F196" t="s">
        <v>39</v>
      </c>
      <c r="G196">
        <v>32</v>
      </c>
      <c r="H196">
        <v>-32.522799999999997</v>
      </c>
      <c r="I196">
        <v>-55.765799999999999</v>
      </c>
      <c r="J196">
        <v>3473727</v>
      </c>
      <c r="K196">
        <v>19.751000000000001</v>
      </c>
      <c r="L196">
        <v>35.6</v>
      </c>
      <c r="M196">
        <v>14.654999999999999</v>
      </c>
      <c r="N196">
        <v>10.361000000000001</v>
      </c>
    </row>
    <row r="197" spans="1:14" x14ac:dyDescent="0.2">
      <c r="A197" t="s">
        <v>611</v>
      </c>
      <c r="B197" t="s">
        <v>612</v>
      </c>
      <c r="C197" t="s">
        <v>613</v>
      </c>
      <c r="D197" s="1">
        <v>43936</v>
      </c>
      <c r="E197" t="s">
        <v>17</v>
      </c>
      <c r="F197" t="s">
        <v>23</v>
      </c>
      <c r="G197">
        <v>30</v>
      </c>
      <c r="H197">
        <v>41.377499999999998</v>
      </c>
      <c r="I197">
        <v>64.585300000000004</v>
      </c>
      <c r="J197">
        <v>33469199</v>
      </c>
      <c r="K197">
        <v>76.134</v>
      </c>
      <c r="L197">
        <v>28.2</v>
      </c>
      <c r="M197">
        <v>4.4690000000000003</v>
      </c>
      <c r="N197">
        <v>2.8730000000000002</v>
      </c>
    </row>
    <row r="198" spans="1:14" x14ac:dyDescent="0.2">
      <c r="A198" t="s">
        <v>614</v>
      </c>
      <c r="B198" t="s">
        <v>615</v>
      </c>
      <c r="C198" t="s">
        <v>616</v>
      </c>
      <c r="D198" s="1">
        <v>43934</v>
      </c>
      <c r="E198" t="s">
        <v>43</v>
      </c>
      <c r="F198" t="s">
        <v>39</v>
      </c>
      <c r="G198">
        <v>30</v>
      </c>
      <c r="H198">
        <v>6.4238</v>
      </c>
      <c r="I198">
        <v>-66.589699999999993</v>
      </c>
      <c r="J198">
        <v>28435943</v>
      </c>
      <c r="K198">
        <v>36.253</v>
      </c>
      <c r="L198">
        <v>29</v>
      </c>
      <c r="M198">
        <v>6.6139999999999999</v>
      </c>
      <c r="N198">
        <v>3.915</v>
      </c>
    </row>
    <row r="199" spans="1:14" x14ac:dyDescent="0.2">
      <c r="A199" t="s">
        <v>617</v>
      </c>
      <c r="B199" t="s">
        <v>618</v>
      </c>
      <c r="C199" t="s">
        <v>619</v>
      </c>
      <c r="D199" s="1">
        <v>43894</v>
      </c>
      <c r="E199" t="s">
        <v>17</v>
      </c>
      <c r="F199" t="s">
        <v>54</v>
      </c>
      <c r="G199">
        <v>40</v>
      </c>
      <c r="H199">
        <v>16</v>
      </c>
      <c r="I199">
        <v>108</v>
      </c>
      <c r="J199">
        <v>97338583</v>
      </c>
      <c r="K199">
        <v>308.12700000000001</v>
      </c>
      <c r="L199">
        <v>32.6</v>
      </c>
      <c r="M199">
        <v>7.15</v>
      </c>
      <c r="N199">
        <v>4.718</v>
      </c>
    </row>
    <row r="200" spans="1:14" x14ac:dyDescent="0.2">
      <c r="A200" t="s">
        <v>620</v>
      </c>
      <c r="B200" t="s">
        <v>621</v>
      </c>
      <c r="C200" t="s">
        <v>622</v>
      </c>
      <c r="D200" s="1">
        <v>43983</v>
      </c>
      <c r="E200" t="s">
        <v>17</v>
      </c>
      <c r="F200" t="s">
        <v>18</v>
      </c>
      <c r="G200">
        <v>52</v>
      </c>
      <c r="H200">
        <v>15.552727000000001</v>
      </c>
      <c r="I200">
        <v>48.516387999999999</v>
      </c>
      <c r="J200">
        <v>29825968</v>
      </c>
      <c r="K200">
        <v>53.508000000000003</v>
      </c>
      <c r="L200">
        <v>20.3</v>
      </c>
      <c r="M200">
        <v>2.9220000000000002</v>
      </c>
      <c r="N200">
        <v>1.583</v>
      </c>
    </row>
    <row r="201" spans="1:14" x14ac:dyDescent="0.2">
      <c r="A201" t="s">
        <v>623</v>
      </c>
      <c r="B201" t="s">
        <v>624</v>
      </c>
      <c r="C201" t="s">
        <v>625</v>
      </c>
      <c r="D201" s="1">
        <v>43946</v>
      </c>
      <c r="E201" t="s">
        <v>27</v>
      </c>
      <c r="F201" t="s">
        <v>28</v>
      </c>
      <c r="G201">
        <v>38</v>
      </c>
      <c r="H201">
        <v>-15.416700000000001</v>
      </c>
      <c r="I201">
        <v>28.283300000000001</v>
      </c>
      <c r="J201">
        <v>18383956</v>
      </c>
      <c r="K201">
        <v>22.995000000000001</v>
      </c>
      <c r="L201">
        <v>17.7</v>
      </c>
      <c r="M201">
        <v>2.48</v>
      </c>
      <c r="N201">
        <v>1.542</v>
      </c>
    </row>
    <row r="202" spans="1:14" x14ac:dyDescent="0.2">
      <c r="A202" t="s">
        <v>626</v>
      </c>
      <c r="B202" t="s">
        <v>627</v>
      </c>
      <c r="C202" t="s">
        <v>628</v>
      </c>
      <c r="D202" s="1">
        <v>43958</v>
      </c>
      <c r="E202" t="s">
        <v>27</v>
      </c>
      <c r="F202" t="s">
        <v>28</v>
      </c>
      <c r="G202">
        <v>48</v>
      </c>
      <c r="H202">
        <v>-20</v>
      </c>
      <c r="I202">
        <v>30</v>
      </c>
      <c r="J202">
        <v>14862927</v>
      </c>
      <c r="K202">
        <v>42.728999999999999</v>
      </c>
      <c r="L202">
        <v>19.600000000000001</v>
      </c>
      <c r="M202">
        <v>2.8220000000000001</v>
      </c>
      <c r="N202">
        <v>1.8819999999999999</v>
      </c>
    </row>
  </sheetData>
  <autoFilter ref="A1:N202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data_completa.csv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2020-06-26T22:15:24Z</dcterms:created>
  <dcterms:modified xsi:type="dcterms:W3CDTF">2020-06-27T02:32:28Z</dcterms:modified>
</cp:coreProperties>
</file>