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caglion\dev\cudaNN\"/>
    </mc:Choice>
  </mc:AlternateContent>
  <bookViews>
    <workbookView xWindow="0" yWindow="0" windowWidth="20490" windowHeight="8910" activeTab="2"/>
  </bookViews>
  <sheets>
    <sheet name="ClientInfo" sheetId="3" r:id="rId1"/>
    <sheet name="Train" sheetId="1" r:id="rId2"/>
    <sheet name="Run" sheetId="2" r:id="rId3"/>
  </sheets>
  <definedNames>
    <definedName name="Query_from_Algo" localSheetId="0" hidden="1">ClientInfo!$A$1:$H$27</definedName>
    <definedName name="Slicer_PROCESSID">#N/A</definedName>
    <definedName name="Slicer_PROCESSID1">#N/A</definedName>
  </definedNames>
  <calcPr calcId="152511"/>
  <pivotCaches>
    <pivotCache cacheId="0" r:id="rId4"/>
    <pivotCache cacheId="1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1" i="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CLIENTINFO.PROCESSID, CLIENTINFO.CLIENTNAME, CLIENTINFO.CLIENTSTART, CLIENTINFO.DURATION, CLIENTINFO.SIMULATIONLEN, CLIENTINFO.SIMULATIONSTART, CLIENTINFO.DOTRAINING, CLIENTINFO.DORUN_x000d__x000a_FROM CULOGUSER.CLIENTINFO CLIENTINFO_x000d__x000a_ORDER BY CLIENTINFO.CLIENTSTART"/>
  </connection>
  <connection id="2" name="Q_MSE"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RUNLOG.PROCESSID, RUNLOG.THREADID, RUNLOG.NETPROCESSID, RUNLOG.NETTHREADID, RUNLOG.POS, RUNLOG.FEATUREID, RUNLOG.ACTUAL, RUNLOG.PREDICTED, RUNLOG.ERROR, RUNLOG.ACTUALTRS, RUNLOG.PREDICTEDTRS, RUNLOG.ERRORTRS, RUNLOG.BARWIDTH, RUNLOG.ERRORP_x000d__x000a_FROM CULOGUSER.RUNLOG RUNLOG_x000d__x000a_ORDER BY RUNLOG.PROCESSID, RUNLOG.THREADID, RUNLOG.POS, RUNLOG.FEATUREID"/>
  </connection>
</connections>
</file>

<file path=xl/sharedStrings.xml><?xml version="1.0" encoding="utf-8"?>
<sst xmlns="http://schemas.openxmlformats.org/spreadsheetml/2006/main" count="44" uniqueCount="16">
  <si>
    <t>Average of MSE_T</t>
  </si>
  <si>
    <t>Row Labels</t>
  </si>
  <si>
    <t>Grand Total</t>
  </si>
  <si>
    <t>Final MSE:</t>
  </si>
  <si>
    <t>Min MSE:</t>
  </si>
  <si>
    <t>Average of ERRORTRS</t>
  </si>
  <si>
    <t>Column Labels</t>
  </si>
  <si>
    <t>PROCESSID</t>
  </si>
  <si>
    <t>CLIENTNAME</t>
  </si>
  <si>
    <t>CLIENTSTART</t>
  </si>
  <si>
    <t>DURATION</t>
  </si>
  <si>
    <t>SIMULATIONLEN</t>
  </si>
  <si>
    <t>SIMULATIONSTART</t>
  </si>
  <si>
    <t>DOTRAINING</t>
  </si>
  <si>
    <t>DORUN</t>
  </si>
  <si>
    <t>Client.cpp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</si>
</sst>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1" fillId="0" borderId="0" xfId="0" applyFont="1" applyAlignment="1">
      <alignment horizontal="right"/>
    </xf>
    <xf numFmtId="22" fontId="0" fillId="0" borderId="0" xfId="0" applyNumberFormat="1"/>
  </cellXfs>
  <cellStyles count="1">
    <cellStyle name="Normal" xfId="0" builtinId="0"/>
  </cellStyles>
  <dxfs count="2">
    <dxf>
      <numFmt numFmtId="27" formatCode="yyyy/mm/dd\ h:mm"/>
    </dxf>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[Tester2.xlsx]Train!PivotTable1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Train!$B$1</c:f>
              <c:strCache>
                <c:ptCount val="1"/>
                <c:pt idx="0">
                  <c:v>Total</c:v>
                </c:pt>
              </c:strCache>
            </c:strRef>
          </c:tx>
          <c:spPr>
            <a:ln w="28575" cap="rnd">
              <a:solidFill>
                <a:schemeClr val="accent1"/>
              </a:solidFill>
              <a:round/>
            </a:ln>
            <a:effectLst/>
          </c:spPr>
          <c:marker>
            <c:symbol val="none"/>
          </c:marker>
          <c:cat>
            <c:strRef>
              <c:f>Train!$A$2:$A$52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Train!$B$2:$B$52</c:f>
              <c:numCache>
                <c:formatCode>0.00000</c:formatCode>
                <c:ptCount val="50"/>
                <c:pt idx="0">
                  <c:v>1.8017491092905398E-3</c:v>
                </c:pt>
                <c:pt idx="1">
                  <c:v>7.4347193003632107E-4</c:v>
                </c:pt>
                <c:pt idx="2">
                  <c:v>7.2090339381247759E-4</c:v>
                </c:pt>
                <c:pt idx="3">
                  <c:v>7.0954888360574852E-4</c:v>
                </c:pt>
                <c:pt idx="4">
                  <c:v>7.01474054949358E-4</c:v>
                </c:pt>
                <c:pt idx="5">
                  <c:v>6.9415615871548653E-4</c:v>
                </c:pt>
                <c:pt idx="6">
                  <c:v>6.4734261832199947E-4</c:v>
                </c:pt>
                <c:pt idx="7">
                  <c:v>5.7773964363150299E-4</c:v>
                </c:pt>
                <c:pt idx="8">
                  <c:v>5.5580407206434757E-4</c:v>
                </c:pt>
                <c:pt idx="9">
                  <c:v>5.4192198149394244E-4</c:v>
                </c:pt>
                <c:pt idx="10">
                  <c:v>5.3140832460485399E-4</c:v>
                </c:pt>
                <c:pt idx="11">
                  <c:v>5.2375704399310052E-4</c:v>
                </c:pt>
                <c:pt idx="12">
                  <c:v>5.1858407096005998E-4</c:v>
                </c:pt>
                <c:pt idx="13">
                  <c:v>5.1513164362404495E-4</c:v>
                </c:pt>
                <c:pt idx="14">
                  <c:v>5.1271716074552409E-4</c:v>
                </c:pt>
                <c:pt idx="15">
                  <c:v>5.1089728367514952E-4</c:v>
                </c:pt>
                <c:pt idx="16">
                  <c:v>5.094349617138505E-4</c:v>
                </c:pt>
                <c:pt idx="17">
                  <c:v>5.0820276373997352E-4</c:v>
                </c:pt>
                <c:pt idx="18">
                  <c:v>5.0711820949800345E-4</c:v>
                </c:pt>
                <c:pt idx="19">
                  <c:v>5.0611748883966346E-4</c:v>
                </c:pt>
                <c:pt idx="20">
                  <c:v>5.0515940529294301E-4</c:v>
                </c:pt>
                <c:pt idx="21">
                  <c:v>5.0422913045622398E-4</c:v>
                </c:pt>
                <c:pt idx="22">
                  <c:v>5.0333220860920846E-4</c:v>
                </c:pt>
                <c:pt idx="23">
                  <c:v>5.024778947699815E-4</c:v>
                </c:pt>
                <c:pt idx="24">
                  <c:v>5.016690120100975E-4</c:v>
                </c:pt>
                <c:pt idx="25">
                  <c:v>5.0090353761334005E-4</c:v>
                </c:pt>
                <c:pt idx="26">
                  <c:v>5.0017448666039854E-4</c:v>
                </c:pt>
                <c:pt idx="27">
                  <c:v>4.9947477236855797E-4</c:v>
                </c:pt>
                <c:pt idx="28">
                  <c:v>4.98792229336686E-4</c:v>
                </c:pt>
                <c:pt idx="29">
                  <c:v>4.9811312055680901E-4</c:v>
                </c:pt>
                <c:pt idx="30">
                  <c:v>4.9741737893782545E-4</c:v>
                </c:pt>
                <c:pt idx="31">
                  <c:v>4.9667358689475794E-4</c:v>
                </c:pt>
                <c:pt idx="32">
                  <c:v>4.958257923135535E-4</c:v>
                </c:pt>
                <c:pt idx="33">
                  <c:v>4.9476612184662394E-4</c:v>
                </c:pt>
                <c:pt idx="34">
                  <c:v>4.9324579595122497E-4</c:v>
                </c:pt>
                <c:pt idx="35">
                  <c:v>4.9055888666771352E-4</c:v>
                </c:pt>
                <c:pt idx="36">
                  <c:v>4.8394022451248047E-4</c:v>
                </c:pt>
                <c:pt idx="37">
                  <c:v>4.59323535324074E-4</c:v>
                </c:pt>
                <c:pt idx="38">
                  <c:v>4.0268123848363746E-4</c:v>
                </c:pt>
                <c:pt idx="39">
                  <c:v>3.781098494073375E-4</c:v>
                </c:pt>
                <c:pt idx="40">
                  <c:v>3.7947906821500499E-4</c:v>
                </c:pt>
                <c:pt idx="41">
                  <c:v>3.7781934952363404E-4</c:v>
                </c:pt>
                <c:pt idx="42">
                  <c:v>3.7493120180442951E-4</c:v>
                </c:pt>
                <c:pt idx="43">
                  <c:v>3.7301366683095699E-4</c:v>
                </c:pt>
                <c:pt idx="44">
                  <c:v>3.715734055731445E-4</c:v>
                </c:pt>
                <c:pt idx="45">
                  <c:v>3.7035970308352251E-4</c:v>
                </c:pt>
                <c:pt idx="46">
                  <c:v>3.6925933090969898E-4</c:v>
                </c:pt>
                <c:pt idx="47">
                  <c:v>3.682232927531005E-4</c:v>
                </c:pt>
                <c:pt idx="48">
                  <c:v>3.6723777884617448E-4</c:v>
                </c:pt>
                <c:pt idx="49">
                  <c:v>3.7721877743024401E-4</c:v>
                </c:pt>
              </c:numCache>
            </c:numRef>
          </c:val>
          <c:smooth val="0"/>
          <c:extLst xmlns:c16r2="http://schemas.microsoft.com/office/drawing/2015/06/chart">
            <c:ext xmlns:c16="http://schemas.microsoft.com/office/drawing/2014/chart" uri="{C3380CC4-5D6E-409C-BE32-E72D297353CC}">
              <c16:uniqueId val="{00000000-6D5F-49E7-99C4-091DC5BE43ED}"/>
            </c:ext>
          </c:extLst>
        </c:ser>
        <c:dLbls>
          <c:showLegendKey val="0"/>
          <c:showVal val="0"/>
          <c:showCatName val="0"/>
          <c:showSerName val="0"/>
          <c:showPercent val="0"/>
          <c:showBubbleSize val="0"/>
        </c:dLbls>
        <c:smooth val="0"/>
        <c:axId val="-761442208"/>
        <c:axId val="-761441120"/>
      </c:lineChart>
      <c:catAx>
        <c:axId val="-7614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1120"/>
        <c:crosses val="autoZero"/>
        <c:auto val="1"/>
        <c:lblAlgn val="ctr"/>
        <c:lblOffset val="100"/>
        <c:noMultiLvlLbl val="0"/>
      </c:catAx>
      <c:valAx>
        <c:axId val="-76144112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[Tester2.xlsx]Run!PivotTable2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Run!$B$3:$B$4</c:f>
              <c:strCache>
                <c:ptCount val="1"/>
                <c:pt idx="0">
                  <c:v>0</c:v>
                </c:pt>
              </c:strCache>
            </c:strRef>
          </c:tx>
          <c:spPr>
            <a:ln w="28575" cap="rnd">
              <a:solidFill>
                <a:schemeClr val="accent1"/>
              </a:solidFill>
              <a:round/>
            </a:ln>
            <a:effectLst/>
          </c:spPr>
          <c:marker>
            <c:symbol val="none"/>
          </c:marker>
          <c:cat>
            <c:strRef>
              <c:f>Run!$A$5:$A$11</c:f>
              <c:strCache>
                <c:ptCount val="6"/>
                <c:pt idx="0">
                  <c:v>133520</c:v>
                </c:pt>
                <c:pt idx="1">
                  <c:v>134976</c:v>
                </c:pt>
                <c:pt idx="2">
                  <c:v>136024</c:v>
                </c:pt>
                <c:pt idx="3">
                  <c:v>136960</c:v>
                </c:pt>
                <c:pt idx="4">
                  <c:v>137196</c:v>
                </c:pt>
                <c:pt idx="5">
                  <c:v>137856</c:v>
                </c:pt>
              </c:strCache>
            </c:strRef>
          </c:cat>
          <c:val>
            <c:numRef>
              <c:f>Run!$B$5:$B$11</c:f>
              <c:numCache>
                <c:formatCode>0.00000</c:formatCode>
                <c:ptCount val="6"/>
                <c:pt idx="1">
                  <c:v>3.3141288456666952E-2</c:v>
                </c:pt>
                <c:pt idx="2">
                  <c:v>3.515897625147895E-2</c:v>
                </c:pt>
                <c:pt idx="4">
                  <c:v>5.0300426752955627E-3</c:v>
                </c:pt>
              </c:numCache>
            </c:numRef>
          </c:val>
          <c:smooth val="0"/>
          <c:extLst xmlns:c16r2="http://schemas.microsoft.com/office/drawing/2015/06/chart">
            <c:ext xmlns:c16="http://schemas.microsoft.com/office/drawing/2014/chart" uri="{C3380CC4-5D6E-409C-BE32-E72D297353CC}">
              <c16:uniqueId val="{00000000-2B19-40FC-8792-B72E388B5F83}"/>
            </c:ext>
          </c:extLst>
        </c:ser>
        <c:ser>
          <c:idx val="1"/>
          <c:order val="1"/>
          <c:tx>
            <c:strRef>
              <c:f>Run!$C$3:$C$4</c:f>
              <c:strCache>
                <c:ptCount val="1"/>
                <c:pt idx="0">
                  <c:v>1</c:v>
                </c:pt>
              </c:strCache>
            </c:strRef>
          </c:tx>
          <c:spPr>
            <a:ln w="28575" cap="rnd">
              <a:solidFill>
                <a:schemeClr val="accent2"/>
              </a:solidFill>
              <a:round/>
            </a:ln>
            <a:effectLst/>
          </c:spPr>
          <c:marker>
            <c:symbol val="none"/>
          </c:marker>
          <c:cat>
            <c:strRef>
              <c:f>Run!$A$5:$A$11</c:f>
              <c:strCache>
                <c:ptCount val="6"/>
                <c:pt idx="0">
                  <c:v>133520</c:v>
                </c:pt>
                <c:pt idx="1">
                  <c:v>134976</c:v>
                </c:pt>
                <c:pt idx="2">
                  <c:v>136024</c:v>
                </c:pt>
                <c:pt idx="3">
                  <c:v>136960</c:v>
                </c:pt>
                <c:pt idx="4">
                  <c:v>137196</c:v>
                </c:pt>
                <c:pt idx="5">
                  <c:v>137856</c:v>
                </c:pt>
              </c:strCache>
            </c:strRef>
          </c:cat>
          <c:val>
            <c:numRef>
              <c:f>Run!$C$5:$C$11</c:f>
              <c:numCache>
                <c:formatCode>0.00000</c:formatCode>
                <c:ptCount val="6"/>
                <c:pt idx="2">
                  <c:v>3.883773612943462E-2</c:v>
                </c:pt>
                <c:pt idx="3">
                  <c:v>3.3955207038106339E-2</c:v>
                </c:pt>
                <c:pt idx="5">
                  <c:v>3.7888838628288173E-2</c:v>
                </c:pt>
              </c:numCache>
            </c:numRef>
          </c:val>
          <c:smooth val="0"/>
        </c:ser>
        <c:ser>
          <c:idx val="2"/>
          <c:order val="2"/>
          <c:tx>
            <c:strRef>
              <c:f>Run!$D$3:$D$4</c:f>
              <c:strCache>
                <c:ptCount val="1"/>
                <c:pt idx="0">
                  <c:v>2</c:v>
                </c:pt>
              </c:strCache>
            </c:strRef>
          </c:tx>
          <c:spPr>
            <a:ln w="28575" cap="rnd">
              <a:solidFill>
                <a:schemeClr val="accent3"/>
              </a:solidFill>
              <a:round/>
            </a:ln>
            <a:effectLst/>
          </c:spPr>
          <c:marker>
            <c:symbol val="none"/>
          </c:marker>
          <c:cat>
            <c:strRef>
              <c:f>Run!$A$5:$A$11</c:f>
              <c:strCache>
                <c:ptCount val="6"/>
                <c:pt idx="0">
                  <c:v>133520</c:v>
                </c:pt>
                <c:pt idx="1">
                  <c:v>134976</c:v>
                </c:pt>
                <c:pt idx="2">
                  <c:v>136024</c:v>
                </c:pt>
                <c:pt idx="3">
                  <c:v>136960</c:v>
                </c:pt>
                <c:pt idx="4">
                  <c:v>137196</c:v>
                </c:pt>
                <c:pt idx="5">
                  <c:v>137856</c:v>
                </c:pt>
              </c:strCache>
            </c:strRef>
          </c:cat>
          <c:val>
            <c:numRef>
              <c:f>Run!$D$5:$D$11</c:f>
              <c:numCache>
                <c:formatCode>0.00000</c:formatCode>
                <c:ptCount val="6"/>
                <c:pt idx="0">
                  <c:v>3.9946007234232909E-2</c:v>
                </c:pt>
                <c:pt idx="1">
                  <c:v>4.5915680880554852E-2</c:v>
                </c:pt>
                <c:pt idx="5">
                  <c:v>4.5688435739856405E-2</c:v>
                </c:pt>
              </c:numCache>
            </c:numRef>
          </c:val>
          <c:smooth val="0"/>
        </c:ser>
        <c:ser>
          <c:idx val="3"/>
          <c:order val="3"/>
          <c:tx>
            <c:strRef>
              <c:f>Run!$E$3:$E$4</c:f>
              <c:strCache>
                <c:ptCount val="1"/>
                <c:pt idx="0">
                  <c:v>3</c:v>
                </c:pt>
              </c:strCache>
            </c:strRef>
          </c:tx>
          <c:spPr>
            <a:ln w="28575" cap="rnd">
              <a:solidFill>
                <a:schemeClr val="accent4"/>
              </a:solidFill>
              <a:round/>
            </a:ln>
            <a:effectLst/>
          </c:spPr>
          <c:marker>
            <c:symbol val="none"/>
          </c:marker>
          <c:cat>
            <c:strRef>
              <c:f>Run!$A$5:$A$11</c:f>
              <c:strCache>
                <c:ptCount val="6"/>
                <c:pt idx="0">
                  <c:v>133520</c:v>
                </c:pt>
                <c:pt idx="1">
                  <c:v>134976</c:v>
                </c:pt>
                <c:pt idx="2">
                  <c:v>136024</c:v>
                </c:pt>
                <c:pt idx="3">
                  <c:v>136960</c:v>
                </c:pt>
                <c:pt idx="4">
                  <c:v>137196</c:v>
                </c:pt>
                <c:pt idx="5">
                  <c:v>137856</c:v>
                </c:pt>
              </c:strCache>
            </c:strRef>
          </c:cat>
          <c:val>
            <c:numRef>
              <c:f>Run!$E$5:$E$11</c:f>
              <c:numCache>
                <c:formatCode>0.00000</c:formatCode>
                <c:ptCount val="6"/>
                <c:pt idx="0">
                  <c:v>4.2206446785065861E-2</c:v>
                </c:pt>
                <c:pt idx="3">
                  <c:v>4.2783293378874911E-2</c:v>
                </c:pt>
                <c:pt idx="4">
                  <c:v>4.2798512137999838E-2</c:v>
                </c:pt>
              </c:numCache>
            </c:numRef>
          </c:val>
          <c:smooth val="0"/>
        </c:ser>
        <c:dLbls>
          <c:showLegendKey val="0"/>
          <c:showVal val="0"/>
          <c:showCatName val="0"/>
          <c:showSerName val="0"/>
          <c:showPercent val="0"/>
          <c:showBubbleSize val="0"/>
        </c:dLbls>
        <c:smooth val="0"/>
        <c:axId val="-761439488"/>
        <c:axId val="-761438944"/>
      </c:lineChart>
      <c:catAx>
        <c:axId val="-76143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8944"/>
        <c:crosses val="autoZero"/>
        <c:auto val="1"/>
        <c:lblAlgn val="ctr"/>
        <c:lblOffset val="100"/>
        <c:noMultiLvlLbl val="0"/>
      </c:catAx>
      <c:valAx>
        <c:axId val="-7614389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19051</xdr:colOff>
      <xdr:row>1</xdr:row>
      <xdr:rowOff>104775</xdr:rowOff>
    </xdr:from>
    <xdr:to>
      <xdr:col>17</xdr:col>
      <xdr:colOff>542925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104775</xdr:rowOff>
    </xdr:from>
    <xdr:to>
      <xdr:col>4</xdr:col>
      <xdr:colOff>666750</xdr:colOff>
      <xdr:row>16</xdr:row>
      <xdr:rowOff>152400</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20669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xdr:colOff>
      <xdr:row>2</xdr:row>
      <xdr:rowOff>76200</xdr:rowOff>
    </xdr:from>
    <xdr:to>
      <xdr:col>13</xdr:col>
      <xdr:colOff>338137</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285750</xdr:colOff>
      <xdr:row>3</xdr:row>
      <xdr:rowOff>9525</xdr:rowOff>
    </xdr:from>
    <xdr:to>
      <xdr:col>21</xdr:col>
      <xdr:colOff>285750</xdr:colOff>
      <xdr:row>41</xdr:row>
      <xdr:rowOff>152400</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1230630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caglion" refreshedDate="43156.433401504626" createdVersion="6" refreshedVersion="5" minRefreshableVersion="3" recordCount="14324">
  <cacheSource type="external" connectionId="2"/>
  <cacheFields count="5">
    <cacheField name="PROCESSID" numFmtId="0" sqlType="6">
      <sharedItems containsSemiMixedTypes="0" containsString="0" containsNumber="1" containsInteger="1" minValue="204" maxValue="134028" count="177">
        <n v="204"/>
        <n v="1372"/>
        <n v="1540"/>
        <n v="1932"/>
        <n v="2792"/>
        <n v="2800"/>
        <n v="5692"/>
        <n v="6648"/>
        <n v="7100"/>
        <n v="11232"/>
        <n v="13364"/>
        <n v="15080"/>
        <n v="15344"/>
        <n v="16120"/>
        <n v="18280"/>
        <n v="20184"/>
        <n v="21748"/>
        <n v="21772"/>
        <n v="22992"/>
        <n v="24204"/>
        <n v="24348"/>
        <n v="25652"/>
        <n v="25896"/>
        <n v="26432"/>
        <n v="28712"/>
        <n v="30736"/>
        <n v="30920"/>
        <n v="31956"/>
        <n v="32516"/>
        <n v="32652"/>
        <n v="33240"/>
        <n v="33304"/>
        <n v="34204"/>
        <n v="35652"/>
        <n v="35660"/>
        <n v="36028"/>
        <n v="36100"/>
        <n v="39232"/>
        <n v="39408"/>
        <n v="39864"/>
        <n v="40760"/>
        <n v="41008"/>
        <n v="41964"/>
        <n v="42156"/>
        <n v="42216"/>
        <n v="42856"/>
        <n v="43124"/>
        <n v="43192"/>
        <n v="43512"/>
        <n v="43552"/>
        <n v="44444"/>
        <n v="44892"/>
        <n v="45140"/>
        <n v="45516"/>
        <n v="45748"/>
        <n v="46436"/>
        <n v="46736"/>
        <n v="47272"/>
        <n v="47364"/>
        <n v="47540"/>
        <n v="47620"/>
        <n v="47720"/>
        <n v="48080"/>
        <n v="48108"/>
        <n v="48148"/>
        <n v="48340"/>
        <n v="48408"/>
        <n v="48420"/>
        <n v="48964"/>
        <n v="49112"/>
        <n v="49400"/>
        <n v="50480"/>
        <n v="50516"/>
        <n v="52544"/>
        <n v="52916"/>
        <n v="53196"/>
        <n v="54012"/>
        <n v="54912"/>
        <n v="56864"/>
        <n v="57572"/>
        <n v="58820"/>
        <n v="58908"/>
        <n v="59188"/>
        <n v="59232"/>
        <n v="59520"/>
        <n v="59944"/>
        <n v="60516"/>
        <n v="61520"/>
        <n v="62200"/>
        <n v="62252"/>
        <n v="65600"/>
        <n v="66244"/>
        <n v="66576"/>
        <n v="68172"/>
        <n v="68332"/>
        <n v="69212"/>
        <n v="69736"/>
        <n v="69744"/>
        <n v="71240"/>
        <n v="71336"/>
        <n v="73656"/>
        <n v="75272"/>
        <n v="75860"/>
        <n v="76000"/>
        <n v="76352"/>
        <n v="76632"/>
        <n v="76784"/>
        <n v="77776"/>
        <n v="77892"/>
        <n v="78280"/>
        <n v="78540"/>
        <n v="79928"/>
        <n v="80584"/>
        <n v="80640"/>
        <n v="80664"/>
        <n v="80792"/>
        <n v="81520"/>
        <n v="81684"/>
        <n v="82796"/>
        <n v="83400"/>
        <n v="83896"/>
        <n v="84052"/>
        <n v="84076"/>
        <n v="84436"/>
        <n v="85840"/>
        <n v="86740"/>
        <n v="87384"/>
        <n v="87852"/>
        <n v="89780"/>
        <n v="90740"/>
        <n v="90804"/>
        <n v="91368"/>
        <n v="92856"/>
        <n v="93268"/>
        <n v="94568"/>
        <n v="96112"/>
        <n v="96524"/>
        <n v="96972"/>
        <n v="97828"/>
        <n v="98200"/>
        <n v="98868"/>
        <n v="119624"/>
        <n v="120584"/>
        <n v="120768"/>
        <n v="123828"/>
        <n v="133164"/>
        <n v="133248"/>
        <n v="133364"/>
        <n v="133516"/>
        <n v="133844"/>
        <n v="134008"/>
        <n v="134028"/>
        <n v="78088" u="1"/>
        <n v="75364" u="1"/>
        <n v="6288" u="1"/>
        <n v="17192" u="1"/>
        <n v="77464" u="1"/>
        <n v="2192" u="1"/>
        <n v="5400" u="1"/>
        <n v="22628" u="1"/>
        <n v="78152" u="1"/>
        <n v="23216" u="1"/>
        <n v="22100" u="1"/>
        <n v="78028" u="1"/>
        <n v="76648" u="1"/>
        <n v="78960" u="1"/>
        <n v="81108" u="1"/>
        <n v="6888" u="1"/>
        <n v="77532" u="1"/>
        <n v="20708" u="1"/>
        <n v="78992" u="1"/>
        <n v="77244" u="1"/>
        <n v="7032" u="1"/>
        <n v="80976" u="1"/>
        <n v="22512" u="1"/>
        <n v="2412" u="1"/>
        <n v="23536" u="1"/>
      </sharedItems>
    </cacheField>
    <cacheField name="THREADID" numFmtId="0" sqlType="6">
      <sharedItems containsSemiMixedTypes="0" containsString="0" containsNumber="1" containsInteger="1" minValue="204" maxValue="133872"/>
    </cacheField>
    <cacheField name="EPOCH" numFmtId="0" sqlType="6">
      <sharedItems containsSemiMixedTypes="0" containsString="0" containsNumber="1" containsInteger="1" minValue="0" maxValue="596" count="59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582" u="1"/>
        <n v="517" u="1"/>
        <n v="482" u="1"/>
        <n v="417" u="1"/>
        <n v="352" u="1"/>
        <n v="583" u="1"/>
        <n v="518" u="1"/>
        <n v="450" u="1"/>
        <n v="385" u="1"/>
        <n v="320" u="1"/>
        <n v="584" u="1"/>
        <n v="519" u="1"/>
        <n v="483" u="1"/>
        <n v="418" u="1"/>
        <n v="353" u="1"/>
        <n v="585" u="1"/>
        <n v="520" u="1"/>
        <n v="451" u="1"/>
        <n v="386" u="1"/>
        <n v="321" u="1"/>
        <n v="586" u="1"/>
        <n v="521" u="1"/>
        <n v="484" u="1"/>
        <n v="419" u="1"/>
        <n v="354" u="1"/>
        <n v="587" u="1"/>
        <n v="522" u="1"/>
        <n v="452" u="1"/>
        <n v="387" u="1"/>
        <n v="322" u="1"/>
        <n v="588" u="1"/>
        <n v="523" u="1"/>
        <n v="485" u="1"/>
        <n v="420" u="1"/>
        <n v="355" u="1"/>
        <n v="589" u="1"/>
        <n v="524" u="1"/>
        <n v="453" u="1"/>
        <n v="388" u="1"/>
        <n v="323" u="1"/>
        <n v="590" u="1"/>
        <n v="525" u="1"/>
        <n v="486" u="1"/>
        <n v="421" u="1"/>
        <n v="356" u="1"/>
        <n v="591" u="1"/>
        <n v="526" u="1"/>
        <n v="454" u="1"/>
        <n v="389" u="1"/>
        <n v="324" u="1"/>
        <n v="592" u="1"/>
        <n v="527" u="1"/>
        <n v="487" u="1"/>
        <n v="422" u="1"/>
        <n v="357" u="1"/>
        <n v="593" u="1"/>
        <n v="528" u="1"/>
        <n v="455" u="1"/>
        <n v="390" u="1"/>
        <n v="325" u="1"/>
        <n v="594" u="1"/>
        <n v="529" u="1"/>
        <n v="488" u="1"/>
        <n v="423" u="1"/>
        <n v="358" u="1"/>
        <n v="595" u="1"/>
        <n v="530" u="1"/>
        <n v="456" u="1"/>
        <n v="391" u="1"/>
        <n v="326" u="1"/>
        <n v="596" u="1"/>
        <n v="531" u="1"/>
        <n v="489" u="1"/>
        <n v="424" u="1"/>
        <n v="359" u="1"/>
        <n v="532" u="1"/>
        <n v="457" u="1"/>
        <n v="392" u="1"/>
        <n v="327" u="1"/>
        <n v="533" u="1"/>
        <n v="490" u="1"/>
        <n v="425" u="1"/>
        <n v="360" u="1"/>
        <n v="534" u="1"/>
        <n v="458" u="1"/>
        <n v="393" u="1"/>
        <n v="328" u="1"/>
        <n v="535" u="1"/>
        <n v="491" u="1"/>
        <n v="426" u="1"/>
        <n v="361" u="1"/>
        <n v="536" u="1"/>
        <n v="459" u="1"/>
        <n v="394" u="1"/>
        <n v="329" u="1"/>
        <n v="537" u="1"/>
        <n v="492" u="1"/>
        <n v="427" u="1"/>
        <n v="362" u="1"/>
        <n v="538" u="1"/>
        <n v="460" u="1"/>
        <n v="395" u="1"/>
        <n v="330" u="1"/>
        <n v="539" u="1"/>
        <n v="493" u="1"/>
        <n v="428" u="1"/>
        <n v="363" u="1"/>
        <n v="540" u="1"/>
        <n v="461" u="1"/>
        <n v="396" u="1"/>
        <n v="331" u="1"/>
        <n v="541" u="1"/>
        <n v="494" u="1"/>
        <n v="429" u="1"/>
        <n v="364" u="1"/>
        <n v="542" u="1"/>
        <n v="462" u="1"/>
        <n v="397" u="1"/>
        <n v="332" u="1"/>
        <n v="543" u="1"/>
        <n v="495" u="1"/>
        <n v="430" u="1"/>
        <n v="365" u="1"/>
        <n v="544" u="1"/>
        <n v="463" u="1"/>
        <n v="398" u="1"/>
        <n v="333" u="1"/>
        <n v="545" u="1"/>
        <n v="496" u="1"/>
        <n v="431" u="1"/>
        <n v="366" u="1"/>
        <n v="546" u="1"/>
        <n v="464" u="1"/>
        <n v="399" u="1"/>
        <n v="334" u="1"/>
        <n v="547" u="1"/>
        <n v="497" u="1"/>
        <n v="432" u="1"/>
        <n v="367" u="1"/>
        <n v="548" u="1"/>
        <n v="465" u="1"/>
        <n v="400" u="1"/>
        <n v="335" u="1"/>
        <n v="549" u="1"/>
        <n v="498" u="1"/>
        <n v="433" u="1"/>
        <n v="368" u="1"/>
        <n v="550" u="1"/>
        <n v="466" u="1"/>
        <n v="401" u="1"/>
        <n v="336" u="1"/>
        <n v="551" u="1"/>
        <n v="499" u="1"/>
        <n v="434" u="1"/>
        <n v="369" u="1"/>
        <n v="552" u="1"/>
        <n v="467" u="1"/>
        <n v="402" u="1"/>
        <n v="337" u="1"/>
        <n v="553" u="1"/>
        <n v="500" u="1"/>
        <n v="435" u="1"/>
        <n v="370" u="1"/>
        <n v="554" u="1"/>
        <n v="468" u="1"/>
        <n v="403" u="1"/>
        <n v="338" u="1"/>
        <n v="555" u="1"/>
        <n v="501" u="1"/>
        <n v="436" u="1"/>
        <n v="371" u="1"/>
        <n v="556" u="1"/>
        <n v="469" u="1"/>
        <n v="404" u="1"/>
        <n v="339" u="1"/>
        <n v="557" u="1"/>
        <n v="502" u="1"/>
        <n v="437" u="1"/>
        <n v="372" u="1"/>
        <n v="558" u="1"/>
        <n v="470" u="1"/>
        <n v="405" u="1"/>
        <n v="340" u="1"/>
        <n v="559" u="1"/>
        <n v="503" u="1"/>
        <n v="438" u="1"/>
        <n v="373" u="1"/>
        <n v="560" u="1"/>
        <n v="471" u="1"/>
        <n v="406" u="1"/>
        <n v="341" u="1"/>
        <n v="561" u="1"/>
        <n v="504" u="1"/>
        <n v="439" u="1"/>
        <n v="374" u="1"/>
        <n v="562" u="1"/>
        <n v="472" u="1"/>
        <n v="407" u="1"/>
        <n v="342" u="1"/>
        <n v="563" u="1"/>
        <n v="505" u="1"/>
        <n v="440" u="1"/>
        <n v="375" u="1"/>
        <n v="564" u="1"/>
        <n v="473" u="1"/>
        <n v="408" u="1"/>
        <n v="343" u="1"/>
        <n v="565" u="1"/>
        <n v="506" u="1"/>
        <n v="441" u="1"/>
        <n v="376" u="1"/>
        <n v="566" u="1"/>
        <n v="474" u="1"/>
        <n v="409" u="1"/>
        <n v="344" u="1"/>
        <n v="567" u="1"/>
        <n v="507" u="1"/>
        <n v="442" u="1"/>
        <n v="377" u="1"/>
        <n v="568" u="1"/>
        <n v="475" u="1"/>
        <n v="410" u="1"/>
        <n v="345" u="1"/>
        <n v="569" u="1"/>
        <n v="508" u="1"/>
        <n v="443" u="1"/>
        <n v="378" u="1"/>
        <n v="570" u="1"/>
        <n v="476" u="1"/>
        <n v="411" u="1"/>
        <n v="346" u="1"/>
        <n v="571" u="1"/>
        <n v="509" u="1"/>
        <n v="444" u="1"/>
        <n v="379" u="1"/>
        <n v="572" u="1"/>
        <n v="477" u="1"/>
        <n v="412" u="1"/>
        <n v="347" u="1"/>
        <n v="573" u="1"/>
        <n v="510" u="1"/>
        <n v="445" u="1"/>
        <n v="380" u="1"/>
        <n v="574" u="1"/>
        <n v="478" u="1"/>
        <n v="413" u="1"/>
        <n v="348" u="1"/>
        <n v="575" u="1"/>
        <n v="511" u="1"/>
        <n v="446" u="1"/>
        <n v="381" u="1"/>
        <n v="576" u="1"/>
        <n v="479" u="1"/>
        <n v="414" u="1"/>
        <n v="349" u="1"/>
        <n v="577" u="1"/>
        <n v="512" u="1"/>
        <n v="447" u="1"/>
        <n v="382" u="1"/>
        <n v="578" u="1"/>
        <n v="513" u="1"/>
        <n v="480" u="1"/>
        <n v="415" u="1"/>
        <n v="350" u="1"/>
        <n v="579" u="1"/>
        <n v="514" u="1"/>
        <n v="448" u="1"/>
        <n v="383" u="1"/>
        <n v="580" u="1"/>
        <n v="515" u="1"/>
        <n v="481" u="1"/>
        <n v="416" u="1"/>
        <n v="351" u="1"/>
        <n v="581" u="1"/>
        <n v="516" u="1"/>
        <n v="449" u="1"/>
        <n v="384" u="1"/>
      </sharedItems>
    </cacheField>
    <cacheField name="MSE_T" numFmtId="0" sqlType="6">
      <sharedItems containsSemiMixedTypes="0" containsString="0" containsNumber="1" minValue="8.5700921772513498E-5" maxValue="512.37072753906295"/>
    </cacheField>
    <cacheField name="MSE_V" numFmtId="0" sqlType="6">
      <sharedItems containsSemiMixedTypes="0" containsString="0" containsNumber="1" containsInteger="1" minValue="-431602080" maxValue="0" count="2">
        <n v="0"/>
        <n v="-43160208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gcaglion" refreshedDate="43156.582428125002" createdVersion="6" refreshedVersion="5" minRefreshableVersion="3" recordCount="71280">
  <cacheSource type="external" connectionId="3"/>
  <cacheFields count="14">
    <cacheField name="PROCESSID" numFmtId="0" sqlType="6">
      <sharedItems containsSemiMixedTypes="0" containsString="0" containsNumber="1" containsInteger="1" minValue="204" maxValue="138212" count="155">
        <n v="133520"/>
        <n v="134976"/>
        <n v="136024"/>
        <n v="136960"/>
        <n v="137196"/>
        <n v="137856"/>
        <n v="82796" u="1"/>
        <n v="57572" u="1"/>
        <n v="1932" u="1"/>
        <n v="7100" u="1"/>
        <n v="36028" u="1"/>
        <n v="84052" u="1"/>
        <n v="92856" u="1"/>
        <n v="24204" u="1"/>
        <n v="44892" u="1"/>
        <n v="39232" u="1"/>
        <n v="133912" u="1"/>
        <n v="43512" u="1"/>
        <n v="48340" u="1"/>
        <n v="83400" u="1"/>
        <n v="15344" u="1"/>
        <n v="18280" u="1"/>
        <n v="43552" u="1"/>
        <n v="54912" u="1"/>
        <n v="80640" u="1"/>
        <n v="58908" u="1"/>
        <n v="44444" u="1"/>
        <n v="48420" u="1"/>
        <n v="137152" u="1"/>
        <n v="24416" u="1"/>
        <n v="32652" u="1"/>
        <n v="35660" u="1"/>
        <n v="46736" u="1"/>
        <n v="59232" u="1"/>
        <n v="76784" u="1"/>
        <n v="15080" u="1"/>
        <n v="2792" u="1"/>
        <n v="21748" u="1"/>
        <n v="47364" u="1"/>
        <n v="204" u="1"/>
        <n v="43124" u="1"/>
        <n v="6288" u="1"/>
        <n v="25896" u="1"/>
        <n v="73656" u="1"/>
        <n v="6648" u="1"/>
        <n v="5692" u="1"/>
        <n v="62252" u="1"/>
        <n v="78280" u="1"/>
        <n v="25652" u="1"/>
        <n v="33304" u="1"/>
        <n v="45516" u="1"/>
        <n v="59188" u="1"/>
        <n v="133648" u="1"/>
        <n v="136204" u="1"/>
        <n v="87852" u="1"/>
        <n v="1540" u="1"/>
        <n v="61520" u="1"/>
        <n v="134172" u="1"/>
        <n v="134740" u="1"/>
        <n v="1372" u="1"/>
        <n v="17192" u="1"/>
        <n v="81684" u="1"/>
        <n v="134820" u="1"/>
        <n v="20184" u="1"/>
        <n v="26432" u="1"/>
        <n v="39408" u="1"/>
        <n v="41964" u="1"/>
        <n v="42856" u="1"/>
        <n v="68172" u="1"/>
        <n v="75272" u="1"/>
        <n v="81520" u="1"/>
        <n v="84076" u="1"/>
        <n v="2192" u="1"/>
        <n v="22628" u="1"/>
        <n v="78152" u="1"/>
        <n v="135220" u="1"/>
        <n v="23216" u="1"/>
        <n v="36100" u="1"/>
        <n v="58820" u="1"/>
        <n v="133312" u="1"/>
        <n v="136152" u="1"/>
        <n v="54012" u="1"/>
        <n v="68332" u="1"/>
        <n v="22100" u="1"/>
        <n v="51192" u="1"/>
        <n v="80584" u="1"/>
        <n v="52916" u="1"/>
        <n v="47540" u="1"/>
        <n v="48108" u="1"/>
        <n v="80664" u="1"/>
        <n v="13364" u="1"/>
        <n v="22992" u="1"/>
        <n v="35652" u="1"/>
        <n v="48148" u="1"/>
        <n v="84436" u="1"/>
        <n v="32516" u="1"/>
        <n v="96972" u="1"/>
        <n v="47620" u="1"/>
        <n v="133384" u="1"/>
        <n v="138212" u="1"/>
        <n v="50480" u="1"/>
        <n v="28712" u="1"/>
        <n v="6888" u="1"/>
        <n v="94576" u="1"/>
        <n v="137680" u="1"/>
        <n v="47720" u="1"/>
        <n v="79928" u="1"/>
        <n v="69744" u="1"/>
        <n v="53196" u="1"/>
        <n v="77532" u="1"/>
        <n v="134752" u="1"/>
        <n v="20708" u="1"/>
        <n v="47272" u="1"/>
        <n v="48408" u="1"/>
        <n v="40760" u="1"/>
        <n v="66576" u="1"/>
        <n v="134708" u="1"/>
        <n v="31956" u="1"/>
        <n v="69212" u="1"/>
        <n v="71240" u="1"/>
        <n v="76352" u="1"/>
        <n v="134664" u="1"/>
        <n v="137788" u="1"/>
        <n v="50516" u="1"/>
        <n v="65600" u="1"/>
        <n v="77244" u="1"/>
        <n v="94568" u="1"/>
        <n v="7032" u="1"/>
        <n v="45140" u="1"/>
        <n v="49400" u="1"/>
        <n v="89780" u="1"/>
        <n v="62200" u="1"/>
        <n v="77892" u="1"/>
        <n v="24348" u="1"/>
        <n v="43192" u="1"/>
        <n v="60516" u="1"/>
        <n v="93268" u="1"/>
        <n v="136120" u="1"/>
        <n v="22512" u="1"/>
        <n v="69736" u="1"/>
        <n v="78540" u="1"/>
        <n v="91320" u="1"/>
        <n v="2800" u="1"/>
        <n v="56864" u="1"/>
        <n v="48080" u="1"/>
        <n v="2412" u="1"/>
        <n v="23536" u="1"/>
        <n v="30920" u="1"/>
        <n v="39864" u="1"/>
        <n v="11232" u="1"/>
        <n v="42156" u="1"/>
        <n v="75860" u="1"/>
        <n v="123572" u="1"/>
        <n v="46436" u="1"/>
        <n v="59520" u="1"/>
      </sharedItems>
    </cacheField>
    <cacheField name="THREADID" numFmtId="0" sqlType="6">
      <sharedItems containsSemiMixedTypes="0" containsString="0" containsNumber="1" containsInteger="1" minValue="118496" maxValue="136700" count="6">
        <n v="135128"/>
        <n v="136568"/>
        <n v="136700"/>
        <n v="132888"/>
        <n v="136312"/>
        <n v="118496"/>
      </sharedItems>
    </cacheField>
    <cacheField name="NETPROCESSID" numFmtId="0" sqlType="6">
      <sharedItems containsString="0" containsBlank="1" count="1">
        <m/>
      </sharedItems>
    </cacheField>
    <cacheField name="NETTHREADID" numFmtId="0" sqlType="6">
      <sharedItems containsString="0" containsBlank="1" count="1">
        <m/>
      </sharedItems>
    </cacheField>
    <cacheField name="POS" numFmtId="0" sqlType="6">
      <sharedItems containsSemiMixedTypes="0" containsString="0" containsNumber="1" containsInteger="1" minValue="0" maxValue="5939"/>
    </cacheField>
    <cacheField name="FEATUREID" numFmtId="0" sqlType="6">
      <sharedItems containsSemiMixedTypes="0" containsString="0" containsNumber="1" containsInteger="1" minValue="0" maxValue="3" count="4">
        <n v="2"/>
        <n v="3"/>
        <n v="0"/>
        <n v="1"/>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1.00000023841858" maxValue="1"/>
    </cacheField>
    <cacheField name="PREDICTEDTRS" numFmtId="0" sqlType="6">
      <sharedItems containsSemiMixedTypes="0" containsString="0" containsNumber="1" minValue="-0.77474886178970304" maxValue="0.77143287658691395"/>
    </cacheField>
    <cacheField name="ERRORTRS" numFmtId="0" sqlType="6">
      <sharedItems containsSemiMixedTypes="0" containsString="0" containsNumber="1" minValue="2.12341547012329E-7" maxValue="1.2204825878143299"/>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 fieldListSortAscending="1">
  <location ref="A1:B52" firstHeaderRow="1" firstDataRow="1" firstDataCol="1"/>
  <pivotFields count="5">
    <pivotField showAll="0">
      <items count="178">
        <item h="1" x="0"/>
        <item h="1" x="1"/>
        <item h="1" x="2"/>
        <item h="1" x="3"/>
        <item h="1" m="1" x="157"/>
        <item h="1" m="1" x="175"/>
        <item h="1" x="4"/>
        <item h="1" x="5"/>
        <item h="1" m="1" x="158"/>
        <item h="1" x="6"/>
        <item h="1" m="1" x="154"/>
        <item h="1" x="7"/>
        <item h="1" m="1" x="167"/>
        <item h="1" m="1" x="172"/>
        <item h="1" x="8"/>
        <item h="1" x="9"/>
        <item h="1" x="10"/>
        <item h="1" x="11"/>
        <item h="1" x="12"/>
        <item h="1" x="13"/>
        <item h="1" m="1" x="155"/>
        <item h="1" x="14"/>
        <item h="1" x="15"/>
        <item h="1" m="1" x="169"/>
        <item h="1" x="16"/>
        <item h="1" x="17"/>
        <item h="1" m="1" x="162"/>
        <item h="1" m="1" x="174"/>
        <item h="1" m="1" x="159"/>
        <item h="1" x="18"/>
        <item h="1" m="1" x="161"/>
        <item h="1" m="1" x="176"/>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m="1" x="153"/>
        <item h="1" x="102"/>
        <item h="1" x="103"/>
        <item h="1" x="104"/>
        <item h="1" x="105"/>
        <item h="1" m="1" x="164"/>
        <item h="1" x="106"/>
        <item h="1" m="1" x="171"/>
        <item h="1" m="1" x="156"/>
        <item h="1" m="1" x="168"/>
        <item h="1" x="107"/>
        <item h="1" x="108"/>
        <item h="1" m="1" x="163"/>
        <item h="1" m="1" x="152"/>
        <item h="1" m="1" x="160"/>
        <item h="1" x="109"/>
        <item h="1" x="110"/>
        <item h="1" m="1" x="165"/>
        <item h="1" m="1" x="170"/>
        <item h="1" x="111"/>
        <item h="1" x="112"/>
        <item h="1" x="113"/>
        <item h="1" x="114"/>
        <item h="1" x="115"/>
        <item h="1" m="1" x="173"/>
        <item h="1" m="1" x="166"/>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x="144"/>
        <item h="1" x="145"/>
        <item h="1" x="146"/>
        <item h="1" x="147"/>
        <item h="1" x="148"/>
        <item h="1" x="149"/>
        <item h="1" x="150"/>
        <item h="1" x="151"/>
        <item t="default"/>
      </items>
    </pivotField>
    <pivotField showAll="0"/>
    <pivotField axis="axisRow" showAll="0">
      <items count="5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m="1" x="329"/>
        <item m="1" x="339"/>
        <item m="1" x="349"/>
        <item m="1" x="359"/>
        <item m="1" x="369"/>
        <item m="1" x="379"/>
        <item m="1" x="389"/>
        <item m="1" x="398"/>
        <item m="1" x="406"/>
        <item m="1" x="414"/>
        <item m="1" x="422"/>
        <item m="1" x="430"/>
        <item m="1" x="438"/>
        <item m="1" x="446"/>
        <item m="1" x="454"/>
        <item m="1" x="462"/>
        <item m="1" x="470"/>
        <item m="1" x="478"/>
        <item m="1" x="486"/>
        <item m="1" x="494"/>
        <item m="1" x="502"/>
        <item m="1" x="510"/>
        <item m="1" x="518"/>
        <item m="1" x="526"/>
        <item m="1" x="534"/>
        <item m="1" x="542"/>
        <item m="1" x="550"/>
        <item m="1" x="558"/>
        <item m="1" x="566"/>
        <item m="1" x="574"/>
        <item m="1" x="583"/>
        <item m="1" x="592"/>
        <item m="1" x="324"/>
        <item m="1" x="334"/>
        <item m="1" x="344"/>
        <item m="1" x="354"/>
        <item m="1" x="364"/>
        <item m="1" x="374"/>
        <item m="1" x="384"/>
        <item m="1" x="394"/>
        <item m="1" x="402"/>
        <item m="1" x="410"/>
        <item m="1" x="418"/>
        <item m="1" x="426"/>
        <item m="1" x="434"/>
        <item m="1" x="442"/>
        <item m="1" x="450"/>
        <item m="1" x="458"/>
        <item m="1" x="466"/>
        <item m="1" x="474"/>
        <item m="1" x="482"/>
        <item m="1" x="490"/>
        <item m="1" x="498"/>
        <item m="1" x="506"/>
        <item m="1" x="514"/>
        <item m="1" x="522"/>
        <item m="1" x="530"/>
        <item m="1" x="538"/>
        <item m="1" x="546"/>
        <item m="1" x="554"/>
        <item m="1" x="562"/>
        <item m="1" x="570"/>
        <item m="1" x="578"/>
        <item m="1" x="587"/>
        <item m="1" x="596"/>
        <item m="1" x="328"/>
        <item m="1" x="338"/>
        <item m="1" x="348"/>
        <item m="1" x="358"/>
        <item m="1" x="368"/>
        <item m="1" x="378"/>
        <item m="1" x="388"/>
        <item m="1" x="397"/>
        <item m="1" x="405"/>
        <item m="1" x="413"/>
        <item m="1" x="421"/>
        <item m="1" x="429"/>
        <item m="1" x="437"/>
        <item m="1" x="445"/>
        <item m="1" x="453"/>
        <item m="1" x="461"/>
        <item m="1" x="469"/>
        <item m="1" x="477"/>
        <item m="1" x="485"/>
        <item m="1" x="493"/>
        <item m="1" x="501"/>
        <item m="1" x="509"/>
        <item m="1" x="517"/>
        <item m="1" x="525"/>
        <item m="1" x="533"/>
        <item m="1" x="541"/>
        <item m="1" x="549"/>
        <item m="1" x="557"/>
        <item m="1" x="565"/>
        <item m="1" x="573"/>
        <item m="1" x="582"/>
        <item m="1" x="591"/>
        <item m="1" x="323"/>
        <item m="1" x="333"/>
        <item m="1" x="343"/>
        <item m="1" x="353"/>
        <item m="1" x="363"/>
        <item m="1" x="373"/>
        <item m="1" x="383"/>
        <item m="1" x="393"/>
        <item m="1" x="401"/>
        <item m="1" x="409"/>
        <item m="1" x="417"/>
        <item m="1" x="425"/>
        <item m="1" x="433"/>
        <item m="1" x="441"/>
        <item m="1" x="449"/>
        <item m="1" x="457"/>
        <item m="1" x="465"/>
        <item m="1" x="473"/>
        <item m="1" x="481"/>
        <item m="1" x="489"/>
        <item m="1" x="497"/>
        <item m="1" x="505"/>
        <item m="1" x="513"/>
        <item m="1" x="521"/>
        <item m="1" x="529"/>
        <item m="1" x="537"/>
        <item m="1" x="545"/>
        <item m="1" x="553"/>
        <item m="1" x="561"/>
        <item m="1" x="569"/>
        <item m="1" x="577"/>
        <item m="1" x="586"/>
        <item m="1" x="595"/>
        <item m="1" x="327"/>
        <item m="1" x="337"/>
        <item m="1" x="347"/>
        <item m="1" x="357"/>
        <item m="1" x="367"/>
        <item m="1" x="377"/>
        <item m="1" x="387"/>
        <item m="1" x="396"/>
        <item m="1" x="404"/>
        <item m="1" x="412"/>
        <item m="1" x="420"/>
        <item m="1" x="428"/>
        <item m="1" x="436"/>
        <item m="1" x="444"/>
        <item m="1" x="452"/>
        <item m="1" x="460"/>
        <item m="1" x="468"/>
        <item m="1" x="476"/>
        <item m="1" x="484"/>
        <item m="1" x="492"/>
        <item m="1" x="500"/>
        <item m="1" x="508"/>
        <item m="1" x="516"/>
        <item m="1" x="524"/>
        <item m="1" x="532"/>
        <item m="1" x="540"/>
        <item m="1" x="548"/>
        <item m="1" x="556"/>
        <item m="1" x="564"/>
        <item m="1" x="572"/>
        <item m="1" x="581"/>
        <item m="1" x="590"/>
        <item m="1" x="322"/>
        <item m="1" x="332"/>
        <item m="1" x="342"/>
        <item m="1" x="352"/>
        <item m="1" x="362"/>
        <item m="1" x="372"/>
        <item m="1" x="382"/>
        <item m="1" x="392"/>
        <item m="1" x="400"/>
        <item m="1" x="408"/>
        <item m="1" x="416"/>
        <item m="1" x="424"/>
        <item m="1" x="432"/>
        <item m="1" x="440"/>
        <item m="1" x="448"/>
        <item m="1" x="456"/>
        <item m="1" x="464"/>
        <item m="1" x="472"/>
        <item m="1" x="480"/>
        <item m="1" x="488"/>
        <item m="1" x="496"/>
        <item m="1" x="504"/>
        <item m="1" x="512"/>
        <item m="1" x="520"/>
        <item m="1" x="528"/>
        <item m="1" x="536"/>
        <item m="1" x="544"/>
        <item m="1" x="552"/>
        <item m="1" x="560"/>
        <item m="1" x="568"/>
        <item m="1" x="576"/>
        <item m="1" x="580"/>
        <item m="1" x="585"/>
        <item m="1" x="589"/>
        <item m="1" x="594"/>
        <item m="1" x="321"/>
        <item m="1" x="326"/>
        <item m="1" x="331"/>
        <item m="1" x="336"/>
        <item m="1" x="341"/>
        <item m="1" x="346"/>
        <item m="1" x="351"/>
        <item m="1" x="356"/>
        <item m="1" x="361"/>
        <item m="1" x="366"/>
        <item m="1" x="371"/>
        <item m="1" x="376"/>
        <item m="1" x="381"/>
        <item m="1" x="386"/>
        <item m="1" x="391"/>
        <item m="1" x="395"/>
        <item m="1" x="399"/>
        <item m="1" x="403"/>
        <item m="1" x="407"/>
        <item m="1" x="411"/>
        <item m="1" x="415"/>
        <item m="1" x="419"/>
        <item m="1" x="423"/>
        <item m="1" x="427"/>
        <item m="1" x="431"/>
        <item m="1" x="435"/>
        <item m="1" x="439"/>
        <item m="1" x="443"/>
        <item m="1" x="447"/>
        <item m="1" x="451"/>
        <item m="1" x="455"/>
        <item m="1" x="459"/>
        <item m="1" x="463"/>
        <item m="1" x="467"/>
        <item m="1" x="471"/>
        <item m="1" x="475"/>
        <item m="1" x="479"/>
        <item m="1" x="483"/>
        <item m="1" x="487"/>
        <item m="1" x="491"/>
        <item m="1" x="495"/>
        <item m="1" x="499"/>
        <item m="1" x="503"/>
        <item m="1" x="507"/>
        <item m="1" x="511"/>
        <item m="1" x="515"/>
        <item m="1" x="519"/>
        <item m="1" x="523"/>
        <item m="1" x="527"/>
        <item m="1" x="531"/>
        <item m="1" x="535"/>
        <item m="1" x="539"/>
        <item m="1" x="543"/>
        <item m="1" x="547"/>
        <item m="1" x="551"/>
        <item m="1" x="555"/>
        <item m="1" x="559"/>
        <item m="1" x="563"/>
        <item m="1" x="567"/>
        <item m="1" x="571"/>
        <item m="1" x="575"/>
        <item m="1" x="579"/>
        <item m="1" x="584"/>
        <item m="1" x="588"/>
        <item m="1" x="593"/>
        <item m="1" x="320"/>
        <item m="1" x="325"/>
        <item m="1" x="330"/>
        <item m="1" x="335"/>
        <item m="1" x="340"/>
        <item m="1" x="345"/>
        <item m="1" x="350"/>
        <item m="1" x="355"/>
        <item m="1" x="360"/>
        <item m="1" x="365"/>
        <item m="1" x="370"/>
        <item m="1" x="375"/>
        <item m="1" x="380"/>
        <item m="1" x="385"/>
        <item m="1" x="390"/>
        <item t="default"/>
      </items>
    </pivotField>
    <pivotField dataField="1" showAll="0"/>
    <pivotField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MSE_T" fld="3" subtotal="average"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 fieldListSortAscending="1">
  <location ref="A3:F11" firstHeaderRow="1" firstDataRow="2" firstDataCol="1"/>
  <pivotFields count="14">
    <pivotField axis="axisRow" multipleItemSelectionAllowed="1" showAll="0">
      <items count="156">
        <item m="1" x="8"/>
        <item m="1" x="72"/>
        <item m="1" x="145"/>
        <item m="1" x="41"/>
        <item m="1" x="102"/>
        <item m="1" x="127"/>
        <item m="1" x="60"/>
        <item m="1" x="111"/>
        <item m="1" x="83"/>
        <item m="1" x="138"/>
        <item m="1" x="73"/>
        <item m="1" x="76"/>
        <item m="1" x="146"/>
        <item m="1" x="51"/>
        <item m="1" x="125"/>
        <item m="1" x="109"/>
        <item m="1" x="74"/>
        <item m="1" x="39"/>
        <item m="1" x="59"/>
        <item m="1" x="55"/>
        <item m="1" x="36"/>
        <item m="1" x="142"/>
        <item m="1" x="45"/>
        <item m="1" x="44"/>
        <item m="1" x="9"/>
        <item m="1" x="149"/>
        <item m="1" x="90"/>
        <item m="1" x="35"/>
        <item m="1" x="20"/>
        <item m="1" x="21"/>
        <item m="1" x="63"/>
        <item m="1" x="37"/>
        <item m="1" x="91"/>
        <item m="1" x="13"/>
        <item m="1" x="133"/>
        <item m="1" x="48"/>
        <item m="1" x="42"/>
        <item m="1" x="64"/>
        <item m="1" x="101"/>
        <item m="1" x="147"/>
        <item m="1" x="117"/>
        <item m="1" x="95"/>
        <item m="1" x="30"/>
        <item m="1" x="49"/>
        <item m="1" x="92"/>
        <item m="1" x="31"/>
        <item m="1" x="10"/>
        <item m="1" x="77"/>
        <item m="1" x="15"/>
        <item m="1" x="65"/>
        <item m="1" x="148"/>
        <item m="1" x="114"/>
        <item m="1" x="66"/>
        <item m="1" x="150"/>
        <item m="1" x="67"/>
        <item m="1" x="40"/>
        <item m="1" x="134"/>
        <item m="1" x="17"/>
        <item m="1" x="22"/>
        <item m="1" x="26"/>
        <item m="1" x="14"/>
        <item m="1" x="128"/>
        <item m="1" x="50"/>
        <item m="1" x="153"/>
        <item m="1" x="32"/>
        <item m="1" x="112"/>
        <item m="1" x="38"/>
        <item m="1" x="87"/>
        <item m="1" x="97"/>
        <item m="1" x="105"/>
        <item m="1" x="144"/>
        <item m="1" x="88"/>
        <item m="1" x="93"/>
        <item m="1" x="18"/>
        <item m="1" x="113"/>
        <item m="1" x="27"/>
        <item m="1" x="129"/>
        <item m="1" x="100"/>
        <item m="1" x="123"/>
        <item m="1" x="86"/>
        <item m="1" x="108"/>
        <item m="1" x="81"/>
        <item m="1" x="23"/>
        <item m="1" x="143"/>
        <item m="1" x="7"/>
        <item m="1" x="78"/>
        <item m="1" x="25"/>
        <item m="1" x="33"/>
        <item m="1" x="154"/>
        <item m="1" x="135"/>
        <item m="1" x="56"/>
        <item m="1" x="131"/>
        <item m="1" x="46"/>
        <item m="1" x="124"/>
        <item m="1" x="115"/>
        <item m="1" x="68"/>
        <item m="1" x="82"/>
        <item m="1" x="118"/>
        <item m="1" x="139"/>
        <item m="1" x="107"/>
        <item m="1" x="119"/>
        <item m="1" x="43"/>
        <item m="1" x="69"/>
        <item m="1" x="151"/>
        <item m="1" x="120"/>
        <item m="1" x="34"/>
        <item m="1" x="132"/>
        <item m="1" x="47"/>
        <item m="1" x="140"/>
        <item m="1" x="106"/>
        <item m="1" x="85"/>
        <item m="1" x="24"/>
        <item m="1" x="89"/>
        <item m="1" x="70"/>
        <item m="1" x="61"/>
        <item m="1" x="6"/>
        <item m="1" x="19"/>
        <item m="1" x="11"/>
        <item m="1" x="71"/>
        <item m="1" x="94"/>
        <item m="1" x="54"/>
        <item m="1" x="130"/>
        <item m="1" x="12"/>
        <item m="1" x="136"/>
        <item m="1" x="126"/>
        <item m="1" x="96"/>
        <item m="1" x="79"/>
        <item m="1" x="152"/>
        <item m="1" x="116"/>
        <item m="1" x="110"/>
        <item m="1" x="29"/>
        <item m="1" x="121"/>
        <item m="1" x="62"/>
        <item m="1" x="103"/>
        <item m="1" x="98"/>
        <item m="1" x="84"/>
        <item m="1" x="80"/>
        <item m="1" x="137"/>
        <item m="1" x="53"/>
        <item m="1" x="104"/>
        <item m="1" x="122"/>
        <item m="1" x="99"/>
        <item m="1" x="52"/>
        <item m="1" x="141"/>
        <item m="1" x="16"/>
        <item m="1" x="57"/>
        <item m="1" x="58"/>
        <item m="1" x="75"/>
        <item m="1" x="28"/>
        <item x="0"/>
        <item x="1"/>
        <item x="2"/>
        <item x="3"/>
        <item x="4"/>
        <item x="5"/>
        <item t="default"/>
      </items>
    </pivotField>
    <pivotField showAll="0"/>
    <pivotField showAll="0"/>
    <pivotField showAll="0"/>
    <pivotField showAll="0"/>
    <pivotField axis="axisCol" showAll="0">
      <items count="5">
        <item x="2"/>
        <item x="3"/>
        <item x="0"/>
        <item x="1"/>
        <item t="default"/>
      </items>
    </pivotField>
    <pivotField showAll="0"/>
    <pivotField showAll="0"/>
    <pivotField showAll="0"/>
    <pivotField showAll="0"/>
    <pivotField showAll="0"/>
    <pivotField dataField="1" showAll="0"/>
    <pivotField showAll="0"/>
    <pivotField showAll="0"/>
  </pivotFields>
  <rowFields count="1">
    <field x="0"/>
  </rowFields>
  <rowItems count="7">
    <i>
      <x v="149"/>
    </i>
    <i>
      <x v="150"/>
    </i>
    <i>
      <x v="151"/>
    </i>
    <i>
      <x v="152"/>
    </i>
    <i>
      <x v="153"/>
    </i>
    <i>
      <x v="154"/>
    </i>
    <i t="grand">
      <x/>
    </i>
  </rowItems>
  <colFields count="1">
    <field x="5"/>
  </colFields>
  <colItems count="5">
    <i>
      <x/>
    </i>
    <i>
      <x v="1"/>
    </i>
    <i>
      <x v="2"/>
    </i>
    <i>
      <x v="3"/>
    </i>
    <i t="grand">
      <x/>
    </i>
  </colItems>
  <dataFields count="1">
    <dataField name="Average of ERRORTRS" fld="11" subtotal="average" baseField="4" baseItem="0" numFmtId="164"/>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9">
    <queryTableFields count="8">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8" name="DORUN"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77">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s="1"/>
        <i x="145"/>
        <i x="146"/>
        <i x="147"/>
        <i x="148"/>
        <i x="149"/>
        <i x="150"/>
        <i x="151"/>
        <i x="157" nd="1"/>
        <i x="175" nd="1"/>
        <i x="158" nd="1"/>
        <i x="154" nd="1"/>
        <i x="167" nd="1"/>
        <i x="172" nd="1"/>
        <i x="155" nd="1"/>
        <i x="169" nd="1"/>
        <i x="162" nd="1"/>
        <i x="174" nd="1"/>
        <i x="159" nd="1"/>
        <i x="161" nd="1"/>
        <i x="176" nd="1"/>
        <i x="153" nd="1"/>
        <i x="164" nd="1"/>
        <i x="171" nd="1"/>
        <i x="156" nd="1"/>
        <i x="168" nd="1"/>
        <i x="163" nd="1"/>
        <i x="152" nd="1"/>
        <i x="160" nd="1"/>
        <i x="165" nd="1"/>
        <i x="170" nd="1"/>
        <i x="173" nd="1"/>
        <i x="16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2" name="PivotTable2"/>
  </pivotTables>
  <data>
    <tabular pivotCacheId="2">
      <items count="155">
        <i x="0" s="1"/>
        <i x="1" s="1"/>
        <i x="2" s="1"/>
        <i x="3" s="1"/>
        <i x="4" s="1"/>
        <i x="5" s="1"/>
        <i x="39" s="1" nd="1"/>
        <i x="59" s="1" nd="1"/>
        <i x="55" s="1" nd="1"/>
        <i x="8" s="1" nd="1"/>
        <i x="72" s="1" nd="1"/>
        <i x="145" s="1" nd="1"/>
        <i x="36" s="1" nd="1"/>
        <i x="142" s="1" nd="1"/>
        <i x="45" s="1" nd="1"/>
        <i x="41" s="1" nd="1"/>
        <i x="44" s="1" nd="1"/>
        <i x="102" s="1" nd="1"/>
        <i x="127" s="1" nd="1"/>
        <i x="9" s="1" nd="1"/>
        <i x="149" s="1" nd="1"/>
        <i x="90" s="1" nd="1"/>
        <i x="35" s="1" nd="1"/>
        <i x="20" s="1" nd="1"/>
        <i x="60" s="1" nd="1"/>
        <i x="21" s="1" nd="1"/>
        <i x="63" s="1" nd="1"/>
        <i x="111" s="1" nd="1"/>
        <i x="37" s="1" nd="1"/>
        <i x="83" s="1" nd="1"/>
        <i x="138" s="1" nd="1"/>
        <i x="73" s="1" nd="1"/>
        <i x="91" s="1" nd="1"/>
        <i x="76" s="1" nd="1"/>
        <i x="146" s="1" nd="1"/>
        <i x="13" s="1" nd="1"/>
        <i x="133" s="1" nd="1"/>
        <i x="29" s="1" nd="1"/>
        <i x="48" s="1" nd="1"/>
        <i x="42" s="1" nd="1"/>
        <i x="64" s="1" nd="1"/>
        <i x="101" s="1" nd="1"/>
        <i x="147" s="1" nd="1"/>
        <i x="117" s="1" nd="1"/>
        <i x="95" s="1" nd="1"/>
        <i x="30" s="1" nd="1"/>
        <i x="49" s="1" nd="1"/>
        <i x="92" s="1" nd="1"/>
        <i x="31" s="1" nd="1"/>
        <i x="10" s="1" nd="1"/>
        <i x="77" s="1" nd="1"/>
        <i x="15" s="1" nd="1"/>
        <i x="65" s="1" nd="1"/>
        <i x="148" s="1" nd="1"/>
        <i x="114" s="1" nd="1"/>
        <i x="66" s="1" nd="1"/>
        <i x="150" s="1" nd="1"/>
        <i x="67" s="1" nd="1"/>
        <i x="40" s="1" nd="1"/>
        <i x="134" s="1" nd="1"/>
        <i x="17" s="1" nd="1"/>
        <i x="22" s="1" nd="1"/>
        <i x="26" s="1" nd="1"/>
        <i x="14" s="1" nd="1"/>
        <i x="128" s="1" nd="1"/>
        <i x="50" s="1" nd="1"/>
        <i x="153" s="1" nd="1"/>
        <i x="32" s="1" nd="1"/>
        <i x="112" s="1" nd="1"/>
        <i x="38" s="1" nd="1"/>
        <i x="87" s="1" nd="1"/>
        <i x="97" s="1" nd="1"/>
        <i x="105" s="1" nd="1"/>
        <i x="144" s="1" nd="1"/>
        <i x="88" s="1" nd="1"/>
        <i x="93" s="1" nd="1"/>
        <i x="18" s="1" nd="1"/>
        <i x="113" s="1" nd="1"/>
        <i x="27" s="1" nd="1"/>
        <i x="129" s="1" nd="1"/>
        <i x="100" s="1" nd="1"/>
        <i x="123" s="1" nd="1"/>
        <i x="84" s="1" nd="1"/>
        <i x="86" s="1" nd="1"/>
        <i x="108" s="1" nd="1"/>
        <i x="81" s="1" nd="1"/>
        <i x="23" s="1" nd="1"/>
        <i x="143" s="1" nd="1"/>
        <i x="7" s="1" nd="1"/>
        <i x="78" s="1" nd="1"/>
        <i x="25" s="1" nd="1"/>
        <i x="51" s="1" nd="1"/>
        <i x="33" s="1" nd="1"/>
        <i x="154" s="1" nd="1"/>
        <i x="135" s="1" nd="1"/>
        <i x="56" s="1" nd="1"/>
        <i x="131" s="1" nd="1"/>
        <i x="46" s="1" nd="1"/>
        <i x="124" s="1" nd="1"/>
        <i x="115" s="1" nd="1"/>
        <i x="68" s="1" nd="1"/>
        <i x="82" s="1" nd="1"/>
        <i x="118" s="1" nd="1"/>
        <i x="139" s="1" nd="1"/>
        <i x="107" s="1" nd="1"/>
        <i x="119" s="1" nd="1"/>
        <i x="43" s="1" nd="1"/>
        <i x="69" s="1" nd="1"/>
        <i x="151" s="1" nd="1"/>
        <i x="120" s="1" nd="1"/>
        <i x="34" s="1" nd="1"/>
        <i x="125" s="1" nd="1"/>
        <i x="109" s="1" nd="1"/>
        <i x="132" s="1" nd="1"/>
        <i x="74" s="1" nd="1"/>
        <i x="47" s="1" nd="1"/>
        <i x="140" s="1" nd="1"/>
        <i x="106" s="1" nd="1"/>
        <i x="85" s="1" nd="1"/>
        <i x="24" s="1" nd="1"/>
        <i x="89" s="1" nd="1"/>
        <i x="70" s="1" nd="1"/>
        <i x="61" s="1" nd="1"/>
        <i x="6" s="1" nd="1"/>
        <i x="19" s="1" nd="1"/>
        <i x="11" s="1" nd="1"/>
        <i x="71" s="1" nd="1"/>
        <i x="94" s="1" nd="1"/>
        <i x="54" s="1" nd="1"/>
        <i x="130" s="1" nd="1"/>
        <i x="141" s="1" nd="1"/>
        <i x="12" s="1" nd="1"/>
        <i x="136" s="1" nd="1"/>
        <i x="126" s="1" nd="1"/>
        <i x="103" s="1" nd="1"/>
        <i x="96" s="1" nd="1"/>
        <i x="152" s="1" nd="1"/>
        <i x="79" s="1" nd="1"/>
        <i x="98" s="1" nd="1"/>
        <i x="52" s="1" nd="1"/>
        <i x="16" s="1" nd="1"/>
        <i x="57" s="1" nd="1"/>
        <i x="121" s="1" nd="1"/>
        <i x="116" s="1" nd="1"/>
        <i x="58" s="1" nd="1"/>
        <i x="110" s="1" nd="1"/>
        <i x="62" s="1" nd="1"/>
        <i x="75" s="1" nd="1"/>
        <i x="137" s="1" nd="1"/>
        <i x="80" s="1" nd="1"/>
        <i x="53" s="1" nd="1"/>
        <i x="28" s="1" nd="1"/>
        <i x="104" s="1" nd="1"/>
        <i x="122" s="1" nd="1"/>
        <i x="9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startItem="14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startItem="10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H27" tableType="queryTable" totalsRowShown="0">
  <autoFilter ref="A1:H27"/>
  <sortState ref="A2:H27">
    <sortCondition descending="1" ref="C1:C26"/>
  </sortState>
  <tableColumns count="8">
    <tableColumn id="1" uniqueName="1" name="PROCESSID" queryTableFieldId="1"/>
    <tableColumn id="2" uniqueName="2" name="CLIENTNAME" queryTableFieldId="2"/>
    <tableColumn id="3" uniqueName="3" name="CLIENTSTART" queryTableFieldId="3" dataDxfId="1"/>
    <tableColumn id="4" uniqueName="4" name="DURATION" queryTableFieldId="4"/>
    <tableColumn id="5" uniqueName="5" name="SIMULATIONLEN" queryTableFieldId="5"/>
    <tableColumn id="6" uniqueName="6" name="SIMULATIONSTART" queryTableFieldId="6" dataDxfId="0"/>
    <tableColumn id="7" uniqueName="7" name="DOTRAINING" queryTableFieldId="7"/>
    <tableColumn id="8" uniqueName="8" name="DORUN"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D11" sqref="D11"/>
    </sheetView>
  </sheetViews>
  <sheetFormatPr defaultRowHeight="15" x14ac:dyDescent="0.25"/>
  <cols>
    <col min="1" max="1" width="13" bestFit="1" customWidth="1"/>
    <col min="2" max="2" width="14.85546875" bestFit="1" customWidth="1"/>
    <col min="3" max="3" width="15.5703125" bestFit="1" customWidth="1"/>
    <col min="4" max="4" width="12.85546875" bestFit="1" customWidth="1"/>
    <col min="5" max="5" width="18.140625" bestFit="1" customWidth="1"/>
    <col min="6" max="6" width="20.42578125" bestFit="1" customWidth="1"/>
    <col min="7" max="7" width="14.85546875" bestFit="1" customWidth="1"/>
    <col min="8" max="8" width="10" bestFit="1" customWidth="1"/>
  </cols>
  <sheetData>
    <row r="1" spans="1:8" x14ac:dyDescent="0.25">
      <c r="A1" t="s">
        <v>7</v>
      </c>
      <c r="B1" t="s">
        <v>8</v>
      </c>
      <c r="C1" t="s">
        <v>9</v>
      </c>
      <c r="D1" t="s">
        <v>10</v>
      </c>
      <c r="E1" t="s">
        <v>11</v>
      </c>
      <c r="F1" t="s">
        <v>12</v>
      </c>
      <c r="G1" t="s">
        <v>13</v>
      </c>
      <c r="H1" t="s">
        <v>14</v>
      </c>
    </row>
    <row r="2" spans="1:8" x14ac:dyDescent="0.25">
      <c r="A2">
        <v>134708</v>
      </c>
      <c r="B2" t="s">
        <v>15</v>
      </c>
      <c r="C2" s="6">
        <v>43156.471145833333</v>
      </c>
      <c r="D2">
        <v>115</v>
      </c>
      <c r="E2">
        <v>1</v>
      </c>
      <c r="F2" s="6">
        <v>42734</v>
      </c>
      <c r="G2">
        <v>1</v>
      </c>
      <c r="H2">
        <v>1</v>
      </c>
    </row>
    <row r="3" spans="1:8" x14ac:dyDescent="0.25">
      <c r="A3">
        <v>85840</v>
      </c>
      <c r="B3" t="s">
        <v>15</v>
      </c>
      <c r="C3" s="6">
        <v>43155.717488425929</v>
      </c>
      <c r="D3">
        <v>7</v>
      </c>
      <c r="E3">
        <v>1</v>
      </c>
      <c r="F3" s="6">
        <v>42734</v>
      </c>
      <c r="G3">
        <v>1</v>
      </c>
      <c r="H3">
        <v>1</v>
      </c>
    </row>
    <row r="4" spans="1:8" x14ac:dyDescent="0.25">
      <c r="A4">
        <v>30736</v>
      </c>
      <c r="B4" t="s">
        <v>15</v>
      </c>
      <c r="C4" s="6">
        <v>43155.717187499999</v>
      </c>
      <c r="D4">
        <v>7</v>
      </c>
      <c r="E4">
        <v>1</v>
      </c>
      <c r="F4" s="6">
        <v>42734</v>
      </c>
      <c r="G4">
        <v>1</v>
      </c>
      <c r="H4">
        <v>1</v>
      </c>
    </row>
    <row r="5" spans="1:8" x14ac:dyDescent="0.25">
      <c r="A5">
        <v>76352</v>
      </c>
      <c r="B5" t="s">
        <v>15</v>
      </c>
      <c r="C5" s="6">
        <v>43155.716377314813</v>
      </c>
      <c r="D5">
        <v>7</v>
      </c>
      <c r="E5">
        <v>1</v>
      </c>
      <c r="F5" s="6">
        <v>42734</v>
      </c>
      <c r="G5">
        <v>1</v>
      </c>
      <c r="H5">
        <v>1</v>
      </c>
    </row>
    <row r="6" spans="1:8" x14ac:dyDescent="0.25">
      <c r="A6">
        <v>84052</v>
      </c>
      <c r="B6" t="s">
        <v>15</v>
      </c>
      <c r="C6" s="6">
        <v>43141.880972222221</v>
      </c>
      <c r="D6">
        <v>107</v>
      </c>
      <c r="E6">
        <v>1</v>
      </c>
      <c r="F6" s="6">
        <v>42734</v>
      </c>
      <c r="G6">
        <v>1</v>
      </c>
      <c r="H6">
        <v>1</v>
      </c>
    </row>
    <row r="7" spans="1:8" x14ac:dyDescent="0.25">
      <c r="A7">
        <v>83400</v>
      </c>
      <c r="B7" t="s">
        <v>15</v>
      </c>
      <c r="C7" s="6">
        <v>43141.85601851852</v>
      </c>
      <c r="D7">
        <v>30</v>
      </c>
      <c r="E7">
        <v>1</v>
      </c>
      <c r="F7" s="6">
        <v>42734</v>
      </c>
      <c r="G7">
        <v>1</v>
      </c>
      <c r="H7">
        <v>1</v>
      </c>
    </row>
    <row r="8" spans="1:8" x14ac:dyDescent="0.25">
      <c r="A8">
        <v>84076</v>
      </c>
      <c r="B8" t="s">
        <v>15</v>
      </c>
      <c r="C8" s="6">
        <v>43141.853587962964</v>
      </c>
      <c r="D8">
        <v>11</v>
      </c>
      <c r="E8">
        <v>1</v>
      </c>
      <c r="F8" s="6">
        <v>42734</v>
      </c>
      <c r="G8">
        <v>1</v>
      </c>
      <c r="H8">
        <v>1</v>
      </c>
    </row>
    <row r="9" spans="1:8" x14ac:dyDescent="0.25">
      <c r="A9">
        <v>71240</v>
      </c>
      <c r="B9" t="s">
        <v>15</v>
      </c>
      <c r="C9" s="6">
        <v>43141.853101851855</v>
      </c>
      <c r="D9">
        <v>11</v>
      </c>
      <c r="E9">
        <v>1</v>
      </c>
      <c r="F9" s="6">
        <v>42734</v>
      </c>
      <c r="G9">
        <v>1</v>
      </c>
      <c r="H9">
        <v>1</v>
      </c>
    </row>
    <row r="10" spans="1:8" x14ac:dyDescent="0.25">
      <c r="A10">
        <v>1540</v>
      </c>
      <c r="B10" t="s">
        <v>15</v>
      </c>
      <c r="C10" s="6">
        <v>43141.852847222224</v>
      </c>
      <c r="D10">
        <v>192</v>
      </c>
      <c r="E10">
        <v>1</v>
      </c>
      <c r="F10" s="6">
        <v>42734</v>
      </c>
      <c r="G10">
        <v>1</v>
      </c>
      <c r="H10">
        <v>1</v>
      </c>
    </row>
    <row r="11" spans="1:8" x14ac:dyDescent="0.25">
      <c r="A11">
        <v>75860</v>
      </c>
      <c r="B11" t="s">
        <v>15</v>
      </c>
      <c r="C11" s="6">
        <v>43141.849490740744</v>
      </c>
      <c r="D11">
        <v>11</v>
      </c>
      <c r="E11">
        <v>1</v>
      </c>
      <c r="F11" s="6">
        <v>42734</v>
      </c>
      <c r="G11">
        <v>1</v>
      </c>
      <c r="H11">
        <v>1</v>
      </c>
    </row>
    <row r="12" spans="1:8" x14ac:dyDescent="0.25">
      <c r="A12">
        <v>77892</v>
      </c>
      <c r="B12" t="s">
        <v>15</v>
      </c>
      <c r="C12" s="6">
        <v>43141.849189814813</v>
      </c>
      <c r="D12">
        <v>11</v>
      </c>
      <c r="E12">
        <v>1</v>
      </c>
      <c r="F12" s="6">
        <v>42734</v>
      </c>
      <c r="G12">
        <v>1</v>
      </c>
      <c r="H12">
        <v>1</v>
      </c>
    </row>
    <row r="13" spans="1:8" x14ac:dyDescent="0.25">
      <c r="A13">
        <v>204</v>
      </c>
      <c r="B13" t="s">
        <v>15</v>
      </c>
      <c r="C13" s="6">
        <v>43140.778460648151</v>
      </c>
      <c r="D13">
        <v>11</v>
      </c>
      <c r="E13">
        <v>1</v>
      </c>
      <c r="F13" s="6">
        <v>42734</v>
      </c>
      <c r="G13">
        <v>1</v>
      </c>
      <c r="H13">
        <v>1</v>
      </c>
    </row>
    <row r="14" spans="1:8" x14ac:dyDescent="0.25">
      <c r="A14">
        <v>76784</v>
      </c>
      <c r="B14" t="s">
        <v>15</v>
      </c>
      <c r="C14" s="6">
        <v>43140.77820601852</v>
      </c>
      <c r="D14">
        <v>10</v>
      </c>
      <c r="E14">
        <v>1</v>
      </c>
      <c r="F14" s="6">
        <v>42734</v>
      </c>
      <c r="G14">
        <v>1</v>
      </c>
      <c r="H14">
        <v>1</v>
      </c>
    </row>
    <row r="15" spans="1:8" x14ac:dyDescent="0.25">
      <c r="A15">
        <v>25652</v>
      </c>
      <c r="B15" t="s">
        <v>15</v>
      </c>
      <c r="C15" s="6">
        <v>43140.778009259258</v>
      </c>
      <c r="D15">
        <v>10</v>
      </c>
      <c r="E15">
        <v>1</v>
      </c>
      <c r="F15" s="6">
        <v>42734</v>
      </c>
      <c r="G15">
        <v>1</v>
      </c>
      <c r="H15">
        <v>1</v>
      </c>
    </row>
    <row r="16" spans="1:8" x14ac:dyDescent="0.25">
      <c r="A16">
        <v>18280</v>
      </c>
      <c r="B16" t="s">
        <v>15</v>
      </c>
      <c r="C16" s="6">
        <v>43140.777384259258</v>
      </c>
      <c r="D16">
        <v>11</v>
      </c>
      <c r="E16">
        <v>1</v>
      </c>
      <c r="F16" s="6">
        <v>42734</v>
      </c>
      <c r="G16">
        <v>1</v>
      </c>
      <c r="H16">
        <v>1</v>
      </c>
    </row>
    <row r="17" spans="1:8" x14ac:dyDescent="0.25">
      <c r="A17">
        <v>75272</v>
      </c>
      <c r="B17" t="s">
        <v>15</v>
      </c>
      <c r="C17" s="6">
        <v>43140.776724537034</v>
      </c>
      <c r="D17">
        <v>18</v>
      </c>
      <c r="E17">
        <v>1</v>
      </c>
      <c r="F17" s="6">
        <v>42734</v>
      </c>
      <c r="G17">
        <v>1</v>
      </c>
      <c r="H17">
        <v>1</v>
      </c>
    </row>
    <row r="18" spans="1:8" x14ac:dyDescent="0.25">
      <c r="A18">
        <v>25896</v>
      </c>
      <c r="B18" t="s">
        <v>15</v>
      </c>
      <c r="C18" s="6">
        <v>43140.772268518522</v>
      </c>
      <c r="D18">
        <v>49</v>
      </c>
      <c r="E18">
        <v>1</v>
      </c>
      <c r="F18" s="6">
        <v>42734</v>
      </c>
      <c r="G18">
        <v>1</v>
      </c>
      <c r="H18">
        <v>1</v>
      </c>
    </row>
    <row r="19" spans="1:8" x14ac:dyDescent="0.25">
      <c r="A19">
        <v>2792</v>
      </c>
      <c r="B19" t="s">
        <v>15</v>
      </c>
      <c r="C19" s="6">
        <v>43139.964675925927</v>
      </c>
      <c r="D19">
        <v>156</v>
      </c>
      <c r="E19">
        <v>1</v>
      </c>
      <c r="F19" s="6">
        <v>42734</v>
      </c>
      <c r="G19">
        <v>1</v>
      </c>
      <c r="H19">
        <v>1</v>
      </c>
    </row>
    <row r="20" spans="1:8" x14ac:dyDescent="0.25">
      <c r="A20">
        <v>69736</v>
      </c>
      <c r="B20" t="s">
        <v>15</v>
      </c>
      <c r="C20" s="6">
        <v>43139.958460648151</v>
      </c>
      <c r="D20">
        <v>45</v>
      </c>
      <c r="E20">
        <v>1</v>
      </c>
      <c r="F20" s="6">
        <v>42734</v>
      </c>
      <c r="G20">
        <v>1</v>
      </c>
      <c r="H20">
        <v>1</v>
      </c>
    </row>
    <row r="21" spans="1:8" x14ac:dyDescent="0.25">
      <c r="A21">
        <v>59520</v>
      </c>
      <c r="B21" t="s">
        <v>15</v>
      </c>
      <c r="C21" s="6">
        <v>43139.142268518517</v>
      </c>
      <c r="D21">
        <v>36</v>
      </c>
      <c r="E21">
        <v>1</v>
      </c>
      <c r="F21" s="6">
        <v>42734</v>
      </c>
      <c r="G21">
        <v>1</v>
      </c>
      <c r="H21">
        <v>1</v>
      </c>
    </row>
    <row r="22" spans="1:8" x14ac:dyDescent="0.25">
      <c r="A22">
        <v>59232</v>
      </c>
      <c r="B22" t="s">
        <v>15</v>
      </c>
      <c r="C22" s="6">
        <v>43139.141631944447</v>
      </c>
      <c r="D22">
        <v>5</v>
      </c>
      <c r="E22">
        <v>1</v>
      </c>
      <c r="F22" s="6">
        <v>42734</v>
      </c>
      <c r="G22">
        <v>1</v>
      </c>
      <c r="H22">
        <v>1</v>
      </c>
    </row>
    <row r="23" spans="1:8" x14ac:dyDescent="0.25">
      <c r="A23">
        <v>47364</v>
      </c>
      <c r="B23" t="s">
        <v>15</v>
      </c>
      <c r="C23" s="6">
        <v>43139.141180555554</v>
      </c>
      <c r="D23">
        <v>5</v>
      </c>
      <c r="E23">
        <v>1</v>
      </c>
      <c r="F23" s="6">
        <v>42734</v>
      </c>
      <c r="G23">
        <v>1</v>
      </c>
      <c r="H23">
        <v>1</v>
      </c>
    </row>
    <row r="24" spans="1:8" x14ac:dyDescent="0.25">
      <c r="A24">
        <v>52916</v>
      </c>
      <c r="B24" t="s">
        <v>15</v>
      </c>
      <c r="C24" s="6">
        <v>43139.139618055553</v>
      </c>
      <c r="D24">
        <v>3</v>
      </c>
      <c r="E24">
        <v>1</v>
      </c>
      <c r="F24" s="6">
        <v>42734</v>
      </c>
      <c r="G24">
        <v>1</v>
      </c>
      <c r="H24">
        <v>1</v>
      </c>
    </row>
    <row r="25" spans="1:8" x14ac:dyDescent="0.25">
      <c r="A25">
        <v>58820</v>
      </c>
      <c r="B25" t="s">
        <v>15</v>
      </c>
      <c r="C25" s="6">
        <v>43139.139224537037</v>
      </c>
      <c r="D25">
        <v>10</v>
      </c>
      <c r="E25">
        <v>1</v>
      </c>
      <c r="F25" s="6">
        <v>42734</v>
      </c>
      <c r="G25">
        <v>1</v>
      </c>
      <c r="H25">
        <v>1</v>
      </c>
    </row>
    <row r="26" spans="1:8" x14ac:dyDescent="0.25">
      <c r="A26">
        <v>59188</v>
      </c>
      <c r="B26" t="s">
        <v>15</v>
      </c>
      <c r="C26" s="6">
        <v>43139.137384259258</v>
      </c>
      <c r="D26">
        <v>143</v>
      </c>
      <c r="E26">
        <v>1</v>
      </c>
      <c r="F26" s="6">
        <v>42734</v>
      </c>
      <c r="G26">
        <v>1</v>
      </c>
      <c r="H26">
        <v>1</v>
      </c>
    </row>
    <row r="27" spans="1:8" x14ac:dyDescent="0.25">
      <c r="A27">
        <v>1932</v>
      </c>
      <c r="B27" t="s">
        <v>15</v>
      </c>
      <c r="C27" s="6">
        <v>43139.119525462964</v>
      </c>
      <c r="D27">
        <v>126</v>
      </c>
      <c r="E27">
        <v>1</v>
      </c>
      <c r="F27" s="6">
        <v>42734</v>
      </c>
      <c r="G27">
        <v>1</v>
      </c>
      <c r="H27">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opLeftCell="A10" workbookViewId="0">
      <selection activeCell="B29" sqref="B29"/>
    </sheetView>
  </sheetViews>
  <sheetFormatPr defaultRowHeight="15" x14ac:dyDescent="0.25"/>
  <cols>
    <col min="1" max="1" width="13.140625" bestFit="1" customWidth="1"/>
    <col min="2" max="2" width="17" bestFit="1" customWidth="1"/>
    <col min="5" max="5" width="10.42578125" bestFit="1" customWidth="1"/>
  </cols>
  <sheetData>
    <row r="1" spans="1:6" x14ac:dyDescent="0.25">
      <c r="A1" s="2" t="s">
        <v>1</v>
      </c>
      <c r="B1" t="s">
        <v>0</v>
      </c>
      <c r="E1" s="5" t="s">
        <v>4</v>
      </c>
      <c r="F1" s="4">
        <f>MIN($B:$B)</f>
        <v>3.6723777884617448E-4</v>
      </c>
    </row>
    <row r="2" spans="1:6" x14ac:dyDescent="0.25">
      <c r="A2" s="3">
        <v>0</v>
      </c>
      <c r="B2" s="1">
        <v>1.8017491092905398E-3</v>
      </c>
      <c r="E2" s="5" t="s">
        <v>3</v>
      </c>
      <c r="F2" s="4">
        <f>VLOOKUP(MAX($A:$A),$A:$B,2,FALSE)</f>
        <v>3.7721877743024401E-4</v>
      </c>
    </row>
    <row r="3" spans="1:6" x14ac:dyDescent="0.25">
      <c r="A3" s="3">
        <v>1</v>
      </c>
      <c r="B3" s="1">
        <v>7.4347193003632107E-4</v>
      </c>
    </row>
    <row r="4" spans="1:6" x14ac:dyDescent="0.25">
      <c r="A4" s="3">
        <v>2</v>
      </c>
      <c r="B4" s="1">
        <v>7.2090339381247759E-4</v>
      </c>
    </row>
    <row r="5" spans="1:6" x14ac:dyDescent="0.25">
      <c r="A5" s="3">
        <v>3</v>
      </c>
      <c r="B5" s="1">
        <v>7.0954888360574852E-4</v>
      </c>
    </row>
    <row r="6" spans="1:6" x14ac:dyDescent="0.25">
      <c r="A6" s="3">
        <v>4</v>
      </c>
      <c r="B6" s="1">
        <v>7.01474054949358E-4</v>
      </c>
    </row>
    <row r="7" spans="1:6" x14ac:dyDescent="0.25">
      <c r="A7" s="3">
        <v>5</v>
      </c>
      <c r="B7" s="1">
        <v>6.9415615871548653E-4</v>
      </c>
    </row>
    <row r="8" spans="1:6" x14ac:dyDescent="0.25">
      <c r="A8" s="3">
        <v>6</v>
      </c>
      <c r="B8" s="1">
        <v>6.4734261832199947E-4</v>
      </c>
    </row>
    <row r="9" spans="1:6" x14ac:dyDescent="0.25">
      <c r="A9" s="3">
        <v>7</v>
      </c>
      <c r="B9" s="1">
        <v>5.7773964363150299E-4</v>
      </c>
    </row>
    <row r="10" spans="1:6" x14ac:dyDescent="0.25">
      <c r="A10" s="3">
        <v>8</v>
      </c>
      <c r="B10" s="1">
        <v>5.5580407206434757E-4</v>
      </c>
    </row>
    <row r="11" spans="1:6" x14ac:dyDescent="0.25">
      <c r="A11" s="3">
        <v>9</v>
      </c>
      <c r="B11" s="1">
        <v>5.4192198149394244E-4</v>
      </c>
    </row>
    <row r="12" spans="1:6" x14ac:dyDescent="0.25">
      <c r="A12" s="3">
        <v>10</v>
      </c>
      <c r="B12" s="1">
        <v>5.3140832460485399E-4</v>
      </c>
    </row>
    <row r="13" spans="1:6" x14ac:dyDescent="0.25">
      <c r="A13" s="3">
        <v>11</v>
      </c>
      <c r="B13" s="1">
        <v>5.2375704399310052E-4</v>
      </c>
    </row>
    <row r="14" spans="1:6" x14ac:dyDescent="0.25">
      <c r="A14" s="3">
        <v>12</v>
      </c>
      <c r="B14" s="1">
        <v>5.1858407096005998E-4</v>
      </c>
    </row>
    <row r="15" spans="1:6" x14ac:dyDescent="0.25">
      <c r="A15" s="3">
        <v>13</v>
      </c>
      <c r="B15" s="1">
        <v>5.1513164362404495E-4</v>
      </c>
    </row>
    <row r="16" spans="1:6" x14ac:dyDescent="0.25">
      <c r="A16" s="3">
        <v>14</v>
      </c>
      <c r="B16" s="1">
        <v>5.1271716074552409E-4</v>
      </c>
    </row>
    <row r="17" spans="1:2" x14ac:dyDescent="0.25">
      <c r="A17" s="3">
        <v>15</v>
      </c>
      <c r="B17" s="1">
        <v>5.1089728367514952E-4</v>
      </c>
    </row>
    <row r="18" spans="1:2" x14ac:dyDescent="0.25">
      <c r="A18" s="3">
        <v>16</v>
      </c>
      <c r="B18" s="1">
        <v>5.094349617138505E-4</v>
      </c>
    </row>
    <row r="19" spans="1:2" x14ac:dyDescent="0.25">
      <c r="A19" s="3">
        <v>17</v>
      </c>
      <c r="B19" s="1">
        <v>5.0820276373997352E-4</v>
      </c>
    </row>
    <row r="20" spans="1:2" x14ac:dyDescent="0.25">
      <c r="A20" s="3">
        <v>18</v>
      </c>
      <c r="B20" s="1">
        <v>5.0711820949800345E-4</v>
      </c>
    </row>
    <row r="21" spans="1:2" x14ac:dyDescent="0.25">
      <c r="A21" s="3">
        <v>19</v>
      </c>
      <c r="B21" s="1">
        <v>5.0611748883966346E-4</v>
      </c>
    </row>
    <row r="22" spans="1:2" x14ac:dyDescent="0.25">
      <c r="A22" s="3">
        <v>20</v>
      </c>
      <c r="B22" s="1">
        <v>5.0515940529294301E-4</v>
      </c>
    </row>
    <row r="23" spans="1:2" x14ac:dyDescent="0.25">
      <c r="A23" s="3">
        <v>21</v>
      </c>
      <c r="B23" s="1">
        <v>5.0422913045622398E-4</v>
      </c>
    </row>
    <row r="24" spans="1:2" x14ac:dyDescent="0.25">
      <c r="A24" s="3">
        <v>22</v>
      </c>
      <c r="B24" s="1">
        <v>5.0333220860920846E-4</v>
      </c>
    </row>
    <row r="25" spans="1:2" x14ac:dyDescent="0.25">
      <c r="A25" s="3">
        <v>23</v>
      </c>
      <c r="B25" s="1">
        <v>5.024778947699815E-4</v>
      </c>
    </row>
    <row r="26" spans="1:2" x14ac:dyDescent="0.25">
      <c r="A26" s="3">
        <v>24</v>
      </c>
      <c r="B26" s="1">
        <v>5.016690120100975E-4</v>
      </c>
    </row>
    <row r="27" spans="1:2" x14ac:dyDescent="0.25">
      <c r="A27" s="3">
        <v>25</v>
      </c>
      <c r="B27" s="1">
        <v>5.0090353761334005E-4</v>
      </c>
    </row>
    <row r="28" spans="1:2" x14ac:dyDescent="0.25">
      <c r="A28" s="3">
        <v>26</v>
      </c>
      <c r="B28" s="1">
        <v>5.0017448666039854E-4</v>
      </c>
    </row>
    <row r="29" spans="1:2" x14ac:dyDescent="0.25">
      <c r="A29" s="3">
        <v>27</v>
      </c>
      <c r="B29" s="1">
        <v>4.9947477236855797E-4</v>
      </c>
    </row>
    <row r="30" spans="1:2" x14ac:dyDescent="0.25">
      <c r="A30" s="3">
        <v>28</v>
      </c>
      <c r="B30" s="1">
        <v>4.98792229336686E-4</v>
      </c>
    </row>
    <row r="31" spans="1:2" x14ac:dyDescent="0.25">
      <c r="A31" s="3">
        <v>29</v>
      </c>
      <c r="B31" s="1">
        <v>4.9811312055680901E-4</v>
      </c>
    </row>
    <row r="32" spans="1:2" x14ac:dyDescent="0.25">
      <c r="A32" s="3">
        <v>30</v>
      </c>
      <c r="B32" s="1">
        <v>4.9741737893782545E-4</v>
      </c>
    </row>
    <row r="33" spans="1:2" x14ac:dyDescent="0.25">
      <c r="A33" s="3">
        <v>31</v>
      </c>
      <c r="B33" s="1">
        <v>4.9667358689475794E-4</v>
      </c>
    </row>
    <row r="34" spans="1:2" x14ac:dyDescent="0.25">
      <c r="A34" s="3">
        <v>32</v>
      </c>
      <c r="B34" s="1">
        <v>4.958257923135535E-4</v>
      </c>
    </row>
    <row r="35" spans="1:2" x14ac:dyDescent="0.25">
      <c r="A35" s="3">
        <v>33</v>
      </c>
      <c r="B35" s="1">
        <v>4.9476612184662394E-4</v>
      </c>
    </row>
    <row r="36" spans="1:2" x14ac:dyDescent="0.25">
      <c r="A36" s="3">
        <v>34</v>
      </c>
      <c r="B36" s="1">
        <v>4.9324579595122497E-4</v>
      </c>
    </row>
    <row r="37" spans="1:2" x14ac:dyDescent="0.25">
      <c r="A37" s="3">
        <v>35</v>
      </c>
      <c r="B37" s="1">
        <v>4.9055888666771352E-4</v>
      </c>
    </row>
    <row r="38" spans="1:2" x14ac:dyDescent="0.25">
      <c r="A38" s="3">
        <v>36</v>
      </c>
      <c r="B38" s="1">
        <v>4.8394022451248047E-4</v>
      </c>
    </row>
    <row r="39" spans="1:2" x14ac:dyDescent="0.25">
      <c r="A39" s="3">
        <v>37</v>
      </c>
      <c r="B39" s="1">
        <v>4.59323535324074E-4</v>
      </c>
    </row>
    <row r="40" spans="1:2" x14ac:dyDescent="0.25">
      <c r="A40" s="3">
        <v>38</v>
      </c>
      <c r="B40" s="1">
        <v>4.0268123848363746E-4</v>
      </c>
    </row>
    <row r="41" spans="1:2" x14ac:dyDescent="0.25">
      <c r="A41" s="3">
        <v>39</v>
      </c>
      <c r="B41" s="1">
        <v>3.781098494073375E-4</v>
      </c>
    </row>
    <row r="42" spans="1:2" x14ac:dyDescent="0.25">
      <c r="A42" s="3">
        <v>40</v>
      </c>
      <c r="B42" s="1">
        <v>3.7947906821500499E-4</v>
      </c>
    </row>
    <row r="43" spans="1:2" x14ac:dyDescent="0.25">
      <c r="A43" s="3">
        <v>41</v>
      </c>
      <c r="B43" s="1">
        <v>3.7781934952363404E-4</v>
      </c>
    </row>
    <row r="44" spans="1:2" x14ac:dyDescent="0.25">
      <c r="A44" s="3">
        <v>42</v>
      </c>
      <c r="B44" s="1">
        <v>3.7493120180442951E-4</v>
      </c>
    </row>
    <row r="45" spans="1:2" x14ac:dyDescent="0.25">
      <c r="A45" s="3">
        <v>43</v>
      </c>
      <c r="B45" s="1">
        <v>3.7301366683095699E-4</v>
      </c>
    </row>
    <row r="46" spans="1:2" x14ac:dyDescent="0.25">
      <c r="A46" s="3">
        <v>44</v>
      </c>
      <c r="B46" s="1">
        <v>3.715734055731445E-4</v>
      </c>
    </row>
    <row r="47" spans="1:2" x14ac:dyDescent="0.25">
      <c r="A47" s="3">
        <v>45</v>
      </c>
      <c r="B47" s="1">
        <v>3.7035970308352251E-4</v>
      </c>
    </row>
    <row r="48" spans="1:2" x14ac:dyDescent="0.25">
      <c r="A48" s="3">
        <v>46</v>
      </c>
      <c r="B48" s="1">
        <v>3.6925933090969898E-4</v>
      </c>
    </row>
    <row r="49" spans="1:2" x14ac:dyDescent="0.25">
      <c r="A49" s="3">
        <v>47</v>
      </c>
      <c r="B49" s="1">
        <v>3.682232927531005E-4</v>
      </c>
    </row>
    <row r="50" spans="1:2" x14ac:dyDescent="0.25">
      <c r="A50" s="3">
        <v>48</v>
      </c>
      <c r="B50" s="1">
        <v>3.6723777884617448E-4</v>
      </c>
    </row>
    <row r="51" spans="1:2" x14ac:dyDescent="0.25">
      <c r="A51" s="3">
        <v>49</v>
      </c>
      <c r="B51" s="1">
        <v>3.7721877743024401E-4</v>
      </c>
    </row>
    <row r="52" spans="1:2" x14ac:dyDescent="0.25">
      <c r="A52" s="3" t="s">
        <v>2</v>
      </c>
      <c r="B52" s="1">
        <v>5.2546929160598662E-4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tabSelected="1" workbookViewId="0">
      <selection activeCell="E9" sqref="E9"/>
    </sheetView>
  </sheetViews>
  <sheetFormatPr defaultRowHeight="15" x14ac:dyDescent="0.25"/>
  <cols>
    <col min="1" max="1" width="20.28515625" bestFit="1" customWidth="1"/>
    <col min="2" max="2" width="16.28515625" bestFit="1" customWidth="1"/>
    <col min="3" max="3" width="7.5703125" customWidth="1"/>
    <col min="4" max="4" width="7.5703125" bestFit="1" customWidth="1"/>
    <col min="5" max="5" width="7.5703125" customWidth="1"/>
    <col min="6" max="6" width="11.28515625" bestFit="1" customWidth="1"/>
  </cols>
  <sheetData>
    <row r="3" spans="1:6" x14ac:dyDescent="0.25">
      <c r="A3" s="2" t="s">
        <v>5</v>
      </c>
      <c r="B3" s="2" t="s">
        <v>6</v>
      </c>
    </row>
    <row r="4" spans="1:6" x14ac:dyDescent="0.25">
      <c r="A4" s="2" t="s">
        <v>1</v>
      </c>
      <c r="B4">
        <v>0</v>
      </c>
      <c r="C4">
        <v>1</v>
      </c>
      <c r="D4">
        <v>2</v>
      </c>
      <c r="E4">
        <v>3</v>
      </c>
      <c r="F4" t="s">
        <v>2</v>
      </c>
    </row>
    <row r="5" spans="1:6" x14ac:dyDescent="0.25">
      <c r="A5" s="3">
        <v>133520</v>
      </c>
      <c r="B5" s="1"/>
      <c r="C5" s="1"/>
      <c r="D5" s="1">
        <v>3.9946007234232909E-2</v>
      </c>
      <c r="E5" s="1">
        <v>4.2206446785065861E-2</v>
      </c>
      <c r="F5" s="1">
        <v>4.1076227009649385E-2</v>
      </c>
    </row>
    <row r="6" spans="1:6" x14ac:dyDescent="0.25">
      <c r="A6" s="3">
        <v>134976</v>
      </c>
      <c r="B6" s="1">
        <v>3.3141288456666952E-2</v>
      </c>
      <c r="C6" s="1"/>
      <c r="D6" s="1">
        <v>4.5915680880554852E-2</v>
      </c>
      <c r="E6" s="1"/>
      <c r="F6" s="1">
        <v>3.9528484668610898E-2</v>
      </c>
    </row>
    <row r="7" spans="1:6" x14ac:dyDescent="0.25">
      <c r="A7" s="3">
        <v>136024</v>
      </c>
      <c r="B7" s="1">
        <v>3.515897625147895E-2</v>
      </c>
      <c r="C7" s="1">
        <v>3.883773612943462E-2</v>
      </c>
      <c r="D7" s="1"/>
      <c r="E7" s="1"/>
      <c r="F7" s="1">
        <v>3.6998356190456785E-2</v>
      </c>
    </row>
    <row r="8" spans="1:6" x14ac:dyDescent="0.25">
      <c r="A8" s="3">
        <v>136960</v>
      </c>
      <c r="B8" s="1"/>
      <c r="C8" s="1">
        <v>3.3955207038106339E-2</v>
      </c>
      <c r="D8" s="1"/>
      <c r="E8" s="1">
        <v>4.2783293378874911E-2</v>
      </c>
      <c r="F8" s="1">
        <v>3.8369250208490628E-2</v>
      </c>
    </row>
    <row r="9" spans="1:6" x14ac:dyDescent="0.25">
      <c r="A9" s="3">
        <v>137196</v>
      </c>
      <c r="B9" s="1">
        <v>5.0300426752955627E-3</v>
      </c>
      <c r="C9" s="1"/>
      <c r="D9" s="1"/>
      <c r="E9" s="1">
        <v>4.2798512137999838E-2</v>
      </c>
      <c r="F9" s="1">
        <v>2.3914277406647703E-2</v>
      </c>
    </row>
    <row r="10" spans="1:6" x14ac:dyDescent="0.25">
      <c r="A10" s="3">
        <v>137856</v>
      </c>
      <c r="B10" s="1"/>
      <c r="C10" s="1">
        <v>3.7888838628288173E-2</v>
      </c>
      <c r="D10" s="1">
        <v>4.5688435739856405E-2</v>
      </c>
      <c r="E10" s="1"/>
      <c r="F10" s="1">
        <v>4.1788637184072289E-2</v>
      </c>
    </row>
    <row r="11" spans="1:6" x14ac:dyDescent="0.25">
      <c r="A11" s="3" t="s">
        <v>2</v>
      </c>
      <c r="B11" s="1">
        <v>2.4443435794480488E-2</v>
      </c>
      <c r="C11" s="1">
        <v>3.6893927265276377E-2</v>
      </c>
      <c r="D11" s="1">
        <v>4.3850041284881389E-2</v>
      </c>
      <c r="E11" s="1">
        <v>4.2596084100646872E-2</v>
      </c>
      <c r="F11" s="1">
        <v>3.6945872111321283E-2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ClientInfo</vt:lpstr>
      <vt:lpstr>Train</vt:lpstr>
      <vt:lpstr>Run</vt:lpstr>
    </vt:vector>
  </TitlesOfParts>
  <Company>Webscience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Caglioni</dc:creator>
  <cp:lastModifiedBy>gcaglion</cp:lastModifiedBy>
  <dcterms:created xsi:type="dcterms:W3CDTF">2018-02-07T15:32:49Z</dcterms:created>
  <dcterms:modified xsi:type="dcterms:W3CDTF">2018-02-25T13:00:51Z</dcterms:modified>
</cp:coreProperties>
</file>