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GitProjects/statistics/"/>
    </mc:Choice>
  </mc:AlternateContent>
  <bookViews>
    <workbookView xWindow="0" yWindow="440" windowWidth="38500" windowHeight="226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" i="1" l="1"/>
  <c r="M18" i="1"/>
  <c r="M17" i="1"/>
  <c r="M16" i="1"/>
  <c r="M12" i="1"/>
  <c r="M13" i="1"/>
  <c r="M20" i="1"/>
  <c r="J20" i="1"/>
  <c r="J19" i="1"/>
  <c r="J13" i="1"/>
  <c r="J12" i="1"/>
  <c r="J18" i="1"/>
  <c r="J17" i="1"/>
  <c r="J16" i="1"/>
  <c r="M11" i="1"/>
  <c r="M10" i="1"/>
  <c r="M9" i="1"/>
  <c r="J11" i="1"/>
  <c r="J10" i="1"/>
  <c r="J9" i="1"/>
</calcChain>
</file>

<file path=xl/sharedStrings.xml><?xml version="1.0" encoding="utf-8"?>
<sst xmlns="http://schemas.openxmlformats.org/spreadsheetml/2006/main" count="100" uniqueCount="64">
  <si>
    <t>Student Performance in College: An Analysis*</t>
  </si>
  <si>
    <t>* This data is invented just for a practice exercise!</t>
  </si>
  <si>
    <t>Student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</si>
  <si>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</si>
  <si>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</si>
  <si>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</si>
  <si>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</si>
  <si>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</si>
  <si>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</si>
  <si>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</si>
  <si>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</si>
  <si>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</si>
  <si>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</si>
  <si>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</si>
  <si>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</si>
  <si>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</si>
  <si>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</si>
  <si>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</si>
  <si>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</si>
  <si>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HS GPA</t>
  </si>
  <si>
    <t>SAT</t>
  </si>
  <si>
    <t>Interview</t>
  </si>
  <si>
    <t>College GPA</t>
  </si>
  <si>
    <t>Descriptive Statistics</t>
  </si>
  <si>
    <t>Mean</t>
  </si>
  <si>
    <t>Median</t>
  </si>
  <si>
    <t>Mode</t>
  </si>
  <si>
    <t>Variance</t>
  </si>
  <si>
    <t>StdDev</t>
  </si>
  <si>
    <t>Predictive Statistics</t>
  </si>
  <si>
    <t>Correlations</t>
  </si>
  <si>
    <t>Histograms</t>
  </si>
  <si>
    <t>More</t>
  </si>
  <si>
    <t>Frequency</t>
  </si>
  <si>
    <t>GPA Bins</t>
  </si>
  <si>
    <t>GPA</t>
  </si>
  <si>
    <t>SAT Bins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</si>
  <si>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</si>
  <si>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</si>
  <si>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</si>
  <si>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</si>
  <si>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</si>
  <si>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</si>
  <si>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</si>
  <si>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</si>
  <si>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</si>
  <si>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</si>
  <si>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</si>
  <si>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</si>
  <si>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</si>
  <si>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</si>
  <si>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</si>
  <si>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</si>
  <si>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</si>
  <si>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</si>
  <si>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</si>
  <si>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</si>
  <si>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</si>
  <si>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</si>
  <si>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</si>
  <si>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</si>
  <si>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</si>
  <si>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</si>
  <si>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College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</si>
</sst>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71">
    <xf numFmtId="0" fontId="0" fillId="0" borderId="0" xfId="0"/>
    <xf numFmtId="164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7" borderId="5" xfId="0" applyFill="1" applyBorder="1"/>
    <xf numFmtId="0" fontId="0" fillId="7" borderId="0" xfId="0" applyFill="1" applyBorder="1"/>
    <xf numFmtId="0" fontId="6" fillId="3" borderId="5" xfId="5" applyBorder="1"/>
    <xf numFmtId="164" fontId="0" fillId="0" borderId="0" xfId="0" applyNumberFormat="1" applyBorder="1"/>
    <xf numFmtId="0" fontId="6" fillId="3" borderId="0" xfId="5" applyBorder="1"/>
    <xf numFmtId="1" fontId="0" fillId="0" borderId="6" xfId="0" applyNumberFormat="1" applyBorder="1"/>
    <xf numFmtId="2" fontId="0" fillId="0" borderId="0" xfId="0" applyNumberFormat="1" applyBorder="1"/>
    <xf numFmtId="2" fontId="0" fillId="0" borderId="6" xfId="0" applyNumberFormat="1" applyBorder="1"/>
    <xf numFmtId="0" fontId="2" fillId="4" borderId="5" xfId="6" applyBorder="1"/>
    <xf numFmtId="0" fontId="2" fillId="4" borderId="0" xfId="6" applyBorder="1"/>
    <xf numFmtId="164" fontId="0" fillId="0" borderId="6" xfId="0" applyNumberFormat="1" applyBorder="1"/>
    <xf numFmtId="0" fontId="6" fillId="3" borderId="7" xfId="5" applyBorder="1"/>
    <xf numFmtId="2" fontId="0" fillId="0" borderId="8" xfId="0" applyNumberFormat="1" applyBorder="1"/>
    <xf numFmtId="0" fontId="0" fillId="0" borderId="8" xfId="0" applyBorder="1"/>
    <xf numFmtId="0" fontId="6" fillId="3" borderId="8" xfId="5" applyBorder="1"/>
    <xf numFmtId="2" fontId="0" fillId="0" borderId="9" xfId="0" applyNumberFormat="1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8" fillId="0" borderId="11" xfId="0" applyFont="1" applyFill="1" applyBorder="1" applyAlignment="1">
      <alignment horizontal="center"/>
    </xf>
    <xf numFmtId="0" fontId="1" fillId="9" borderId="11" xfId="8" applyBorder="1" applyAlignment="1">
      <alignment horizontal="center"/>
    </xf>
    <xf numFmtId="0" fontId="1" fillId="9" borderId="12" xfId="8" applyBorder="1" applyAlignment="1">
      <alignment horizontal="center"/>
    </xf>
    <xf numFmtId="0" fontId="1" fillId="9" borderId="13" xfId="8" applyBorder="1" applyAlignment="1">
      <alignment horizontal="center"/>
    </xf>
    <xf numFmtId="0" fontId="1" fillId="8" borderId="14" xfId="7" applyBorder="1" applyAlignment="1"/>
    <xf numFmtId="0" fontId="0" fillId="0" borderId="15" xfId="0" applyFill="1" applyBorder="1" applyAlignment="1"/>
    <xf numFmtId="0" fontId="1" fillId="8" borderId="16" xfId="7" applyBorder="1" applyAlignment="1"/>
    <xf numFmtId="0" fontId="0" fillId="0" borderId="17" xfId="0" applyFill="1" applyBorder="1" applyAlignment="1"/>
    <xf numFmtId="0" fontId="2" fillId="2" borderId="21" xfId="4" applyBorder="1"/>
    <xf numFmtId="0" fontId="2" fillId="2" borderId="3" xfId="4" applyBorder="1"/>
    <xf numFmtId="0" fontId="2" fillId="2" borderId="4" xfId="4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0" xfId="0" applyNumberFormat="1" applyFill="1" applyBorder="1" applyAlignment="1"/>
    <xf numFmtId="164" fontId="0" fillId="6" borderId="0" xfId="0" applyNumberFormat="1" applyFill="1" applyAlignment="1">
      <alignment horizontal="center"/>
    </xf>
    <xf numFmtId="0" fontId="7" fillId="5" borderId="0" xfId="1" applyFont="1" applyFill="1" applyBorder="1" applyAlignment="1">
      <alignment horizontal="center"/>
    </xf>
    <xf numFmtId="0" fontId="5" fillId="0" borderId="0" xfId="3" applyAlignment="1">
      <alignment horizontal="center"/>
    </xf>
    <xf numFmtId="0" fontId="4" fillId="6" borderId="0" xfId="2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4" fillId="6" borderId="21" xfId="2" applyFill="1" applyBorder="1" applyAlignment="1">
      <alignment horizontal="center"/>
    </xf>
    <xf numFmtId="0" fontId="4" fillId="6" borderId="3" xfId="2" applyFill="1" applyBorder="1" applyAlignment="1">
      <alignment horizontal="center"/>
    </xf>
    <xf numFmtId="0" fontId="4" fillId="6" borderId="4" xfId="2" applyFill="1" applyBorder="1" applyAlignment="1">
      <alignment horizontal="center"/>
    </xf>
    <xf numFmtId="0" fontId="4" fillId="6" borderId="2" xfId="2" applyFill="1" applyAlignment="1">
      <alignment horizontal="center"/>
    </xf>
    <xf numFmtId="0" fontId="8" fillId="10" borderId="11" xfId="0" applyFont="1" applyFill="1" applyBorder="1" applyAlignment="1">
      <alignment horizontal="center"/>
    </xf>
    <xf numFmtId="0" fontId="0" fillId="6" borderId="0" xfId="0" applyFill="1"/>
    <xf numFmtId="0" fontId="0" fillId="0" borderId="0" xfId="0" applyNumberFormat="1" applyFill="1" applyBorder="1" applyAlignment="1"/>
    <xf numFmtId="0" fontId="0" fillId="6" borderId="0" xfId="0" applyFill="1" applyAlignment="1">
      <alignment horizontal="center"/>
    </xf>
    <xf numFmtId="0" fontId="8" fillId="0" borderId="11" xfId="0" applyFont="1" applyFill="1" applyBorder="1" applyAlignment="1">
      <alignment horizontal="centerContinuous"/>
    </xf>
    <xf numFmtId="0" fontId="0" fillId="6" borderId="2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8" fillId="0" borderId="22" xfId="0" applyFont="1" applyFill="1" applyBorder="1" applyAlignment="1">
      <alignment horizontal="centerContinuous"/>
    </xf>
    <xf numFmtId="0" fontId="0" fillId="0" borderId="5" xfId="0" applyFill="1" applyBorder="1" applyAlignment="1"/>
    <xf numFmtId="0" fontId="0" fillId="0" borderId="23" xfId="0" applyFill="1" applyBorder="1" applyAlignment="1"/>
    <xf numFmtId="0" fontId="8" fillId="0" borderId="22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25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Border="1"/>
    <xf numFmtId="0" fontId="0" fillId="6" borderId="23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0" xfId="0" applyFill="1" applyBorder="1" applyAlignment="1">
      <alignment horizontal="center"/>
    </xf>
  </cellXfs>
  <cellStyles count="9">
    <cellStyle name="20% - Accent1" xfId="7" builtinId="30"/>
    <cellStyle name="20% - Accent4" xfId="8" builtinId="42"/>
    <cellStyle name="20% - Accent6" xfId="6" builtinId="50"/>
    <cellStyle name="40% - Accent2" xfId="4" builtinId="35"/>
    <cellStyle name="Accent6" xfId="5" builtinId="49"/>
    <cellStyle name="Heading 1" xfId="1" builtinId="16"/>
    <cellStyle name="Heading 2" xfId="2" builtinId="17"/>
    <cellStyle name="Normal" xfId="0" builtinId="0"/>
    <cellStyle name="Warning Text" xfId="3" builtinId="1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HS GPA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Sheet1!$Q$10:$Q$14</c:f>
              <c:numCache>
                <c:formatCode>0.0</c:formatCode>
                <c:ptCount val="5"/>
                <c:pt idx="0">
                  <c:v>2.0</c:v>
                </c:pt>
                <c:pt idx="1">
                  <c:v>2.5</c:v>
                </c:pt>
                <c:pt idx="2">
                  <c:v>3.0</c:v>
                </c:pt>
                <c:pt idx="3">
                  <c:v>3.5</c:v>
                </c:pt>
                <c:pt idx="4">
                  <c:v>4.0</c:v>
                </c:pt>
              </c:numCache>
            </c:numRef>
          </c:cat>
          <c:val>
            <c:numRef>
              <c:f>Sheet1!$R$10:$R$14</c:f>
              <c:numCache>
                <c:formatCode>General</c:formatCode>
                <c:ptCount val="5"/>
                <c:pt idx="0">
                  <c:v>0.0</c:v>
                </c:pt>
                <c:pt idx="1">
                  <c:v>4.0</c:v>
                </c:pt>
                <c:pt idx="2">
                  <c:v>3.0</c:v>
                </c:pt>
                <c:pt idx="3">
                  <c:v>3.0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0620064"/>
        <c:axId val="2100623104"/>
      </c:barChart>
      <c:catAx>
        <c:axId val="2100620064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23104"/>
        <c:crosses val="autoZero"/>
        <c:auto val="1"/>
        <c:lblAlgn val="ctr"/>
        <c:lblOffset val="100"/>
        <c:noMultiLvlLbl val="0"/>
      </c:catAx>
      <c:valAx>
        <c:axId val="21006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2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Sheet1!$R$33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Sheet1!$Q$34:$Q$39</c:f>
              <c:strCache>
                <c:ptCount val="6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More</c:v>
                </c:pt>
              </c:strCache>
            </c:strRef>
          </c:cat>
          <c:val>
            <c:numRef>
              <c:f>Sheet1!$R$34:$R$39</c:f>
              <c:numCache>
                <c:formatCode>General</c:formatCode>
                <c:ptCount val="6"/>
                <c:pt idx="0">
                  <c:v>6.0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13162752"/>
        <c:axId val="-2082652304"/>
      </c:barChart>
      <c:catAx>
        <c:axId val="-211316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52304"/>
        <c:crosses val="autoZero"/>
        <c:auto val="1"/>
        <c:lblAlgn val="ctr"/>
        <c:lblOffset val="100"/>
        <c:noMultiLvlLbl val="0"/>
      </c:catAx>
      <c:valAx>
        <c:axId val="-20826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16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</xdr:colOff>
      <xdr:row>16</xdr:row>
      <xdr:rowOff>14816</xdr:rowOff>
    </xdr:from>
    <xdr:to>
      <xdr:col>19</xdr:col>
      <xdr:colOff>470958</xdr:colOff>
      <xdr:row>29</xdr:row>
      <xdr:rowOff>112183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5291</xdr:colOff>
      <xdr:row>40</xdr:row>
      <xdr:rowOff>25400</xdr:rowOff>
    </xdr:from>
    <xdr:to>
      <xdr:col>19</xdr:col>
      <xdr:colOff>449791</xdr:colOff>
      <xdr:row>53</xdr:row>
      <xdr:rowOff>154517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U73"/>
  <sheetViews>
    <sheetView tabSelected="1" topLeftCell="A27" zoomScale="120" zoomScaleNormal="120" zoomScalePageLayoutView="120" workbookViewId="0">
      <selection activeCell="A54" sqref="A54"/>
    </sheetView>
  </sheetViews>
  <sheetFormatPr baseColWidth="10" defaultRowHeight="16" x14ac:dyDescent="0.2"/>
  <cols>
    <col min="3" max="3" width="16.83203125" customWidth="1"/>
    <col min="4" max="4" width="18.33203125" customWidth="1"/>
    <col min="5" max="5" width="17.6640625" customWidth="1"/>
    <col min="6" max="6" width="16.83203125" customWidth="1"/>
    <col min="7" max="7" width="17.83203125" customWidth="1"/>
    <col min="8" max="8" width="12.33203125" customWidth="1"/>
    <col min="10" max="10" width="11.6640625" bestFit="1" customWidth="1"/>
  </cols>
  <sheetData>
    <row r="2" spans="3:21" ht="20" x14ac:dyDescent="0.25">
      <c r="E2" s="39" t="s">
        <v>0</v>
      </c>
      <c r="F2" s="39"/>
      <c r="G2" s="39"/>
      <c r="H2" s="39"/>
      <c r="I2" s="39"/>
      <c r="J2" s="39"/>
    </row>
    <row r="4" spans="3:21" x14ac:dyDescent="0.2">
      <c r="C4" s="31" t="s">
        <v>2</v>
      </c>
      <c r="D4" s="32" t="s">
        <v>19</v>
      </c>
      <c r="E4" s="32" t="s">
        <v>20</v>
      </c>
      <c r="F4" s="32" t="s">
        <v>21</v>
      </c>
      <c r="G4" s="33" t="s">
        <v>22</v>
      </c>
      <c r="N4" s="40" t="s">
        <v>1</v>
      </c>
      <c r="O4" s="40"/>
      <c r="P4" s="40"/>
      <c r="Q4" s="40"/>
      <c r="R4" s="40"/>
    </row>
    <row r="5" spans="3:21" x14ac:dyDescent="0.2">
      <c r="C5" s="2" t="s">
        <v>3</v>
      </c>
      <c r="D5" s="8">
        <v>3.2</v>
      </c>
      <c r="E5" s="3">
        <v>2000</v>
      </c>
      <c r="F5" s="3">
        <v>3</v>
      </c>
      <c r="G5" s="15">
        <v>3.1</v>
      </c>
    </row>
    <row r="6" spans="3:21" ht="18" thickBot="1" x14ac:dyDescent="0.25">
      <c r="C6" s="2" t="s">
        <v>4</v>
      </c>
      <c r="D6" s="8">
        <v>2.2999999999999998</v>
      </c>
      <c r="E6" s="3">
        <v>1800</v>
      </c>
      <c r="F6" s="3">
        <v>4</v>
      </c>
      <c r="G6" s="15">
        <v>1.9</v>
      </c>
      <c r="I6" s="45" t="s">
        <v>23</v>
      </c>
      <c r="J6" s="46"/>
      <c r="K6" s="46"/>
      <c r="L6" s="46"/>
      <c r="M6" s="47"/>
      <c r="O6" s="48" t="s">
        <v>31</v>
      </c>
      <c r="P6" s="48"/>
      <c r="Q6" s="48"/>
      <c r="R6" s="48"/>
      <c r="S6" s="48"/>
      <c r="T6" s="48"/>
      <c r="U6" s="48"/>
    </row>
    <row r="7" spans="3:21" ht="17" thickTop="1" x14ac:dyDescent="0.2">
      <c r="C7" s="2" t="s">
        <v>5</v>
      </c>
      <c r="D7" s="8">
        <v>2.1</v>
      </c>
      <c r="E7" s="3">
        <v>1900</v>
      </c>
      <c r="F7" s="3">
        <v>3</v>
      </c>
      <c r="G7" s="15">
        <v>2.5</v>
      </c>
      <c r="I7" s="2"/>
      <c r="J7" s="3"/>
      <c r="K7" s="3"/>
      <c r="L7" s="3"/>
      <c r="M7" s="4"/>
    </row>
    <row r="8" spans="3:21" ht="17" thickBot="1" x14ac:dyDescent="0.25">
      <c r="C8" s="2" t="s">
        <v>6</v>
      </c>
      <c r="D8" s="8">
        <v>3.8</v>
      </c>
      <c r="E8" s="3">
        <v>2200</v>
      </c>
      <c r="F8" s="3">
        <v>5</v>
      </c>
      <c r="G8" s="15">
        <v>3.8</v>
      </c>
      <c r="I8" s="5" t="s">
        <v>19</v>
      </c>
      <c r="J8" s="3"/>
      <c r="K8" s="3"/>
      <c r="L8" s="6" t="s">
        <v>20</v>
      </c>
      <c r="M8" s="4"/>
      <c r="O8" t="s">
        <v>34</v>
      </c>
    </row>
    <row r="9" spans="3:21" x14ac:dyDescent="0.2">
      <c r="C9" s="2" t="s">
        <v>7</v>
      </c>
      <c r="D9" s="8">
        <v>3.9</v>
      </c>
      <c r="E9" s="3">
        <v>2200</v>
      </c>
      <c r="F9" s="3">
        <v>1</v>
      </c>
      <c r="G9" s="15">
        <v>3.2</v>
      </c>
      <c r="I9" s="7" t="s">
        <v>24</v>
      </c>
      <c r="J9" s="8">
        <f>AVERAGE(D5:D20)</f>
        <v>3.1312499999999996</v>
      </c>
      <c r="K9" s="3"/>
      <c r="L9" s="9" t="s">
        <v>24</v>
      </c>
      <c r="M9" s="10">
        <f>AVERAGE(E5:E20)</f>
        <v>1768.75</v>
      </c>
      <c r="O9" s="38" t="s">
        <v>35</v>
      </c>
      <c r="Q9" s="49" t="s">
        <v>35</v>
      </c>
      <c r="R9" s="49" t="s">
        <v>33</v>
      </c>
    </row>
    <row r="10" spans="3:21" x14ac:dyDescent="0.2">
      <c r="C10" s="2" t="s">
        <v>8</v>
      </c>
      <c r="D10" s="8">
        <v>3</v>
      </c>
      <c r="E10" s="3">
        <v>2100</v>
      </c>
      <c r="F10" s="3">
        <v>3</v>
      </c>
      <c r="G10" s="15">
        <v>3.4</v>
      </c>
      <c r="I10" s="7" t="s">
        <v>25</v>
      </c>
      <c r="J10" s="8">
        <f>MEDIAN(D5:D20)</f>
        <v>3.1500000000000004</v>
      </c>
      <c r="K10" s="3"/>
      <c r="L10" s="9" t="s">
        <v>25</v>
      </c>
      <c r="M10" s="4">
        <f>MEDIAN(E5:E20)</f>
        <v>1750</v>
      </c>
      <c r="O10" s="1">
        <v>2</v>
      </c>
      <c r="Q10" s="37">
        <v>2</v>
      </c>
      <c r="R10" s="21">
        <v>0</v>
      </c>
    </row>
    <row r="11" spans="3:21" x14ac:dyDescent="0.2">
      <c r="C11" s="2" t="s">
        <v>9</v>
      </c>
      <c r="D11" s="8">
        <v>2.7</v>
      </c>
      <c r="E11" s="3">
        <v>1700</v>
      </c>
      <c r="F11" s="3">
        <v>4</v>
      </c>
      <c r="G11" s="15">
        <v>2.8</v>
      </c>
      <c r="I11" s="7" t="s">
        <v>26</v>
      </c>
      <c r="J11" s="3">
        <f>_xlfn.MODE.SNGL(D5:D20)</f>
        <v>3.9</v>
      </c>
      <c r="K11" s="3"/>
      <c r="L11" s="9" t="s">
        <v>26</v>
      </c>
      <c r="M11" s="4">
        <f>_xlfn.MODE.SNGL(E5:E20)</f>
        <v>1400</v>
      </c>
      <c r="O11" s="1">
        <v>2.5</v>
      </c>
      <c r="Q11" s="37">
        <v>2.5</v>
      </c>
      <c r="R11" s="21">
        <v>4</v>
      </c>
    </row>
    <row r="12" spans="3:21" x14ac:dyDescent="0.2">
      <c r="C12" s="2" t="s">
        <v>10</v>
      </c>
      <c r="D12" s="8">
        <v>4</v>
      </c>
      <c r="E12" s="3">
        <v>2300</v>
      </c>
      <c r="F12" s="3">
        <v>5</v>
      </c>
      <c r="G12" s="15">
        <v>4</v>
      </c>
      <c r="I12" s="7" t="s">
        <v>27</v>
      </c>
      <c r="J12" s="11">
        <f>_xlfn.VAR.S(D5:D20)</f>
        <v>0.46895833333333786</v>
      </c>
      <c r="K12" s="3"/>
      <c r="L12" s="9" t="s">
        <v>27</v>
      </c>
      <c r="M12" s="4">
        <f>_xlfn.VAR.S(E5:E20)</f>
        <v>112958.33333333333</v>
      </c>
      <c r="O12" s="1">
        <v>3</v>
      </c>
      <c r="Q12" s="37">
        <v>3</v>
      </c>
      <c r="R12" s="21">
        <v>3</v>
      </c>
    </row>
    <row r="13" spans="3:21" x14ac:dyDescent="0.2">
      <c r="C13" s="2" t="s">
        <v>11</v>
      </c>
      <c r="D13" s="8">
        <v>3.4</v>
      </c>
      <c r="E13" s="3">
        <v>1500</v>
      </c>
      <c r="F13" s="3">
        <v>3</v>
      </c>
      <c r="G13" s="15">
        <v>3.1</v>
      </c>
      <c r="I13" s="7" t="s">
        <v>28</v>
      </c>
      <c r="J13" s="11">
        <f>_xlfn.STDEV.S(D5:D20)</f>
        <v>0.68480532513506187</v>
      </c>
      <c r="K13" s="3"/>
      <c r="L13" s="9" t="s">
        <v>28</v>
      </c>
      <c r="M13" s="12">
        <f>_xlfn.STDEV.S(E5:E20)</f>
        <v>336.09274513641816</v>
      </c>
      <c r="O13" s="1">
        <v>3.5</v>
      </c>
      <c r="Q13" s="37">
        <v>3.5</v>
      </c>
      <c r="R13" s="21">
        <v>3</v>
      </c>
    </row>
    <row r="14" spans="3:21" x14ac:dyDescent="0.2">
      <c r="C14" s="2" t="s">
        <v>12</v>
      </c>
      <c r="D14" s="8">
        <v>2.2000000000000002</v>
      </c>
      <c r="E14" s="3">
        <v>1300</v>
      </c>
      <c r="F14" s="3">
        <v>5</v>
      </c>
      <c r="G14" s="15">
        <v>2.8</v>
      </c>
      <c r="I14" s="2"/>
      <c r="J14" s="3"/>
      <c r="K14" s="3"/>
      <c r="L14" s="3"/>
      <c r="M14" s="4"/>
      <c r="O14" s="1">
        <v>4</v>
      </c>
      <c r="Q14" s="37">
        <v>4</v>
      </c>
      <c r="R14" s="21">
        <v>5</v>
      </c>
    </row>
    <row r="15" spans="3:21" ht="17" thickBot="1" x14ac:dyDescent="0.25">
      <c r="C15" s="2" t="s">
        <v>13</v>
      </c>
      <c r="D15" s="8">
        <v>2.9</v>
      </c>
      <c r="E15" s="3">
        <v>1400</v>
      </c>
      <c r="F15" s="3">
        <v>3</v>
      </c>
      <c r="G15" s="15">
        <v>2</v>
      </c>
      <c r="I15" s="13" t="s">
        <v>21</v>
      </c>
      <c r="J15" s="3"/>
      <c r="K15" s="3"/>
      <c r="L15" s="14" t="s">
        <v>22</v>
      </c>
      <c r="M15" s="4"/>
      <c r="Q15" s="22" t="s">
        <v>32</v>
      </c>
      <c r="R15" s="22">
        <v>0</v>
      </c>
    </row>
    <row r="16" spans="3:21" x14ac:dyDescent="0.2">
      <c r="C16" s="2" t="s">
        <v>14</v>
      </c>
      <c r="D16" s="8">
        <v>3.1</v>
      </c>
      <c r="E16" s="3">
        <v>1400</v>
      </c>
      <c r="F16" s="3">
        <v>4</v>
      </c>
      <c r="G16" s="15">
        <v>3.1</v>
      </c>
      <c r="I16" s="7" t="s">
        <v>24</v>
      </c>
      <c r="J16" s="11">
        <f>AVERAGE(F5:F20)</f>
        <v>3.4375</v>
      </c>
      <c r="K16" s="3"/>
      <c r="L16" s="9" t="s">
        <v>24</v>
      </c>
      <c r="M16" s="15">
        <f>AVERAGE(G5:G20)</f>
        <v>3.0625000000000004</v>
      </c>
    </row>
    <row r="17" spans="3:15" x14ac:dyDescent="0.2">
      <c r="C17" s="2" t="s">
        <v>15</v>
      </c>
      <c r="D17" s="8">
        <v>3.9</v>
      </c>
      <c r="E17" s="3">
        <v>1600</v>
      </c>
      <c r="F17" s="3">
        <v>2</v>
      </c>
      <c r="G17" s="15">
        <v>3.6</v>
      </c>
      <c r="I17" s="7" t="s">
        <v>25</v>
      </c>
      <c r="J17" s="3">
        <f>MEDIAN(F5:F20)</f>
        <v>3</v>
      </c>
      <c r="K17" s="3"/>
      <c r="L17" s="9" t="s">
        <v>25</v>
      </c>
      <c r="M17" s="15">
        <f>MEDIAN(G5:G20)</f>
        <v>3.1</v>
      </c>
    </row>
    <row r="18" spans="3:15" x14ac:dyDescent="0.2">
      <c r="C18" s="2" t="s">
        <v>16</v>
      </c>
      <c r="D18" s="8">
        <v>4</v>
      </c>
      <c r="E18" s="3">
        <v>2000</v>
      </c>
      <c r="F18" s="3">
        <v>2</v>
      </c>
      <c r="G18" s="15">
        <v>3.7</v>
      </c>
      <c r="I18" s="7" t="s">
        <v>26</v>
      </c>
      <c r="J18" s="3">
        <f>_xlfn.MODE.SNGL(F5:F20)</f>
        <v>3</v>
      </c>
      <c r="K18" s="3"/>
      <c r="L18" s="9" t="s">
        <v>26</v>
      </c>
      <c r="M18" s="4">
        <f>_xlfn.MODE.SNGL(G5:G20)</f>
        <v>3.1</v>
      </c>
    </row>
    <row r="19" spans="3:15" x14ac:dyDescent="0.2">
      <c r="C19" s="2" t="s">
        <v>17</v>
      </c>
      <c r="D19" s="8">
        <v>2.2000000000000002</v>
      </c>
      <c r="E19" s="3">
        <v>1400</v>
      </c>
      <c r="F19" s="3">
        <v>5</v>
      </c>
      <c r="G19" s="15">
        <v>2.8</v>
      </c>
      <c r="I19" s="7" t="s">
        <v>27</v>
      </c>
      <c r="J19" s="11">
        <f>_xlfn.VAR.S(F5:F20)</f>
        <v>1.4624999999999999</v>
      </c>
      <c r="K19" s="3"/>
      <c r="L19" s="9" t="s">
        <v>27</v>
      </c>
      <c r="M19" s="4">
        <f>_xlfn.VAR.S(G5:G20)</f>
        <v>0.35183333333332978</v>
      </c>
    </row>
    <row r="20" spans="3:15" x14ac:dyDescent="0.2">
      <c r="C20" s="34" t="s">
        <v>18</v>
      </c>
      <c r="D20" s="35">
        <v>3.4</v>
      </c>
      <c r="E20" s="18">
        <v>1500</v>
      </c>
      <c r="F20" s="18">
        <v>3</v>
      </c>
      <c r="G20" s="36">
        <v>3.2</v>
      </c>
      <c r="I20" s="16" t="s">
        <v>28</v>
      </c>
      <c r="J20" s="17">
        <f>_xlfn.STDEV.S(F5:F20)</f>
        <v>1.2093386622447824</v>
      </c>
      <c r="K20" s="18"/>
      <c r="L20" s="19" t="s">
        <v>28</v>
      </c>
      <c r="M20" s="20">
        <f>_xlfn.STDEV.S(G5:G20)</f>
        <v>0.59315540403281308</v>
      </c>
    </row>
    <row r="23" spans="3:15" ht="17" x14ac:dyDescent="0.2">
      <c r="H23" s="41" t="s">
        <v>29</v>
      </c>
      <c r="I23" s="41"/>
    </row>
    <row r="24" spans="3:15" ht="17" thickBot="1" x14ac:dyDescent="0.25"/>
    <row r="25" spans="3:15" ht="17" thickBot="1" x14ac:dyDescent="0.25">
      <c r="C25" s="42" t="s">
        <v>30</v>
      </c>
      <c r="D25" s="43"/>
      <c r="E25" s="43"/>
      <c r="F25" s="43"/>
      <c r="G25" s="44"/>
    </row>
    <row r="26" spans="3:15" x14ac:dyDescent="0.2">
      <c r="C26" s="25"/>
      <c r="D26" s="24" t="s">
        <v>19</v>
      </c>
      <c r="E26" s="24" t="s">
        <v>20</v>
      </c>
      <c r="F26" s="24" t="s">
        <v>21</v>
      </c>
      <c r="G26" s="26" t="s">
        <v>22</v>
      </c>
    </row>
    <row r="27" spans="3:15" x14ac:dyDescent="0.2">
      <c r="C27" s="27" t="s">
        <v>19</v>
      </c>
      <c r="D27" s="21">
        <v>1</v>
      </c>
      <c r="E27" s="21"/>
      <c r="F27" s="21"/>
      <c r="G27" s="28"/>
    </row>
    <row r="28" spans="3:15" x14ac:dyDescent="0.2">
      <c r="C28" s="27" t="s">
        <v>20</v>
      </c>
      <c r="D28" s="21">
        <v>0.49983757192377043</v>
      </c>
      <c r="E28" s="21">
        <v>1</v>
      </c>
      <c r="F28" s="21"/>
      <c r="G28" s="28"/>
    </row>
    <row r="29" spans="3:15" x14ac:dyDescent="0.2">
      <c r="C29" s="27" t="s">
        <v>21</v>
      </c>
      <c r="D29" s="21">
        <v>-0.41205728231566746</v>
      </c>
      <c r="E29" s="21">
        <v>-0.1773486088326881</v>
      </c>
      <c r="F29" s="21">
        <v>1</v>
      </c>
      <c r="G29" s="28"/>
    </row>
    <row r="30" spans="3:15" ht="17" thickBot="1" x14ac:dyDescent="0.25">
      <c r="C30" s="29" t="s">
        <v>22</v>
      </c>
      <c r="D30" s="22">
        <v>0.78430942096257783</v>
      </c>
      <c r="E30" s="22">
        <v>0.50537927193397958</v>
      </c>
      <c r="F30" s="22">
        <v>-4.9954058798400598E-2</v>
      </c>
      <c r="G30" s="30">
        <v>1</v>
      </c>
    </row>
    <row r="32" spans="3:15" ht="17" thickBot="1" x14ac:dyDescent="0.25">
      <c r="O32" s="50" t="s">
        <v>36</v>
      </c>
    </row>
    <row r="33" spans="3:18" x14ac:dyDescent="0.2">
      <c r="C33" s="54" t="s">
        <v>37</v>
      </c>
      <c r="D33" s="55"/>
      <c r="E33" s="55"/>
      <c r="F33" s="55"/>
      <c r="G33" s="55"/>
      <c r="H33" s="55"/>
      <c r="I33" s="55"/>
      <c r="J33" s="55"/>
      <c r="K33" s="56"/>
      <c r="O33" s="52" t="s">
        <v>20</v>
      </c>
      <c r="Q33" s="23" t="s">
        <v>20</v>
      </c>
      <c r="R33" s="23" t="s">
        <v>33</v>
      </c>
    </row>
    <row r="34" spans="3:18" ht="17" thickBot="1" x14ac:dyDescent="0.25">
      <c r="C34" s="2"/>
      <c r="D34" s="3"/>
      <c r="E34" s="3"/>
      <c r="F34" s="3"/>
      <c r="G34" s="3"/>
      <c r="H34" s="3"/>
      <c r="I34" s="3"/>
      <c r="J34" s="3"/>
      <c r="K34" s="4"/>
      <c r="O34">
        <v>1500</v>
      </c>
      <c r="Q34" s="51">
        <v>1500</v>
      </c>
      <c r="R34" s="21">
        <v>6</v>
      </c>
    </row>
    <row r="35" spans="3:18" x14ac:dyDescent="0.2">
      <c r="C35" s="57" t="s">
        <v>38</v>
      </c>
      <c r="D35" s="53"/>
      <c r="E35" s="3"/>
      <c r="F35" s="3"/>
      <c r="G35" s="3"/>
      <c r="H35" s="3"/>
      <c r="I35" s="3"/>
      <c r="J35" s="3"/>
      <c r="K35" s="4"/>
      <c r="O35">
        <v>1700</v>
      </c>
      <c r="Q35" s="51">
        <v>1700</v>
      </c>
      <c r="R35" s="21">
        <v>2</v>
      </c>
    </row>
    <row r="36" spans="3:18" x14ac:dyDescent="0.2">
      <c r="C36" s="58" t="s">
        <v>39</v>
      </c>
      <c r="D36" s="21">
        <v>0.79515351561186909</v>
      </c>
      <c r="E36" s="3"/>
      <c r="F36" s="3"/>
      <c r="G36" s="3"/>
      <c r="H36" s="3"/>
      <c r="I36" s="3"/>
      <c r="J36" s="3"/>
      <c r="K36" s="4"/>
      <c r="O36">
        <v>1900</v>
      </c>
      <c r="Q36" s="51">
        <v>1900</v>
      </c>
      <c r="R36" s="21">
        <v>2</v>
      </c>
    </row>
    <row r="37" spans="3:18" x14ac:dyDescent="0.2">
      <c r="C37" s="58" t="s">
        <v>40</v>
      </c>
      <c r="D37" s="21">
        <v>0.63226911338991487</v>
      </c>
      <c r="E37" s="3"/>
      <c r="F37" s="3"/>
      <c r="G37" s="3"/>
      <c r="H37" s="3"/>
      <c r="I37" s="3"/>
      <c r="J37" s="3"/>
      <c r="K37" s="4"/>
      <c r="O37">
        <v>2100</v>
      </c>
      <c r="Q37" s="51">
        <v>2100</v>
      </c>
      <c r="R37" s="21">
        <v>2</v>
      </c>
    </row>
    <row r="38" spans="3:18" x14ac:dyDescent="0.2">
      <c r="C38" s="58" t="s">
        <v>41</v>
      </c>
      <c r="D38" s="21">
        <v>0.57569513083451718</v>
      </c>
      <c r="E38" s="3"/>
      <c r="F38" s="3"/>
      <c r="G38" s="3"/>
      <c r="H38" s="3"/>
      <c r="I38" s="3"/>
      <c r="J38" s="3"/>
      <c r="K38" s="4"/>
      <c r="O38">
        <v>2300</v>
      </c>
      <c r="Q38" s="51">
        <v>2300</v>
      </c>
      <c r="R38" s="21">
        <v>3</v>
      </c>
    </row>
    <row r="39" spans="3:18" ht="17" thickBot="1" x14ac:dyDescent="0.25">
      <c r="C39" s="58" t="s">
        <v>42</v>
      </c>
      <c r="D39" s="21">
        <v>0.38637364877545116</v>
      </c>
      <c r="E39" s="3"/>
      <c r="F39" s="3"/>
      <c r="G39" s="3"/>
      <c r="H39" s="3"/>
      <c r="I39" s="3"/>
      <c r="J39" s="3"/>
      <c r="K39" s="4"/>
      <c r="Q39" s="22" t="s">
        <v>32</v>
      </c>
      <c r="R39" s="22">
        <v>0</v>
      </c>
    </row>
    <row r="40" spans="3:18" ht="17" thickBot="1" x14ac:dyDescent="0.25">
      <c r="C40" s="59" t="s">
        <v>43</v>
      </c>
      <c r="D40" s="22">
        <v>16</v>
      </c>
      <c r="E40" s="3"/>
      <c r="F40" s="3"/>
      <c r="G40" s="3"/>
      <c r="H40" s="3"/>
      <c r="I40" s="3"/>
      <c r="J40" s="3"/>
      <c r="K40" s="4"/>
    </row>
    <row r="41" spans="3:18" x14ac:dyDescent="0.2">
      <c r="C41" s="2"/>
      <c r="D41" s="3"/>
      <c r="E41" s="3"/>
      <c r="F41" s="3"/>
      <c r="G41" s="3"/>
      <c r="H41" s="3"/>
      <c r="I41" s="3"/>
      <c r="J41" s="3"/>
      <c r="K41" s="4"/>
    </row>
    <row r="42" spans="3:18" ht="17" thickBot="1" x14ac:dyDescent="0.25">
      <c r="C42" s="67" t="s">
        <v>44</v>
      </c>
      <c r="D42" s="68"/>
      <c r="E42" s="68"/>
      <c r="F42" s="68"/>
      <c r="G42" s="68"/>
      <c r="H42" s="68"/>
      <c r="I42" s="3"/>
      <c r="J42" s="3"/>
      <c r="K42" s="4"/>
    </row>
    <row r="43" spans="3:18" x14ac:dyDescent="0.2">
      <c r="C43" s="60"/>
      <c r="D43" s="23" t="s">
        <v>49</v>
      </c>
      <c r="E43" s="23" t="s">
        <v>50</v>
      </c>
      <c r="F43" s="23" t="s">
        <v>51</v>
      </c>
      <c r="G43" s="23" t="s">
        <v>8</v>
      </c>
      <c r="H43" s="23" t="s">
        <v>52</v>
      </c>
      <c r="I43" s="3"/>
      <c r="J43" s="3"/>
      <c r="K43" s="4"/>
    </row>
    <row r="44" spans="3:18" x14ac:dyDescent="0.2">
      <c r="C44" s="58" t="s">
        <v>45</v>
      </c>
      <c r="D44" s="21">
        <v>2</v>
      </c>
      <c r="E44" s="21">
        <v>3.3368002459152759</v>
      </c>
      <c r="F44" s="21">
        <v>1.668400122957638</v>
      </c>
      <c r="G44" s="21">
        <v>11.175969674236596</v>
      </c>
      <c r="H44" s="21">
        <v>1.4994973670312281E-3</v>
      </c>
      <c r="I44" s="3"/>
      <c r="J44" s="3"/>
      <c r="K44" s="4"/>
    </row>
    <row r="45" spans="3:18" x14ac:dyDescent="0.2">
      <c r="C45" s="58" t="s">
        <v>46</v>
      </c>
      <c r="D45" s="21">
        <v>13</v>
      </c>
      <c r="E45" s="21">
        <v>1.9406997540847239</v>
      </c>
      <c r="F45" s="21">
        <v>0.1492845964680557</v>
      </c>
      <c r="G45" s="21"/>
      <c r="H45" s="21"/>
      <c r="I45" s="3"/>
      <c r="J45" s="3"/>
      <c r="K45" s="4"/>
    </row>
    <row r="46" spans="3:18" ht="17" thickBot="1" x14ac:dyDescent="0.25">
      <c r="C46" s="59" t="s">
        <v>47</v>
      </c>
      <c r="D46" s="22">
        <v>15</v>
      </c>
      <c r="E46" s="22">
        <v>5.2774999999999999</v>
      </c>
      <c r="F46" s="22"/>
      <c r="G46" s="22"/>
      <c r="H46" s="22"/>
      <c r="I46" s="3"/>
      <c r="J46" s="3"/>
      <c r="K46" s="4"/>
    </row>
    <row r="47" spans="3:18" ht="17" thickBot="1" x14ac:dyDescent="0.25">
      <c r="C47" s="2"/>
      <c r="D47" s="3"/>
      <c r="E47" s="3"/>
      <c r="F47" s="3"/>
      <c r="G47" s="3"/>
      <c r="H47" s="3"/>
      <c r="I47" s="3"/>
      <c r="J47" s="3"/>
      <c r="K47" s="4"/>
    </row>
    <row r="48" spans="3:18" x14ac:dyDescent="0.2">
      <c r="C48" s="60"/>
      <c r="D48" s="23" t="s">
        <v>53</v>
      </c>
      <c r="E48" s="23" t="s">
        <v>42</v>
      </c>
      <c r="F48" s="23" t="s">
        <v>54</v>
      </c>
      <c r="G48" s="23" t="s">
        <v>55</v>
      </c>
      <c r="H48" s="23" t="s">
        <v>56</v>
      </c>
      <c r="I48" s="23" t="s">
        <v>57</v>
      </c>
      <c r="J48" s="23" t="s">
        <v>58</v>
      </c>
      <c r="K48" s="61" t="s">
        <v>59</v>
      </c>
    </row>
    <row r="49" spans="3:11" x14ac:dyDescent="0.2">
      <c r="C49" s="58" t="s">
        <v>48</v>
      </c>
      <c r="D49" s="21">
        <v>0.66846978904970977</v>
      </c>
      <c r="E49" s="21">
        <v>0.57879270396198246</v>
      </c>
      <c r="F49" s="21">
        <v>1.1549381747106779</v>
      </c>
      <c r="G49" s="21">
        <v>0.26890406165034919</v>
      </c>
      <c r="H49" s="21">
        <v>-0.58193582717910508</v>
      </c>
      <c r="I49" s="21">
        <v>1.9188754052785246</v>
      </c>
      <c r="J49" s="21">
        <v>-0.58193582717910508</v>
      </c>
      <c r="K49" s="62">
        <v>1.9188754052785246</v>
      </c>
    </row>
    <row r="50" spans="3:11" x14ac:dyDescent="0.2">
      <c r="C50" s="58" t="s">
        <v>19</v>
      </c>
      <c r="D50" s="21">
        <v>0.61392350203484791</v>
      </c>
      <c r="E50" s="21">
        <v>0.1681965541752459</v>
      </c>
      <c r="F50" s="21">
        <v>3.6500361439937352</v>
      </c>
      <c r="G50" s="21">
        <v>2.9371269542425443E-3</v>
      </c>
      <c r="H50" s="21">
        <v>0.25055693826960063</v>
      </c>
      <c r="I50" s="21">
        <v>0.97729006580009514</v>
      </c>
      <c r="J50" s="21">
        <v>0.25055693826960063</v>
      </c>
      <c r="K50" s="62">
        <v>0.97729006580009514</v>
      </c>
    </row>
    <row r="51" spans="3:11" ht="17" thickBot="1" x14ac:dyDescent="0.25">
      <c r="C51" s="59" t="s">
        <v>20</v>
      </c>
      <c r="D51" s="22">
        <v>2.6667547432009797E-4</v>
      </c>
      <c r="E51" s="22">
        <v>3.4270866490088646E-4</v>
      </c>
      <c r="F51" s="22">
        <v>0.77814044881888889</v>
      </c>
      <c r="G51" s="22">
        <v>0.45041725502162633</v>
      </c>
      <c r="H51" s="22">
        <v>-4.7370158362998758E-4</v>
      </c>
      <c r="I51" s="22">
        <v>1.0070525322701835E-3</v>
      </c>
      <c r="J51" s="22">
        <v>-4.7370158362998758E-4</v>
      </c>
      <c r="K51" s="63">
        <v>1.0070525322701835E-3</v>
      </c>
    </row>
    <row r="52" spans="3:11" x14ac:dyDescent="0.2">
      <c r="C52" s="2"/>
      <c r="D52" s="3"/>
      <c r="E52" s="3"/>
      <c r="F52" s="3"/>
      <c r="G52" s="3"/>
      <c r="H52" s="3"/>
      <c r="I52" s="3"/>
      <c r="J52" s="3"/>
      <c r="K52" s="4"/>
    </row>
    <row r="53" spans="3:11" x14ac:dyDescent="0.2">
      <c r="C53" s="2"/>
      <c r="D53" s="3"/>
      <c r="E53" s="3"/>
      <c r="F53" s="3"/>
      <c r="G53" s="3"/>
      <c r="H53" s="3"/>
      <c r="I53" s="3"/>
      <c r="J53" s="3"/>
      <c r="K53" s="4"/>
    </row>
    <row r="54" spans="3:11" x14ac:dyDescent="0.2">
      <c r="C54" s="2"/>
      <c r="D54" s="3"/>
      <c r="E54" s="3"/>
      <c r="F54" s="3"/>
      <c r="G54" s="3"/>
      <c r="H54" s="3"/>
      <c r="I54" s="3"/>
      <c r="J54" s="3"/>
      <c r="K54" s="4"/>
    </row>
    <row r="55" spans="3:11" x14ac:dyDescent="0.2">
      <c r="C55" s="69" t="s">
        <v>60</v>
      </c>
      <c r="D55" s="70"/>
      <c r="E55" s="70"/>
      <c r="F55" s="3"/>
      <c r="G55" s="3"/>
      <c r="H55" s="3"/>
      <c r="I55" s="3"/>
      <c r="J55" s="3"/>
      <c r="K55" s="4"/>
    </row>
    <row r="56" spans="3:11" ht="17" thickBot="1" x14ac:dyDescent="0.25">
      <c r="C56" s="2"/>
      <c r="D56" s="3"/>
      <c r="E56" s="3"/>
      <c r="F56" s="3"/>
      <c r="G56" s="3"/>
      <c r="H56" s="3"/>
      <c r="I56" s="3"/>
      <c r="J56" s="3"/>
      <c r="K56" s="4"/>
    </row>
    <row r="57" spans="3:11" x14ac:dyDescent="0.2">
      <c r="C57" s="60" t="s">
        <v>61</v>
      </c>
      <c r="D57" s="23" t="s">
        <v>63</v>
      </c>
      <c r="E57" s="23" t="s">
        <v>62</v>
      </c>
      <c r="F57" s="3"/>
      <c r="G57" s="3"/>
      <c r="H57" s="3"/>
      <c r="I57" s="3"/>
      <c r="J57" s="3"/>
      <c r="K57" s="4"/>
    </row>
    <row r="58" spans="3:11" x14ac:dyDescent="0.2">
      <c r="C58" s="58">
        <v>1</v>
      </c>
      <c r="D58" s="21">
        <v>3.1663759442014197</v>
      </c>
      <c r="E58" s="21">
        <v>-6.6375944201419568E-2</v>
      </c>
      <c r="F58" s="3"/>
      <c r="G58" s="3"/>
      <c r="H58" s="3"/>
      <c r="I58" s="3"/>
      <c r="J58" s="3"/>
      <c r="K58" s="4"/>
    </row>
    <row r="59" spans="3:11" x14ac:dyDescent="0.2">
      <c r="C59" s="58">
        <v>2</v>
      </c>
      <c r="D59" s="21">
        <v>2.5605096975060362</v>
      </c>
      <c r="E59" s="21">
        <v>-0.66050969750603628</v>
      </c>
      <c r="F59" s="3"/>
      <c r="G59" s="3"/>
      <c r="H59" s="3"/>
      <c r="I59" s="3"/>
      <c r="J59" s="3"/>
      <c r="K59" s="4"/>
    </row>
    <row r="60" spans="3:11" x14ac:dyDescent="0.2">
      <c r="C60" s="58">
        <v>3</v>
      </c>
      <c r="D60" s="21">
        <v>2.4643925445310764</v>
      </c>
      <c r="E60" s="21">
        <v>3.5607455468923632E-2</v>
      </c>
      <c r="F60" s="3"/>
      <c r="G60" s="3"/>
      <c r="H60" s="3"/>
      <c r="I60" s="3"/>
      <c r="J60" s="3"/>
      <c r="K60" s="4"/>
    </row>
    <row r="61" spans="3:11" x14ac:dyDescent="0.2">
      <c r="C61" s="58">
        <v>4</v>
      </c>
      <c r="D61" s="21">
        <v>3.5880651402863473</v>
      </c>
      <c r="E61" s="21">
        <v>0.21193485971365256</v>
      </c>
      <c r="F61" s="3"/>
      <c r="G61" s="3"/>
      <c r="H61" s="3"/>
      <c r="I61" s="3"/>
      <c r="J61" s="3"/>
      <c r="K61" s="4"/>
    </row>
    <row r="62" spans="3:11" x14ac:dyDescent="0.2">
      <c r="C62" s="58">
        <v>5</v>
      </c>
      <c r="D62" s="21">
        <v>3.6494574904898318</v>
      </c>
      <c r="E62" s="21">
        <v>-0.44945749048983163</v>
      </c>
      <c r="F62" s="3"/>
      <c r="G62" s="3"/>
      <c r="H62" s="3"/>
      <c r="I62" s="3"/>
      <c r="J62" s="3"/>
      <c r="K62" s="4"/>
    </row>
    <row r="63" spans="3:11" x14ac:dyDescent="0.2">
      <c r="C63" s="58">
        <v>6</v>
      </c>
      <c r="D63" s="21">
        <v>3.0702587912264594</v>
      </c>
      <c r="E63" s="21">
        <v>0.32974120877354052</v>
      </c>
      <c r="F63" s="3"/>
      <c r="G63" s="3"/>
      <c r="H63" s="3"/>
      <c r="I63" s="3"/>
      <c r="J63" s="3"/>
      <c r="K63" s="4"/>
    </row>
    <row r="64" spans="3:11" x14ac:dyDescent="0.2">
      <c r="C64" s="58">
        <v>7</v>
      </c>
      <c r="D64" s="21">
        <v>2.7794115508879655</v>
      </c>
      <c r="E64" s="21">
        <v>2.0588449112034279E-2</v>
      </c>
      <c r="F64" s="3"/>
      <c r="G64" s="3"/>
      <c r="H64" s="3"/>
      <c r="I64" s="3"/>
      <c r="J64" s="3"/>
      <c r="K64" s="4"/>
    </row>
    <row r="65" spans="3:11" x14ac:dyDescent="0.2">
      <c r="C65" s="58">
        <v>8</v>
      </c>
      <c r="D65" s="21">
        <v>3.737517388125327</v>
      </c>
      <c r="E65" s="21">
        <v>0.26248261187467303</v>
      </c>
      <c r="F65" s="3"/>
      <c r="G65" s="3"/>
      <c r="H65" s="3"/>
      <c r="I65" s="3"/>
      <c r="J65" s="3"/>
      <c r="K65" s="4"/>
    </row>
    <row r="66" spans="3:11" x14ac:dyDescent="0.2">
      <c r="C66" s="58">
        <v>9</v>
      </c>
      <c r="D66" s="21">
        <v>3.1558229074483397</v>
      </c>
      <c r="E66" s="21">
        <v>-5.582290744833962E-2</v>
      </c>
      <c r="F66" s="3"/>
      <c r="G66" s="3"/>
      <c r="H66" s="3"/>
      <c r="I66" s="3"/>
      <c r="J66" s="3"/>
      <c r="K66" s="4"/>
    </row>
    <row r="67" spans="3:11" x14ac:dyDescent="0.2">
      <c r="C67" s="58">
        <v>10</v>
      </c>
      <c r="D67" s="21">
        <v>2.3657796101425026</v>
      </c>
      <c r="E67" s="21">
        <v>0.43422038985749722</v>
      </c>
      <c r="F67" s="3"/>
      <c r="G67" s="3"/>
      <c r="H67" s="3"/>
      <c r="I67" s="3"/>
      <c r="J67" s="3"/>
      <c r="K67" s="4"/>
    </row>
    <row r="68" spans="3:11" x14ac:dyDescent="0.2">
      <c r="C68" s="58">
        <v>11</v>
      </c>
      <c r="D68" s="21">
        <v>2.8221936089989059</v>
      </c>
      <c r="E68" s="21">
        <v>-0.82219360899890592</v>
      </c>
      <c r="F68" s="3"/>
      <c r="G68" s="3"/>
      <c r="H68" s="3"/>
      <c r="I68" s="3"/>
      <c r="J68" s="3"/>
      <c r="K68" s="4"/>
    </row>
    <row r="69" spans="3:11" x14ac:dyDescent="0.2">
      <c r="C69" s="58">
        <v>12</v>
      </c>
      <c r="D69" s="21">
        <v>2.944978309405875</v>
      </c>
      <c r="E69" s="21">
        <v>0.15502169059412507</v>
      </c>
      <c r="F69" s="3"/>
      <c r="G69" s="3"/>
      <c r="H69" s="3"/>
      <c r="I69" s="3"/>
      <c r="J69" s="3"/>
      <c r="K69" s="4"/>
    </row>
    <row r="70" spans="3:11" x14ac:dyDescent="0.2">
      <c r="C70" s="58">
        <v>13</v>
      </c>
      <c r="D70" s="21">
        <v>3.4894522058977731</v>
      </c>
      <c r="E70" s="21">
        <v>0.11054779410222704</v>
      </c>
      <c r="F70" s="3"/>
      <c r="G70" s="3"/>
      <c r="H70" s="3"/>
      <c r="I70" s="3"/>
      <c r="J70" s="3"/>
      <c r="K70" s="4"/>
    </row>
    <row r="71" spans="3:11" x14ac:dyDescent="0.2">
      <c r="C71" s="58">
        <v>14</v>
      </c>
      <c r="D71" s="21">
        <v>3.6575147458292978</v>
      </c>
      <c r="E71" s="21">
        <v>4.2485254170702369E-2</v>
      </c>
      <c r="F71" s="3"/>
      <c r="G71" s="3"/>
      <c r="H71" s="3"/>
      <c r="I71" s="3"/>
      <c r="J71" s="3"/>
      <c r="K71" s="4"/>
    </row>
    <row r="72" spans="3:11" x14ac:dyDescent="0.2">
      <c r="C72" s="58">
        <v>15</v>
      </c>
      <c r="D72" s="21">
        <v>2.3924471575745123</v>
      </c>
      <c r="E72" s="21">
        <v>0.4075528424254875</v>
      </c>
      <c r="F72" s="3"/>
      <c r="G72" s="3"/>
      <c r="H72" s="3"/>
      <c r="I72" s="3"/>
      <c r="J72" s="3"/>
      <c r="K72" s="4"/>
    </row>
    <row r="73" spans="3:11" x14ac:dyDescent="0.2">
      <c r="C73" s="64">
        <v>16</v>
      </c>
      <c r="D73" s="65">
        <v>3.1558229074483397</v>
      </c>
      <c r="E73" s="65">
        <v>4.4177092551660468E-2</v>
      </c>
      <c r="F73" s="18"/>
      <c r="G73" s="18"/>
      <c r="H73" s="18"/>
      <c r="I73" s="18"/>
      <c r="J73" s="18"/>
      <c r="K73" s="66"/>
    </row>
  </sheetData>
  <sortState ref="Q34:Q38">
    <sortCondition ref="Q34"/>
  </sortState>
  <mergeCells count="9">
    <mergeCell ref="C33:K33"/>
    <mergeCell ref="C55:E55"/>
    <mergeCell ref="C42:H42"/>
    <mergeCell ref="E2:J2"/>
    <mergeCell ref="N4:R4"/>
    <mergeCell ref="H23:I23"/>
    <mergeCell ref="C25:G25"/>
    <mergeCell ref="I6:M6"/>
    <mergeCell ref="O6:U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2016-11-17T05:38:15Z</dcterms:created>
  <dcterms:modified xsi:type="dcterms:W3CDTF">2016-11-18T05:02:28Z</dcterms:modified>
</cp:coreProperties>
</file>