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gcallah/GitProjects/statistics/"/>
    </mc:Choice>
  </mc:AlternateContent>
  <bookViews>
    <workbookView xWindow="0" yWindow="440" windowWidth="38500" windowHeight="226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9" i="1" l="1"/>
  <c r="M18" i="1"/>
  <c r="M17" i="1"/>
  <c r="M16" i="1"/>
  <c r="M12" i="1"/>
  <c r="M13" i="1"/>
  <c r="M20" i="1"/>
  <c r="J20" i="1"/>
  <c r="J19" i="1"/>
  <c r="J13" i="1"/>
  <c r="J12" i="1"/>
  <c r="J18" i="1"/>
  <c r="J17" i="1"/>
  <c r="J16" i="1"/>
  <c r="M11" i="1"/>
  <c r="M10" i="1"/>
  <c r="M9" i="1"/>
  <c r="J11" i="1"/>
  <c r="J10" i="1"/>
  <c r="J9" i="1"/>
</calcChain>
</file>

<file path=xl/sharedStrings.xml><?xml version="1.0" encoding="utf-8"?>
<sst xmlns="http://schemas.openxmlformats.org/spreadsheetml/2006/main" count="64" uniqueCount="36">
  <si>
    <t>Student Performance in College: An Analysis*</t>
  </si>
  <si>
    <t>* This data is invented just for a practice exercise!</t>
  </si>
  <si>
    <t>Student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</si>
  <si>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</si>
  <si>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</si>
  <si>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</si>
  <si>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</si>
  <si>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</si>
  <si>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</si>
  <si>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</si>
  <si>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</si>
  <si>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</si>
  <si>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</si>
  <si>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</si>
  <si>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</si>
  <si>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</si>
  <si>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</si>
  <si>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</si>
  <si>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</si>
  <si>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HS GPA</t>
  </si>
  <si>
    <t>SAT</t>
  </si>
  <si>
    <t>Interview</t>
  </si>
  <si>
    <t>College GPA</t>
  </si>
  <si>
    <t>Descriptive Statistics</t>
  </si>
  <si>
    <t>Mean</t>
  </si>
  <si>
    <t>Median</t>
  </si>
  <si>
    <t>Mode</t>
  </si>
  <si>
    <t>Variance</t>
  </si>
  <si>
    <t>StdDev</t>
  </si>
  <si>
    <t>Predictive Statistics</t>
  </si>
  <si>
    <t>Correlations</t>
  </si>
  <si>
    <t>Histograms</t>
  </si>
  <si>
    <t>More</t>
  </si>
  <si>
    <t>Frequency</t>
  </si>
  <si>
    <t>GPA Bins</t>
  </si>
  <si>
    <t>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</si>
</sst>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9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49">
    <xf numFmtId="0" fontId="0" fillId="0" borderId="0" xfId="0"/>
    <xf numFmtId="164" fontId="0" fillId="0" borderId="0" xfId="0" applyNumberFormat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7" borderId="5" xfId="0" applyFill="1" applyBorder="1"/>
    <xf numFmtId="0" fontId="0" fillId="7" borderId="0" xfId="0" applyFill="1" applyBorder="1"/>
    <xf numFmtId="0" fontId="6" fillId="3" borderId="5" xfId="5" applyBorder="1"/>
    <xf numFmtId="164" fontId="0" fillId="0" borderId="0" xfId="0" applyNumberFormat="1" applyBorder="1"/>
    <xf numFmtId="0" fontId="6" fillId="3" borderId="0" xfId="5" applyBorder="1"/>
    <xf numFmtId="1" fontId="0" fillId="0" borderId="6" xfId="0" applyNumberFormat="1" applyBorder="1"/>
    <xf numFmtId="2" fontId="0" fillId="0" borderId="0" xfId="0" applyNumberFormat="1" applyBorder="1"/>
    <xf numFmtId="2" fontId="0" fillId="0" borderId="6" xfId="0" applyNumberFormat="1" applyBorder="1"/>
    <xf numFmtId="0" fontId="2" fillId="4" borderId="5" xfId="6" applyBorder="1"/>
    <xf numFmtId="0" fontId="2" fillId="4" borderId="0" xfId="6" applyBorder="1"/>
    <xf numFmtId="164" fontId="0" fillId="0" borderId="6" xfId="0" applyNumberFormat="1" applyBorder="1"/>
    <xf numFmtId="0" fontId="6" fillId="3" borderId="7" xfId="5" applyBorder="1"/>
    <xf numFmtId="2" fontId="0" fillId="0" borderId="8" xfId="0" applyNumberFormat="1" applyBorder="1"/>
    <xf numFmtId="0" fontId="0" fillId="0" borderId="8" xfId="0" applyBorder="1"/>
    <xf numFmtId="0" fontId="6" fillId="3" borderId="8" xfId="5" applyBorder="1"/>
    <xf numFmtId="2" fontId="0" fillId="0" borderId="9" xfId="0" applyNumberFormat="1" applyBorder="1"/>
    <xf numFmtId="0" fontId="7" fillId="5" borderId="0" xfId="1" applyFont="1" applyFill="1" applyBorder="1" applyAlignment="1">
      <alignment horizontal="center"/>
    </xf>
    <xf numFmtId="0" fontId="5" fillId="0" borderId="0" xfId="3" applyAlignment="1">
      <alignment horizontal="center"/>
    </xf>
    <xf numFmtId="0" fontId="4" fillId="6" borderId="0" xfId="2" applyFill="1" applyBorder="1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8" fillId="0" borderId="11" xfId="0" applyFont="1" applyFill="1" applyBorder="1" applyAlignment="1">
      <alignment horizontal="center"/>
    </xf>
    <xf numFmtId="0" fontId="1" fillId="9" borderId="11" xfId="8" applyBorder="1" applyAlignment="1">
      <alignment horizontal="center"/>
    </xf>
    <xf numFmtId="0" fontId="1" fillId="9" borderId="12" xfId="8" applyBorder="1" applyAlignment="1">
      <alignment horizontal="center"/>
    </xf>
    <xf numFmtId="0" fontId="1" fillId="9" borderId="13" xfId="8" applyBorder="1" applyAlignment="1">
      <alignment horizontal="center"/>
    </xf>
    <xf numFmtId="0" fontId="1" fillId="8" borderId="14" xfId="7" applyBorder="1" applyAlignment="1"/>
    <xf numFmtId="0" fontId="0" fillId="0" borderId="15" xfId="0" applyFill="1" applyBorder="1" applyAlignment="1"/>
    <xf numFmtId="0" fontId="1" fillId="8" borderId="16" xfId="7" applyBorder="1" applyAlignment="1"/>
    <xf numFmtId="0" fontId="0" fillId="0" borderId="17" xfId="0" applyFill="1" applyBorder="1" applyAlignment="1"/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2" fillId="2" borderId="21" xfId="4" applyBorder="1"/>
    <xf numFmtId="0" fontId="2" fillId="2" borderId="3" xfId="4" applyBorder="1"/>
    <xf numFmtId="0" fontId="2" fillId="2" borderId="4" xfId="4" applyBorder="1"/>
    <xf numFmtId="0" fontId="0" fillId="0" borderId="7" xfId="0" applyBorder="1"/>
    <xf numFmtId="164" fontId="0" fillId="0" borderId="8" xfId="0" applyNumberFormat="1" applyBorder="1"/>
    <xf numFmtId="164" fontId="0" fillId="0" borderId="9" xfId="0" applyNumberFormat="1" applyBorder="1"/>
    <xf numFmtId="0" fontId="4" fillId="6" borderId="21" xfId="2" applyFill="1" applyBorder="1" applyAlignment="1">
      <alignment horizontal="center"/>
    </xf>
    <xf numFmtId="0" fontId="4" fillId="6" borderId="3" xfId="2" applyFill="1" applyBorder="1" applyAlignment="1">
      <alignment horizontal="center"/>
    </xf>
    <xf numFmtId="0" fontId="4" fillId="6" borderId="4" xfId="2" applyFill="1" applyBorder="1" applyAlignment="1">
      <alignment horizontal="center"/>
    </xf>
    <xf numFmtId="0" fontId="4" fillId="6" borderId="2" xfId="2" applyFill="1" applyAlignment="1">
      <alignment horizontal="center"/>
    </xf>
    <xf numFmtId="164" fontId="0" fillId="0" borderId="0" xfId="0" applyNumberFormat="1" applyFill="1" applyBorder="1" applyAlignment="1"/>
    <xf numFmtId="164" fontId="0" fillId="6" borderId="0" xfId="0" applyNumberFormat="1" applyFill="1" applyAlignment="1">
      <alignment horizontal="center"/>
    </xf>
  </cellXfs>
  <cellStyles count="9">
    <cellStyle name="20% - Accent1" xfId="7" builtinId="30"/>
    <cellStyle name="20% - Accent4" xfId="8" builtinId="42"/>
    <cellStyle name="20% - Accent6" xfId="6" builtinId="50"/>
    <cellStyle name="40% - Accent2" xfId="4" builtinId="35"/>
    <cellStyle name="Accent6" xfId="5" builtinId="49"/>
    <cellStyle name="Heading 1" xfId="1" builtinId="16"/>
    <cellStyle name="Heading 2" xfId="2" builtinId="17"/>
    <cellStyle name="Normal" xfId="0" builtinId="0"/>
    <cellStyle name="Warning Text" xfId="3" builtinId="1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HS GPA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Sheet1!$R$9</c:f>
              <c:strCache>
                <c:ptCount val="1"/>
                <c:pt idx="0">
                  <c:v>Frequency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Sheet1!$Q$10:$Q$14</c:f>
              <c:numCache>
                <c:formatCode>0.0</c:formatCode>
                <c:ptCount val="5"/>
                <c:pt idx="0">
                  <c:v>2.0</c:v>
                </c:pt>
                <c:pt idx="1">
                  <c:v>2.5</c:v>
                </c:pt>
                <c:pt idx="2">
                  <c:v>3.0</c:v>
                </c:pt>
                <c:pt idx="3">
                  <c:v>3.5</c:v>
                </c:pt>
                <c:pt idx="4">
                  <c:v>4.0</c:v>
                </c:pt>
              </c:numCache>
            </c:numRef>
          </c:cat>
          <c:val>
            <c:numRef>
              <c:f>Sheet1!$R$10:$R$14</c:f>
              <c:numCache>
                <c:formatCode>General</c:formatCode>
                <c:ptCount val="5"/>
                <c:pt idx="0">
                  <c:v>0.0</c:v>
                </c:pt>
                <c:pt idx="1">
                  <c:v>4.0</c:v>
                </c:pt>
                <c:pt idx="2">
                  <c:v>3.0</c:v>
                </c:pt>
                <c:pt idx="3">
                  <c:v>3.0</c:v>
                </c:pt>
                <c:pt idx="4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56681744"/>
        <c:axId val="-2067601472"/>
      </c:barChart>
      <c:catAx>
        <c:axId val="-2056681744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601472"/>
        <c:crosses val="autoZero"/>
        <c:auto val="1"/>
        <c:lblAlgn val="ctr"/>
        <c:lblOffset val="100"/>
        <c:noMultiLvlLbl val="0"/>
      </c:catAx>
      <c:valAx>
        <c:axId val="-20676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68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</xdr:colOff>
      <xdr:row>16</xdr:row>
      <xdr:rowOff>14816</xdr:rowOff>
    </xdr:from>
    <xdr:to>
      <xdr:col>19</xdr:col>
      <xdr:colOff>470958</xdr:colOff>
      <xdr:row>29</xdr:row>
      <xdr:rowOff>112183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30"/>
  <sheetViews>
    <sheetView tabSelected="1" zoomScale="120" zoomScaleNormal="120" zoomScalePageLayoutView="120" workbookViewId="0">
      <selection activeCell="Q9" sqref="Q9:R14"/>
    </sheetView>
  </sheetViews>
  <sheetFormatPr baseColWidth="10" defaultRowHeight="16" x14ac:dyDescent="0.2"/>
  <cols>
    <col min="3" max="3" width="13.83203125" customWidth="1"/>
    <col min="4" max="4" width="16" customWidth="1"/>
    <col min="5" max="5" width="15.5" customWidth="1"/>
    <col min="6" max="6" width="14" customWidth="1"/>
    <col min="7" max="7" width="15.5" customWidth="1"/>
    <col min="10" max="10" width="11.6640625" bestFit="1" customWidth="1"/>
  </cols>
  <sheetData>
    <row r="2" spans="3:21" ht="20" x14ac:dyDescent="0.25">
      <c r="E2" s="21" t="s">
        <v>0</v>
      </c>
      <c r="F2" s="21"/>
      <c r="G2" s="21"/>
      <c r="H2" s="21"/>
      <c r="I2" s="21"/>
      <c r="J2" s="21"/>
    </row>
    <row r="4" spans="3:21" x14ac:dyDescent="0.2">
      <c r="C4" s="37" t="s">
        <v>2</v>
      </c>
      <c r="D4" s="38" t="s">
        <v>19</v>
      </c>
      <c r="E4" s="38" t="s">
        <v>20</v>
      </c>
      <c r="F4" s="38" t="s">
        <v>21</v>
      </c>
      <c r="G4" s="39" t="s">
        <v>22</v>
      </c>
      <c r="N4" s="22" t="s">
        <v>1</v>
      </c>
      <c r="O4" s="22"/>
      <c r="P4" s="22"/>
      <c r="Q4" s="22"/>
      <c r="R4" s="22"/>
    </row>
    <row r="5" spans="3:21" x14ac:dyDescent="0.2">
      <c r="C5" s="2" t="s">
        <v>3</v>
      </c>
      <c r="D5" s="8">
        <v>3.2</v>
      </c>
      <c r="E5" s="3">
        <v>2000</v>
      </c>
      <c r="F5" s="3">
        <v>3</v>
      </c>
      <c r="G5" s="15">
        <v>3.1</v>
      </c>
    </row>
    <row r="6" spans="3:21" ht="18" thickBot="1" x14ac:dyDescent="0.25">
      <c r="C6" s="2" t="s">
        <v>4</v>
      </c>
      <c r="D6" s="8">
        <v>2.2999999999999998</v>
      </c>
      <c r="E6" s="3">
        <v>1800</v>
      </c>
      <c r="F6" s="3">
        <v>4</v>
      </c>
      <c r="G6" s="15">
        <v>1.9</v>
      </c>
      <c r="I6" s="43" t="s">
        <v>23</v>
      </c>
      <c r="J6" s="44"/>
      <c r="K6" s="44"/>
      <c r="L6" s="44"/>
      <c r="M6" s="45"/>
      <c r="O6" s="46" t="s">
        <v>31</v>
      </c>
      <c r="P6" s="46"/>
      <c r="Q6" s="46"/>
      <c r="R6" s="46"/>
      <c r="S6" s="46"/>
      <c r="T6" s="46"/>
      <c r="U6" s="46"/>
    </row>
    <row r="7" spans="3:21" ht="17" thickTop="1" x14ac:dyDescent="0.2">
      <c r="C7" s="2" t="s">
        <v>5</v>
      </c>
      <c r="D7" s="8">
        <v>2.1</v>
      </c>
      <c r="E7" s="3">
        <v>1900</v>
      </c>
      <c r="F7" s="3">
        <v>3</v>
      </c>
      <c r="G7" s="15">
        <v>2.5</v>
      </c>
      <c r="I7" s="2"/>
      <c r="J7" s="3"/>
      <c r="K7" s="3"/>
      <c r="L7" s="3"/>
      <c r="M7" s="4"/>
    </row>
    <row r="8" spans="3:21" ht="17" thickBot="1" x14ac:dyDescent="0.25">
      <c r="C8" s="2" t="s">
        <v>6</v>
      </c>
      <c r="D8" s="8">
        <v>3.8</v>
      </c>
      <c r="E8" s="3">
        <v>2200</v>
      </c>
      <c r="F8" s="3">
        <v>5</v>
      </c>
      <c r="G8" s="15">
        <v>3.8</v>
      </c>
      <c r="I8" s="5" t="s">
        <v>19</v>
      </c>
      <c r="J8" s="3"/>
      <c r="K8" s="3"/>
      <c r="L8" s="6" t="s">
        <v>20</v>
      </c>
      <c r="M8" s="4"/>
      <c r="O8" t="s">
        <v>34</v>
      </c>
    </row>
    <row r="9" spans="3:21" x14ac:dyDescent="0.2">
      <c r="C9" s="2" t="s">
        <v>7</v>
      </c>
      <c r="D9" s="8">
        <v>3.9</v>
      </c>
      <c r="E9" s="3">
        <v>2200</v>
      </c>
      <c r="F9" s="3">
        <v>1</v>
      </c>
      <c r="G9" s="15">
        <v>3.2</v>
      </c>
      <c r="I9" s="7" t="s">
        <v>24</v>
      </c>
      <c r="J9" s="8">
        <f>AVERAGE(D5:D20)</f>
        <v>3.1312499999999996</v>
      </c>
      <c r="K9" s="3"/>
      <c r="L9" s="9" t="s">
        <v>24</v>
      </c>
      <c r="M9" s="10">
        <f>AVERAGE(E5:E20)</f>
        <v>1768.75</v>
      </c>
      <c r="O9" s="48" t="s">
        <v>35</v>
      </c>
      <c r="Q9" s="26" t="s">
        <v>35</v>
      </c>
      <c r="R9" s="26" t="s">
        <v>33</v>
      </c>
    </row>
    <row r="10" spans="3:21" x14ac:dyDescent="0.2">
      <c r="C10" s="2" t="s">
        <v>8</v>
      </c>
      <c r="D10" s="8">
        <v>3</v>
      </c>
      <c r="E10" s="3">
        <v>2100</v>
      </c>
      <c r="F10" s="3">
        <v>3</v>
      </c>
      <c r="G10" s="15">
        <v>3.4</v>
      </c>
      <c r="I10" s="7" t="s">
        <v>25</v>
      </c>
      <c r="J10" s="8">
        <f>MEDIAN(D5:D20)</f>
        <v>3.1500000000000004</v>
      </c>
      <c r="K10" s="3"/>
      <c r="L10" s="9" t="s">
        <v>25</v>
      </c>
      <c r="M10" s="4">
        <f>MEDIAN(E5:E20)</f>
        <v>1750</v>
      </c>
      <c r="O10" s="1">
        <v>2</v>
      </c>
      <c r="Q10" s="47">
        <v>2</v>
      </c>
      <c r="R10" s="24">
        <v>0</v>
      </c>
    </row>
    <row r="11" spans="3:21" x14ac:dyDescent="0.2">
      <c r="C11" s="2" t="s">
        <v>9</v>
      </c>
      <c r="D11" s="8">
        <v>2.7</v>
      </c>
      <c r="E11" s="3">
        <v>1700</v>
      </c>
      <c r="F11" s="3">
        <v>4</v>
      </c>
      <c r="G11" s="15">
        <v>2.8</v>
      </c>
      <c r="I11" s="7" t="s">
        <v>26</v>
      </c>
      <c r="J11" s="3">
        <f>_xlfn.MODE.SNGL(D5:D20)</f>
        <v>3.9</v>
      </c>
      <c r="K11" s="3"/>
      <c r="L11" s="9" t="s">
        <v>26</v>
      </c>
      <c r="M11" s="4">
        <f>_xlfn.MODE.SNGL(E5:E20)</f>
        <v>1400</v>
      </c>
      <c r="O11" s="1">
        <v>2.5</v>
      </c>
      <c r="Q11" s="47">
        <v>2.5</v>
      </c>
      <c r="R11" s="24">
        <v>4</v>
      </c>
    </row>
    <row r="12" spans="3:21" x14ac:dyDescent="0.2">
      <c r="C12" s="2" t="s">
        <v>10</v>
      </c>
      <c r="D12" s="8">
        <v>4</v>
      </c>
      <c r="E12" s="3">
        <v>2300</v>
      </c>
      <c r="F12" s="3">
        <v>5</v>
      </c>
      <c r="G12" s="15">
        <v>4</v>
      </c>
      <c r="I12" s="7" t="s">
        <v>27</v>
      </c>
      <c r="J12" s="11">
        <f>_xlfn.VAR.S(D5:D20)</f>
        <v>0.46895833333333786</v>
      </c>
      <c r="K12" s="3"/>
      <c r="L12" s="9" t="s">
        <v>27</v>
      </c>
      <c r="M12" s="4">
        <f>_xlfn.VAR.S(E5:E20)</f>
        <v>112958.33333333333</v>
      </c>
      <c r="O12" s="1">
        <v>3</v>
      </c>
      <c r="Q12" s="47">
        <v>3</v>
      </c>
      <c r="R12" s="24">
        <v>3</v>
      </c>
    </row>
    <row r="13" spans="3:21" x14ac:dyDescent="0.2">
      <c r="C13" s="2" t="s">
        <v>11</v>
      </c>
      <c r="D13" s="8">
        <v>3.4</v>
      </c>
      <c r="E13" s="3">
        <v>1500</v>
      </c>
      <c r="F13" s="3">
        <v>3</v>
      </c>
      <c r="G13" s="15">
        <v>3.1</v>
      </c>
      <c r="I13" s="7" t="s">
        <v>28</v>
      </c>
      <c r="J13" s="11">
        <f>_xlfn.STDEV.S(D5:D20)</f>
        <v>0.68480532513506187</v>
      </c>
      <c r="K13" s="3"/>
      <c r="L13" s="9" t="s">
        <v>28</v>
      </c>
      <c r="M13" s="12">
        <f>_xlfn.STDEV.S(E5:E20)</f>
        <v>336.09274513641816</v>
      </c>
      <c r="O13" s="1">
        <v>3.5</v>
      </c>
      <c r="Q13" s="47">
        <v>3.5</v>
      </c>
      <c r="R13" s="24">
        <v>3</v>
      </c>
    </row>
    <row r="14" spans="3:21" x14ac:dyDescent="0.2">
      <c r="C14" s="2" t="s">
        <v>12</v>
      </c>
      <c r="D14" s="8">
        <v>2.2000000000000002</v>
      </c>
      <c r="E14" s="3">
        <v>1300</v>
      </c>
      <c r="F14" s="3">
        <v>5</v>
      </c>
      <c r="G14" s="15">
        <v>2.8</v>
      </c>
      <c r="I14" s="2"/>
      <c r="J14" s="3"/>
      <c r="K14" s="3"/>
      <c r="L14" s="3"/>
      <c r="M14" s="4"/>
      <c r="O14" s="1">
        <v>4</v>
      </c>
      <c r="Q14" s="47">
        <v>4</v>
      </c>
      <c r="R14" s="24">
        <v>5</v>
      </c>
    </row>
    <row r="15" spans="3:21" ht="17" thickBot="1" x14ac:dyDescent="0.25">
      <c r="C15" s="2" t="s">
        <v>13</v>
      </c>
      <c r="D15" s="8">
        <v>2.9</v>
      </c>
      <c r="E15" s="3">
        <v>1400</v>
      </c>
      <c r="F15" s="3">
        <v>3</v>
      </c>
      <c r="G15" s="15">
        <v>2</v>
      </c>
      <c r="I15" s="13" t="s">
        <v>21</v>
      </c>
      <c r="J15" s="3"/>
      <c r="K15" s="3"/>
      <c r="L15" s="14" t="s">
        <v>22</v>
      </c>
      <c r="M15" s="4"/>
      <c r="Q15" s="25" t="s">
        <v>32</v>
      </c>
      <c r="R15" s="25">
        <v>0</v>
      </c>
    </row>
    <row r="16" spans="3:21" x14ac:dyDescent="0.2">
      <c r="C16" s="2" t="s">
        <v>14</v>
      </c>
      <c r="D16" s="8">
        <v>3.1</v>
      </c>
      <c r="E16" s="3">
        <v>1400</v>
      </c>
      <c r="F16" s="3">
        <v>4</v>
      </c>
      <c r="G16" s="15">
        <v>3.1</v>
      </c>
      <c r="I16" s="7" t="s">
        <v>24</v>
      </c>
      <c r="J16" s="11">
        <f>AVERAGE(F5:F20)</f>
        <v>3.4375</v>
      </c>
      <c r="K16" s="3"/>
      <c r="L16" s="9" t="s">
        <v>24</v>
      </c>
      <c r="M16" s="15">
        <f>AVERAGE(G5:G20)</f>
        <v>3.0625000000000004</v>
      </c>
    </row>
    <row r="17" spans="3:13" x14ac:dyDescent="0.2">
      <c r="C17" s="2" t="s">
        <v>15</v>
      </c>
      <c r="D17" s="8">
        <v>3.9</v>
      </c>
      <c r="E17" s="3">
        <v>1600</v>
      </c>
      <c r="F17" s="3">
        <v>2</v>
      </c>
      <c r="G17" s="15">
        <v>3.6</v>
      </c>
      <c r="I17" s="7" t="s">
        <v>25</v>
      </c>
      <c r="J17" s="3">
        <f>MEDIAN(F5:F20)</f>
        <v>3</v>
      </c>
      <c r="K17" s="3"/>
      <c r="L17" s="9" t="s">
        <v>25</v>
      </c>
      <c r="M17" s="15">
        <f>MEDIAN(G5:G20)</f>
        <v>3.1</v>
      </c>
    </row>
    <row r="18" spans="3:13" x14ac:dyDescent="0.2">
      <c r="C18" s="2" t="s">
        <v>16</v>
      </c>
      <c r="D18" s="8">
        <v>4</v>
      </c>
      <c r="E18" s="3">
        <v>2000</v>
      </c>
      <c r="F18" s="3">
        <v>2</v>
      </c>
      <c r="G18" s="15">
        <v>3.7</v>
      </c>
      <c r="I18" s="7" t="s">
        <v>26</v>
      </c>
      <c r="J18" s="3">
        <f>_xlfn.MODE.SNGL(F5:F20)</f>
        <v>3</v>
      </c>
      <c r="K18" s="3"/>
      <c r="L18" s="9" t="s">
        <v>26</v>
      </c>
      <c r="M18" s="4">
        <f>_xlfn.MODE.SNGL(G5:G20)</f>
        <v>3.1</v>
      </c>
    </row>
    <row r="19" spans="3:13" x14ac:dyDescent="0.2">
      <c r="C19" s="2" t="s">
        <v>17</v>
      </c>
      <c r="D19" s="8">
        <v>2.2000000000000002</v>
      </c>
      <c r="E19" s="3">
        <v>1400</v>
      </c>
      <c r="F19" s="3">
        <v>5</v>
      </c>
      <c r="G19" s="15">
        <v>2.8</v>
      </c>
      <c r="I19" s="7" t="s">
        <v>27</v>
      </c>
      <c r="J19" s="11">
        <f>_xlfn.VAR.S(F5:F20)</f>
        <v>1.4624999999999999</v>
      </c>
      <c r="K19" s="3"/>
      <c r="L19" s="9" t="s">
        <v>27</v>
      </c>
      <c r="M19" s="4">
        <f>_xlfn.VAR.S(G5:G20)</f>
        <v>0.35183333333332978</v>
      </c>
    </row>
    <row r="20" spans="3:13" x14ac:dyDescent="0.2">
      <c r="C20" s="40" t="s">
        <v>18</v>
      </c>
      <c r="D20" s="41">
        <v>3.4</v>
      </c>
      <c r="E20" s="18">
        <v>1500</v>
      </c>
      <c r="F20" s="18">
        <v>3</v>
      </c>
      <c r="G20" s="42">
        <v>3.2</v>
      </c>
      <c r="I20" s="16" t="s">
        <v>28</v>
      </c>
      <c r="J20" s="17">
        <f>_xlfn.STDEV.S(F5:F20)</f>
        <v>1.2093386622447824</v>
      </c>
      <c r="K20" s="18"/>
      <c r="L20" s="19" t="s">
        <v>28</v>
      </c>
      <c r="M20" s="20">
        <f>_xlfn.STDEV.S(G5:G20)</f>
        <v>0.59315540403281308</v>
      </c>
    </row>
    <row r="23" spans="3:13" ht="17" x14ac:dyDescent="0.2">
      <c r="H23" s="23" t="s">
        <v>29</v>
      </c>
      <c r="I23" s="23"/>
    </row>
    <row r="24" spans="3:13" ht="17" thickBot="1" x14ac:dyDescent="0.25"/>
    <row r="25" spans="3:13" ht="17" thickBot="1" x14ac:dyDescent="0.25">
      <c r="C25" s="34" t="s">
        <v>30</v>
      </c>
      <c r="D25" s="35"/>
      <c r="E25" s="35"/>
      <c r="F25" s="35"/>
      <c r="G25" s="36"/>
    </row>
    <row r="26" spans="3:13" x14ac:dyDescent="0.2">
      <c r="C26" s="28"/>
      <c r="D26" s="27" t="s">
        <v>19</v>
      </c>
      <c r="E26" s="27" t="s">
        <v>20</v>
      </c>
      <c r="F26" s="27" t="s">
        <v>21</v>
      </c>
      <c r="G26" s="29" t="s">
        <v>22</v>
      </c>
    </row>
    <row r="27" spans="3:13" x14ac:dyDescent="0.2">
      <c r="C27" s="30" t="s">
        <v>19</v>
      </c>
      <c r="D27" s="24">
        <v>1</v>
      </c>
      <c r="E27" s="24"/>
      <c r="F27" s="24"/>
      <c r="G27" s="31"/>
    </row>
    <row r="28" spans="3:13" x14ac:dyDescent="0.2">
      <c r="C28" s="30" t="s">
        <v>20</v>
      </c>
      <c r="D28" s="24">
        <v>0.49983757192377043</v>
      </c>
      <c r="E28" s="24">
        <v>1</v>
      </c>
      <c r="F28" s="24"/>
      <c r="G28" s="31"/>
    </row>
    <row r="29" spans="3:13" x14ac:dyDescent="0.2">
      <c r="C29" s="30" t="s">
        <v>21</v>
      </c>
      <c r="D29" s="24">
        <v>-0.41205728231566746</v>
      </c>
      <c r="E29" s="24">
        <v>-0.1773486088326881</v>
      </c>
      <c r="F29" s="24">
        <v>1</v>
      </c>
      <c r="G29" s="31"/>
    </row>
    <row r="30" spans="3:13" ht="17" thickBot="1" x14ac:dyDescent="0.25">
      <c r="C30" s="32" t="s">
        <v>22</v>
      </c>
      <c r="D30" s="25">
        <v>0.78430942096257783</v>
      </c>
      <c r="E30" s="25">
        <v>0.50537927193397958</v>
      </c>
      <c r="F30" s="25">
        <v>-4.9954058798400598E-2</v>
      </c>
      <c r="G30" s="33">
        <v>1</v>
      </c>
    </row>
  </sheetData>
  <sortState ref="Q10:Q14">
    <sortCondition ref="Q10"/>
  </sortState>
  <mergeCells count="6">
    <mergeCell ref="E2:J2"/>
    <mergeCell ref="N4:R4"/>
    <mergeCell ref="H23:I23"/>
    <mergeCell ref="C25:G25"/>
    <mergeCell ref="I6:M6"/>
    <mergeCell ref="O6:U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2016-11-17T05:38:15Z</dcterms:created>
  <dcterms:modified xsi:type="dcterms:W3CDTF">2016-11-17T07:49:35Z</dcterms:modified>
</cp:coreProperties>
</file>