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PRY_Sistema ReporteTareas\Documentos\"/>
    </mc:Choice>
  </mc:AlternateContent>
  <xr:revisionPtr revIDLastSave="0" documentId="13_ncr:1_{2CA3C869-A0F9-4E85-A276-A49ADEDCC26E}" xr6:coauthVersionLast="41" xr6:coauthVersionMax="41" xr10:uidLastSave="{00000000-0000-0000-0000-000000000000}"/>
  <bookViews>
    <workbookView xWindow="-120" yWindow="-120" windowWidth="20730" windowHeight="11160" activeTab="2" xr2:uid="{C5A723E3-9B42-574C-882C-1D16A369DB2A}"/>
  </bookViews>
  <sheets>
    <sheet name="Consolidado Detalle" sheetId="1" r:id="rId1"/>
    <sheet name="Hoja1" sheetId="2" r:id="rId2"/>
    <sheet name="Rebates" sheetId="3" r:id="rId3"/>
  </sheets>
  <externalReferences>
    <externalReference r:id="rId4"/>
  </externalReferences>
  <definedNames>
    <definedName name="_xlnm._FilterDatabase" localSheetId="1" hidden="1">Hoja1!$A$3:$Q$73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1" i="2" l="1"/>
  <c r="G50" i="2"/>
  <c r="G49" i="2"/>
  <c r="G48" i="2"/>
  <c r="G47" i="2"/>
  <c r="C51" i="2"/>
  <c r="C50" i="2"/>
  <c r="C49" i="2"/>
  <c r="C48" i="2"/>
  <c r="C47" i="2"/>
  <c r="G82" i="1" l="1"/>
  <c r="H62" i="1"/>
  <c r="S51" i="1"/>
  <c r="J51" i="1"/>
  <c r="E51" i="1"/>
  <c r="C51" i="1"/>
  <c r="S50" i="1"/>
  <c r="J50" i="1"/>
  <c r="E50" i="1"/>
  <c r="C50" i="1"/>
  <c r="S49" i="1"/>
  <c r="J49" i="1"/>
  <c r="E49" i="1"/>
  <c r="C49" i="1"/>
  <c r="S48" i="1"/>
  <c r="J48" i="1"/>
  <c r="E48" i="1"/>
  <c r="C48" i="1"/>
  <c r="S47" i="1"/>
  <c r="J47" i="1"/>
  <c r="E47" i="1"/>
  <c r="C47" i="1"/>
  <c r="H10" i="1"/>
  <c r="H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Nathaly Pamela Pinos Agila</author>
  </authors>
  <commentList>
    <comment ref="B1" authorId="0" shapeId="0" xr:uid="{9EC1A7CA-0C08-4947-B66B-1F3BA9F2D958}">
      <text>
        <r>
          <rPr>
            <sz val="9"/>
            <color indexed="81"/>
            <rFont val="Tahoma"/>
            <family val="2"/>
          </rPr>
          <t xml:space="preserve">Número de 5 dígitos de identificación en SAP </t>
        </r>
      </text>
    </comment>
    <comment ref="D1" authorId="0" shapeId="0" xr:uid="{7178236C-8E17-4A87-9609-419D5F883670}">
      <text>
        <r>
          <rPr>
            <sz val="9"/>
            <color indexed="81"/>
            <rFont val="Tahoma"/>
            <family val="2"/>
          </rPr>
          <t>Privado/Público</t>
        </r>
      </text>
    </comment>
    <comment ref="K1" authorId="0" shapeId="0" xr:uid="{0305AEAF-C433-4628-AF7E-E8F4843B3318}">
      <text>
        <r>
          <rPr>
            <sz val="9"/>
            <color indexed="81"/>
            <rFont val="Tahoma"/>
            <family val="2"/>
          </rPr>
          <t>Número de 8 dígitos (empieza con 900…..)</t>
        </r>
      </text>
    </comment>
    <comment ref="L1" authorId="0" shapeId="0" xr:uid="{333FE20C-E567-4822-9954-7E07764086A6}">
      <text>
        <r>
          <rPr>
            <sz val="9"/>
            <color indexed="81"/>
            <rFont val="Tahoma"/>
            <family val="2"/>
          </rPr>
          <t>Fecha de emisión de la factura</t>
        </r>
      </text>
    </comment>
    <comment ref="M1" authorId="0" shapeId="0" xr:uid="{EFE5FAD5-FC65-49F5-9706-D10238BD6C5C}">
      <text>
        <r>
          <rPr>
            <sz val="10"/>
            <color theme="1"/>
            <rFont val="Calibri"/>
            <family val="2"/>
            <scheme val="minor"/>
          </rPr>
          <t>Añadir fecha estimada de facturación, sin ya se facturó dejar en blanco</t>
        </r>
      </text>
    </comment>
    <comment ref="R1" authorId="0" shapeId="0" xr:uid="{2565ACF2-3939-4C1E-89BB-07663BFEFBA6}">
      <text>
        <r>
          <rPr>
            <sz val="9"/>
            <color indexed="81"/>
            <rFont val="Tahoma"/>
            <family val="2"/>
          </rPr>
          <t>Número de 9 dígitos, agregar todas las ordenes creadas para el pedido en cuestión (Empieza con 7000…..)</t>
        </r>
      </text>
    </comment>
    <comment ref="S1" authorId="0" shapeId="0" xr:uid="{8EB746DE-B885-4FB9-A7FB-348D9B425FA0}">
      <text>
        <r>
          <rPr>
            <sz val="9"/>
            <color indexed="81"/>
            <rFont val="Tahoma"/>
            <family val="2"/>
          </rPr>
          <t>Número de 9 dígitos, agregar todas las ordenes creadas para el pedido en cuestión (Empieza con 7000…..)</t>
        </r>
      </text>
    </comment>
  </commentList>
</comments>
</file>

<file path=xl/sharedStrings.xml><?xml version="1.0" encoding="utf-8"?>
<sst xmlns="http://schemas.openxmlformats.org/spreadsheetml/2006/main" count="2739" uniqueCount="517">
  <si>
    <t>Marca</t>
  </si>
  <si>
    <t>TIPO DE INGRESO</t>
  </si>
  <si>
    <t>Transaction Group ID</t>
  </si>
  <si>
    <t>EasyPay TransactionID</t>
  </si>
  <si>
    <t>Program</t>
  </si>
  <si>
    <t>Global Payment ID</t>
  </si>
  <si>
    <t>Valor</t>
  </si>
  <si>
    <t>Valor consolidado</t>
  </si>
  <si>
    <t>Status</t>
  </si>
  <si>
    <t>Descripción</t>
  </si>
  <si>
    <t>Nota</t>
  </si>
  <si>
    <t>Q Fabricante</t>
  </si>
  <si>
    <t>Fecha de Pago</t>
  </si>
  <si>
    <t>Año</t>
  </si>
  <si>
    <t>Banco</t>
  </si>
  <si>
    <t>Estado</t>
  </si>
  <si>
    <t>Company</t>
  </si>
  <si>
    <t>Country</t>
  </si>
  <si>
    <t>Invertido en:</t>
  </si>
  <si>
    <t>Cisco</t>
  </si>
  <si>
    <t>JMF</t>
  </si>
  <si>
    <t>144317</t>
  </si>
  <si>
    <t>FY19Q4-JMF-LatAm-Base Telemarketing</t>
  </si>
  <si>
    <t>00370396353</t>
  </si>
  <si>
    <t>Transferencia</t>
  </si>
  <si>
    <t>Telemarketing de Prospección de Base de Datos asistentes a evento Digital Bank.</t>
  </si>
  <si>
    <t>JMFL Q4 FY19</t>
  </si>
  <si>
    <t xml:space="preserve"> Q4 FY19</t>
  </si>
  <si>
    <t>10/21/2019</t>
  </si>
  <si>
    <t>Pichincha Miami</t>
  </si>
  <si>
    <t>Pagado</t>
  </si>
  <si>
    <t>COMPUEQUIP DOS S.A.</t>
  </si>
  <si>
    <t>ECUADOR</t>
  </si>
  <si>
    <t>Digital Bank 2019</t>
  </si>
  <si>
    <t>144389</t>
  </si>
  <si>
    <t>FY19Q4-JMF-LatAm-Base Web and Video Advertising</t>
  </si>
  <si>
    <t>Campaña de marketing digital en páginas web de alto tráfico</t>
  </si>
  <si>
    <t>144390</t>
  </si>
  <si>
    <t>FY19Q4-JMF-LatAm-Base Social Media and Social Selling</t>
  </si>
  <si>
    <t>Generación de Prospectos vía publicidad y contenido en redes sociales FB y Linkedin</t>
  </si>
  <si>
    <t>142758</t>
  </si>
  <si>
    <t>FY19Q4-JMF-LatAm-Base Market Research/Customer Intelligence</t>
  </si>
  <si>
    <t>00370527948</t>
  </si>
  <si>
    <t>Prospectación de Base de Datos Digital Bank</t>
  </si>
  <si>
    <t>PRODUBANCO</t>
  </si>
  <si>
    <t>144391</t>
  </si>
  <si>
    <t>FY19Q4-JMF-LatAm-Base Merchandising</t>
  </si>
  <si>
    <t>00370527946</t>
  </si>
  <si>
    <t>give away para tomadores de decisión en empresas target</t>
  </si>
  <si>
    <t>2020</t>
  </si>
  <si>
    <t>155321</t>
  </si>
  <si>
    <t>FY20Q2-JMF-LATAM-X-SrvsSoftware</t>
  </si>
  <si>
    <t>JMFL Cisco servicios Sales Metting Banco Pacifico Municipio de GYE</t>
  </si>
  <si>
    <t>JMFL Q2 FY20</t>
  </si>
  <si>
    <t>Q2 FY20</t>
  </si>
  <si>
    <t>06/12/2020</t>
  </si>
  <si>
    <t>Custumer Intimicy Cisco Pacifico - Municipio Guayaquil</t>
  </si>
  <si>
    <t>152022</t>
  </si>
  <si>
    <t>JMFL Cisco servicios Sales Metting 5 clientes</t>
  </si>
  <si>
    <t>Sales Metting Internacional, Produbanco, OCP, Universidad San Francisco</t>
  </si>
  <si>
    <t>150171</t>
  </si>
  <si>
    <t>JMFL Cisco servicios Marketing Digital</t>
  </si>
  <si>
    <t>Microfocus</t>
  </si>
  <si>
    <t>COOP</t>
  </si>
  <si>
    <t>Apoyo Coop Microfocus 2020</t>
  </si>
  <si>
    <t>Fondos Coop  Monitoreo de servicios bancarios, un evento de Gestión de Servicios para Medios Tecnológicos, auspiciado por DOS y Micro Focus.</t>
  </si>
  <si>
    <t>COOP Q1 FY21</t>
  </si>
  <si>
    <t>Q1 Fy20</t>
  </si>
  <si>
    <t>PICHINCHA</t>
  </si>
  <si>
    <t>Evento con Banco Pacifico / Sebastian presento los resultados obtenidos con Microfocus</t>
  </si>
  <si>
    <t>Appdome</t>
  </si>
  <si>
    <t>Apoyo Coop Appdome 2020</t>
  </si>
  <si>
    <t>408</t>
  </si>
  <si>
    <t>Fondos Coop. Apoyo para Digital Bank 2020 / Appdome</t>
  </si>
  <si>
    <t>Q1 FY20</t>
  </si>
  <si>
    <t>15/02/2020</t>
  </si>
  <si>
    <t>Digital Bank 2020</t>
  </si>
  <si>
    <t>REBATE</t>
  </si>
  <si>
    <t>Partner Plus Incentives Program</t>
  </si>
  <si>
    <t xml:space="preserve">G0100233201401  </t>
  </si>
  <si>
    <t>Partner Plus FY20 Elite LATAM EMEAR IN Run1  LATAM PRODUCTS Q1 FY2020</t>
  </si>
  <si>
    <t>Partner Plus Q1 FY2020</t>
  </si>
  <si>
    <t>BANCO PICHINCHA</t>
  </si>
  <si>
    <t>Cisco Services Partner Program</t>
  </si>
  <si>
    <t xml:space="preserve">G0193463319501  </t>
  </si>
  <si>
    <t>CSPP Sales Performance Rebate - Q3 FY19 Payment Run2</t>
  </si>
  <si>
    <t>CSPP Q3 FY2019</t>
  </si>
  <si>
    <t>Q3 FY19</t>
  </si>
  <si>
    <t>2019</t>
  </si>
  <si>
    <t>CSPP Sales Performance Rebate - Q1 FY20 Payment Run1</t>
  </si>
  <si>
    <t>CSPP Q1 FY2020</t>
  </si>
  <si>
    <t>CSPP Software Accelerator Premium Rebate - Q1 FY20 Payment Run1</t>
  </si>
  <si>
    <t>INCENTIVO</t>
  </si>
  <si>
    <t>Big Bets Program</t>
  </si>
  <si>
    <t xml:space="preserve">G0193463287001  </t>
  </si>
  <si>
    <t>Big Bets Program - EC19040183U2 - Big Bets - Partner will complete a Sales Incentive program (HyperFlex Pitch Contest) focused on Cisco HyperFlex</t>
  </si>
  <si>
    <t>Quick Bet Q2 FY20</t>
  </si>
  <si>
    <t>Big Bets Program - EC19040159E1</t>
  </si>
  <si>
    <t xml:space="preserve">G0193314383101  </t>
  </si>
  <si>
    <t>Big Bets Program - EC19040159E1 - Big Bets - COMPUEQUIP DOS to complete Cisco Hyperflex Engage Best Practice campaign.  Engagement should have a</t>
  </si>
  <si>
    <t>$12k Fusion Groove
$3k Ignite</t>
  </si>
  <si>
    <t>Value Incentive Program</t>
  </si>
  <si>
    <t xml:space="preserve">G0193042904001  </t>
  </si>
  <si>
    <t>Value Incentive Program 33 Run1 ARCHITECTURE COLLABORATION Q4 FY2019</t>
  </si>
  <si>
    <t>VIP33 Q2 FY2019</t>
  </si>
  <si>
    <t>Q2 FY19</t>
  </si>
  <si>
    <t>Value Incentive Program 33 New Business Security Annuity Run 1 Q4FY19</t>
  </si>
  <si>
    <t>Value Incentive Program 33 New Business Collaboration Annuity Run 1 Q4FY19</t>
  </si>
  <si>
    <t>LifeCycle Incentive Program</t>
  </si>
  <si>
    <t xml:space="preserve">G0193183906101  </t>
  </si>
  <si>
    <t>Q4FY19 Cisco Enterprise Networking - Activity Reimbursements - Activity Plan ID# - 39218</t>
  </si>
  <si>
    <t>LFC Q4FY19</t>
  </si>
  <si>
    <t>Q4 FY19</t>
  </si>
  <si>
    <t>Pavos Empresa</t>
  </si>
  <si>
    <t xml:space="preserve">G0192943195501  </t>
  </si>
  <si>
    <t>CSPP Advanced Services New - Q4 FY19 Payment Run1</t>
  </si>
  <si>
    <t>CSPP Q4 FY2019</t>
  </si>
  <si>
    <t>CSPP Advanced Services Premium - Q4 FY19 Payment Run1</t>
  </si>
  <si>
    <t>CSPP Sales Performance Rebate - Q4 FY19 Payment Run1</t>
  </si>
  <si>
    <t>Big Bets Program- EC19040159E1</t>
  </si>
  <si>
    <t>G0100652090101</t>
  </si>
  <si>
    <t>Big Bets Program  Mou 2- EC19040159E1 - Big Bets - Partner will complete 3 customer demonstrations of Cisco HyperFlex.  Each demonstration to be comple</t>
  </si>
  <si>
    <t>APO Program</t>
  </si>
  <si>
    <t xml:space="preserve">G0100793662701  </t>
  </si>
  <si>
    <t>Americas Local Program - EC1912043W64 - Local Bets - Compuequip DOS will complete Small Business enablement Track to understand Cisco Small Business solution</t>
  </si>
  <si>
    <t>Quick Bet - Q3 FY20 SMB</t>
  </si>
  <si>
    <t>Q3 FY20</t>
  </si>
  <si>
    <t>Small Business</t>
  </si>
  <si>
    <t>SmB Quick Bet 2 -Q3 FY20</t>
  </si>
  <si>
    <t>FALTA CUMPLIMIENTO</t>
  </si>
  <si>
    <t>Falta Documentos</t>
  </si>
  <si>
    <t>SmB Quick Bet 3 - Q3 FY20</t>
  </si>
  <si>
    <t>SmB Quick Bet 4 - Q3 FY20</t>
  </si>
  <si>
    <t>Microsoft</t>
  </si>
  <si>
    <t>CSP Direct Bill Partner</t>
  </si>
  <si>
    <t>06708624087</t>
  </si>
  <si>
    <t>Incentives earned and/or claimed due from activities performed during earning period.</t>
  </si>
  <si>
    <t>Microsoft CSP FY20</t>
  </si>
  <si>
    <t>FY20</t>
  </si>
  <si>
    <t xml:space="preserve">CSP Direct Bill Partner </t>
  </si>
  <si>
    <t>06793440540</t>
  </si>
  <si>
    <t xml:space="preserve">Incentives earned and/or claimed due from activities performed during earning period. </t>
  </si>
  <si>
    <t xml:space="preserve">G0100793654701  </t>
  </si>
  <si>
    <t>Q2 FY2020 Enterprise Networking- Activity Reimbursements - Activity Plan ID# - 47422</t>
  </si>
  <si>
    <t>LifeCycle Q2 FY20</t>
  </si>
  <si>
    <t xml:space="preserve"> Q2 FY20</t>
  </si>
  <si>
    <t>CIsco</t>
  </si>
  <si>
    <t>G0101053754501</t>
  </si>
  <si>
    <t>Partner Plus FY20 Elite LATAM EMEAR IN Run1 LATAM PRODUCTS Q2 FY2020</t>
  </si>
  <si>
    <t>Partner Plus Q2 FY20</t>
  </si>
  <si>
    <t>G0101053845101</t>
  </si>
  <si>
    <t>CSPP Sales Performance Rebate - Q2 FY20 Payment Run1</t>
  </si>
  <si>
    <t>CSPP Q2 FY2020</t>
  </si>
  <si>
    <t>Value Incentive Programa VIP</t>
  </si>
  <si>
    <t>G0101203630601</t>
  </si>
  <si>
    <t>Value Incentive Program 34 Run1 NEW BUSINESS SECURITY ANNUITY Q2 FY2020</t>
  </si>
  <si>
    <t xml:space="preserve">VIP34 </t>
  </si>
  <si>
    <t>Value Incentive Program 34 Run1 VIP ARCHITECTURE SECURITY Q2 FY2020</t>
  </si>
  <si>
    <t>G0101203700501</t>
  </si>
  <si>
    <t>CSPP Multi-Year Rebate - Q2 FY20 Payment Run1</t>
  </si>
  <si>
    <t>G0101763347301</t>
  </si>
  <si>
    <t>CSPP Multi-Year Rebate - Q3 FY20 Payment Run1</t>
  </si>
  <si>
    <t>CSPP Q3 FY2020</t>
  </si>
  <si>
    <t xml:space="preserve"> Q3 FY20</t>
  </si>
  <si>
    <t>CSPP Sales Performance Rebate - Q3 FY20 Payment Run1</t>
  </si>
  <si>
    <t>MIcrosoft</t>
  </si>
  <si>
    <t>CSP Direct Bill Partner / Microsoft Partner Incentives Team</t>
  </si>
  <si>
    <t>006764659556</t>
  </si>
  <si>
    <t>activities performed Microsoft</t>
  </si>
  <si>
    <t>Microsoft CSP FY20 Q1</t>
  </si>
  <si>
    <t xml:space="preserve"> Q1 FY20</t>
  </si>
  <si>
    <t>Quick Bet - Customer Experience</t>
  </si>
  <si>
    <t> EC200218U5M1</t>
  </si>
  <si>
    <t>Entrenamiento Customer Experience Naty P y Estefy Arevalo. 
Big Bets Program - EC200218U5M1 - Big Bets - CompuequipDOS to have a minimum of two employees complete CuSM training. For proof of performance C</t>
  </si>
  <si>
    <t>Quick Bet Q3 FY20</t>
  </si>
  <si>
    <t xml:space="preserve">APO Programa Americas Local Program  </t>
  </si>
  <si>
    <t xml:space="preserve">EC2002209V7J </t>
  </si>
  <si>
    <t>Seguridad Americas Local Program - EC2002209V7J - Local Bets - Compuequip will complete a minimum of 2 Security Threat Hunting Workshop and two end customer demos</t>
  </si>
  <si>
    <t>Hp INC</t>
  </si>
  <si>
    <t>MDF</t>
  </si>
  <si>
    <t>NC 1614004412</t>
  </si>
  <si>
    <t>Nota de Crédito</t>
  </si>
  <si>
    <t>MDF HPINC HALF 1</t>
  </si>
  <si>
    <t>Q1 FY2020</t>
  </si>
  <si>
    <t>NOTA DE CREDITO</t>
  </si>
  <si>
    <t>NC 1614004133</t>
  </si>
  <si>
    <t>NC 1614004131</t>
  </si>
  <si>
    <t>NC 1614003973</t>
  </si>
  <si>
    <t>NC 1614004072</t>
  </si>
  <si>
    <t>HPE</t>
  </si>
  <si>
    <t>C-000189539</t>
  </si>
  <si>
    <t>Posicionamiento en redes sociales</t>
  </si>
  <si>
    <t>0214110114/0214110115</t>
  </si>
  <si>
    <t>Publicidad Posicionamiento en Facebook y linkedin</t>
  </si>
  <si>
    <t>MDF HPE HALF 1</t>
  </si>
  <si>
    <t>FY20 1H</t>
  </si>
  <si>
    <t>17/06/2020</t>
  </si>
  <si>
    <t>C-000190808</t>
  </si>
  <si>
    <t>Material de merchandising</t>
  </si>
  <si>
    <t>0214109670/0214109671</t>
  </si>
  <si>
    <t>Elaboración de Merchandaising para clientes</t>
  </si>
  <si>
    <t>Vmware</t>
  </si>
  <si>
    <t>PRW1514903</t>
  </si>
  <si>
    <t>WT59001</t>
  </si>
  <si>
    <t>Q1 FY21 EDU
TrainingReim-Intl Ex Education Training
5/1/20</t>
  </si>
  <si>
    <t>VMW Training Reimbursement-Reg #- 24505877 Paul Froilan Condo Espinoza</t>
  </si>
  <si>
    <t>REWARD Q1 FY21 EDU</t>
  </si>
  <si>
    <t>Q1 FY21</t>
  </si>
  <si>
    <t>Pagado con Tarjeta y reembolso realizado a Produbanco</t>
  </si>
  <si>
    <t>LOL</t>
  </si>
  <si>
    <t xml:space="preserve">Apoyo evento F5 </t>
  </si>
  <si>
    <t>Pago directo Mayorista Proveedor</t>
  </si>
  <si>
    <t>Pago Directo Mayorista</t>
  </si>
  <si>
    <t xml:space="preserve">Evento para generacion de Demanda F5 a cuentas no nombradas </t>
  </si>
  <si>
    <t>MDF F5 / Apoyo Mayorista LOL</t>
  </si>
  <si>
    <t>Q1 FY 20</t>
  </si>
  <si>
    <t>30/04/2020</t>
  </si>
  <si>
    <t>DIRECTO</t>
  </si>
  <si>
    <t>Apoyo Mayorista</t>
  </si>
  <si>
    <t>Value Incentive Program 35 Run1 NEW BUSINESS COLLABORATION ANNUITY Q4 FY2020</t>
  </si>
  <si>
    <t>G0102973894701</t>
  </si>
  <si>
    <t>Value Incentive Program 35 Collaboration Annuity Run 1 Q4FY20</t>
  </si>
  <si>
    <t>VIP35 Q4FY2020</t>
  </si>
  <si>
    <t>Q4 FY20</t>
  </si>
  <si>
    <t>30/07/2020</t>
  </si>
  <si>
    <t>Value Incentive Program 35 Run1 NEW BUSINESS SECURITY ANNUITY Q4 FY2020</t>
  </si>
  <si>
    <t>G102973894701</t>
  </si>
  <si>
    <t>Value Incentive Program 35 SECURITY Annuity Run 1 Q4FY20</t>
  </si>
  <si>
    <t>Apoyo evento Vmware</t>
  </si>
  <si>
    <t>Evento Generación de Demanda Vmware nuevas cuentas</t>
  </si>
  <si>
    <t>MDF VMWARE / Apoyo Mayorista LOL</t>
  </si>
  <si>
    <t>Q3 Fy20</t>
  </si>
  <si>
    <t>3250</t>
  </si>
  <si>
    <t xml:space="preserve">	506869</t>
  </si>
  <si>
    <t>Seminars and Events Campaña de Marketing DOS- Cata de Chocolate</t>
  </si>
  <si>
    <t>00370679169</t>
  </si>
  <si>
    <t>Evento Cata de Chocolate con el equipo Cisco - SMB</t>
  </si>
  <si>
    <t>JMF CISCO Q1 FY21</t>
  </si>
  <si>
    <t>20/10/2020</t>
  </si>
  <si>
    <t>BANCO PRODUBANCO</t>
  </si>
  <si>
    <t xml:space="preserve">Cisco Marketing Digital </t>
  </si>
  <si>
    <t>G0103242045201</t>
  </si>
  <si>
    <t xml:space="preserve"> Transferencia </t>
  </si>
  <si>
    <t>Use Incentives - SWIM - ETAPA EP</t>
  </si>
  <si>
    <t>LifeCycle Q1 FY21</t>
  </si>
  <si>
    <t>Q4 FY2020</t>
  </si>
  <si>
    <t>P-000189171</t>
  </si>
  <si>
    <t>1-00278693</t>
  </si>
  <si>
    <t>Marketing Digital</t>
  </si>
  <si>
    <t>NC 0214114424/0214114425</t>
  </si>
  <si>
    <t>Marketing Digital en redes sociales Primera Parte HPE Half 2 Fy20</t>
  </si>
  <si>
    <t>MDF HPE HALF 2 FY20</t>
  </si>
  <si>
    <t>FY20 2H</t>
  </si>
  <si>
    <t>P-000189172</t>
  </si>
  <si>
    <t>1-00278701</t>
  </si>
  <si>
    <t>Telemarketing HPE Half 2 Fy20</t>
  </si>
  <si>
    <t>NC 0214114426/0214114427</t>
  </si>
  <si>
    <t>Campaña de Telemarketing HPE  Half 2 Fy20</t>
  </si>
  <si>
    <t>P-000189223</t>
  </si>
  <si>
    <t>1-00287945</t>
  </si>
  <si>
    <t>Material de merchandising HPE Half 2  Fy20</t>
  </si>
  <si>
    <t>NC 0214114430/0214114431</t>
  </si>
  <si>
    <t>Segunda Parte Elaboración de Merchandaising para clientes HPE Half 2 Fy20</t>
  </si>
  <si>
    <t>P-000189511</t>
  </si>
  <si>
    <t>1-00287938</t>
  </si>
  <si>
    <t>Customer event Half 2  Fy2</t>
  </si>
  <si>
    <t>NC 0214114731/0214114732</t>
  </si>
  <si>
    <t>Evento de generación de demanda</t>
  </si>
  <si>
    <t>22/11/2020</t>
  </si>
  <si>
    <t>Evento remoto para cliente final</t>
  </si>
  <si>
    <t>P-000194043</t>
  </si>
  <si>
    <t>1-00287925</t>
  </si>
  <si>
    <t>Certification training Half 2  Fy2</t>
  </si>
  <si>
    <t>NC 0214116332/0214116333</t>
  </si>
  <si>
    <t>Certificaciones Partner Ready</t>
  </si>
  <si>
    <t>Certificaciones Team DOS</t>
  </si>
  <si>
    <t>P-000191793</t>
  </si>
  <si>
    <t>1-00287942</t>
  </si>
  <si>
    <t>Campaña de marketing Digital en redes sociales Half 2  Fy2</t>
  </si>
  <si>
    <t>NC 0214115427/0214115428</t>
  </si>
  <si>
    <t>Campaña de marketing Digital en redes sociales</t>
  </si>
  <si>
    <t>P-000033280</t>
  </si>
  <si>
    <t>1-00278695</t>
  </si>
  <si>
    <t>Material de merchandising HPE Half 1 Fy20</t>
  </si>
  <si>
    <t>NC 0214113522/0214113523</t>
  </si>
  <si>
    <t>Primera parte Elaboración de Merchandaising para clientes HPE Half 2 Fy20</t>
  </si>
  <si>
    <t>Valor recuperado en su totalidad no invertido</t>
  </si>
  <si>
    <t>G0103453942801</t>
  </si>
  <si>
    <t>CSPP Sales Performance Rebate - Q1 FY21 Payment Run1</t>
  </si>
  <si>
    <t>CSPP Q1 FY2021</t>
  </si>
  <si>
    <t>15/12/2020</t>
  </si>
  <si>
    <t>MCA Partner Ready Gold Hybrid IT Specialist Q120/Q220/Q320/Q420</t>
  </si>
  <si>
    <t>Partner Ready Gold Hybrid IT Specialist Q120/Q220/Q320/Q420</t>
  </si>
  <si>
    <t>PRGHT REBATE</t>
  </si>
  <si>
    <t>Q1 Q2 Q3 Q4 FY20</t>
  </si>
  <si>
    <t>VEEAM</t>
  </si>
  <si>
    <t>SE tiene el 1% de rebate de 80k realizado a veeam</t>
  </si>
  <si>
    <t>LIFeCycle Incentive Program</t>
  </si>
  <si>
    <t>Customer Success Plan_ ETAPA Firmado.pdf</t>
  </si>
  <si>
    <t>2021</t>
  </si>
  <si>
    <t>Posteos en Redes Sociales, Social Media and Social Selling</t>
  </si>
  <si>
    <t>00370398469</t>
  </si>
  <si>
    <t>Quick Bet de Seguridad + Incentivos al equipo Comercial</t>
  </si>
  <si>
    <t>FECHA</t>
  </si>
  <si>
    <t>PEDIDO</t>
  </si>
  <si>
    <t>CLIENTE</t>
  </si>
  <si>
    <t>SEGMENTACIÓN</t>
  </si>
  <si>
    <t>CLASIFICACIÓN</t>
  </si>
  <si>
    <t>DETALLE</t>
  </si>
  <si>
    <t xml:space="preserve">VALOR </t>
  </si>
  <si>
    <t>RENTABILIDAD</t>
  </si>
  <si>
    <t>MARGEN</t>
  </si>
  <si>
    <t xml:space="preserve">ESTADO </t>
  </si>
  <si>
    <t xml:space="preserve">N° FACTURA </t>
  </si>
  <si>
    <t>FECHA FACTURACIÓN</t>
  </si>
  <si>
    <t>FECHA ESTIMADA DE FACTURACIÓN</t>
  </si>
  <si>
    <t>OBSERVACION</t>
  </si>
  <si>
    <t xml:space="preserve">VENDEDOR </t>
  </si>
  <si>
    <t>GERENTE DE PRODUCTO</t>
  </si>
  <si>
    <t>ORDEN DE COMPRA</t>
  </si>
  <si>
    <t>ORDEN DE SERVICIOS INTERNA</t>
  </si>
  <si>
    <t>ORDEN DE SERVICIOS EXTERNA</t>
  </si>
  <si>
    <t>ORDEN DE SERVICIOS DE FIANZAS</t>
  </si>
  <si>
    <t>SUCURSAL</t>
  </si>
  <si>
    <t>PRIVADO</t>
  </si>
  <si>
    <t>FACTURADO</t>
  </si>
  <si>
    <t>QUITO</t>
  </si>
  <si>
    <t>APPDOME</t>
  </si>
  <si>
    <t>GERENTES DE PRODUCTO</t>
  </si>
  <si>
    <t>FECHA ESTIMADA PAGO</t>
  </si>
  <si>
    <t>FECHA PAGO</t>
  </si>
  <si>
    <t>Fecha de registro</t>
  </si>
  <si>
    <t>Campo abierto</t>
  </si>
  <si>
    <t>Puede ingresarse objetos valuados tambien</t>
  </si>
  <si>
    <t>PAGADO</t>
  </si>
  <si>
    <t>Es necesario explicar como se comportan los fiscal years (Listado de campos, posible añadir Q4-2010)</t>
  </si>
  <si>
    <t>PAGADO, PENDIENTE, NO CUMPLIDO</t>
  </si>
  <si>
    <t>PENDIENTE</t>
  </si>
  <si>
    <t>NO CUMPLIDO</t>
  </si>
  <si>
    <t>NOTAS / OBSERVACIONES</t>
  </si>
  <si>
    <t>ID TRANSACCION</t>
  </si>
  <si>
    <t>PROGRAMA</t>
  </si>
  <si>
    <t>Listado de ingresos (SPIFFS, JMF, COOP, REBATE, INCENTIVO, REBATE, MDF (que yo pueda agregar))</t>
  </si>
  <si>
    <t>Transaccion en las plataformas de las marcas correspondientes (CAMPO ABIERTO)</t>
  </si>
  <si>
    <t>INVERTIDO/INGRESO NETO (CHECK)</t>
  </si>
  <si>
    <t>MARCA</t>
  </si>
  <si>
    <t>Marca/ Mayorista emite el rebate (LISTADO (que yo pueda agregar)</t>
  </si>
  <si>
    <t>DESCRIPCION</t>
  </si>
  <si>
    <t>1 INVERTIDO / 0 INGRESO NETO</t>
  </si>
  <si>
    <t>VALOR</t>
  </si>
  <si>
    <t>Q FABRICANTE</t>
  </si>
  <si>
    <t>TIPO DE PAGO</t>
  </si>
  <si>
    <t>ESTADO</t>
  </si>
  <si>
    <t>SE ENCIENDE VERDE CUANDO ESTADO=PAGADO</t>
  </si>
  <si>
    <t>SE ENCIENDE ROJO CUANDO ESTADO= PENDIENTE</t>
  </si>
  <si>
    <t>ID PAGO</t>
  </si>
  <si>
    <t>RESPONSABLE</t>
  </si>
  <si>
    <t>GERENTE DE PRODUCTO  + KARLA ZURITA + NATHALY PINOS</t>
  </si>
  <si>
    <t>OBLIGATORIO</t>
  </si>
  <si>
    <t>OBLIGATORIA</t>
  </si>
  <si>
    <t>COMBO (Transferencias, notas de credito, pago directo (agregar))</t>
  </si>
  <si>
    <t>obligatorio si estado = pagado</t>
  </si>
  <si>
    <t>obligatorio si estado = pendiente o no cumplido</t>
  </si>
  <si>
    <t>KARLA ZURITA</t>
  </si>
  <si>
    <t>1/3/2021</t>
  </si>
  <si>
    <t>Q4-2020</t>
  </si>
  <si>
    <t xml:space="preserve"> Q4-2019</t>
  </si>
  <si>
    <t>Q3-2020</t>
  </si>
  <si>
    <t>Q3-2019</t>
  </si>
  <si>
    <t>Q2-2020</t>
  </si>
  <si>
    <t>Q2-2019</t>
  </si>
  <si>
    <t>Q1-2020</t>
  </si>
  <si>
    <t>Q1-2021</t>
  </si>
  <si>
    <t>H1-2020</t>
  </si>
  <si>
    <t>H2-2020</t>
  </si>
  <si>
    <t>Evento de generación de demanda y posicionamiento de marca. Portafolio de Impresión</t>
  </si>
  <si>
    <t>AD-000087170</t>
  </si>
  <si>
    <t>AD-000089915</t>
  </si>
  <si>
    <t>Evento de Generación de demanda 1:1</t>
  </si>
  <si>
    <t>AD-000090533</t>
  </si>
  <si>
    <t>PRESENTACION REMOTA CLIENTE FINAL</t>
  </si>
  <si>
    <t>AD-000090848</t>
  </si>
  <si>
    <t>GENERACION DE DEMANDA</t>
  </si>
  <si>
    <t>AD-000090852</t>
  </si>
  <si>
    <t xml:space="preserve"> VALOR </t>
  </si>
  <si>
    <t>01/01/2019</t>
  </si>
  <si>
    <t>1</t>
  </si>
  <si>
    <t xml:space="preserve"> $1.300.00 </t>
  </si>
  <si>
    <t>133019</t>
  </si>
  <si>
    <t>370396353</t>
  </si>
  <si>
    <t xml:space="preserve"> $450.00 </t>
  </si>
  <si>
    <t>133018</t>
  </si>
  <si>
    <t>01/04/2020</t>
  </si>
  <si>
    <t xml:space="preserve"> $1.250.00 </t>
  </si>
  <si>
    <t>133017</t>
  </si>
  <si>
    <t>502443</t>
  </si>
  <si>
    <t>12/06/2019</t>
  </si>
  <si>
    <t xml:space="preserve"> $250.00 </t>
  </si>
  <si>
    <t>502804</t>
  </si>
  <si>
    <t xml:space="preserve"> $750.00 </t>
  </si>
  <si>
    <t xml:space="preserve"> $1.000.00 </t>
  </si>
  <si>
    <t xml:space="preserve"> $400.00 </t>
  </si>
  <si>
    <t>01/02/2020</t>
  </si>
  <si>
    <t xml:space="preserve"> $10.000.00 </t>
  </si>
  <si>
    <t>546150</t>
  </si>
  <si>
    <t xml:space="preserve"> $6.500.00 </t>
  </si>
  <si>
    <t>1045245</t>
  </si>
  <si>
    <t>24/01/2020</t>
  </si>
  <si>
    <t>537458</t>
  </si>
  <si>
    <t xml:space="preserve"> $20.89 </t>
  </si>
  <si>
    <t>1025526</t>
  </si>
  <si>
    <t>13/12/2019</t>
  </si>
  <si>
    <t xml:space="preserve"> $6.494.42 </t>
  </si>
  <si>
    <t>1025997</t>
  </si>
  <si>
    <t xml:space="preserve"> $44.08 </t>
  </si>
  <si>
    <t>1026060</t>
  </si>
  <si>
    <t>534901</t>
  </si>
  <si>
    <t>1019388</t>
  </si>
  <si>
    <t>534169</t>
  </si>
  <si>
    <t xml:space="preserve"> $7.500.00 </t>
  </si>
  <si>
    <t>1018076</t>
  </si>
  <si>
    <t>29/11/2019</t>
  </si>
  <si>
    <t>531041</t>
  </si>
  <si>
    <t xml:space="preserve"> $9.163.21 </t>
  </si>
  <si>
    <t>1012570</t>
  </si>
  <si>
    <t>01/11/2019</t>
  </si>
  <si>
    <t xml:space="preserve"> $858.72 </t>
  </si>
  <si>
    <t>1012571</t>
  </si>
  <si>
    <t xml:space="preserve"> $283.76 </t>
  </si>
  <si>
    <t>1012574</t>
  </si>
  <si>
    <t>528972</t>
  </si>
  <si>
    <t xml:space="preserve"> $5.000.00 </t>
  </si>
  <si>
    <t>1005832</t>
  </si>
  <si>
    <t>15/11/2019</t>
  </si>
  <si>
    <t>528965</t>
  </si>
  <si>
    <t xml:space="preserve"> $3.812.76 </t>
  </si>
  <si>
    <t>1005821</t>
  </si>
  <si>
    <t>22/10/2019</t>
  </si>
  <si>
    <t>1005822</t>
  </si>
  <si>
    <t xml:space="preserve"> $23.733.43 </t>
  </si>
  <si>
    <t>1005829</t>
  </si>
  <si>
    <t>551197</t>
  </si>
  <si>
    <t>1054606</t>
  </si>
  <si>
    <t>06/02/2020</t>
  </si>
  <si>
    <t>551886</t>
  </si>
  <si>
    <t xml:space="preserve"> $6.250.00 </t>
  </si>
  <si>
    <t>1055809</t>
  </si>
  <si>
    <t>17/02/2020</t>
  </si>
  <si>
    <t>506930</t>
  </si>
  <si>
    <t xml:space="preserve"> $1.325.44 </t>
  </si>
  <si>
    <t>12/01/2020</t>
  </si>
  <si>
    <t xml:space="preserve"> $779.15 </t>
  </si>
  <si>
    <t>12/12/2019</t>
  </si>
  <si>
    <t>553120</t>
  </si>
  <si>
    <t xml:space="preserve"> $15.000.00 </t>
  </si>
  <si>
    <t>1058286</t>
  </si>
  <si>
    <t>27/02/2020</t>
  </si>
  <si>
    <t>1058293</t>
  </si>
  <si>
    <t>558265</t>
  </si>
  <si>
    <t>1069625</t>
  </si>
  <si>
    <t>13/03/2020</t>
  </si>
  <si>
    <t>559701</t>
  </si>
  <si>
    <t xml:space="preserve"> $9.117.97 </t>
  </si>
  <si>
    <t>1073162</t>
  </si>
  <si>
    <t>17/03/2020</t>
  </si>
  <si>
    <t>563975</t>
  </si>
  <si>
    <t xml:space="preserve"> $858.64 </t>
  </si>
  <si>
    <t>1083684</t>
  </si>
  <si>
    <t>24/03/2020</t>
  </si>
  <si>
    <t xml:space="preserve"> $457.99 </t>
  </si>
  <si>
    <t>1084018</t>
  </si>
  <si>
    <t xml:space="preserve"> $1.944.08 </t>
  </si>
  <si>
    <t>1084019</t>
  </si>
  <si>
    <t>565630</t>
  </si>
  <si>
    <t xml:space="preserve"> $1.897.45 </t>
  </si>
  <si>
    <t>02/04/2020</t>
  </si>
  <si>
    <t>575179</t>
  </si>
  <si>
    <t xml:space="preserve"> $3.095.93 </t>
  </si>
  <si>
    <t xml:space="preserve"> $2.025.25 </t>
  </si>
  <si>
    <t xml:space="preserve"> $326.26 </t>
  </si>
  <si>
    <t>Entrenamiento Customer Experience Naty P y Estefy Arevalo. _x000D_
Big Bets Program - EC200218U5M1 - Big Bets - CompuequipDOS to have a minimum of two employees complete CuSM training. For proof of performance C</t>
  </si>
  <si>
    <t xml:space="preserve"> $2.450.00 </t>
  </si>
  <si>
    <t>581580</t>
  </si>
  <si>
    <t xml:space="preserve"> $2.500.00 </t>
  </si>
  <si>
    <t xml:space="preserve"> Nota de Crédito </t>
  </si>
  <si>
    <t>20/05/2020</t>
  </si>
  <si>
    <t>21/05/2020</t>
  </si>
  <si>
    <t xml:space="preserve"> $600.00 </t>
  </si>
  <si>
    <t>22/05/2020</t>
  </si>
  <si>
    <t xml:space="preserve"> $3.200.00 </t>
  </si>
  <si>
    <t xml:space="preserve"> $3.533.00 </t>
  </si>
  <si>
    <t>06/08/2020</t>
  </si>
  <si>
    <t>Q1 FY21 EDU_x000D_
TrainingReim-Intl Ex Education Training_x000D_
5/1/20</t>
  </si>
  <si>
    <t xml:space="preserve"> $1.530.00 </t>
  </si>
  <si>
    <t>07/06/2020</t>
  </si>
  <si>
    <t xml:space="preserve"> $900.00 </t>
  </si>
  <si>
    <t xml:space="preserve"> Pago Directo Mayorista </t>
  </si>
  <si>
    <t>601064</t>
  </si>
  <si>
    <t xml:space="preserve"> $8.52 </t>
  </si>
  <si>
    <t xml:space="preserve"> $858.60 </t>
  </si>
  <si>
    <t xml:space="preserve"> $1.200.00 </t>
  </si>
  <si>
    <t xml:space="preserve"> $2.000.00 </t>
  </si>
  <si>
    <t xml:space="preserve"> $1.500.00 </t>
  </si>
  <si>
    <t>509690</t>
  </si>
  <si>
    <t>28/01/2021</t>
  </si>
  <si>
    <t>603313</t>
  </si>
  <si>
    <t xml:space="preserve">  Transferencia  </t>
  </si>
  <si>
    <t>01/11/2020</t>
  </si>
  <si>
    <t xml:space="preserve"> $3.500.00 </t>
  </si>
  <si>
    <t>30/10/2020</t>
  </si>
  <si>
    <t xml:space="preserve"> $2.080.00 </t>
  </si>
  <si>
    <t xml:space="preserve"> $1.099.37 </t>
  </si>
  <si>
    <t xml:space="preserve"> $4.800.00 </t>
  </si>
  <si>
    <t xml:space="preserve"> $1.760.63 </t>
  </si>
  <si>
    <t>611251</t>
  </si>
  <si>
    <t xml:space="preserve"> $3.850.59 </t>
  </si>
  <si>
    <t xml:space="preserve"> $19.370.59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</si>
</sst>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dd/mm/yyyy;@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rgb="FF000000"/>
      <name val="Verdana"/>
      <family val="2"/>
    </font>
    <font>
      <sz val="12"/>
      <name val="Calibri"/>
      <family val="2"/>
      <scheme val="minor"/>
    </font>
    <font>
      <sz val="12"/>
      <color rgb="FF333333"/>
      <name val="Arial"/>
      <family val="2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41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71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165" fontId="0" fillId="2" borderId="2" xfId="1" applyFont="1" applyFill="1" applyBorder="1" applyAlignment="1">
      <alignment vertical="center"/>
    </xf>
    <xf numFmtId="165" fontId="0" fillId="2" borderId="2" xfId="1" applyFont="1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166" fontId="0" fillId="2" borderId="3" xfId="0" applyNumberFormat="1" applyFill="1" applyBorder="1" applyAlignment="1">
      <alignment horizontal="right" vertical="center" wrapText="1"/>
    </xf>
    <xf numFmtId="165" fontId="0" fillId="2" borderId="3" xfId="1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center"/>
    </xf>
    <xf numFmtId="165" fontId="0" fillId="0" borderId="7" xfId="1" applyFont="1" applyBorder="1"/>
    <xf numFmtId="165" fontId="0" fillId="0" borderId="8" xfId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3" fillId="0" borderId="5" xfId="0" applyFont="1" applyBorder="1" applyAlignment="1">
      <alignment vertical="center"/>
    </xf>
    <xf numFmtId="166" fontId="3" fillId="0" borderId="5" xfId="0" applyNumberFormat="1" applyFont="1" applyBorder="1" applyAlignment="1">
      <alignment horizontal="right" vertical="center" wrapText="1"/>
    </xf>
    <xf numFmtId="49" fontId="3" fillId="0" borderId="5" xfId="0" applyNumberFormat="1" applyFont="1" applyBorder="1" applyAlignment="1">
      <alignment horizontal="right" vertical="center" wrapText="1"/>
    </xf>
    <xf numFmtId="165" fontId="0" fillId="0" borderId="5" xfId="1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165" fontId="0" fillId="0" borderId="11" xfId="1" applyFont="1" applyBorder="1"/>
    <xf numFmtId="165" fontId="0" fillId="0" borderId="12" xfId="1" applyFont="1" applyBorder="1" applyAlignment="1">
      <alignment vertical="center"/>
    </xf>
    <xf numFmtId="165" fontId="0" fillId="0" borderId="13" xfId="1" applyFont="1" applyBorder="1"/>
    <xf numFmtId="165" fontId="0" fillId="0" borderId="14" xfId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66" fontId="4" fillId="0" borderId="5" xfId="0" applyNumberFormat="1" applyFont="1" applyBorder="1" applyAlignment="1">
      <alignment horizontal="right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165" fontId="0" fillId="0" borderId="13" xfId="1" applyFont="1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166" fontId="5" fillId="0" borderId="5" xfId="1" applyNumberFormat="1" applyFont="1" applyBorder="1" applyAlignment="1">
      <alignment horizontal="right" vertical="center" wrapText="1"/>
    </xf>
    <xf numFmtId="49" fontId="0" fillId="0" borderId="5" xfId="0" applyNumberFormat="1" applyBorder="1" applyAlignment="1">
      <alignment horizontal="right" vertical="center" wrapText="1"/>
    </xf>
    <xf numFmtId="165" fontId="0" fillId="0" borderId="15" xfId="1" applyFont="1" applyBorder="1" applyAlignment="1">
      <alignment vertical="center"/>
    </xf>
    <xf numFmtId="49" fontId="0" fillId="0" borderId="10" xfId="0" applyNumberFormat="1" applyBorder="1" applyAlignment="1">
      <alignment horizontal="center" vertical="center"/>
    </xf>
    <xf numFmtId="165" fontId="0" fillId="0" borderId="16" xfId="1" applyFont="1" applyBorder="1" applyAlignment="1">
      <alignment vertical="center"/>
    </xf>
    <xf numFmtId="165" fontId="0" fillId="0" borderId="17" xfId="1" applyFont="1" applyBorder="1" applyAlignment="1">
      <alignment vertical="center"/>
    </xf>
    <xf numFmtId="165" fontId="0" fillId="0" borderId="18" xfId="1" applyFont="1" applyBorder="1" applyAlignment="1">
      <alignment vertical="center"/>
    </xf>
    <xf numFmtId="165" fontId="0" fillId="0" borderId="19" xfId="1" applyFont="1" applyBorder="1" applyAlignment="1">
      <alignment vertical="center"/>
    </xf>
    <xf numFmtId="165" fontId="0" fillId="0" borderId="20" xfId="1" applyFont="1" applyBorder="1" applyAlignment="1">
      <alignment vertical="center"/>
    </xf>
    <xf numFmtId="165" fontId="0" fillId="0" borderId="21" xfId="1" applyFont="1" applyBorder="1" applyAlignment="1">
      <alignment vertical="center"/>
    </xf>
    <xf numFmtId="165" fontId="0" fillId="0" borderId="3" xfId="1" applyFont="1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165" fontId="0" fillId="0" borderId="2" xfId="1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166" fontId="0" fillId="0" borderId="5" xfId="0" applyNumberFormat="1" applyBorder="1" applyAlignment="1">
      <alignment horizontal="right" vertical="center" wrapText="1"/>
    </xf>
    <xf numFmtId="165" fontId="1" fillId="0" borderId="2" xfId="1" applyFont="1" applyBorder="1" applyAlignment="1">
      <alignment vertical="center"/>
    </xf>
    <xf numFmtId="0" fontId="6" fillId="0" borderId="5" xfId="0" applyFont="1" applyBorder="1" applyAlignment="1">
      <alignment horizontal="right"/>
    </xf>
    <xf numFmtId="165" fontId="1" fillId="0" borderId="16" xfId="1" applyFont="1" applyBorder="1" applyAlignment="1">
      <alignment vertical="center"/>
    </xf>
    <xf numFmtId="165" fontId="1" fillId="0" borderId="20" xfId="1" applyFont="1" applyBorder="1" applyAlignment="1">
      <alignment vertical="center"/>
    </xf>
    <xf numFmtId="165" fontId="0" fillId="0" borderId="22" xfId="1" applyFont="1" applyBorder="1" applyAlignment="1">
      <alignment vertical="center"/>
    </xf>
    <xf numFmtId="0" fontId="0" fillId="0" borderId="0" xfId="0" applyAlignment="1">
      <alignment horizontal="center"/>
    </xf>
    <xf numFmtId="165" fontId="0" fillId="0" borderId="23" xfId="1" applyFont="1" applyBorder="1" applyAlignment="1">
      <alignment vertical="center"/>
    </xf>
    <xf numFmtId="165" fontId="0" fillId="0" borderId="9" xfId="1" applyFont="1" applyBorder="1" applyAlignment="1">
      <alignment vertical="center"/>
    </xf>
    <xf numFmtId="0" fontId="0" fillId="3" borderId="5" xfId="0" applyFill="1" applyBorder="1" applyAlignment="1">
      <alignment vertical="center"/>
    </xf>
    <xf numFmtId="165" fontId="0" fillId="0" borderId="10" xfId="1" applyFont="1" applyBorder="1" applyAlignment="1">
      <alignment vertical="center"/>
    </xf>
    <xf numFmtId="165" fontId="0" fillId="0" borderId="0" xfId="1" applyFont="1" applyAlignment="1">
      <alignment vertical="center"/>
    </xf>
    <xf numFmtId="165" fontId="0" fillId="0" borderId="24" xfId="1" applyFont="1" applyBorder="1" applyAlignment="1">
      <alignment vertical="center"/>
    </xf>
    <xf numFmtId="165" fontId="0" fillId="0" borderId="25" xfId="1" applyFont="1" applyBorder="1" applyAlignment="1">
      <alignment vertical="center"/>
    </xf>
    <xf numFmtId="0" fontId="0" fillId="0" borderId="5" xfId="0" applyBorder="1"/>
    <xf numFmtId="0" fontId="0" fillId="0" borderId="26" xfId="0" applyBorder="1" applyAlignment="1">
      <alignment vertical="center"/>
    </xf>
    <xf numFmtId="0" fontId="0" fillId="0" borderId="15" xfId="0" applyBorder="1" applyAlignment="1">
      <alignment horizontal="right" vertical="center"/>
    </xf>
    <xf numFmtId="0" fontId="0" fillId="0" borderId="15" xfId="0" applyBorder="1"/>
    <xf numFmtId="165" fontId="0" fillId="0" borderId="26" xfId="1" applyFont="1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165" fontId="0" fillId="0" borderId="27" xfId="1" applyFont="1" applyBorder="1" applyAlignment="1">
      <alignment vertical="center"/>
    </xf>
    <xf numFmtId="165" fontId="0" fillId="0" borderId="27" xfId="1" applyFont="1" applyBorder="1" applyAlignment="1">
      <alignment vertical="center" wrapText="1"/>
    </xf>
    <xf numFmtId="49" fontId="0" fillId="0" borderId="15" xfId="0" applyNumberFormat="1" applyBorder="1" applyAlignment="1">
      <alignment horizontal="center" vertical="center"/>
    </xf>
    <xf numFmtId="166" fontId="0" fillId="0" borderId="15" xfId="1" applyNumberFormat="1" applyFont="1" applyBorder="1" applyAlignment="1">
      <alignment horizontal="right" vertical="center" wrapText="1"/>
    </xf>
    <xf numFmtId="164" fontId="0" fillId="0" borderId="29" xfId="1" applyNumberFormat="1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166" fontId="3" fillId="0" borderId="15" xfId="1" applyNumberFormat="1" applyFont="1" applyBorder="1" applyAlignment="1">
      <alignment horizontal="right" vertical="center" wrapText="1"/>
    </xf>
    <xf numFmtId="0" fontId="8" fillId="0" borderId="0" xfId="0" applyFont="1"/>
    <xf numFmtId="166" fontId="0" fillId="0" borderId="5" xfId="1" applyNumberFormat="1" applyFont="1" applyBorder="1" applyAlignment="1">
      <alignment horizontal="right" vertical="center" wrapText="1"/>
    </xf>
    <xf numFmtId="165" fontId="0" fillId="0" borderId="10" xfId="1" applyFont="1" applyBorder="1" applyAlignment="1">
      <alignment vertical="center" wrapText="1"/>
    </xf>
    <xf numFmtId="165" fontId="0" fillId="0" borderId="28" xfId="1" applyFont="1" applyBorder="1" applyAlignment="1">
      <alignment vertical="center"/>
    </xf>
    <xf numFmtId="165" fontId="0" fillId="0" borderId="29" xfId="1" applyFont="1" applyBorder="1" applyAlignment="1">
      <alignment vertical="center"/>
    </xf>
    <xf numFmtId="165" fontId="0" fillId="0" borderId="30" xfId="1" applyFont="1" applyBorder="1" applyAlignment="1">
      <alignment vertical="center"/>
    </xf>
    <xf numFmtId="165" fontId="0" fillId="0" borderId="31" xfId="1" applyFont="1" applyBorder="1" applyAlignment="1">
      <alignment vertical="center"/>
    </xf>
    <xf numFmtId="0" fontId="0" fillId="0" borderId="31" xfId="0" applyBorder="1" applyAlignment="1">
      <alignment vertical="center"/>
    </xf>
    <xf numFmtId="49" fontId="9" fillId="0" borderId="0" xfId="0" applyNumberFormat="1" applyFont="1" applyAlignment="1">
      <alignment wrapText="1"/>
    </xf>
    <xf numFmtId="0" fontId="0" fillId="0" borderId="21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165" fontId="0" fillId="0" borderId="0" xfId="1" applyFont="1"/>
    <xf numFmtId="166" fontId="0" fillId="0" borderId="0" xfId="0" applyNumberFormat="1" applyAlignment="1">
      <alignment horizontal="right" wrapText="1"/>
    </xf>
    <xf numFmtId="49" fontId="7" fillId="0" borderId="27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0" fillId="0" borderId="27" xfId="0" applyBorder="1"/>
    <xf numFmtId="0" fontId="0" fillId="0" borderId="10" xfId="0" applyBorder="1"/>
    <xf numFmtId="0" fontId="0" fillId="0" borderId="27" xfId="0" applyBorder="1" applyAlignment="1">
      <alignment vertical="center" wrapText="1"/>
    </xf>
    <xf numFmtId="0" fontId="0" fillId="0" borderId="27" xfId="0" applyBorder="1" applyAlignment="1">
      <alignment vertical="center"/>
    </xf>
    <xf numFmtId="165" fontId="7" fillId="0" borderId="33" xfId="1" applyFont="1" applyBorder="1" applyAlignment="1">
      <alignment vertical="center"/>
    </xf>
    <xf numFmtId="165" fontId="0" fillId="0" borderId="34" xfId="1" applyFont="1" applyBorder="1" applyAlignment="1">
      <alignment vertical="center"/>
    </xf>
    <xf numFmtId="165" fontId="0" fillId="0" borderId="35" xfId="1" applyFont="1" applyBorder="1" applyAlignment="1">
      <alignment vertical="center"/>
    </xf>
    <xf numFmtId="165" fontId="0" fillId="0" borderId="36" xfId="1" applyFont="1" applyBorder="1" applyAlignment="1">
      <alignment vertical="center"/>
    </xf>
    <xf numFmtId="165" fontId="0" fillId="0" borderId="37" xfId="1" applyFont="1" applyBorder="1" applyAlignment="1">
      <alignment vertical="center"/>
    </xf>
    <xf numFmtId="165" fontId="0" fillId="0" borderId="38" xfId="1" applyFont="1" applyBorder="1" applyAlignment="1">
      <alignment vertical="center"/>
    </xf>
    <xf numFmtId="165" fontId="7" fillId="0" borderId="39" xfId="1" applyFont="1" applyBorder="1" applyAlignment="1">
      <alignment vertical="center"/>
    </xf>
    <xf numFmtId="165" fontId="7" fillId="0" borderId="40" xfId="1" applyFon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14" fontId="10" fillId="4" borderId="32" xfId="0" applyNumberFormat="1" applyFont="1" applyFill="1" applyBorder="1" applyAlignment="1">
      <alignment horizontal="center" vertical="center" wrapText="1"/>
    </xf>
    <xf numFmtId="0" fontId="10" fillId="4" borderId="32" xfId="0" applyFont="1" applyFill="1" applyBorder="1" applyAlignment="1">
      <alignment horizontal="center" vertical="center" wrapText="1"/>
    </xf>
    <xf numFmtId="165" fontId="10" fillId="4" borderId="32" xfId="1" applyFont="1" applyFill="1" applyBorder="1" applyAlignment="1">
      <alignment horizontal="center" vertical="center" wrapText="1"/>
    </xf>
    <xf numFmtId="0" fontId="10" fillId="4" borderId="32" xfId="0" applyFont="1" applyFill="1" applyBorder="1" applyAlignment="1">
      <alignment horizontal="right" vertical="center" wrapText="1"/>
    </xf>
    <xf numFmtId="0" fontId="10" fillId="4" borderId="3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/>
    </xf>
    <xf numFmtId="0" fontId="0" fillId="0" borderId="0" xfId="0" applyFill="1"/>
    <xf numFmtId="49" fontId="0" fillId="0" borderId="32" xfId="0" applyNumberFormat="1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/>
    </xf>
    <xf numFmtId="0" fontId="0" fillId="0" borderId="32" xfId="0" applyFont="1" applyFill="1" applyBorder="1" applyAlignment="1">
      <alignment horizontal="center" vertical="center"/>
    </xf>
    <xf numFmtId="0" fontId="0" fillId="2" borderId="32" xfId="0" applyFill="1" applyBorder="1" applyAlignment="1">
      <alignment vertical="center"/>
    </xf>
    <xf numFmtId="0" fontId="0" fillId="5" borderId="32" xfId="0" applyFill="1" applyBorder="1" applyAlignment="1">
      <alignment vertical="center"/>
    </xf>
    <xf numFmtId="0" fontId="0" fillId="2" borderId="32" xfId="0" applyFill="1" applyBorder="1" applyAlignment="1">
      <alignment vertical="center" wrapText="1"/>
    </xf>
    <xf numFmtId="165" fontId="0" fillId="2" borderId="32" xfId="1" applyFont="1" applyFill="1" applyBorder="1" applyAlignment="1">
      <alignment vertical="center"/>
    </xf>
    <xf numFmtId="0" fontId="0" fillId="5" borderId="32" xfId="0" applyFill="1" applyBorder="1" applyAlignment="1">
      <alignment vertical="center" wrapText="1"/>
    </xf>
    <xf numFmtId="166" fontId="0" fillId="2" borderId="32" xfId="0" applyNumberFormat="1" applyFill="1" applyBorder="1" applyAlignment="1">
      <alignment horizontal="right" vertical="center" wrapText="1"/>
    </xf>
    <xf numFmtId="0" fontId="0" fillId="0" borderId="32" xfId="0" applyFont="1" applyFill="1" applyBorder="1" applyAlignment="1">
      <alignment horizontal="right" vertical="center"/>
    </xf>
    <xf numFmtId="0" fontId="0" fillId="0" borderId="32" xfId="0" applyFont="1" applyFill="1" applyBorder="1" applyAlignment="1">
      <alignment vertical="center"/>
    </xf>
    <xf numFmtId="165" fontId="0" fillId="0" borderId="32" xfId="1" applyNumberFormat="1" applyFont="1" applyFill="1" applyBorder="1"/>
    <xf numFmtId="0" fontId="0" fillId="0" borderId="32" xfId="0" applyFill="1" applyBorder="1"/>
    <xf numFmtId="166" fontId="3" fillId="0" borderId="32" xfId="0" applyNumberFormat="1" applyFont="1" applyFill="1" applyBorder="1" applyAlignment="1">
      <alignment horizontal="right" vertical="center" wrapText="1"/>
    </xf>
    <xf numFmtId="0" fontId="3" fillId="0" borderId="32" xfId="0" applyFont="1" applyFill="1" applyBorder="1" applyAlignment="1">
      <alignment vertical="center"/>
    </xf>
    <xf numFmtId="166" fontId="4" fillId="0" borderId="32" xfId="0" applyNumberFormat="1" applyFont="1" applyFill="1" applyBorder="1" applyAlignment="1">
      <alignment horizontal="right" vertical="center" wrapText="1"/>
    </xf>
    <xf numFmtId="0" fontId="4" fillId="0" borderId="32" xfId="0" applyFont="1" applyFill="1" applyBorder="1" applyAlignment="1">
      <alignment vertical="center"/>
    </xf>
    <xf numFmtId="165" fontId="0" fillId="0" borderId="32" xfId="1" applyNumberFormat="1" applyFont="1" applyFill="1" applyBorder="1" applyAlignment="1">
      <alignment vertical="center"/>
    </xf>
    <xf numFmtId="166" fontId="5" fillId="0" borderId="32" xfId="1" applyNumberFormat="1" applyFont="1" applyFill="1" applyBorder="1" applyAlignment="1">
      <alignment horizontal="right" vertical="center" wrapText="1"/>
    </xf>
    <xf numFmtId="0" fontId="5" fillId="0" borderId="32" xfId="0" applyFont="1" applyFill="1" applyBorder="1" applyAlignment="1">
      <alignment vertical="center"/>
    </xf>
    <xf numFmtId="0" fontId="0" fillId="0" borderId="32" xfId="0" applyFont="1" applyFill="1" applyBorder="1" applyAlignment="1">
      <alignment horizontal="left" vertical="center"/>
    </xf>
    <xf numFmtId="166" fontId="0" fillId="0" borderId="32" xfId="0" applyNumberFormat="1" applyFont="1" applyFill="1" applyBorder="1" applyAlignment="1">
      <alignment horizontal="right" vertical="center" wrapText="1"/>
    </xf>
    <xf numFmtId="0" fontId="6" fillId="0" borderId="32" xfId="0" applyFont="1" applyFill="1" applyBorder="1" applyAlignment="1">
      <alignment horizontal="right"/>
    </xf>
    <xf numFmtId="0" fontId="0" fillId="0" borderId="32" xfId="0" applyFont="1" applyFill="1" applyBorder="1" applyAlignment="1">
      <alignment vertical="center" wrapText="1"/>
    </xf>
    <xf numFmtId="165" fontId="7" fillId="0" borderId="32" xfId="1" applyNumberFormat="1" applyFont="1" applyFill="1" applyBorder="1" applyAlignment="1">
      <alignment vertical="center"/>
    </xf>
    <xf numFmtId="0" fontId="0" fillId="0" borderId="32" xfId="0" applyFont="1" applyFill="1" applyBorder="1"/>
    <xf numFmtId="166" fontId="0" fillId="0" borderId="32" xfId="1" applyNumberFormat="1" applyFont="1" applyFill="1" applyBorder="1" applyAlignment="1">
      <alignment horizontal="right" vertical="center" wrapText="1"/>
    </xf>
    <xf numFmtId="166" fontId="3" fillId="0" borderId="32" xfId="1" applyNumberFormat="1" applyFont="1" applyFill="1" applyBorder="1" applyAlignment="1">
      <alignment horizontal="right" vertical="center" wrapText="1"/>
    </xf>
    <xf numFmtId="49" fontId="7" fillId="0" borderId="32" xfId="0" applyNumberFormat="1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1" applyFont="1" applyAlignment="1">
      <alignment horizontal="center" vertical="center"/>
    </xf>
    <xf numFmtId="165" fontId="0" fillId="0" borderId="0" xfId="1" applyFon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0" fontId="0" fillId="5" borderId="32" xfId="0" applyFont="1" applyFill="1" applyBorder="1" applyAlignment="1">
      <alignment horizontal="right" vertical="center"/>
    </xf>
    <xf numFmtId="0" fontId="0" fillId="5" borderId="3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32" xfId="0" applyFont="1" applyFill="1" applyBorder="1" applyAlignment="1">
      <alignment vertical="center"/>
    </xf>
    <xf numFmtId="166" fontId="3" fillId="6" borderId="32" xfId="0" applyNumberFormat="1" applyFont="1" applyFill="1" applyBorder="1" applyAlignment="1">
      <alignment horizontal="right" vertical="center" wrapText="1"/>
    </xf>
    <xf numFmtId="14" fontId="0" fillId="5" borderId="32" xfId="0" applyNumberFormat="1" applyFill="1" applyBorder="1"/>
    <xf numFmtId="0" fontId="0" fillId="7" borderId="32" xfId="0" applyFont="1" applyFill="1" applyBorder="1" applyAlignment="1">
      <alignment vertical="center"/>
    </xf>
    <xf numFmtId="166" fontId="3" fillId="7" borderId="32" xfId="0" applyNumberFormat="1" applyFont="1" applyFill="1" applyBorder="1" applyAlignment="1">
      <alignment horizontal="right" vertical="center" wrapText="1"/>
    </xf>
    <xf numFmtId="0" fontId="0" fillId="7" borderId="32" xfId="0" applyFill="1" applyBorder="1"/>
    <xf numFmtId="14" fontId="0" fillId="0" borderId="32" xfId="0" applyNumberFormat="1" applyBorder="1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Moneda" xfId="1" builtinId="4"/>
    <cellStyle name="Normal" xfId="0" builtinId="0"/>
  </cellStyles>
  <dxfs count="45">
    <dxf>
      <alignment horizontal="general" vertical="center" textRotation="0" wrapText="0" indent="0" justifyLastLine="0" shrinkToFit="0" readingOrder="0"/>
      <border diagonalUp="0" diagonalDown="0" outline="0">
        <left style="dashed">
          <color indexed="64"/>
        </left>
        <right/>
        <top style="dashed">
          <color indexed="64"/>
        </top>
        <bottom/>
      </border>
    </dxf>
    <dxf>
      <alignment vertical="center" textRotation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dashed">
          <color indexed="64"/>
        </left>
        <right/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/>
      </border>
    </dxf>
    <dxf>
      <alignment vertical="center" textRotation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&quot;$&quot;* #,##0.00_);_(&quot;$&quot;* \(#,##0.00\);_(&quot;$&quot;* &quot;-&quot;??_);_(@_)"/>
      <alignment horizontal="general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&quot;$&quot;* #,##0.00_);_(&quot;$&quot;* \(#,##0.00\);_(&quot;$&quot;* &quot;-&quot;??_);_(@_)"/>
      <alignment horizontal="general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dd/mm/yyyy;@"/>
      <alignment horizontal="right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&quot;$&quot;* #,##0.00_);_(&quot;$&quot;* \(#,##0.00\);_(&quot;$&quot;* &quot;-&quot;??_);_(@_)"/>
      <alignment horizontal="general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dd/mm/yyyy;@"/>
      <alignment horizontal="right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&quot;$&quot;* #,##0.00_);_(&quot;$&quot;* \(#,##0.00\);_(&quot;$&quot;* &quot;-&quot;??_);_(@_)"/>
      <alignment horizontal="general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/>
      </border>
    </dxf>
    <dxf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dashed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hair">
          <color indexed="64"/>
        </right>
        <top style="hair">
          <color indexed="64"/>
        </top>
        <bottom style="hair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dashed">
          <color indexed="64"/>
        </right>
        <top/>
        <bottom/>
      </border>
    </dxf>
    <dxf>
      <alignment vertical="center" textRotation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top style="hair">
          <color indexed="64"/>
        </top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alignment vertical="center" textRotation="0" indent="0" justifyLastLine="0" shrinkToFit="0" readingOrder="0"/>
    </dxf>
    <dxf>
      <border>
        <bottom style="hair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vertical="center" textRotation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 style="hair">
          <color indexed="64"/>
        </vertical>
        <horizontal style="hair">
          <color indexed="64"/>
        </horizontal>
      </border>
    </dxf>
    <dxf>
      <font>
        <color rgb="FFC00000"/>
      </font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ubetech-my.sharepoint.com/Users/marketing/OneDrive%20-%20Compuequip%20DOS%20S.A/FONDOS%20DEPOSITOS/2020%20Rebates%20DOS%20Fabrican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 Detalle"/>
      <sheetName val="Reporte Cisco 2020"/>
      <sheetName val="Analisis MDFS REbate"/>
      <sheetName val="$ Mayoristas"/>
      <sheetName val="REBATES BASE HPE FY20"/>
      <sheetName val="MDF HPINC Half 1 FY20"/>
      <sheetName val="MDF APPDOME"/>
      <sheetName val="JMF CISCO FY20Q1 FY19 Q4"/>
      <sheetName val="MDF HPE HALF 1-2 FY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E2" t="str">
            <v>AD-000087170</v>
          </cell>
          <cell r="F2" t="str">
            <v>Evento de generación de demanda y posicionamiento de marca. Portafolio de Impresión</v>
          </cell>
          <cell r="G2" t="str">
            <v>Evento de equipos de impresión, realizado para clientes</v>
          </cell>
          <cell r="H2" t="str">
            <v>Event and Training</v>
          </cell>
        </row>
        <row r="3">
          <cell r="E3" t="str">
            <v>AD-000089915</v>
          </cell>
          <cell r="F3" t="str">
            <v>Posicionamiento en redes sociales</v>
          </cell>
          <cell r="G3" t="str">
            <v>Campaña de posicionamiento en facebook y linkedIn</v>
          </cell>
          <cell r="H3" t="str">
            <v>Digital Paid Media</v>
          </cell>
        </row>
        <row r="4">
          <cell r="E4" t="str">
            <v>AD-000090533</v>
          </cell>
          <cell r="F4" t="str">
            <v>Evento de Generación de demanda 1:1</v>
          </cell>
          <cell r="G4" t="str">
            <v>Evento de generación de demanda 1:1</v>
          </cell>
          <cell r="H4" t="str">
            <v>Event and Training</v>
          </cell>
        </row>
        <row r="5">
          <cell r="E5" t="str">
            <v>AD-000090848</v>
          </cell>
          <cell r="F5" t="str">
            <v>PRESENTACION REMOTA CLIENTE FINAL</v>
          </cell>
          <cell r="G5" t="str">
            <v>REMOTE TRAINING AND KIT DELIVERY TO TRAINED CUSTOMERS</v>
          </cell>
          <cell r="H5" t="str">
            <v>Event and Training</v>
          </cell>
        </row>
        <row r="6">
          <cell r="E6" t="str">
            <v>AD-000090852</v>
          </cell>
          <cell r="F6" t="str">
            <v>GENERACION DE DEMANDA</v>
          </cell>
          <cell r="G6" t="str">
            <v>GUIDELINE ON FACEBOOK AND PUBLICATIONS ON OWN SOCIAL NETWORKS</v>
          </cell>
          <cell r="H6" t="str">
            <v>Digital Paid Media</v>
          </cell>
        </row>
      </sheetData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F1729-8CA9-954F-B15B-C2FB4F30E14F}" name="Table1" displayName="Table1" ref="A3:S83" totalsRowShown="0" headerRowDxfId="41" dataDxfId="39" headerRowBorderDxfId="40" tableBorderDxfId="38" totalsRowBorderDxfId="37">
  <autoFilter ref="A3:S83" xr:uid="{000CDD36-FB85-7546-AC65-A33CCA230941}"/>
  <tableColumns count="19">
    <tableColumn id="1" xr3:uid="{5298E01E-AD45-F640-8ECA-246930C2F0FF}" name="Marca" dataDxfId="36" totalsRowDxfId="35"/>
    <tableColumn id="12" xr3:uid="{EFD9C701-C8B1-B64C-AF90-E54334C8B1EC}" name="TIPO DE INGRESO" dataDxfId="34" totalsRowDxfId="33"/>
    <tableColumn id="3" xr3:uid="{819C17A5-ADEB-7249-80C2-DD67CB13EAEE}" name="Transaction Group ID" dataDxfId="32" totalsRowDxfId="31"/>
    <tableColumn id="2" xr3:uid="{0BDEAAD7-18B8-884E-A409-6B2A276442F8}" name="EasyPay TransactionID" dataDxfId="30" totalsRowDxfId="29"/>
    <tableColumn id="7" xr3:uid="{5DB40736-F259-9542-85DE-1185D0556235}" name="Program" dataDxfId="28" totalsRowDxfId="27"/>
    <tableColumn id="4" xr3:uid="{9B066F42-E886-8F4C-AD2B-CB6F4F311D90}" name="Global Payment ID" dataDxfId="26" totalsRowDxfId="25"/>
    <tableColumn id="11" xr3:uid="{F85ADDEC-02C7-8F4B-82D9-2DCF3F1056C0}" name="Valor" dataDxfId="24"/>
    <tableColumn id="10" xr3:uid="{C9A01745-7C5B-D84D-946E-02423CE00B72}" name="Valor consolidado" dataDxfId="23" totalsRowDxfId="22"/>
    <tableColumn id="17" xr3:uid="{3B40B975-5977-A047-ACD6-0215839F0DFA}" name="Status" dataDxfId="21" totalsRowDxfId="20"/>
    <tableColumn id="9" xr3:uid="{62ADAB37-99AE-8542-AFC9-D956B408687B}" name="Descripción" dataDxfId="19" totalsRowDxfId="18"/>
    <tableColumn id="8" xr3:uid="{34DC17A0-80C1-F745-89DE-262D8A60AF92}" name="Nota" dataDxfId="17" totalsRowDxfId="16"/>
    <tableColumn id="14" xr3:uid="{DF028341-B939-FC4B-B10D-488EE25B0C43}" name="Q Fabricante" dataDxfId="15" totalsRowDxfId="14"/>
    <tableColumn id="18" xr3:uid="{F4F9DDE8-2D44-374E-AFE9-C044EFAAD895}" name="Fecha de Pago" dataDxfId="13" totalsRowDxfId="12"/>
    <tableColumn id="19" xr3:uid="{DA90BC2E-A811-E643-BF47-41272518247C}" name="Año" dataDxfId="11" totalsRowDxfId="10"/>
    <tableColumn id="16" xr3:uid="{80D06318-22CC-3D4C-B2EE-CCDF059AC7B4}" name="Banco" dataDxfId="9" totalsRowDxfId="8"/>
    <tableColumn id="13" xr3:uid="{C6B14C2C-9FD5-B945-BDA0-3247CA68D60E}" name="Estado" dataDxfId="7" totalsRowDxfId="6"/>
    <tableColumn id="5" xr3:uid="{B9594E97-3B30-FF4C-81AF-6E57DB54E4B1}" name="Company" dataDxfId="5" totalsRowDxfId="4"/>
    <tableColumn id="6" xr3:uid="{AE17B0FA-F3AC-C04B-A986-F75317FBF7B3}" name="Country" dataDxfId="3" totalsRowDxfId="2"/>
    <tableColumn id="15" xr3:uid="{8E7D0C94-80C6-1D42-AD8A-8E0852D11101}" name="Invertido en: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2480-A438-534B-9B83-A657057ACAD1}">
  <dimension ref="A1:AB83"/>
  <sheetViews>
    <sheetView zoomScale="75" workbookViewId="0">
      <selection activeCell="A3" sqref="A3"/>
    </sheetView>
  </sheetViews>
  <sheetFormatPr baseColWidth="10" defaultColWidth="10.875" defaultRowHeight="15.75" x14ac:dyDescent="0.25"/>
  <cols>
    <col min="1" max="2" width="11.625" style="23" customWidth="1"/>
    <col min="3" max="3" width="20" style="23" customWidth="1"/>
    <col min="4" max="4" width="12.375" style="23" customWidth="1"/>
    <col min="5" max="5" width="61.875" style="23" customWidth="1"/>
    <col min="6" max="6" width="23.5" style="57" customWidth="1"/>
    <col min="7" max="7" width="19.875" style="91" customWidth="1"/>
    <col min="8" max="8" width="16.5" style="91" customWidth="1"/>
    <col min="9" max="9" width="16.125" style="62" customWidth="1"/>
    <col min="10" max="10" width="54.625" customWidth="1"/>
    <col min="11" max="11" width="16.5" customWidth="1"/>
    <col min="12" max="12" width="17.5" customWidth="1"/>
    <col min="13" max="14" width="14.375" style="92" customWidth="1"/>
    <col min="15" max="15" width="18.125" style="23" customWidth="1"/>
    <col min="16" max="16" width="18.125" customWidth="1"/>
    <col min="17" max="17" width="21" customWidth="1"/>
    <col min="18" max="18" width="17" style="62" customWidth="1"/>
    <col min="19" max="19" width="35.375" style="62" customWidth="1"/>
    <col min="20" max="20" width="19.875" style="62" customWidth="1"/>
    <col min="21" max="21" width="18.5" style="23" customWidth="1"/>
    <col min="22" max="22" width="16.625" style="23" customWidth="1"/>
    <col min="23" max="23" width="19.875" style="62" customWidth="1"/>
    <col min="24" max="24" width="17" style="23" customWidth="1"/>
    <col min="25" max="25" width="37.875" style="23" customWidth="1"/>
    <col min="26" max="16384" width="10.875" style="23"/>
  </cols>
  <sheetData>
    <row r="1" spans="1:28" s="118" customFormat="1" ht="25.5" x14ac:dyDescent="0.25">
      <c r="A1" s="111" t="s">
        <v>303</v>
      </c>
      <c r="B1" s="112" t="s">
        <v>304</v>
      </c>
      <c r="C1" s="112" t="s">
        <v>305</v>
      </c>
      <c r="D1" s="112" t="s">
        <v>306</v>
      </c>
      <c r="E1" s="112" t="s">
        <v>307</v>
      </c>
      <c r="F1" s="112" t="s">
        <v>308</v>
      </c>
      <c r="G1" s="113" t="s">
        <v>309</v>
      </c>
      <c r="H1" s="113" t="s">
        <v>310</v>
      </c>
      <c r="I1" s="114" t="s">
        <v>311</v>
      </c>
      <c r="J1" s="112" t="s">
        <v>312</v>
      </c>
      <c r="K1" s="115" t="s">
        <v>313</v>
      </c>
      <c r="L1" s="111" t="s">
        <v>314</v>
      </c>
      <c r="M1" s="111" t="s">
        <v>315</v>
      </c>
      <c r="N1" s="112" t="s">
        <v>316</v>
      </c>
      <c r="O1" s="112" t="s">
        <v>317</v>
      </c>
      <c r="P1" s="112" t="s">
        <v>318</v>
      </c>
      <c r="Q1" s="112" t="s">
        <v>319</v>
      </c>
      <c r="R1" s="112" t="s">
        <v>320</v>
      </c>
      <c r="S1" s="112" t="s">
        <v>321</v>
      </c>
      <c r="T1" s="112" t="s">
        <v>322</v>
      </c>
      <c r="U1" s="112" t="s">
        <v>323</v>
      </c>
      <c r="V1" s="116"/>
      <c r="W1" s="116" t="s">
        <v>324</v>
      </c>
      <c r="X1" s="116" t="s">
        <v>325</v>
      </c>
      <c r="Y1" s="116" t="s">
        <v>326</v>
      </c>
      <c r="Z1" s="117" t="s">
        <v>327</v>
      </c>
      <c r="AA1" s="116" t="s">
        <v>326</v>
      </c>
      <c r="AB1" s="118" t="s">
        <v>328</v>
      </c>
    </row>
    <row r="3" spans="1:28" s="10" customFormat="1" ht="32.25" thickBot="1" x14ac:dyDescent="0.3">
      <c r="A3" s="1" t="s">
        <v>0</v>
      </c>
      <c r="B3" s="1" t="s">
        <v>1</v>
      </c>
      <c r="C3" s="119" t="s">
        <v>2</v>
      </c>
      <c r="D3" s="120" t="s">
        <v>3</v>
      </c>
      <c r="E3" s="2" t="s">
        <v>4</v>
      </c>
      <c r="F3" s="121" t="s">
        <v>5</v>
      </c>
      <c r="G3" s="3" t="s">
        <v>6</v>
      </c>
      <c r="H3" s="4" t="s">
        <v>7</v>
      </c>
      <c r="I3" s="5" t="s">
        <v>8</v>
      </c>
      <c r="J3" s="6" t="s">
        <v>9</v>
      </c>
      <c r="K3" s="5" t="s">
        <v>10</v>
      </c>
      <c r="L3" s="6" t="s">
        <v>11</v>
      </c>
      <c r="M3" s="7" t="s">
        <v>12</v>
      </c>
      <c r="N3" s="7" t="s">
        <v>13</v>
      </c>
      <c r="O3" s="8" t="s">
        <v>14</v>
      </c>
      <c r="P3" s="5" t="s">
        <v>15</v>
      </c>
      <c r="Q3" s="5" t="s">
        <v>16</v>
      </c>
      <c r="R3" s="5" t="s">
        <v>17</v>
      </c>
      <c r="S3" s="9" t="s">
        <v>18</v>
      </c>
    </row>
    <row r="4" spans="1:28" ht="31.5" x14ac:dyDescent="0.25">
      <c r="A4" s="11" t="s">
        <v>19</v>
      </c>
      <c r="B4" s="11" t="s">
        <v>20</v>
      </c>
      <c r="C4" s="12" t="s">
        <v>21</v>
      </c>
      <c r="D4" s="12">
        <v>133019</v>
      </c>
      <c r="E4" s="11" t="s">
        <v>22</v>
      </c>
      <c r="F4" s="13">
        <v>370396353</v>
      </c>
      <c r="G4" s="14">
        <v>1300</v>
      </c>
      <c r="H4" s="15"/>
      <c r="I4" s="16" t="s">
        <v>24</v>
      </c>
      <c r="J4" s="17" t="s">
        <v>25</v>
      </c>
      <c r="K4" s="18" t="s">
        <v>26</v>
      </c>
      <c r="L4" s="18" t="s">
        <v>27</v>
      </c>
      <c r="M4" s="19" t="s">
        <v>28</v>
      </c>
      <c r="N4" s="20">
        <v>2019</v>
      </c>
      <c r="O4" s="21" t="s">
        <v>29</v>
      </c>
      <c r="P4" s="11" t="s">
        <v>30</v>
      </c>
      <c r="Q4" s="11" t="s">
        <v>31</v>
      </c>
      <c r="R4" s="11" t="s">
        <v>32</v>
      </c>
      <c r="S4" s="22" t="s">
        <v>33</v>
      </c>
      <c r="T4" s="23"/>
      <c r="W4" s="23"/>
    </row>
    <row r="5" spans="1:28" x14ac:dyDescent="0.25">
      <c r="A5" s="11" t="s">
        <v>19</v>
      </c>
      <c r="B5" s="11" t="s">
        <v>20</v>
      </c>
      <c r="C5" s="12" t="s">
        <v>34</v>
      </c>
      <c r="D5" s="12">
        <v>133018</v>
      </c>
      <c r="E5" s="11" t="s">
        <v>35</v>
      </c>
      <c r="F5" s="13" t="s">
        <v>23</v>
      </c>
      <c r="G5" s="24">
        <v>450</v>
      </c>
      <c r="H5" s="25"/>
      <c r="I5" s="16" t="s">
        <v>24</v>
      </c>
      <c r="J5" s="17" t="s">
        <v>36</v>
      </c>
      <c r="K5" s="18" t="s">
        <v>26</v>
      </c>
      <c r="L5" s="18" t="s">
        <v>27</v>
      </c>
      <c r="M5" s="19" t="s">
        <v>28</v>
      </c>
      <c r="N5" s="20">
        <v>2019</v>
      </c>
      <c r="O5" s="21" t="s">
        <v>29</v>
      </c>
      <c r="P5" s="11" t="s">
        <v>30</v>
      </c>
      <c r="Q5" s="11" t="s">
        <v>31</v>
      </c>
      <c r="R5" s="11" t="s">
        <v>32</v>
      </c>
      <c r="S5" s="22" t="s">
        <v>33</v>
      </c>
      <c r="T5" s="23"/>
      <c r="W5" s="23"/>
    </row>
    <row r="6" spans="1:28" ht="31.5" x14ac:dyDescent="0.25">
      <c r="A6" s="11" t="s">
        <v>19</v>
      </c>
      <c r="B6" s="11" t="s">
        <v>20</v>
      </c>
      <c r="C6" s="12" t="s">
        <v>37</v>
      </c>
      <c r="D6" s="12">
        <v>133017</v>
      </c>
      <c r="E6" s="11" t="s">
        <v>38</v>
      </c>
      <c r="F6" s="13" t="s">
        <v>23</v>
      </c>
      <c r="G6" s="24">
        <v>1250</v>
      </c>
      <c r="H6" s="25">
        <f>SUM(Table1[[#This Row],[Valor]],G7,G8,G9,G10)</f>
        <v>4500</v>
      </c>
      <c r="I6" s="16" t="s">
        <v>24</v>
      </c>
      <c r="J6" s="17" t="s">
        <v>39</v>
      </c>
      <c r="K6" s="18" t="s">
        <v>26</v>
      </c>
      <c r="L6" s="18" t="s">
        <v>27</v>
      </c>
      <c r="M6" s="19" t="s">
        <v>28</v>
      </c>
      <c r="N6" s="20">
        <v>2019</v>
      </c>
      <c r="O6" s="21" t="s">
        <v>29</v>
      </c>
      <c r="P6" s="11" t="s">
        <v>30</v>
      </c>
      <c r="Q6" s="11" t="s">
        <v>31</v>
      </c>
      <c r="R6" s="11" t="s">
        <v>32</v>
      </c>
      <c r="S6" s="22" t="s">
        <v>33</v>
      </c>
      <c r="T6" s="23"/>
      <c r="W6" s="23"/>
    </row>
    <row r="7" spans="1:28" x14ac:dyDescent="0.25">
      <c r="A7" s="11" t="s">
        <v>19</v>
      </c>
      <c r="B7" s="11" t="s">
        <v>20</v>
      </c>
      <c r="C7" s="12" t="s">
        <v>40</v>
      </c>
      <c r="D7" s="12">
        <v>502443</v>
      </c>
      <c r="E7" s="11" t="s">
        <v>41</v>
      </c>
      <c r="F7" s="13" t="s">
        <v>42</v>
      </c>
      <c r="G7" s="24">
        <v>1250</v>
      </c>
      <c r="H7" s="25"/>
      <c r="I7" s="16" t="s">
        <v>24</v>
      </c>
      <c r="J7" s="17" t="s">
        <v>43</v>
      </c>
      <c r="K7" s="18" t="s">
        <v>26</v>
      </c>
      <c r="L7" s="18" t="s">
        <v>27</v>
      </c>
      <c r="M7" s="19">
        <v>43628</v>
      </c>
      <c r="N7" s="20">
        <v>2020</v>
      </c>
      <c r="O7" s="21" t="s">
        <v>44</v>
      </c>
      <c r="P7" s="11" t="s">
        <v>30</v>
      </c>
      <c r="Q7" s="11" t="s">
        <v>31</v>
      </c>
      <c r="R7" s="11" t="s">
        <v>32</v>
      </c>
      <c r="S7" s="22" t="s">
        <v>33</v>
      </c>
      <c r="T7" s="23"/>
      <c r="W7" s="23"/>
    </row>
    <row r="8" spans="1:28" ht="16.5" thickBot="1" x14ac:dyDescent="0.3">
      <c r="A8" s="11" t="s">
        <v>19</v>
      </c>
      <c r="B8" s="11" t="s">
        <v>20</v>
      </c>
      <c r="C8" s="12" t="s">
        <v>45</v>
      </c>
      <c r="D8" s="12">
        <v>502804</v>
      </c>
      <c r="E8" s="11" t="s">
        <v>46</v>
      </c>
      <c r="F8" s="13" t="s">
        <v>47</v>
      </c>
      <c r="G8" s="26">
        <v>250</v>
      </c>
      <c r="H8" s="27"/>
      <c r="I8" s="16" t="s">
        <v>24</v>
      </c>
      <c r="J8" s="17" t="s">
        <v>48</v>
      </c>
      <c r="K8" s="18" t="s">
        <v>26</v>
      </c>
      <c r="L8" s="18" t="s">
        <v>27</v>
      </c>
      <c r="M8" s="19">
        <v>43628</v>
      </c>
      <c r="N8" s="20" t="s">
        <v>49</v>
      </c>
      <c r="O8" s="21" t="s">
        <v>44</v>
      </c>
      <c r="P8" s="11" t="s">
        <v>30</v>
      </c>
      <c r="Q8" s="11" t="s">
        <v>31</v>
      </c>
      <c r="R8" s="11" t="s">
        <v>32</v>
      </c>
      <c r="S8" s="22" t="s">
        <v>33</v>
      </c>
      <c r="T8" s="23"/>
      <c r="W8" s="23"/>
    </row>
    <row r="9" spans="1:28" ht="36.950000000000003" customHeight="1" x14ac:dyDescent="0.25">
      <c r="A9" s="11" t="s">
        <v>19</v>
      </c>
      <c r="B9" s="11" t="s">
        <v>20</v>
      </c>
      <c r="C9" s="12" t="s">
        <v>50</v>
      </c>
      <c r="D9" s="12">
        <v>502804</v>
      </c>
      <c r="E9" s="11" t="s">
        <v>51</v>
      </c>
      <c r="F9" s="13" t="s">
        <v>47</v>
      </c>
      <c r="G9" s="14">
        <v>750</v>
      </c>
      <c r="H9" s="15"/>
      <c r="I9" s="16" t="s">
        <v>24</v>
      </c>
      <c r="J9" s="17" t="s">
        <v>52</v>
      </c>
      <c r="K9" s="28" t="s">
        <v>53</v>
      </c>
      <c r="L9" s="28" t="s">
        <v>54</v>
      </c>
      <c r="M9" s="29" t="s">
        <v>55</v>
      </c>
      <c r="N9" s="30" t="s">
        <v>49</v>
      </c>
      <c r="O9" s="21" t="s">
        <v>44</v>
      </c>
      <c r="P9" s="11" t="s">
        <v>30</v>
      </c>
      <c r="Q9" s="11" t="s">
        <v>31</v>
      </c>
      <c r="R9" s="11" t="s">
        <v>32</v>
      </c>
      <c r="S9" s="31" t="s">
        <v>56</v>
      </c>
      <c r="T9" s="23"/>
      <c r="W9" s="23"/>
    </row>
    <row r="10" spans="1:28" ht="32.1" customHeight="1" x14ac:dyDescent="0.25">
      <c r="A10" s="11" t="s">
        <v>19</v>
      </c>
      <c r="B10" s="11" t="s">
        <v>20</v>
      </c>
      <c r="C10" s="12" t="s">
        <v>57</v>
      </c>
      <c r="D10" s="12">
        <v>502443</v>
      </c>
      <c r="E10" s="11" t="s">
        <v>51</v>
      </c>
      <c r="F10" s="13" t="s">
        <v>42</v>
      </c>
      <c r="G10" s="24">
        <v>1000</v>
      </c>
      <c r="H10" s="25">
        <f>SUM(G9:G11)</f>
        <v>2500</v>
      </c>
      <c r="I10" s="16" t="s">
        <v>24</v>
      </c>
      <c r="J10" s="11" t="s">
        <v>58</v>
      </c>
      <c r="K10" s="28" t="s">
        <v>53</v>
      </c>
      <c r="L10" s="28" t="s">
        <v>54</v>
      </c>
      <c r="M10" s="29" t="s">
        <v>55</v>
      </c>
      <c r="N10" s="30" t="s">
        <v>49</v>
      </c>
      <c r="O10" s="21" t="s">
        <v>44</v>
      </c>
      <c r="P10" s="11" t="s">
        <v>30</v>
      </c>
      <c r="Q10" s="11" t="s">
        <v>31</v>
      </c>
      <c r="R10" s="11" t="s">
        <v>32</v>
      </c>
      <c r="S10" s="31" t="s">
        <v>59</v>
      </c>
      <c r="T10" s="23"/>
      <c r="W10" s="23"/>
    </row>
    <row r="11" spans="1:28" ht="32.1" customHeight="1" thickBot="1" x14ac:dyDescent="0.3">
      <c r="A11" s="11" t="s">
        <v>19</v>
      </c>
      <c r="B11" s="11" t="s">
        <v>20</v>
      </c>
      <c r="C11" s="12" t="s">
        <v>60</v>
      </c>
      <c r="D11" s="12">
        <v>502443</v>
      </c>
      <c r="E11" s="11" t="s">
        <v>51</v>
      </c>
      <c r="F11" s="13" t="s">
        <v>42</v>
      </c>
      <c r="G11" s="32">
        <v>750</v>
      </c>
      <c r="H11" s="27"/>
      <c r="I11" s="16" t="s">
        <v>24</v>
      </c>
      <c r="J11" s="11" t="s">
        <v>61</v>
      </c>
      <c r="K11" s="28" t="s">
        <v>53</v>
      </c>
      <c r="L11" s="28" t="s">
        <v>54</v>
      </c>
      <c r="M11" s="29" t="s">
        <v>55</v>
      </c>
      <c r="N11" s="30" t="s">
        <v>49</v>
      </c>
      <c r="O11" s="21" t="s">
        <v>44</v>
      </c>
      <c r="P11" s="11" t="s">
        <v>30</v>
      </c>
      <c r="Q11" s="11" t="s">
        <v>31</v>
      </c>
      <c r="R11" s="11" t="s">
        <v>32</v>
      </c>
      <c r="S11" s="31"/>
      <c r="T11" s="23"/>
      <c r="W11" s="23"/>
    </row>
    <row r="12" spans="1:28" ht="32.1" customHeight="1" x14ac:dyDescent="0.25">
      <c r="A12" s="16" t="s">
        <v>62</v>
      </c>
      <c r="B12" s="16" t="s">
        <v>63</v>
      </c>
      <c r="C12" s="12"/>
      <c r="D12" s="12"/>
      <c r="E12" s="11" t="s">
        <v>64</v>
      </c>
      <c r="F12" s="33"/>
      <c r="G12" s="21">
        <v>400</v>
      </c>
      <c r="H12" s="21"/>
      <c r="I12" s="21" t="s">
        <v>24</v>
      </c>
      <c r="J12" s="17" t="s">
        <v>65</v>
      </c>
      <c r="K12" s="34" t="s">
        <v>66</v>
      </c>
      <c r="L12" s="34" t="s">
        <v>67</v>
      </c>
      <c r="M12" s="35">
        <v>43862</v>
      </c>
      <c r="N12" s="36" t="s">
        <v>49</v>
      </c>
      <c r="O12" s="21" t="s">
        <v>68</v>
      </c>
      <c r="P12" s="11" t="s">
        <v>30</v>
      </c>
      <c r="Q12" s="11" t="s">
        <v>31</v>
      </c>
      <c r="R12" s="11" t="s">
        <v>32</v>
      </c>
      <c r="S12" s="31" t="s">
        <v>69</v>
      </c>
      <c r="T12" s="23"/>
      <c r="W12" s="23"/>
    </row>
    <row r="13" spans="1:28" ht="32.1" customHeight="1" x14ac:dyDescent="0.25">
      <c r="A13" s="16" t="s">
        <v>70</v>
      </c>
      <c r="B13" s="16" t="s">
        <v>63</v>
      </c>
      <c r="C13" s="12">
        <v>408</v>
      </c>
      <c r="D13" s="12"/>
      <c r="E13" s="11" t="s">
        <v>71</v>
      </c>
      <c r="F13" s="33" t="s">
        <v>72</v>
      </c>
      <c r="G13" s="21">
        <v>10000</v>
      </c>
      <c r="H13" s="21"/>
      <c r="I13" s="21" t="s">
        <v>24</v>
      </c>
      <c r="J13" s="17" t="s">
        <v>73</v>
      </c>
      <c r="K13" s="34" t="s">
        <v>66</v>
      </c>
      <c r="L13" s="34" t="s">
        <v>74</v>
      </c>
      <c r="M13" s="35" t="s">
        <v>75</v>
      </c>
      <c r="N13" s="36" t="s">
        <v>49</v>
      </c>
      <c r="O13" s="21" t="s">
        <v>29</v>
      </c>
      <c r="P13" s="11" t="s">
        <v>30</v>
      </c>
      <c r="Q13" s="11" t="s">
        <v>31</v>
      </c>
      <c r="R13" s="11" t="s">
        <v>32</v>
      </c>
      <c r="S13" s="31" t="s">
        <v>76</v>
      </c>
      <c r="T13" s="23"/>
      <c r="W13" s="23"/>
    </row>
    <row r="14" spans="1:28" ht="16.5" thickBot="1" x14ac:dyDescent="0.3">
      <c r="A14" s="11" t="s">
        <v>19</v>
      </c>
      <c r="B14" s="11" t="s">
        <v>77</v>
      </c>
      <c r="C14" s="12">
        <v>546150</v>
      </c>
      <c r="D14" s="12">
        <v>1045245</v>
      </c>
      <c r="E14" s="11" t="s">
        <v>78</v>
      </c>
      <c r="F14" s="33" t="s">
        <v>79</v>
      </c>
      <c r="G14" s="37">
        <v>6500</v>
      </c>
      <c r="H14" s="37">
        <v>6500</v>
      </c>
      <c r="I14" s="16" t="s">
        <v>24</v>
      </c>
      <c r="J14" s="11" t="s">
        <v>80</v>
      </c>
      <c r="K14" s="28" t="s">
        <v>81</v>
      </c>
      <c r="L14" s="28" t="s">
        <v>74</v>
      </c>
      <c r="M14" s="29">
        <v>43854</v>
      </c>
      <c r="N14" s="36" t="s">
        <v>49</v>
      </c>
      <c r="O14" s="21" t="s">
        <v>82</v>
      </c>
      <c r="P14" s="11" t="s">
        <v>30</v>
      </c>
      <c r="Q14" s="11" t="s">
        <v>31</v>
      </c>
      <c r="R14" s="11" t="s">
        <v>32</v>
      </c>
      <c r="S14" s="22"/>
      <c r="T14" s="23"/>
      <c r="W14" s="23"/>
    </row>
    <row r="15" spans="1:28" x14ac:dyDescent="0.25">
      <c r="A15" s="11" t="s">
        <v>19</v>
      </c>
      <c r="B15" s="11" t="s">
        <v>77</v>
      </c>
      <c r="C15" s="12">
        <v>537458</v>
      </c>
      <c r="D15" s="12">
        <v>1025526</v>
      </c>
      <c r="E15" s="11" t="s">
        <v>83</v>
      </c>
      <c r="F15" s="38" t="s">
        <v>84</v>
      </c>
      <c r="G15" s="39">
        <v>20.89</v>
      </c>
      <c r="H15" s="40"/>
      <c r="I15" s="16" t="s">
        <v>24</v>
      </c>
      <c r="J15" s="11" t="s">
        <v>85</v>
      </c>
      <c r="K15" s="18" t="s">
        <v>86</v>
      </c>
      <c r="L15" s="18" t="s">
        <v>87</v>
      </c>
      <c r="M15" s="19">
        <v>43812</v>
      </c>
      <c r="N15" s="20" t="s">
        <v>88</v>
      </c>
      <c r="O15" s="21" t="s">
        <v>82</v>
      </c>
      <c r="P15" s="11" t="s">
        <v>30</v>
      </c>
      <c r="Q15" s="11" t="s">
        <v>31</v>
      </c>
      <c r="R15" s="11" t="s">
        <v>32</v>
      </c>
      <c r="S15" s="22"/>
      <c r="T15" s="23"/>
      <c r="W15" s="23"/>
    </row>
    <row r="16" spans="1:28" x14ac:dyDescent="0.25">
      <c r="A16" s="11" t="s">
        <v>19</v>
      </c>
      <c r="B16" s="11" t="s">
        <v>77</v>
      </c>
      <c r="C16" s="12">
        <v>537458</v>
      </c>
      <c r="D16" s="12">
        <v>1025997</v>
      </c>
      <c r="E16" s="11" t="s">
        <v>83</v>
      </c>
      <c r="F16" s="38" t="s">
        <v>84</v>
      </c>
      <c r="G16" s="41">
        <v>6494.42</v>
      </c>
      <c r="H16" s="42">
        <v>6559.39</v>
      </c>
      <c r="I16" s="16" t="s">
        <v>24</v>
      </c>
      <c r="J16" s="11" t="s">
        <v>89</v>
      </c>
      <c r="K16" s="18" t="s">
        <v>90</v>
      </c>
      <c r="L16" s="18" t="s">
        <v>74</v>
      </c>
      <c r="M16" s="19">
        <v>43812</v>
      </c>
      <c r="N16" s="20" t="s">
        <v>88</v>
      </c>
      <c r="O16" s="21" t="s">
        <v>82</v>
      </c>
      <c r="P16" s="11" t="s">
        <v>30</v>
      </c>
      <c r="Q16" s="11" t="s">
        <v>31</v>
      </c>
      <c r="R16" s="11" t="s">
        <v>32</v>
      </c>
      <c r="S16" s="22"/>
      <c r="T16" s="23"/>
      <c r="W16" s="23"/>
    </row>
    <row r="17" spans="1:23" ht="16.5" thickBot="1" x14ac:dyDescent="0.3">
      <c r="A17" s="16" t="s">
        <v>19</v>
      </c>
      <c r="B17" s="11" t="s">
        <v>77</v>
      </c>
      <c r="C17" s="12">
        <v>537458</v>
      </c>
      <c r="D17" s="12">
        <v>1026060</v>
      </c>
      <c r="E17" s="11" t="s">
        <v>83</v>
      </c>
      <c r="F17" s="38" t="s">
        <v>84</v>
      </c>
      <c r="G17" s="43">
        <v>44.08</v>
      </c>
      <c r="H17" s="44"/>
      <c r="I17" s="16" t="s">
        <v>24</v>
      </c>
      <c r="J17" s="11" t="s">
        <v>91</v>
      </c>
      <c r="K17" s="18" t="s">
        <v>90</v>
      </c>
      <c r="L17" s="18" t="s">
        <v>74</v>
      </c>
      <c r="M17" s="19">
        <v>43812</v>
      </c>
      <c r="N17" s="20" t="s">
        <v>88</v>
      </c>
      <c r="O17" s="21" t="s">
        <v>82</v>
      </c>
      <c r="P17" s="11" t="s">
        <v>30</v>
      </c>
      <c r="Q17" s="11" t="s">
        <v>31</v>
      </c>
      <c r="R17" s="11" t="s">
        <v>32</v>
      </c>
      <c r="S17" s="22"/>
      <c r="T17" s="23"/>
      <c r="W17" s="23"/>
    </row>
    <row r="18" spans="1:23" x14ac:dyDescent="0.25">
      <c r="A18" s="16" t="s">
        <v>19</v>
      </c>
      <c r="B18" s="11" t="s">
        <v>92</v>
      </c>
      <c r="C18" s="12">
        <v>534901</v>
      </c>
      <c r="D18" s="12">
        <v>1019388</v>
      </c>
      <c r="E18" s="11" t="s">
        <v>93</v>
      </c>
      <c r="F18" s="33" t="s">
        <v>94</v>
      </c>
      <c r="G18" s="45">
        <v>10000</v>
      </c>
      <c r="H18" s="45">
        <v>10000</v>
      </c>
      <c r="I18" s="16" t="s">
        <v>24</v>
      </c>
      <c r="J18" s="11" t="s">
        <v>95</v>
      </c>
      <c r="K18" s="18" t="s">
        <v>96</v>
      </c>
      <c r="L18" s="18" t="s">
        <v>54</v>
      </c>
      <c r="M18" s="19">
        <v>43812</v>
      </c>
      <c r="N18" s="20" t="s">
        <v>88</v>
      </c>
      <c r="O18" s="21" t="s">
        <v>82</v>
      </c>
      <c r="P18" s="11" t="s">
        <v>30</v>
      </c>
      <c r="Q18" s="11" t="s">
        <v>31</v>
      </c>
      <c r="R18" s="11" t="s">
        <v>32</v>
      </c>
      <c r="S18" s="22"/>
      <c r="T18" s="23"/>
      <c r="W18" s="23"/>
    </row>
    <row r="19" spans="1:23" ht="56.1" customHeight="1" thickBot="1" x14ac:dyDescent="0.3">
      <c r="A19" s="16" t="s">
        <v>19</v>
      </c>
      <c r="B19" s="11" t="s">
        <v>92</v>
      </c>
      <c r="C19" s="12">
        <v>534169</v>
      </c>
      <c r="D19" s="12">
        <v>1018076</v>
      </c>
      <c r="E19" s="11" t="s">
        <v>97</v>
      </c>
      <c r="F19" s="33" t="s">
        <v>98</v>
      </c>
      <c r="G19" s="37">
        <v>7500</v>
      </c>
      <c r="H19" s="37">
        <v>7500</v>
      </c>
      <c r="I19" s="16" t="s">
        <v>24</v>
      </c>
      <c r="J19" s="46" t="s">
        <v>99</v>
      </c>
      <c r="K19" s="18" t="s">
        <v>96</v>
      </c>
      <c r="L19" s="18" t="s">
        <v>54</v>
      </c>
      <c r="M19" s="19">
        <v>43798</v>
      </c>
      <c r="N19" s="20" t="s">
        <v>88</v>
      </c>
      <c r="O19" s="21" t="s">
        <v>82</v>
      </c>
      <c r="P19" s="11" t="s">
        <v>30</v>
      </c>
      <c r="Q19" s="11" t="s">
        <v>31</v>
      </c>
      <c r="R19" s="11" t="s">
        <v>32</v>
      </c>
      <c r="S19" s="31" t="s">
        <v>100</v>
      </c>
      <c r="T19" s="23"/>
      <c r="W19" s="23"/>
    </row>
    <row r="20" spans="1:23" x14ac:dyDescent="0.25">
      <c r="A20" s="16" t="s">
        <v>19</v>
      </c>
      <c r="B20" s="11" t="s">
        <v>77</v>
      </c>
      <c r="C20" s="12">
        <v>531041</v>
      </c>
      <c r="D20" s="12">
        <v>1012570</v>
      </c>
      <c r="E20" s="11" t="s">
        <v>101</v>
      </c>
      <c r="F20" s="38" t="s">
        <v>102</v>
      </c>
      <c r="G20" s="39">
        <v>9163.2099999999991</v>
      </c>
      <c r="H20" s="40"/>
      <c r="I20" s="16" t="s">
        <v>24</v>
      </c>
      <c r="J20" s="11" t="s">
        <v>103</v>
      </c>
      <c r="K20" s="18" t="s">
        <v>104</v>
      </c>
      <c r="L20" s="18" t="s">
        <v>105</v>
      </c>
      <c r="M20" s="19">
        <v>43770</v>
      </c>
      <c r="N20" s="20" t="s">
        <v>88</v>
      </c>
      <c r="O20" s="21" t="s">
        <v>82</v>
      </c>
      <c r="P20" s="11" t="s">
        <v>30</v>
      </c>
      <c r="Q20" s="11" t="s">
        <v>31</v>
      </c>
      <c r="R20" s="11" t="s">
        <v>32</v>
      </c>
      <c r="S20" s="22"/>
      <c r="T20" s="23"/>
      <c r="W20" s="23"/>
    </row>
    <row r="21" spans="1:23" x14ac:dyDescent="0.25">
      <c r="A21" s="16" t="s">
        <v>19</v>
      </c>
      <c r="B21" s="11" t="s">
        <v>77</v>
      </c>
      <c r="C21" s="12">
        <v>531041</v>
      </c>
      <c r="D21" s="12">
        <v>1012571</v>
      </c>
      <c r="E21" s="11" t="s">
        <v>101</v>
      </c>
      <c r="F21" s="38" t="s">
        <v>102</v>
      </c>
      <c r="G21" s="41">
        <v>858.72</v>
      </c>
      <c r="H21" s="42"/>
      <c r="I21" s="16" t="s">
        <v>24</v>
      </c>
      <c r="J21" s="11" t="s">
        <v>106</v>
      </c>
      <c r="K21" s="18" t="s">
        <v>104</v>
      </c>
      <c r="L21" s="18" t="s">
        <v>105</v>
      </c>
      <c r="M21" s="19">
        <v>43770</v>
      </c>
      <c r="N21" s="20" t="s">
        <v>88</v>
      </c>
      <c r="O21" s="21" t="s">
        <v>82</v>
      </c>
      <c r="P21" s="11" t="s">
        <v>30</v>
      </c>
      <c r="Q21" s="11" t="s">
        <v>31</v>
      </c>
      <c r="R21" s="11" t="s">
        <v>32</v>
      </c>
      <c r="S21" s="22"/>
      <c r="T21" s="23"/>
      <c r="W21" s="23"/>
    </row>
    <row r="22" spans="1:23" ht="16.5" thickBot="1" x14ac:dyDescent="0.3">
      <c r="A22" s="16" t="s">
        <v>19</v>
      </c>
      <c r="B22" s="11" t="s">
        <v>77</v>
      </c>
      <c r="C22" s="12">
        <v>531041</v>
      </c>
      <c r="D22" s="12">
        <v>1012574</v>
      </c>
      <c r="E22" s="11" t="s">
        <v>101</v>
      </c>
      <c r="F22" s="38" t="s">
        <v>102</v>
      </c>
      <c r="G22" s="43">
        <v>283.76</v>
      </c>
      <c r="H22" s="44">
        <v>10305.689999999999</v>
      </c>
      <c r="I22" s="16" t="s">
        <v>24</v>
      </c>
      <c r="J22" s="11" t="s">
        <v>107</v>
      </c>
      <c r="K22" s="18" t="s">
        <v>104</v>
      </c>
      <c r="L22" s="18" t="s">
        <v>105</v>
      </c>
      <c r="M22" s="19">
        <v>43770</v>
      </c>
      <c r="N22" s="20" t="s">
        <v>88</v>
      </c>
      <c r="O22" s="21" t="s">
        <v>82</v>
      </c>
      <c r="P22" s="11" t="s">
        <v>30</v>
      </c>
      <c r="Q22" s="11" t="s">
        <v>31</v>
      </c>
      <c r="R22" s="11" t="s">
        <v>32</v>
      </c>
      <c r="S22" s="22"/>
      <c r="T22" s="23"/>
      <c r="W22" s="23"/>
    </row>
    <row r="23" spans="1:23" ht="16.5" thickBot="1" x14ac:dyDescent="0.3">
      <c r="A23" s="16" t="s">
        <v>19</v>
      </c>
      <c r="B23" s="11" t="s">
        <v>77</v>
      </c>
      <c r="C23" s="12">
        <v>528972</v>
      </c>
      <c r="D23" s="12">
        <v>1005832</v>
      </c>
      <c r="E23" s="11" t="s">
        <v>108</v>
      </c>
      <c r="F23" s="33" t="s">
        <v>109</v>
      </c>
      <c r="G23" s="47">
        <v>5000</v>
      </c>
      <c r="H23" s="47">
        <v>5000</v>
      </c>
      <c r="I23" s="16" t="s">
        <v>24</v>
      </c>
      <c r="J23" s="11" t="s">
        <v>110</v>
      </c>
      <c r="K23" s="18" t="s">
        <v>111</v>
      </c>
      <c r="L23" s="18" t="s">
        <v>112</v>
      </c>
      <c r="M23" s="19">
        <v>43784</v>
      </c>
      <c r="N23" s="20" t="s">
        <v>88</v>
      </c>
      <c r="O23" s="21" t="s">
        <v>44</v>
      </c>
      <c r="P23" s="11" t="s">
        <v>30</v>
      </c>
      <c r="Q23" s="11" t="s">
        <v>31</v>
      </c>
      <c r="R23" s="11" t="s">
        <v>32</v>
      </c>
      <c r="S23" s="22" t="s">
        <v>113</v>
      </c>
      <c r="T23" s="23"/>
      <c r="W23" s="23"/>
    </row>
    <row r="24" spans="1:23" x14ac:dyDescent="0.25">
      <c r="A24" s="16" t="s">
        <v>19</v>
      </c>
      <c r="B24" s="11" t="s">
        <v>77</v>
      </c>
      <c r="C24" s="12">
        <v>528965</v>
      </c>
      <c r="D24" s="12">
        <v>1005821</v>
      </c>
      <c r="E24" s="11" t="s">
        <v>83</v>
      </c>
      <c r="F24" s="38" t="s">
        <v>114</v>
      </c>
      <c r="G24" s="39">
        <v>3812.76</v>
      </c>
      <c r="H24" s="40"/>
      <c r="I24" s="16" t="s">
        <v>24</v>
      </c>
      <c r="J24" s="11" t="s">
        <v>115</v>
      </c>
      <c r="K24" s="18" t="s">
        <v>116</v>
      </c>
      <c r="L24" s="18" t="s">
        <v>112</v>
      </c>
      <c r="M24" s="19">
        <v>43760</v>
      </c>
      <c r="N24" s="20" t="s">
        <v>88</v>
      </c>
      <c r="O24" s="21" t="s">
        <v>82</v>
      </c>
      <c r="P24" s="11" t="s">
        <v>30</v>
      </c>
      <c r="Q24" s="11" t="s">
        <v>31</v>
      </c>
      <c r="R24" s="11" t="s">
        <v>32</v>
      </c>
      <c r="S24" s="22"/>
      <c r="T24" s="23"/>
      <c r="W24" s="23"/>
    </row>
    <row r="25" spans="1:23" x14ac:dyDescent="0.25">
      <c r="A25" s="16" t="s">
        <v>19</v>
      </c>
      <c r="B25" s="11" t="s">
        <v>77</v>
      </c>
      <c r="C25" s="12">
        <v>528965</v>
      </c>
      <c r="D25" s="12">
        <v>1005822</v>
      </c>
      <c r="E25" s="11" t="s">
        <v>83</v>
      </c>
      <c r="F25" s="48" t="s">
        <v>114</v>
      </c>
      <c r="G25" s="41">
        <v>3812.76</v>
      </c>
      <c r="H25" s="42">
        <v>31358.95</v>
      </c>
      <c r="I25" s="16" t="s">
        <v>24</v>
      </c>
      <c r="J25" s="11" t="s">
        <v>117</v>
      </c>
      <c r="K25" s="18" t="s">
        <v>116</v>
      </c>
      <c r="L25" s="18" t="s">
        <v>112</v>
      </c>
      <c r="M25" s="19">
        <v>43760</v>
      </c>
      <c r="N25" s="20" t="s">
        <v>88</v>
      </c>
      <c r="O25" s="21" t="s">
        <v>82</v>
      </c>
      <c r="P25" s="11" t="s">
        <v>30</v>
      </c>
      <c r="Q25" s="11" t="s">
        <v>31</v>
      </c>
      <c r="R25" s="11" t="s">
        <v>32</v>
      </c>
      <c r="S25" s="22"/>
      <c r="T25" s="23"/>
      <c r="W25" s="23"/>
    </row>
    <row r="26" spans="1:23" ht="16.5" thickBot="1" x14ac:dyDescent="0.3">
      <c r="A26" s="16" t="s">
        <v>19</v>
      </c>
      <c r="B26" s="11" t="s">
        <v>77</v>
      </c>
      <c r="C26" s="12">
        <v>528965</v>
      </c>
      <c r="D26" s="12">
        <v>1005829</v>
      </c>
      <c r="E26" s="11" t="s">
        <v>83</v>
      </c>
      <c r="F26" s="48" t="s">
        <v>114</v>
      </c>
      <c r="G26" s="43">
        <v>23733.43</v>
      </c>
      <c r="H26" s="44"/>
      <c r="I26" s="16" t="s">
        <v>24</v>
      </c>
      <c r="J26" s="11" t="s">
        <v>118</v>
      </c>
      <c r="K26" s="18" t="s">
        <v>116</v>
      </c>
      <c r="L26" s="18" t="s">
        <v>112</v>
      </c>
      <c r="M26" s="19">
        <v>43760</v>
      </c>
      <c r="N26" s="20" t="s">
        <v>88</v>
      </c>
      <c r="O26" s="21" t="s">
        <v>82</v>
      </c>
      <c r="P26" s="11" t="s">
        <v>30</v>
      </c>
      <c r="Q26" s="11" t="s">
        <v>31</v>
      </c>
      <c r="R26" s="11" t="s">
        <v>32</v>
      </c>
      <c r="S26" s="22"/>
      <c r="T26" s="23"/>
      <c r="W26" s="23"/>
    </row>
    <row r="27" spans="1:23" ht="16.5" thickBot="1" x14ac:dyDescent="0.3">
      <c r="A27" s="16" t="s">
        <v>19</v>
      </c>
      <c r="B27" s="11" t="s">
        <v>92</v>
      </c>
      <c r="C27" s="12">
        <v>551197</v>
      </c>
      <c r="D27" s="12">
        <v>1054606</v>
      </c>
      <c r="E27" s="11" t="s">
        <v>119</v>
      </c>
      <c r="F27" s="49" t="s">
        <v>120</v>
      </c>
      <c r="G27" s="47">
        <v>7500</v>
      </c>
      <c r="H27" s="47"/>
      <c r="I27" s="16" t="s">
        <v>24</v>
      </c>
      <c r="J27" s="11" t="s">
        <v>121</v>
      </c>
      <c r="K27" s="18" t="s">
        <v>96</v>
      </c>
      <c r="L27" s="18" t="s">
        <v>54</v>
      </c>
      <c r="M27" s="19">
        <v>43867</v>
      </c>
      <c r="N27" s="20" t="s">
        <v>49</v>
      </c>
      <c r="O27" s="21" t="s">
        <v>82</v>
      </c>
      <c r="P27" s="11" t="s">
        <v>30</v>
      </c>
      <c r="Q27" s="11" t="s">
        <v>31</v>
      </c>
      <c r="R27" s="11" t="s">
        <v>32</v>
      </c>
      <c r="S27" s="22"/>
      <c r="T27" s="23"/>
      <c r="W27" s="23"/>
    </row>
    <row r="28" spans="1:23" ht="54.95" customHeight="1" x14ac:dyDescent="0.25">
      <c r="A28" s="16" t="s">
        <v>19</v>
      </c>
      <c r="B28" s="11" t="s">
        <v>92</v>
      </c>
      <c r="C28" s="12">
        <v>551886</v>
      </c>
      <c r="D28" s="12">
        <v>1055809</v>
      </c>
      <c r="E28" s="11" t="s">
        <v>122</v>
      </c>
      <c r="F28" s="48" t="s">
        <v>123</v>
      </c>
      <c r="G28" s="39">
        <v>6250</v>
      </c>
      <c r="H28" s="40"/>
      <c r="I28" s="16" t="s">
        <v>24</v>
      </c>
      <c r="J28" s="17" t="s">
        <v>124</v>
      </c>
      <c r="K28" s="18" t="s">
        <v>125</v>
      </c>
      <c r="L28" s="18" t="s">
        <v>126</v>
      </c>
      <c r="M28" s="19">
        <v>43878</v>
      </c>
      <c r="N28" s="20" t="s">
        <v>49</v>
      </c>
      <c r="O28" s="21" t="s">
        <v>44</v>
      </c>
      <c r="P28" s="11" t="s">
        <v>30</v>
      </c>
      <c r="Q28" s="11" t="s">
        <v>31</v>
      </c>
      <c r="R28" s="11" t="s">
        <v>32</v>
      </c>
      <c r="S28" s="22"/>
      <c r="T28" s="23"/>
      <c r="W28" s="23"/>
    </row>
    <row r="29" spans="1:23" x14ac:dyDescent="0.25">
      <c r="A29" s="16" t="s">
        <v>19</v>
      </c>
      <c r="B29" s="11" t="s">
        <v>92</v>
      </c>
      <c r="C29" s="12"/>
      <c r="D29" s="12"/>
      <c r="E29" s="11" t="s">
        <v>122</v>
      </c>
      <c r="F29" s="38"/>
      <c r="G29" s="41"/>
      <c r="H29" s="42"/>
      <c r="I29" s="16" t="s">
        <v>24</v>
      </c>
      <c r="J29" s="11" t="s">
        <v>127</v>
      </c>
      <c r="K29" s="11" t="s">
        <v>128</v>
      </c>
      <c r="L29" s="50" t="s">
        <v>129</v>
      </c>
      <c r="M29" s="51"/>
      <c r="N29" s="36"/>
      <c r="O29" s="21"/>
      <c r="P29" s="50" t="s">
        <v>130</v>
      </c>
      <c r="Q29" s="11" t="s">
        <v>31</v>
      </c>
      <c r="R29" s="11" t="s">
        <v>32</v>
      </c>
      <c r="S29" s="22"/>
      <c r="T29" s="23"/>
      <c r="W29" s="23"/>
    </row>
    <row r="30" spans="1:23" x14ac:dyDescent="0.25">
      <c r="A30" s="16" t="s">
        <v>19</v>
      </c>
      <c r="B30" s="11" t="s">
        <v>92</v>
      </c>
      <c r="C30" s="12"/>
      <c r="D30" s="12"/>
      <c r="E30" s="11" t="s">
        <v>122</v>
      </c>
      <c r="F30" s="38"/>
      <c r="G30" s="41"/>
      <c r="H30" s="42"/>
      <c r="I30" s="16" t="s">
        <v>24</v>
      </c>
      <c r="J30" s="11" t="s">
        <v>127</v>
      </c>
      <c r="K30" s="11" t="s">
        <v>131</v>
      </c>
      <c r="L30" s="50" t="s">
        <v>129</v>
      </c>
      <c r="M30" s="51"/>
      <c r="N30" s="36"/>
      <c r="O30" s="21"/>
      <c r="P30" s="50" t="s">
        <v>130</v>
      </c>
      <c r="Q30" s="11" t="s">
        <v>31</v>
      </c>
      <c r="R30" s="11" t="s">
        <v>32</v>
      </c>
      <c r="S30" s="22"/>
      <c r="T30" s="23"/>
      <c r="W30" s="23"/>
    </row>
    <row r="31" spans="1:23" ht="16.5" thickBot="1" x14ac:dyDescent="0.3">
      <c r="A31" s="16" t="s">
        <v>19</v>
      </c>
      <c r="B31" s="11" t="s">
        <v>92</v>
      </c>
      <c r="C31" s="12"/>
      <c r="D31" s="12"/>
      <c r="E31" s="11" t="s">
        <v>122</v>
      </c>
      <c r="F31" s="38"/>
      <c r="G31" s="43"/>
      <c r="H31" s="44"/>
      <c r="I31" s="16" t="s">
        <v>24</v>
      </c>
      <c r="J31" s="11" t="s">
        <v>127</v>
      </c>
      <c r="K31" s="11" t="s">
        <v>132</v>
      </c>
      <c r="L31" s="50" t="s">
        <v>129</v>
      </c>
      <c r="M31" s="51"/>
      <c r="N31" s="36"/>
      <c r="O31" s="21"/>
      <c r="P31" s="50" t="s">
        <v>130</v>
      </c>
      <c r="Q31" s="11" t="s">
        <v>31</v>
      </c>
      <c r="R31" s="11" t="s">
        <v>32</v>
      </c>
      <c r="S31" s="22"/>
      <c r="T31" s="23"/>
      <c r="W31" s="23"/>
    </row>
    <row r="32" spans="1:23" x14ac:dyDescent="0.25">
      <c r="A32" s="16" t="s">
        <v>133</v>
      </c>
      <c r="B32" s="11" t="s">
        <v>77</v>
      </c>
      <c r="C32" s="12">
        <v>506930</v>
      </c>
      <c r="D32" s="12"/>
      <c r="E32" s="11" t="s">
        <v>134</v>
      </c>
      <c r="F32" s="33" t="s">
        <v>135</v>
      </c>
      <c r="G32" s="45">
        <v>1325.44</v>
      </c>
      <c r="H32" s="45"/>
      <c r="I32" s="11" t="s">
        <v>24</v>
      </c>
      <c r="J32" s="11" t="s">
        <v>136</v>
      </c>
      <c r="K32" s="11" t="s">
        <v>137</v>
      </c>
      <c r="L32" s="11" t="s">
        <v>138</v>
      </c>
      <c r="M32" s="51">
        <v>43842</v>
      </c>
      <c r="N32" s="36" t="s">
        <v>49</v>
      </c>
      <c r="O32" s="21"/>
      <c r="P32" s="11" t="s">
        <v>30</v>
      </c>
      <c r="Q32" s="11" t="s">
        <v>31</v>
      </c>
      <c r="R32" s="11" t="s">
        <v>32</v>
      </c>
      <c r="S32" s="22"/>
      <c r="T32" s="23"/>
      <c r="W32" s="23"/>
    </row>
    <row r="33" spans="1:23" x14ac:dyDescent="0.25">
      <c r="A33" s="16" t="s">
        <v>133</v>
      </c>
      <c r="B33" s="11" t="s">
        <v>77</v>
      </c>
      <c r="C33" s="12">
        <v>506930</v>
      </c>
      <c r="D33" s="12"/>
      <c r="E33" s="11" t="s">
        <v>139</v>
      </c>
      <c r="F33" s="33" t="s">
        <v>140</v>
      </c>
      <c r="G33" s="21">
        <v>779.15</v>
      </c>
      <c r="H33" s="21"/>
      <c r="I33" s="11" t="s">
        <v>24</v>
      </c>
      <c r="J33" s="11" t="s">
        <v>141</v>
      </c>
      <c r="K33" s="11" t="s">
        <v>137</v>
      </c>
      <c r="L33" s="11" t="s">
        <v>138</v>
      </c>
      <c r="M33" s="51">
        <v>43811</v>
      </c>
      <c r="N33" s="36" t="s">
        <v>88</v>
      </c>
      <c r="O33" s="21"/>
      <c r="P33" s="11" t="s">
        <v>30</v>
      </c>
      <c r="Q33" s="11" t="s">
        <v>31</v>
      </c>
      <c r="R33" s="11" t="s">
        <v>32</v>
      </c>
      <c r="S33" s="22"/>
      <c r="T33" s="23"/>
      <c r="W33" s="23"/>
    </row>
    <row r="34" spans="1:23" ht="45" customHeight="1" x14ac:dyDescent="0.25">
      <c r="A34" s="16" t="s">
        <v>19</v>
      </c>
      <c r="B34" s="11" t="s">
        <v>77</v>
      </c>
      <c r="C34" s="12">
        <v>553120</v>
      </c>
      <c r="D34" s="12">
        <v>1058286</v>
      </c>
      <c r="E34" s="11" t="s">
        <v>108</v>
      </c>
      <c r="F34" s="49" t="s">
        <v>142</v>
      </c>
      <c r="G34" s="21">
        <v>15000</v>
      </c>
      <c r="H34" s="21"/>
      <c r="I34" s="11" t="s">
        <v>24</v>
      </c>
      <c r="J34" s="17" t="s">
        <v>143</v>
      </c>
      <c r="K34" s="18" t="s">
        <v>144</v>
      </c>
      <c r="L34" s="18" t="s">
        <v>145</v>
      </c>
      <c r="M34" s="19">
        <v>43888</v>
      </c>
      <c r="N34" s="20" t="s">
        <v>49</v>
      </c>
      <c r="O34" s="21" t="s">
        <v>44</v>
      </c>
      <c r="P34" s="11" t="s">
        <v>30</v>
      </c>
      <c r="Q34" s="11" t="s">
        <v>31</v>
      </c>
      <c r="R34" s="11" t="s">
        <v>32</v>
      </c>
      <c r="S34" s="22"/>
      <c r="T34" s="23"/>
      <c r="W34" s="23"/>
    </row>
    <row r="35" spans="1:23" ht="45" customHeight="1" x14ac:dyDescent="0.25">
      <c r="A35" s="16" t="s">
        <v>146</v>
      </c>
      <c r="B35" s="11" t="s">
        <v>77</v>
      </c>
      <c r="C35" s="12">
        <v>553120</v>
      </c>
      <c r="D35" s="12">
        <v>1058293</v>
      </c>
      <c r="E35" s="11" t="s">
        <v>108</v>
      </c>
      <c r="F35" s="49" t="s">
        <v>142</v>
      </c>
      <c r="G35" s="21">
        <v>5000</v>
      </c>
      <c r="H35" s="21"/>
      <c r="I35" s="11" t="s">
        <v>24</v>
      </c>
      <c r="J35" s="17" t="s">
        <v>143</v>
      </c>
      <c r="K35" s="18" t="s">
        <v>144</v>
      </c>
      <c r="L35" s="18" t="s">
        <v>145</v>
      </c>
      <c r="M35" s="19">
        <v>43888</v>
      </c>
      <c r="N35" s="20" t="s">
        <v>49</v>
      </c>
      <c r="O35" s="21" t="s">
        <v>44</v>
      </c>
      <c r="P35" s="11" t="s">
        <v>30</v>
      </c>
      <c r="Q35" s="11" t="s">
        <v>31</v>
      </c>
      <c r="R35" s="11" t="s">
        <v>32</v>
      </c>
      <c r="S35" s="22"/>
      <c r="T35" s="23"/>
      <c r="W35" s="23"/>
    </row>
    <row r="36" spans="1:23" ht="45" customHeight="1" x14ac:dyDescent="0.25">
      <c r="A36" s="16" t="s">
        <v>146</v>
      </c>
      <c r="B36" s="11" t="s">
        <v>77</v>
      </c>
      <c r="C36" s="12">
        <v>558265</v>
      </c>
      <c r="D36" s="12">
        <v>1069625</v>
      </c>
      <c r="E36" s="11" t="s">
        <v>78</v>
      </c>
      <c r="F36" s="33" t="s">
        <v>147</v>
      </c>
      <c r="G36" s="21">
        <v>6500</v>
      </c>
      <c r="H36" s="21"/>
      <c r="I36" s="11" t="s">
        <v>24</v>
      </c>
      <c r="J36" s="17" t="s">
        <v>148</v>
      </c>
      <c r="K36" s="18" t="s">
        <v>149</v>
      </c>
      <c r="L36" s="18" t="s">
        <v>145</v>
      </c>
      <c r="M36" s="19">
        <v>43903</v>
      </c>
      <c r="N36" s="20" t="s">
        <v>49</v>
      </c>
      <c r="O36" s="21" t="s">
        <v>82</v>
      </c>
      <c r="P36" s="11" t="s">
        <v>30</v>
      </c>
      <c r="Q36" s="11" t="s">
        <v>31</v>
      </c>
      <c r="R36" s="11" t="s">
        <v>32</v>
      </c>
      <c r="S36" s="22"/>
      <c r="T36" s="23"/>
      <c r="W36" s="23"/>
    </row>
    <row r="37" spans="1:23" ht="45" customHeight="1" thickBot="1" x14ac:dyDescent="0.3">
      <c r="A37" s="16" t="s">
        <v>146</v>
      </c>
      <c r="B37" s="11" t="s">
        <v>77</v>
      </c>
      <c r="C37" s="12">
        <v>559701</v>
      </c>
      <c r="D37" s="12">
        <v>1073162</v>
      </c>
      <c r="E37" s="11" t="s">
        <v>83</v>
      </c>
      <c r="F37" s="33" t="s">
        <v>150</v>
      </c>
      <c r="G37" s="37">
        <v>9117.9699999999993</v>
      </c>
      <c r="H37" s="37"/>
      <c r="I37" s="11" t="s">
        <v>24</v>
      </c>
      <c r="J37" s="17" t="s">
        <v>151</v>
      </c>
      <c r="K37" s="18" t="s">
        <v>152</v>
      </c>
      <c r="L37" s="18" t="s">
        <v>145</v>
      </c>
      <c r="M37" s="19">
        <v>43907</v>
      </c>
      <c r="N37" s="20" t="s">
        <v>49</v>
      </c>
      <c r="O37" s="21" t="s">
        <v>82</v>
      </c>
      <c r="P37" s="11" t="s">
        <v>30</v>
      </c>
      <c r="Q37" s="11" t="s">
        <v>31</v>
      </c>
      <c r="R37" s="11" t="s">
        <v>32</v>
      </c>
      <c r="S37" s="22"/>
      <c r="T37" s="23"/>
      <c r="W37" s="23"/>
    </row>
    <row r="38" spans="1:23" ht="45" customHeight="1" x14ac:dyDescent="0.25">
      <c r="A38" s="16" t="s">
        <v>146</v>
      </c>
      <c r="B38" s="11" t="s">
        <v>77</v>
      </c>
      <c r="C38" s="12">
        <v>563975</v>
      </c>
      <c r="D38" s="12">
        <v>1083684</v>
      </c>
      <c r="E38" s="11" t="s">
        <v>153</v>
      </c>
      <c r="F38" s="38" t="s">
        <v>154</v>
      </c>
      <c r="G38" s="39">
        <v>858.64</v>
      </c>
      <c r="H38" s="40"/>
      <c r="I38" s="16" t="s">
        <v>24</v>
      </c>
      <c r="J38" s="17" t="s">
        <v>155</v>
      </c>
      <c r="K38" s="18" t="s">
        <v>156</v>
      </c>
      <c r="L38" s="18" t="s">
        <v>145</v>
      </c>
      <c r="M38" s="19">
        <v>43914</v>
      </c>
      <c r="N38" s="20" t="s">
        <v>49</v>
      </c>
      <c r="O38" s="21" t="s">
        <v>82</v>
      </c>
      <c r="P38" s="11" t="s">
        <v>30</v>
      </c>
      <c r="Q38" s="11" t="s">
        <v>31</v>
      </c>
      <c r="R38" s="11" t="s">
        <v>32</v>
      </c>
      <c r="S38" s="22"/>
      <c r="T38" s="23"/>
      <c r="W38" s="23"/>
    </row>
    <row r="39" spans="1:23" ht="30" customHeight="1" x14ac:dyDescent="0.25">
      <c r="A39" s="16" t="s">
        <v>146</v>
      </c>
      <c r="B39" s="11" t="s">
        <v>77</v>
      </c>
      <c r="C39" s="12">
        <v>563975</v>
      </c>
      <c r="D39" s="12">
        <v>1084018</v>
      </c>
      <c r="E39" s="11" t="s">
        <v>153</v>
      </c>
      <c r="F39" s="38" t="s">
        <v>154</v>
      </c>
      <c r="G39" s="41">
        <v>457.99</v>
      </c>
      <c r="H39" s="42">
        <v>3225</v>
      </c>
      <c r="I39" s="16" t="s">
        <v>24</v>
      </c>
      <c r="J39" s="17" t="s">
        <v>157</v>
      </c>
      <c r="K39" s="18" t="s">
        <v>156</v>
      </c>
      <c r="L39" s="18" t="s">
        <v>145</v>
      </c>
      <c r="M39" s="19">
        <v>43914</v>
      </c>
      <c r="N39" s="20" t="s">
        <v>49</v>
      </c>
      <c r="O39" s="21" t="s">
        <v>82</v>
      </c>
      <c r="P39" s="11" t="s">
        <v>30</v>
      </c>
      <c r="Q39" s="11" t="s">
        <v>31</v>
      </c>
      <c r="R39" s="11" t="s">
        <v>32</v>
      </c>
      <c r="S39" s="22"/>
      <c r="T39" s="23"/>
      <c r="W39" s="23"/>
    </row>
    <row r="40" spans="1:23" ht="30" customHeight="1" thickBot="1" x14ac:dyDescent="0.3">
      <c r="A40" s="16" t="s">
        <v>146</v>
      </c>
      <c r="B40" s="11" t="s">
        <v>77</v>
      </c>
      <c r="C40" s="12">
        <v>563975</v>
      </c>
      <c r="D40" s="12">
        <v>1084019</v>
      </c>
      <c r="E40" s="11" t="s">
        <v>153</v>
      </c>
      <c r="F40" s="38" t="s">
        <v>154</v>
      </c>
      <c r="G40" s="43">
        <v>1944.08</v>
      </c>
      <c r="H40" s="44"/>
      <c r="I40" s="16" t="s">
        <v>24</v>
      </c>
      <c r="J40" s="17" t="s">
        <v>157</v>
      </c>
      <c r="K40" s="18" t="s">
        <v>156</v>
      </c>
      <c r="L40" s="18" t="s">
        <v>145</v>
      </c>
      <c r="M40" s="19">
        <v>43914</v>
      </c>
      <c r="N40" s="20" t="s">
        <v>49</v>
      </c>
      <c r="O40" s="21" t="s">
        <v>82</v>
      </c>
      <c r="P40" s="11" t="s">
        <v>30</v>
      </c>
      <c r="Q40" s="11" t="s">
        <v>31</v>
      </c>
      <c r="R40" s="11" t="s">
        <v>32</v>
      </c>
      <c r="S40" s="22"/>
      <c r="T40" s="23"/>
      <c r="W40" s="23"/>
    </row>
    <row r="41" spans="1:23" ht="24.95" customHeight="1" thickBot="1" x14ac:dyDescent="0.3">
      <c r="A41" s="16" t="s">
        <v>146</v>
      </c>
      <c r="B41" s="11" t="s">
        <v>77</v>
      </c>
      <c r="C41" s="12">
        <v>565630</v>
      </c>
      <c r="D41" s="12"/>
      <c r="E41" s="11" t="s">
        <v>83</v>
      </c>
      <c r="F41" s="33" t="s">
        <v>158</v>
      </c>
      <c r="G41" s="52">
        <v>1897.45</v>
      </c>
      <c r="H41" s="47"/>
      <c r="I41" s="11" t="s">
        <v>24</v>
      </c>
      <c r="J41" s="17" t="s">
        <v>159</v>
      </c>
      <c r="K41" s="18" t="s">
        <v>152</v>
      </c>
      <c r="L41" s="18" t="s">
        <v>145</v>
      </c>
      <c r="M41" s="19">
        <v>43923</v>
      </c>
      <c r="N41" s="36" t="s">
        <v>49</v>
      </c>
      <c r="O41" s="21" t="s">
        <v>82</v>
      </c>
      <c r="P41" s="11" t="s">
        <v>30</v>
      </c>
      <c r="Q41" s="11" t="s">
        <v>31</v>
      </c>
      <c r="R41" s="11" t="s">
        <v>32</v>
      </c>
      <c r="S41" s="22"/>
      <c r="T41" s="23"/>
      <c r="W41" s="23"/>
    </row>
    <row r="42" spans="1:23" ht="36" customHeight="1" x14ac:dyDescent="0.2">
      <c r="A42" s="16" t="s">
        <v>146</v>
      </c>
      <c r="B42" s="11" t="s">
        <v>77</v>
      </c>
      <c r="C42" s="12">
        <v>575179</v>
      </c>
      <c r="D42" s="53"/>
      <c r="E42" s="11" t="s">
        <v>83</v>
      </c>
      <c r="F42" s="38" t="s">
        <v>160</v>
      </c>
      <c r="G42" s="54">
        <v>3095.93</v>
      </c>
      <c r="H42" s="40">
        <v>5121.18</v>
      </c>
      <c r="I42" s="16" t="s">
        <v>24</v>
      </c>
      <c r="J42" s="17" t="s">
        <v>161</v>
      </c>
      <c r="K42" s="18" t="s">
        <v>162</v>
      </c>
      <c r="L42" s="18" t="s">
        <v>163</v>
      </c>
      <c r="M42" s="19">
        <v>43922</v>
      </c>
      <c r="N42" s="36" t="s">
        <v>49</v>
      </c>
      <c r="O42" s="21" t="s">
        <v>82</v>
      </c>
      <c r="P42" s="11" t="s">
        <v>30</v>
      </c>
      <c r="Q42" s="11" t="s">
        <v>31</v>
      </c>
      <c r="R42" s="11" t="s">
        <v>32</v>
      </c>
      <c r="S42" s="22"/>
      <c r="T42" s="23"/>
      <c r="W42" s="23"/>
    </row>
    <row r="43" spans="1:23" ht="26.1" customHeight="1" thickBot="1" x14ac:dyDescent="0.3">
      <c r="A43" s="16" t="s">
        <v>146</v>
      </c>
      <c r="B43" s="11" t="s">
        <v>77</v>
      </c>
      <c r="C43" s="12">
        <v>575179</v>
      </c>
      <c r="D43" s="12"/>
      <c r="E43" s="17" t="s">
        <v>83</v>
      </c>
      <c r="F43" s="38" t="s">
        <v>160</v>
      </c>
      <c r="G43" s="55">
        <v>2025.25</v>
      </c>
      <c r="H43" s="44"/>
      <c r="I43" s="16" t="s">
        <v>24</v>
      </c>
      <c r="J43" s="17" t="s">
        <v>164</v>
      </c>
      <c r="K43" s="18" t="s">
        <v>162</v>
      </c>
      <c r="L43" s="18" t="s">
        <v>163</v>
      </c>
      <c r="M43" s="19">
        <v>43922</v>
      </c>
      <c r="N43" s="36" t="s">
        <v>49</v>
      </c>
      <c r="O43" s="21" t="s">
        <v>82</v>
      </c>
      <c r="P43" s="11" t="s">
        <v>30</v>
      </c>
      <c r="Q43" s="11" t="s">
        <v>31</v>
      </c>
      <c r="R43" s="11" t="s">
        <v>32</v>
      </c>
      <c r="S43" s="22"/>
      <c r="T43" s="23"/>
      <c r="W43" s="23"/>
    </row>
    <row r="44" spans="1:23" x14ac:dyDescent="0.25">
      <c r="A44" s="16" t="s">
        <v>165</v>
      </c>
      <c r="B44" s="11" t="s">
        <v>77</v>
      </c>
      <c r="C44" s="12"/>
      <c r="D44" s="12"/>
      <c r="E44" s="11" t="s">
        <v>166</v>
      </c>
      <c r="F44" s="74" t="s">
        <v>167</v>
      </c>
      <c r="G44" s="37">
        <v>326.26</v>
      </c>
      <c r="H44" s="37"/>
      <c r="I44" s="11" t="s">
        <v>24</v>
      </c>
      <c r="J44" s="17" t="s">
        <v>168</v>
      </c>
      <c r="K44" s="11" t="s">
        <v>169</v>
      </c>
      <c r="L44" s="11" t="s">
        <v>170</v>
      </c>
      <c r="M44" s="51"/>
      <c r="N44" s="36"/>
      <c r="O44" s="21"/>
      <c r="P44" s="11" t="s">
        <v>30</v>
      </c>
      <c r="Q44" s="11" t="s">
        <v>31</v>
      </c>
      <c r="R44" s="11" t="s">
        <v>32</v>
      </c>
      <c r="S44" s="22"/>
      <c r="T44" s="23"/>
      <c r="W44" s="23"/>
    </row>
    <row r="45" spans="1:23" ht="36.950000000000003" customHeight="1" x14ac:dyDescent="0.25">
      <c r="A45" s="16" t="s">
        <v>19</v>
      </c>
      <c r="B45" s="11" t="s">
        <v>92</v>
      </c>
      <c r="C45" s="12"/>
      <c r="D45" s="12"/>
      <c r="E45" s="22" t="s">
        <v>171</v>
      </c>
      <c r="F45" s="108" t="s">
        <v>172</v>
      </c>
      <c r="G45" s="99">
        <v>2450</v>
      </c>
      <c r="H45" s="56"/>
      <c r="I45" s="16" t="s">
        <v>24</v>
      </c>
      <c r="J45" s="17" t="s">
        <v>173</v>
      </c>
      <c r="K45" s="18" t="s">
        <v>174</v>
      </c>
      <c r="L45" s="18" t="s">
        <v>126</v>
      </c>
      <c r="M45" s="19">
        <v>43922</v>
      </c>
      <c r="N45" s="20" t="s">
        <v>49</v>
      </c>
      <c r="O45" s="21" t="s">
        <v>82</v>
      </c>
      <c r="P45" s="11" t="s">
        <v>30</v>
      </c>
      <c r="Q45" s="11" t="s">
        <v>31</v>
      </c>
      <c r="R45" s="11" t="s">
        <v>32</v>
      </c>
      <c r="S45" s="22"/>
      <c r="T45" s="23"/>
      <c r="W45" s="23"/>
    </row>
    <row r="46" spans="1:23" ht="51.95" customHeight="1" thickBot="1" x14ac:dyDescent="0.3">
      <c r="A46" s="16" t="s">
        <v>19</v>
      </c>
      <c r="B46" s="11" t="s">
        <v>92</v>
      </c>
      <c r="C46" s="12">
        <v>581580</v>
      </c>
      <c r="D46" s="12"/>
      <c r="E46" s="22" t="s">
        <v>175</v>
      </c>
      <c r="F46" s="108" t="s">
        <v>176</v>
      </c>
      <c r="G46" s="99">
        <v>2500</v>
      </c>
      <c r="H46" s="21"/>
      <c r="I46" s="16" t="s">
        <v>24</v>
      </c>
      <c r="J46" s="17" t="s">
        <v>177</v>
      </c>
      <c r="K46" s="18" t="s">
        <v>174</v>
      </c>
      <c r="L46" s="18" t="s">
        <v>126</v>
      </c>
      <c r="M46" s="19">
        <v>43922</v>
      </c>
      <c r="N46" s="20" t="s">
        <v>49</v>
      </c>
      <c r="O46" s="21" t="s">
        <v>82</v>
      </c>
      <c r="P46" s="11" t="s">
        <v>30</v>
      </c>
      <c r="Q46" s="11" t="s">
        <v>31</v>
      </c>
      <c r="R46" s="11" t="s">
        <v>32</v>
      </c>
      <c r="S46" s="22"/>
      <c r="T46" s="23"/>
      <c r="W46" s="23"/>
    </row>
    <row r="47" spans="1:23" ht="31.5" x14ac:dyDescent="0.25">
      <c r="A47" s="16" t="s">
        <v>178</v>
      </c>
      <c r="B47" s="16" t="s">
        <v>179</v>
      </c>
      <c r="C47" s="12" t="str">
        <f>'[1]MDF HPINC Half 1 FY20'!E2</f>
        <v>AD-000087170</v>
      </c>
      <c r="D47" s="12"/>
      <c r="E47" s="31" t="str">
        <f>'[1]MDF HPINC Half 1 FY20'!F2</f>
        <v>Evento de generación de demanda y posicionamiento de marca. Portafolio de Impresión</v>
      </c>
      <c r="F47" s="109" t="s">
        <v>180</v>
      </c>
      <c r="G47" s="100">
        <v>1000</v>
      </c>
      <c r="H47" s="58"/>
      <c r="I47" s="59" t="s">
        <v>181</v>
      </c>
      <c r="J47" s="17" t="str">
        <f>'[1]MDF HPINC Half 1 FY20'!G2</f>
        <v>Evento de equipos de impresión, realizado para clientes</v>
      </c>
      <c r="K47" s="11" t="s">
        <v>182</v>
      </c>
      <c r="L47" s="60" t="s">
        <v>183</v>
      </c>
      <c r="M47" s="51">
        <v>43971</v>
      </c>
      <c r="N47" s="36" t="s">
        <v>49</v>
      </c>
      <c r="O47" s="21" t="s">
        <v>184</v>
      </c>
      <c r="P47" s="11" t="s">
        <v>30</v>
      </c>
      <c r="Q47" s="11" t="s">
        <v>31</v>
      </c>
      <c r="R47" s="11" t="s">
        <v>32</v>
      </c>
      <c r="S47" s="61" t="str">
        <f>'[1]MDF HPINC Half 1 FY20'!H2</f>
        <v>Event and Training</v>
      </c>
    </row>
    <row r="48" spans="1:23" x14ac:dyDescent="0.25">
      <c r="A48" s="16" t="s">
        <v>178</v>
      </c>
      <c r="B48" s="16" t="s">
        <v>179</v>
      </c>
      <c r="C48" s="12" t="str">
        <f>'[1]MDF HPINC Half 1 FY20'!E3</f>
        <v>AD-000089915</v>
      </c>
      <c r="D48" s="12"/>
      <c r="E48" s="22" t="str">
        <f>'[1]MDF HPINC Half 1 FY20'!F3</f>
        <v>Posicionamiento en redes sociales</v>
      </c>
      <c r="F48" s="109" t="s">
        <v>185</v>
      </c>
      <c r="G48" s="101">
        <v>400</v>
      </c>
      <c r="H48" s="63"/>
      <c r="I48" s="59" t="s">
        <v>181</v>
      </c>
      <c r="J48" s="17" t="str">
        <f>'[1]MDF HPINC Half 1 FY20'!G3</f>
        <v>Campaña de posicionamiento en facebook y linkedIn</v>
      </c>
      <c r="K48" s="11" t="s">
        <v>182</v>
      </c>
      <c r="L48" s="11" t="s">
        <v>183</v>
      </c>
      <c r="M48" s="51">
        <v>43972</v>
      </c>
      <c r="N48" s="36" t="s">
        <v>49</v>
      </c>
      <c r="O48" s="21" t="s">
        <v>184</v>
      </c>
      <c r="P48" s="11" t="s">
        <v>30</v>
      </c>
      <c r="Q48" s="11" t="s">
        <v>31</v>
      </c>
      <c r="R48" s="11" t="s">
        <v>32</v>
      </c>
      <c r="S48" s="61" t="str">
        <f>'[1]MDF HPINC Half 1 FY20'!H3</f>
        <v>Digital Paid Media</v>
      </c>
    </row>
    <row r="49" spans="1:27" x14ac:dyDescent="0.25">
      <c r="A49" s="16" t="s">
        <v>178</v>
      </c>
      <c r="B49" s="16" t="s">
        <v>179</v>
      </c>
      <c r="C49" s="12" t="str">
        <f>'[1]MDF HPINC Half 1 FY20'!E4</f>
        <v>AD-000090533</v>
      </c>
      <c r="D49" s="12"/>
      <c r="E49" s="22" t="str">
        <f>'[1]MDF HPINC Half 1 FY20'!F4</f>
        <v>Evento de Generación de demanda 1:1</v>
      </c>
      <c r="F49" s="109" t="s">
        <v>186</v>
      </c>
      <c r="G49" s="101">
        <v>600</v>
      </c>
      <c r="H49" s="63"/>
      <c r="I49" s="59" t="s">
        <v>181</v>
      </c>
      <c r="J49" s="17" t="str">
        <f>'[1]MDF HPINC Half 1 FY20'!G4</f>
        <v>Evento de generación de demanda 1:1</v>
      </c>
      <c r="K49" s="11" t="s">
        <v>182</v>
      </c>
      <c r="L49" s="60" t="s">
        <v>183</v>
      </c>
      <c r="M49" s="51">
        <v>43972</v>
      </c>
      <c r="N49" s="36" t="s">
        <v>49</v>
      </c>
      <c r="O49" s="21" t="s">
        <v>184</v>
      </c>
      <c r="P49" s="11" t="s">
        <v>30</v>
      </c>
      <c r="Q49" s="11" t="s">
        <v>31</v>
      </c>
      <c r="R49" s="11" t="s">
        <v>32</v>
      </c>
      <c r="S49" s="61" t="str">
        <f>'[1]MDF HPINC Half 1 FY20'!H4</f>
        <v>Event and Training</v>
      </c>
    </row>
    <row r="50" spans="1:27" x14ac:dyDescent="0.25">
      <c r="A50" s="16" t="s">
        <v>178</v>
      </c>
      <c r="B50" s="16" t="s">
        <v>179</v>
      </c>
      <c r="C50" s="12" t="str">
        <f>'[1]MDF HPINC Half 1 FY20'!E5</f>
        <v>AD-000090848</v>
      </c>
      <c r="D50" s="12"/>
      <c r="E50" s="22" t="str">
        <f>'[1]MDF HPINC Half 1 FY20'!F5</f>
        <v>PRESENTACION REMOTA CLIENTE FINAL</v>
      </c>
      <c r="F50" s="109" t="s">
        <v>187</v>
      </c>
      <c r="G50" s="101">
        <v>1000</v>
      </c>
      <c r="H50" s="63"/>
      <c r="I50" s="59" t="s">
        <v>181</v>
      </c>
      <c r="J50" s="17" t="str">
        <f>'[1]MDF HPINC Half 1 FY20'!G5</f>
        <v>REMOTE TRAINING AND KIT DELIVERY TO TRAINED CUSTOMERS</v>
      </c>
      <c r="K50" s="11" t="s">
        <v>182</v>
      </c>
      <c r="L50" s="11" t="s">
        <v>183</v>
      </c>
      <c r="M50" s="51">
        <v>43973</v>
      </c>
      <c r="N50" s="36" t="s">
        <v>49</v>
      </c>
      <c r="O50" s="21" t="s">
        <v>184</v>
      </c>
      <c r="P50" s="11" t="s">
        <v>30</v>
      </c>
      <c r="Q50" s="11" t="s">
        <v>31</v>
      </c>
      <c r="R50" s="11" t="s">
        <v>32</v>
      </c>
      <c r="S50" s="61" t="str">
        <f>'[1]MDF HPINC Half 1 FY20'!H5</f>
        <v>Event and Training</v>
      </c>
    </row>
    <row r="51" spans="1:27" ht="32.25" thickBot="1" x14ac:dyDescent="0.3">
      <c r="A51" s="16" t="s">
        <v>178</v>
      </c>
      <c r="B51" s="16" t="s">
        <v>179</v>
      </c>
      <c r="C51" s="12" t="str">
        <f>'[1]MDF HPINC Half 1 FY20'!E6</f>
        <v>AD-000090852</v>
      </c>
      <c r="D51" s="12"/>
      <c r="E51" s="22" t="str">
        <f>'[1]MDF HPINC Half 1 FY20'!F6</f>
        <v>GENERACION DE DEMANDA</v>
      </c>
      <c r="F51" s="109" t="s">
        <v>188</v>
      </c>
      <c r="G51" s="102">
        <v>1000</v>
      </c>
      <c r="H51" s="64"/>
      <c r="I51" s="59" t="s">
        <v>181</v>
      </c>
      <c r="J51" s="17" t="str">
        <f>'[1]MDF HPINC Half 1 FY20'!G6</f>
        <v>GUIDELINE ON FACEBOOK AND PUBLICATIONS ON OWN SOCIAL NETWORKS</v>
      </c>
      <c r="K51" s="11" t="s">
        <v>182</v>
      </c>
      <c r="L51" s="60" t="s">
        <v>183</v>
      </c>
      <c r="M51" s="51">
        <v>43972</v>
      </c>
      <c r="N51" s="36" t="s">
        <v>49</v>
      </c>
      <c r="O51" s="21" t="s">
        <v>184</v>
      </c>
      <c r="P51" s="11" t="s">
        <v>30</v>
      </c>
      <c r="Q51" s="11" t="s">
        <v>31</v>
      </c>
      <c r="R51" s="11" t="s">
        <v>32</v>
      </c>
      <c r="S51" s="61" t="str">
        <f>'[1]MDF HPINC Half 1 FY20'!H6</f>
        <v>Digital Paid Media</v>
      </c>
    </row>
    <row r="52" spans="1:27" x14ac:dyDescent="0.25">
      <c r="A52" s="16" t="s">
        <v>189</v>
      </c>
      <c r="B52" s="16" t="s">
        <v>179</v>
      </c>
      <c r="C52" s="12" t="s">
        <v>190</v>
      </c>
      <c r="D52" s="12"/>
      <c r="E52" s="96" t="s">
        <v>191</v>
      </c>
      <c r="F52" s="109" t="s">
        <v>192</v>
      </c>
      <c r="G52" s="103">
        <v>3200</v>
      </c>
      <c r="H52" s="40"/>
      <c r="I52" s="59" t="s">
        <v>181</v>
      </c>
      <c r="J52" s="17" t="s">
        <v>193</v>
      </c>
      <c r="K52" s="11" t="s">
        <v>194</v>
      </c>
      <c r="L52" s="65" t="s">
        <v>195</v>
      </c>
      <c r="M52" s="51" t="s">
        <v>196</v>
      </c>
      <c r="N52" s="36" t="s">
        <v>49</v>
      </c>
      <c r="O52" s="21" t="s">
        <v>184</v>
      </c>
      <c r="P52" s="11" t="s">
        <v>30</v>
      </c>
      <c r="Q52" s="11" t="s">
        <v>31</v>
      </c>
      <c r="R52" s="11" t="s">
        <v>32</v>
      </c>
      <c r="S52" s="61"/>
      <c r="Y52"/>
      <c r="Z52"/>
      <c r="AA52"/>
    </row>
    <row r="53" spans="1:27" ht="16.5" thickBot="1" x14ac:dyDescent="0.3">
      <c r="A53" s="66" t="s">
        <v>189</v>
      </c>
      <c r="B53" s="16" t="s">
        <v>179</v>
      </c>
      <c r="C53" s="12" t="s">
        <v>197</v>
      </c>
      <c r="D53" s="67"/>
      <c r="E53" s="95" t="s">
        <v>198</v>
      </c>
      <c r="F53" s="109" t="s">
        <v>199</v>
      </c>
      <c r="G53" s="104">
        <v>3533</v>
      </c>
      <c r="H53" s="44"/>
      <c r="I53" s="69" t="s">
        <v>181</v>
      </c>
      <c r="J53" s="70" t="s">
        <v>200</v>
      </c>
      <c r="K53" s="11" t="s">
        <v>194</v>
      </c>
      <c r="L53" s="68" t="s">
        <v>195</v>
      </c>
      <c r="M53" s="51">
        <v>44049</v>
      </c>
      <c r="N53" s="36" t="s">
        <v>49</v>
      </c>
      <c r="O53" s="21" t="s">
        <v>184</v>
      </c>
      <c r="P53" s="11" t="s">
        <v>30</v>
      </c>
      <c r="Q53" s="71" t="s">
        <v>31</v>
      </c>
      <c r="R53" s="71" t="s">
        <v>32</v>
      </c>
      <c r="S53" s="72"/>
      <c r="Y53"/>
      <c r="Z53"/>
      <c r="AA53"/>
    </row>
    <row r="54" spans="1:27" ht="47.25" x14ac:dyDescent="0.25">
      <c r="A54" s="66" t="s">
        <v>201</v>
      </c>
      <c r="B54" s="66" t="s">
        <v>179</v>
      </c>
      <c r="C54" s="12" t="s">
        <v>202</v>
      </c>
      <c r="D54" s="67" t="s">
        <v>203</v>
      </c>
      <c r="E54" s="97" t="s">
        <v>204</v>
      </c>
      <c r="F54" s="109"/>
      <c r="G54" s="69">
        <v>1530</v>
      </c>
      <c r="H54" s="37"/>
      <c r="I54" s="16" t="s">
        <v>24</v>
      </c>
      <c r="J54" s="70" t="s">
        <v>205</v>
      </c>
      <c r="K54" s="71" t="s">
        <v>206</v>
      </c>
      <c r="L54" s="71" t="s">
        <v>207</v>
      </c>
      <c r="M54" s="51">
        <v>43989</v>
      </c>
      <c r="N54" s="36" t="s">
        <v>49</v>
      </c>
      <c r="O54" s="37" t="s">
        <v>44</v>
      </c>
      <c r="P54" s="11" t="s">
        <v>30</v>
      </c>
      <c r="Q54" s="71" t="s">
        <v>31</v>
      </c>
      <c r="R54" s="71" t="s">
        <v>32</v>
      </c>
      <c r="S54" s="73" t="s">
        <v>208</v>
      </c>
      <c r="Y54"/>
      <c r="Z54"/>
      <c r="AA54"/>
    </row>
    <row r="55" spans="1:27" ht="16.5" thickBot="1" x14ac:dyDescent="0.3">
      <c r="A55" s="66" t="s">
        <v>209</v>
      </c>
      <c r="B55" s="66" t="s">
        <v>179</v>
      </c>
      <c r="C55" s="12"/>
      <c r="D55" s="67"/>
      <c r="E55" s="98" t="s">
        <v>210</v>
      </c>
      <c r="F55" s="108" t="s">
        <v>211</v>
      </c>
      <c r="G55" s="69">
        <v>900</v>
      </c>
      <c r="H55" s="37"/>
      <c r="I55" s="37" t="s">
        <v>212</v>
      </c>
      <c r="J55" s="70" t="s">
        <v>213</v>
      </c>
      <c r="K55" s="71" t="s">
        <v>214</v>
      </c>
      <c r="L55" s="71" t="s">
        <v>215</v>
      </c>
      <c r="M55" s="75" t="s">
        <v>216</v>
      </c>
      <c r="N55" s="36" t="s">
        <v>49</v>
      </c>
      <c r="O55" s="37" t="s">
        <v>217</v>
      </c>
      <c r="P55" s="71" t="s">
        <v>30</v>
      </c>
      <c r="Q55" s="71" t="s">
        <v>31</v>
      </c>
      <c r="R55" s="71" t="s">
        <v>32</v>
      </c>
      <c r="S55" s="73" t="s">
        <v>218</v>
      </c>
      <c r="Y55"/>
      <c r="Z55"/>
      <c r="AA55"/>
    </row>
    <row r="56" spans="1:27" x14ac:dyDescent="0.25">
      <c r="A56" s="66" t="s">
        <v>19</v>
      </c>
      <c r="B56" s="66" t="s">
        <v>77</v>
      </c>
      <c r="C56" s="12">
        <v>601064</v>
      </c>
      <c r="D56" s="67"/>
      <c r="E56" s="98" t="s">
        <v>219</v>
      </c>
      <c r="F56" s="108" t="s">
        <v>220</v>
      </c>
      <c r="G56" s="105">
        <v>8.52</v>
      </c>
      <c r="H56" s="76">
        <v>867.12</v>
      </c>
      <c r="I56" s="69" t="s">
        <v>24</v>
      </c>
      <c r="J56" s="70" t="s">
        <v>221</v>
      </c>
      <c r="K56" s="77" t="s">
        <v>222</v>
      </c>
      <c r="L56" s="77" t="s">
        <v>223</v>
      </c>
      <c r="M56" s="78" t="s">
        <v>224</v>
      </c>
      <c r="N56" s="20" t="s">
        <v>49</v>
      </c>
      <c r="O56" s="37" t="s">
        <v>82</v>
      </c>
      <c r="P56" s="71" t="s">
        <v>30</v>
      </c>
      <c r="Q56" s="71" t="s">
        <v>31</v>
      </c>
      <c r="R56" s="71" t="s">
        <v>32</v>
      </c>
      <c r="S56" s="73"/>
      <c r="Y56"/>
      <c r="Z56"/>
      <c r="AA56"/>
    </row>
    <row r="57" spans="1:27" ht="16.5" thickBot="1" x14ac:dyDescent="0.3">
      <c r="A57" s="66" t="s">
        <v>19</v>
      </c>
      <c r="B57" s="66" t="s">
        <v>77</v>
      </c>
      <c r="C57" s="12">
        <v>601064</v>
      </c>
      <c r="D57" s="67"/>
      <c r="E57" s="98" t="s">
        <v>225</v>
      </c>
      <c r="F57" s="108" t="s">
        <v>226</v>
      </c>
      <c r="G57" s="106">
        <v>858.6</v>
      </c>
      <c r="H57" s="44"/>
      <c r="I57" s="69" t="s">
        <v>24</v>
      </c>
      <c r="J57" s="70" t="s">
        <v>227</v>
      </c>
      <c r="K57" s="77" t="s">
        <v>222</v>
      </c>
      <c r="L57" s="77" t="s">
        <v>223</v>
      </c>
      <c r="M57" s="78" t="s">
        <v>224</v>
      </c>
      <c r="N57" s="20" t="s">
        <v>49</v>
      </c>
      <c r="O57" s="37" t="s">
        <v>82</v>
      </c>
      <c r="P57" s="71" t="s">
        <v>30</v>
      </c>
      <c r="Q57" s="71" t="s">
        <v>31</v>
      </c>
      <c r="R57" s="71" t="s">
        <v>32</v>
      </c>
      <c r="S57" s="73"/>
      <c r="Y57"/>
      <c r="Z57"/>
      <c r="AA57"/>
    </row>
    <row r="58" spans="1:27" x14ac:dyDescent="0.25">
      <c r="A58" s="66" t="s">
        <v>209</v>
      </c>
      <c r="B58" s="66" t="s">
        <v>179</v>
      </c>
      <c r="C58" s="12"/>
      <c r="D58" s="67"/>
      <c r="E58" s="98" t="s">
        <v>228</v>
      </c>
      <c r="F58" s="108" t="s">
        <v>211</v>
      </c>
      <c r="G58" s="69">
        <v>1200</v>
      </c>
      <c r="H58" s="37"/>
      <c r="I58" s="37" t="s">
        <v>212</v>
      </c>
      <c r="J58" s="70" t="s">
        <v>229</v>
      </c>
      <c r="K58" s="71" t="s">
        <v>230</v>
      </c>
      <c r="L58" s="71" t="s">
        <v>231</v>
      </c>
      <c r="M58" s="75" t="s">
        <v>224</v>
      </c>
      <c r="N58" s="36" t="s">
        <v>49</v>
      </c>
      <c r="O58" s="37" t="s">
        <v>217</v>
      </c>
      <c r="P58" s="71" t="s">
        <v>30</v>
      </c>
      <c r="Q58" s="71" t="s">
        <v>31</v>
      </c>
      <c r="R58" s="71" t="s">
        <v>32</v>
      </c>
      <c r="S58" s="73"/>
      <c r="T58" s="79"/>
      <c r="U58" s="79"/>
      <c r="V58" s="79"/>
      <c r="W58" s="79"/>
      <c r="X58" s="79"/>
      <c r="Y58"/>
      <c r="Z58"/>
      <c r="AA58"/>
    </row>
    <row r="59" spans="1:27" ht="36.950000000000003" customHeight="1" x14ac:dyDescent="0.25">
      <c r="A59" s="66" t="s">
        <v>19</v>
      </c>
      <c r="B59" s="66" t="s">
        <v>20</v>
      </c>
      <c r="C59" s="12" t="s">
        <v>232</v>
      </c>
      <c r="D59" s="12" t="s">
        <v>233</v>
      </c>
      <c r="E59" s="97" t="s">
        <v>234</v>
      </c>
      <c r="F59" s="110" t="s">
        <v>235</v>
      </c>
      <c r="G59" s="69">
        <v>2000</v>
      </c>
      <c r="H59" s="37"/>
      <c r="I59" s="37" t="s">
        <v>24</v>
      </c>
      <c r="J59" s="70" t="s">
        <v>236</v>
      </c>
      <c r="K59" s="71" t="s">
        <v>237</v>
      </c>
      <c r="L59" s="71" t="s">
        <v>207</v>
      </c>
      <c r="M59" s="75" t="s">
        <v>238</v>
      </c>
      <c r="N59" s="36" t="s">
        <v>49</v>
      </c>
      <c r="O59" s="37" t="s">
        <v>239</v>
      </c>
      <c r="P59" s="71" t="s">
        <v>30</v>
      </c>
      <c r="Q59" s="71" t="s">
        <v>31</v>
      </c>
      <c r="R59" s="71" t="s">
        <v>32</v>
      </c>
      <c r="S59" s="73"/>
      <c r="T59" s="79"/>
      <c r="U59" s="79"/>
      <c r="V59" s="79"/>
      <c r="W59" s="79"/>
      <c r="X59" s="79"/>
      <c r="Y59"/>
      <c r="Z59"/>
      <c r="AA59"/>
    </row>
    <row r="60" spans="1:27" x14ac:dyDescent="0.25">
      <c r="A60" s="16" t="s">
        <v>19</v>
      </c>
      <c r="B60" s="16" t="s">
        <v>20</v>
      </c>
      <c r="C60" s="12" t="s">
        <v>232</v>
      </c>
      <c r="D60" s="12">
        <v>509690</v>
      </c>
      <c r="E60" s="22" t="s">
        <v>240</v>
      </c>
      <c r="F60" s="110" t="s">
        <v>301</v>
      </c>
      <c r="G60" s="59">
        <v>1500</v>
      </c>
      <c r="H60" s="21"/>
      <c r="I60" s="21" t="s">
        <v>24</v>
      </c>
      <c r="J60" s="17" t="s">
        <v>300</v>
      </c>
      <c r="K60" s="71" t="s">
        <v>237</v>
      </c>
      <c r="L60" s="71" t="s">
        <v>207</v>
      </c>
      <c r="M60" s="80">
        <v>44224</v>
      </c>
      <c r="N60" s="36" t="s">
        <v>49</v>
      </c>
      <c r="O60" s="37" t="s">
        <v>239</v>
      </c>
      <c r="P60" s="71" t="s">
        <v>30</v>
      </c>
      <c r="Q60" s="71" t="s">
        <v>31</v>
      </c>
      <c r="R60" s="71" t="s">
        <v>32</v>
      </c>
      <c r="S60" s="81"/>
      <c r="T60" s="79"/>
      <c r="U60" s="79"/>
      <c r="V60" s="79"/>
      <c r="W60" s="79"/>
      <c r="X60" s="79"/>
      <c r="Y60"/>
      <c r="Z60"/>
      <c r="AA60"/>
    </row>
    <row r="61" spans="1:27" ht="26.1" customHeight="1" thickBot="1" x14ac:dyDescent="0.3">
      <c r="A61" s="66" t="s">
        <v>19</v>
      </c>
      <c r="B61" s="66" t="s">
        <v>77</v>
      </c>
      <c r="C61" s="12">
        <v>603313</v>
      </c>
      <c r="D61" s="12"/>
      <c r="E61" s="71" t="s">
        <v>108</v>
      </c>
      <c r="F61" s="107" t="s">
        <v>241</v>
      </c>
      <c r="G61" s="37">
        <v>1250</v>
      </c>
      <c r="H61" s="37"/>
      <c r="I61" s="37" t="s">
        <v>242</v>
      </c>
      <c r="J61" s="70" t="s">
        <v>243</v>
      </c>
      <c r="K61" s="11" t="s">
        <v>244</v>
      </c>
      <c r="L61" s="11" t="s">
        <v>245</v>
      </c>
      <c r="M61" s="51">
        <v>44136</v>
      </c>
      <c r="N61" s="36" t="s">
        <v>49</v>
      </c>
      <c r="O61" s="37" t="s">
        <v>239</v>
      </c>
      <c r="P61" s="11" t="s">
        <v>30</v>
      </c>
      <c r="Q61" s="71" t="s">
        <v>31</v>
      </c>
      <c r="R61" s="71" t="s">
        <v>32</v>
      </c>
      <c r="S61" s="73"/>
      <c r="Y61"/>
      <c r="Z61"/>
      <c r="AA61"/>
    </row>
    <row r="62" spans="1:27" ht="31.5" x14ac:dyDescent="0.25">
      <c r="A62" s="66" t="s">
        <v>189</v>
      </c>
      <c r="B62" s="66" t="s">
        <v>179</v>
      </c>
      <c r="C62" s="12" t="s">
        <v>246</v>
      </c>
      <c r="D62" s="12" t="s">
        <v>247</v>
      </c>
      <c r="E62" s="11" t="s">
        <v>248</v>
      </c>
      <c r="F62" s="93" t="s">
        <v>249</v>
      </c>
      <c r="G62" s="82">
        <v>3500</v>
      </c>
      <c r="H62" s="83">
        <f>SUM(G62:G68)</f>
        <v>16240</v>
      </c>
      <c r="I62" s="69" t="s">
        <v>181</v>
      </c>
      <c r="J62" s="70" t="s">
        <v>250</v>
      </c>
      <c r="K62" s="11" t="s">
        <v>251</v>
      </c>
      <c r="L62" s="71" t="s">
        <v>252</v>
      </c>
      <c r="M62" s="75">
        <v>44134</v>
      </c>
      <c r="N62" s="36" t="s">
        <v>49</v>
      </c>
      <c r="O62" s="37" t="s">
        <v>184</v>
      </c>
      <c r="P62" s="11" t="s">
        <v>30</v>
      </c>
      <c r="Q62" s="71" t="s">
        <v>31</v>
      </c>
      <c r="R62" s="71" t="s">
        <v>32</v>
      </c>
      <c r="S62" s="72"/>
      <c r="Y62"/>
      <c r="Z62"/>
      <c r="AA62"/>
    </row>
    <row r="63" spans="1:27" x14ac:dyDescent="0.25">
      <c r="A63" s="66" t="s">
        <v>189</v>
      </c>
      <c r="B63" s="66" t="s">
        <v>179</v>
      </c>
      <c r="C63" s="12" t="s">
        <v>253</v>
      </c>
      <c r="D63" s="12" t="s">
        <v>254</v>
      </c>
      <c r="E63" s="11" t="s">
        <v>255</v>
      </c>
      <c r="F63" s="93" t="s">
        <v>256</v>
      </c>
      <c r="G63" s="84">
        <v>2080</v>
      </c>
      <c r="H63" s="85"/>
      <c r="I63" s="69" t="s">
        <v>181</v>
      </c>
      <c r="J63" s="70" t="s">
        <v>257</v>
      </c>
      <c r="K63" s="11" t="s">
        <v>251</v>
      </c>
      <c r="L63" s="71" t="s">
        <v>252</v>
      </c>
      <c r="M63" s="75">
        <v>44134</v>
      </c>
      <c r="N63" s="36" t="s">
        <v>49</v>
      </c>
      <c r="O63" s="37" t="s">
        <v>184</v>
      </c>
      <c r="P63" s="11" t="s">
        <v>30</v>
      </c>
      <c r="Q63" s="71" t="s">
        <v>31</v>
      </c>
      <c r="R63" s="71" t="s">
        <v>32</v>
      </c>
      <c r="S63" s="72"/>
      <c r="Y63"/>
      <c r="Z63"/>
      <c r="AA63"/>
    </row>
    <row r="64" spans="1:27" ht="31.5" x14ac:dyDescent="0.25">
      <c r="A64" s="66" t="s">
        <v>189</v>
      </c>
      <c r="B64" s="66" t="s">
        <v>179</v>
      </c>
      <c r="C64" s="12" t="s">
        <v>258</v>
      </c>
      <c r="D64" s="12" t="s">
        <v>259</v>
      </c>
      <c r="E64" s="11" t="s">
        <v>260</v>
      </c>
      <c r="F64" s="93" t="s">
        <v>261</v>
      </c>
      <c r="G64" s="84">
        <v>1099.3699999999999</v>
      </c>
      <c r="H64" s="85"/>
      <c r="I64" s="69" t="s">
        <v>181</v>
      </c>
      <c r="J64" s="70" t="s">
        <v>262</v>
      </c>
      <c r="K64" s="11" t="s">
        <v>251</v>
      </c>
      <c r="L64" s="71" t="s">
        <v>252</v>
      </c>
      <c r="M64" s="75">
        <v>44134</v>
      </c>
      <c r="N64" s="36" t="s">
        <v>49</v>
      </c>
      <c r="O64" s="37" t="s">
        <v>184</v>
      </c>
      <c r="P64" s="11" t="s">
        <v>30</v>
      </c>
      <c r="Q64" s="71" t="s">
        <v>31</v>
      </c>
      <c r="R64" s="71" t="s">
        <v>32</v>
      </c>
      <c r="S64" s="72"/>
      <c r="Y64"/>
      <c r="Z64"/>
      <c r="AA64"/>
    </row>
    <row r="65" spans="1:27" x14ac:dyDescent="0.25">
      <c r="A65" s="66" t="s">
        <v>189</v>
      </c>
      <c r="B65" s="71" t="s">
        <v>179</v>
      </c>
      <c r="C65" s="12" t="s">
        <v>263</v>
      </c>
      <c r="D65" s="12" t="s">
        <v>264</v>
      </c>
      <c r="E65" s="11" t="s">
        <v>265</v>
      </c>
      <c r="F65" s="94" t="s">
        <v>266</v>
      </c>
      <c r="G65" s="84">
        <v>4800</v>
      </c>
      <c r="H65" s="86"/>
      <c r="I65" s="69" t="s">
        <v>181</v>
      </c>
      <c r="J65" s="70" t="s">
        <v>267</v>
      </c>
      <c r="K65" s="11" t="s">
        <v>251</v>
      </c>
      <c r="L65" s="71" t="s">
        <v>252</v>
      </c>
      <c r="M65" s="75" t="s">
        <v>268</v>
      </c>
      <c r="N65" s="36" t="s">
        <v>49</v>
      </c>
      <c r="O65" s="37" t="s">
        <v>184</v>
      </c>
      <c r="P65" s="11" t="s">
        <v>30</v>
      </c>
      <c r="Q65" s="71" t="s">
        <v>31</v>
      </c>
      <c r="R65" s="71" t="s">
        <v>32</v>
      </c>
      <c r="S65" s="87" t="s">
        <v>269</v>
      </c>
      <c r="Y65"/>
      <c r="Z65"/>
      <c r="AA65"/>
    </row>
    <row r="66" spans="1:27" x14ac:dyDescent="0.25">
      <c r="A66" s="66" t="s">
        <v>189</v>
      </c>
      <c r="B66" s="71" t="s">
        <v>179</v>
      </c>
      <c r="C66" s="12" t="s">
        <v>270</v>
      </c>
      <c r="D66" s="12" t="s">
        <v>271</v>
      </c>
      <c r="E66" s="11" t="s">
        <v>272</v>
      </c>
      <c r="F66" s="93" t="s">
        <v>273</v>
      </c>
      <c r="G66" s="84">
        <v>1760.63</v>
      </c>
      <c r="H66" s="86"/>
      <c r="I66" s="69" t="s">
        <v>181</v>
      </c>
      <c r="J66" s="70" t="s">
        <v>274</v>
      </c>
      <c r="K66" s="11" t="s">
        <v>251</v>
      </c>
      <c r="L66" s="71" t="s">
        <v>252</v>
      </c>
      <c r="M66" s="75"/>
      <c r="N66" s="36" t="s">
        <v>49</v>
      </c>
      <c r="O66" s="37" t="s">
        <v>184</v>
      </c>
      <c r="P66" s="11" t="s">
        <v>30</v>
      </c>
      <c r="Q66" s="71" t="s">
        <v>31</v>
      </c>
      <c r="R66" s="71" t="s">
        <v>32</v>
      </c>
      <c r="S66" s="87" t="s">
        <v>275</v>
      </c>
      <c r="Y66"/>
      <c r="Z66"/>
      <c r="AA66"/>
    </row>
    <row r="67" spans="1:27" x14ac:dyDescent="0.25">
      <c r="A67" s="66" t="s">
        <v>189</v>
      </c>
      <c r="B67" s="71" t="s">
        <v>179</v>
      </c>
      <c r="C67" s="12" t="s">
        <v>276</v>
      </c>
      <c r="D67" s="12" t="s">
        <v>277</v>
      </c>
      <c r="E67" s="11" t="s">
        <v>278</v>
      </c>
      <c r="F67" s="94" t="s">
        <v>279</v>
      </c>
      <c r="G67" s="84">
        <v>1000</v>
      </c>
      <c r="H67" s="86"/>
      <c r="I67" s="69" t="s">
        <v>181</v>
      </c>
      <c r="J67" s="70" t="s">
        <v>248</v>
      </c>
      <c r="K67" s="11" t="s">
        <v>251</v>
      </c>
      <c r="L67" s="71" t="s">
        <v>252</v>
      </c>
      <c r="M67" s="75" t="s">
        <v>268</v>
      </c>
      <c r="N67" s="36" t="s">
        <v>49</v>
      </c>
      <c r="O67" s="37" t="s">
        <v>184</v>
      </c>
      <c r="P67" s="11" t="s">
        <v>30</v>
      </c>
      <c r="Q67" s="71" t="s">
        <v>31</v>
      </c>
      <c r="R67" s="71" t="s">
        <v>32</v>
      </c>
      <c r="S67" s="87" t="s">
        <v>280</v>
      </c>
      <c r="Y67"/>
      <c r="Z67"/>
      <c r="AA67"/>
    </row>
    <row r="68" spans="1:27" ht="32.25" thickBot="1" x14ac:dyDescent="0.3">
      <c r="A68" s="66" t="s">
        <v>189</v>
      </c>
      <c r="B68" s="71" t="s">
        <v>179</v>
      </c>
      <c r="C68" s="12" t="s">
        <v>281</v>
      </c>
      <c r="D68" s="12" t="s">
        <v>282</v>
      </c>
      <c r="E68" s="11" t="s">
        <v>283</v>
      </c>
      <c r="F68" s="94" t="s">
        <v>284</v>
      </c>
      <c r="G68" s="43">
        <v>2000</v>
      </c>
      <c r="H68" s="88"/>
      <c r="I68" s="69" t="s">
        <v>181</v>
      </c>
      <c r="J68" s="70" t="s">
        <v>285</v>
      </c>
      <c r="K68" s="11" t="s">
        <v>251</v>
      </c>
      <c r="L68" s="68" t="s">
        <v>252</v>
      </c>
      <c r="M68" s="75">
        <v>44134</v>
      </c>
      <c r="N68" s="36" t="s">
        <v>49</v>
      </c>
      <c r="O68" s="37" t="s">
        <v>184</v>
      </c>
      <c r="P68" s="11" t="s">
        <v>30</v>
      </c>
      <c r="Q68" s="71" t="s">
        <v>31</v>
      </c>
      <c r="R68" s="71" t="s">
        <v>32</v>
      </c>
      <c r="S68" s="73" t="s">
        <v>286</v>
      </c>
      <c r="Y68"/>
      <c r="Z68"/>
      <c r="AA68"/>
    </row>
    <row r="69" spans="1:27" x14ac:dyDescent="0.25">
      <c r="A69" s="66" t="s">
        <v>19</v>
      </c>
      <c r="B69" s="71" t="s">
        <v>77</v>
      </c>
      <c r="C69" s="71">
        <v>611251</v>
      </c>
      <c r="D69" s="71"/>
      <c r="E69" s="71" t="s">
        <v>83</v>
      </c>
      <c r="F69" s="89" t="s">
        <v>287</v>
      </c>
      <c r="G69" s="47">
        <v>3850.59</v>
      </c>
      <c r="H69" s="90"/>
      <c r="I69" s="37" t="s">
        <v>24</v>
      </c>
      <c r="J69" s="70" t="s">
        <v>288</v>
      </c>
      <c r="K69" s="11" t="s">
        <v>289</v>
      </c>
      <c r="L69" s="71" t="s">
        <v>207</v>
      </c>
      <c r="M69" s="75" t="s">
        <v>290</v>
      </c>
      <c r="N69" s="36" t="s">
        <v>49</v>
      </c>
      <c r="O69" s="37" t="s">
        <v>82</v>
      </c>
      <c r="P69" s="11" t="s">
        <v>30</v>
      </c>
      <c r="Q69" s="71" t="s">
        <v>31</v>
      </c>
      <c r="R69" s="71" t="s">
        <v>32</v>
      </c>
      <c r="S69" s="73"/>
      <c r="Y69"/>
      <c r="Z69"/>
      <c r="AA69"/>
    </row>
    <row r="70" spans="1:27" x14ac:dyDescent="0.25">
      <c r="A70" s="66" t="s">
        <v>189</v>
      </c>
      <c r="B70" s="71" t="s">
        <v>77</v>
      </c>
      <c r="C70" s="67"/>
      <c r="D70" s="67"/>
      <c r="E70" s="71" t="s">
        <v>291</v>
      </c>
      <c r="F70" s="74"/>
      <c r="G70" s="37">
        <v>19370.59</v>
      </c>
      <c r="H70" s="37"/>
      <c r="I70" s="37"/>
      <c r="J70" s="70" t="s">
        <v>292</v>
      </c>
      <c r="K70" s="71" t="s">
        <v>293</v>
      </c>
      <c r="L70" s="71" t="s">
        <v>294</v>
      </c>
      <c r="M70" s="75" t="s">
        <v>290</v>
      </c>
      <c r="N70" s="36" t="s">
        <v>49</v>
      </c>
      <c r="O70" s="37" t="s">
        <v>184</v>
      </c>
      <c r="P70" s="11" t="s">
        <v>30</v>
      </c>
      <c r="Q70" s="71" t="s">
        <v>31</v>
      </c>
      <c r="R70" s="71" t="s">
        <v>32</v>
      </c>
      <c r="S70" s="72"/>
    </row>
    <row r="71" spans="1:27" x14ac:dyDescent="0.25">
      <c r="A71" s="66" t="s">
        <v>295</v>
      </c>
      <c r="B71" s="66" t="s">
        <v>77</v>
      </c>
      <c r="C71" s="67"/>
      <c r="D71" s="67"/>
      <c r="E71" s="71" t="s">
        <v>296</v>
      </c>
      <c r="F71" s="74"/>
      <c r="G71" s="37"/>
      <c r="H71" s="37"/>
      <c r="I71" s="37"/>
      <c r="J71" s="70"/>
      <c r="K71" s="71"/>
      <c r="L71" s="71"/>
      <c r="M71" s="75"/>
      <c r="N71" s="36" t="s">
        <v>299</v>
      </c>
      <c r="O71" s="37"/>
      <c r="P71" s="71"/>
      <c r="Q71" s="71"/>
      <c r="R71" s="37"/>
      <c r="S71" s="72"/>
    </row>
    <row r="72" spans="1:27" x14ac:dyDescent="0.25">
      <c r="A72" s="66" t="s">
        <v>19</v>
      </c>
      <c r="B72" s="66" t="s">
        <v>77</v>
      </c>
      <c r="C72" s="67"/>
      <c r="D72" s="67"/>
      <c r="E72" s="71" t="s">
        <v>297</v>
      </c>
      <c r="F72" s="74"/>
      <c r="G72" s="37">
        <v>1250</v>
      </c>
      <c r="H72" s="37"/>
      <c r="I72" s="37"/>
      <c r="J72" s="70" t="s">
        <v>298</v>
      </c>
      <c r="K72" s="71"/>
      <c r="L72" s="71"/>
      <c r="M72" s="75"/>
      <c r="N72" s="36" t="s">
        <v>299</v>
      </c>
      <c r="O72" s="37"/>
      <c r="P72" s="71"/>
      <c r="Q72" s="71"/>
      <c r="R72" s="37"/>
      <c r="S72" s="72"/>
    </row>
    <row r="73" spans="1:27" x14ac:dyDescent="0.25">
      <c r="A73" s="66"/>
      <c r="B73" s="66" t="s">
        <v>77</v>
      </c>
      <c r="C73" s="67"/>
      <c r="D73" s="67"/>
      <c r="E73" s="11" t="s">
        <v>93</v>
      </c>
      <c r="F73" s="74"/>
      <c r="G73" s="37">
        <v>5000</v>
      </c>
      <c r="H73" s="37"/>
      <c r="I73" s="37"/>
      <c r="J73" s="70" t="s">
        <v>302</v>
      </c>
      <c r="K73" s="71"/>
      <c r="L73" s="71"/>
      <c r="M73" s="75"/>
      <c r="N73" s="36" t="s">
        <v>299</v>
      </c>
      <c r="O73" s="37"/>
      <c r="P73" s="71"/>
      <c r="Q73" s="71"/>
      <c r="R73" s="37"/>
      <c r="S73" s="72"/>
    </row>
    <row r="74" spans="1:27" x14ac:dyDescent="0.25">
      <c r="A74" s="66"/>
      <c r="B74" s="66"/>
      <c r="C74" s="67"/>
      <c r="D74" s="67"/>
      <c r="E74" s="71"/>
      <c r="F74" s="74"/>
      <c r="G74" s="37"/>
      <c r="H74" s="37"/>
      <c r="I74" s="37"/>
      <c r="J74" s="70"/>
      <c r="K74" s="71"/>
      <c r="L74" s="71"/>
      <c r="M74" s="75"/>
      <c r="N74" s="75" t="s">
        <v>299</v>
      </c>
      <c r="O74" s="37"/>
      <c r="P74" s="71"/>
      <c r="Q74" s="71"/>
      <c r="R74" s="37"/>
      <c r="S74" s="72"/>
    </row>
    <row r="75" spans="1:27" x14ac:dyDescent="0.25">
      <c r="A75" s="66"/>
      <c r="B75" s="66"/>
      <c r="C75" s="67"/>
      <c r="D75" s="67"/>
      <c r="E75" s="71"/>
      <c r="F75" s="74"/>
      <c r="G75" s="37"/>
      <c r="H75" s="37"/>
      <c r="I75" s="37"/>
      <c r="J75" s="70"/>
      <c r="K75" s="71"/>
      <c r="L75" s="71"/>
      <c r="M75" s="75"/>
      <c r="N75" s="75" t="s">
        <v>299</v>
      </c>
      <c r="O75" s="37"/>
      <c r="P75" s="71"/>
      <c r="Q75" s="71"/>
      <c r="R75" s="37"/>
      <c r="S75" s="72"/>
    </row>
    <row r="76" spans="1:27" x14ac:dyDescent="0.25">
      <c r="A76" s="66"/>
      <c r="B76" s="66"/>
      <c r="C76" s="67"/>
      <c r="D76" s="67"/>
      <c r="E76" s="71"/>
      <c r="F76" s="74"/>
      <c r="G76" s="37"/>
      <c r="H76" s="37"/>
      <c r="I76" s="37"/>
      <c r="J76" s="70"/>
      <c r="K76" s="71"/>
      <c r="L76" s="71"/>
      <c r="M76" s="75"/>
      <c r="N76" s="75" t="s">
        <v>299</v>
      </c>
      <c r="O76" s="37"/>
      <c r="P76" s="71"/>
      <c r="Q76" s="71"/>
      <c r="R76" s="37"/>
      <c r="S76" s="72"/>
    </row>
    <row r="77" spans="1:27" x14ac:dyDescent="0.25">
      <c r="A77" s="66"/>
      <c r="B77" s="66"/>
      <c r="C77" s="67"/>
      <c r="D77" s="67"/>
      <c r="E77" s="71"/>
      <c r="F77" s="74"/>
      <c r="G77" s="37"/>
      <c r="H77" s="37"/>
      <c r="I77" s="37"/>
      <c r="J77" s="70"/>
      <c r="K77" s="71"/>
      <c r="L77" s="71"/>
      <c r="M77" s="75"/>
      <c r="N77" s="75" t="s">
        <v>299</v>
      </c>
      <c r="O77" s="37"/>
      <c r="P77" s="71"/>
      <c r="Q77" s="71"/>
      <c r="R77" s="37"/>
      <c r="S77" s="72"/>
    </row>
    <row r="78" spans="1:27" x14ac:dyDescent="0.25">
      <c r="A78" s="66"/>
      <c r="B78" s="66"/>
      <c r="C78" s="67"/>
      <c r="D78" s="67"/>
      <c r="E78" s="71"/>
      <c r="F78" s="74"/>
      <c r="G78" s="37"/>
      <c r="H78" s="37"/>
      <c r="I78" s="37"/>
      <c r="J78" s="70"/>
      <c r="K78" s="71"/>
      <c r="L78" s="71"/>
      <c r="M78" s="75"/>
      <c r="N78" s="75" t="s">
        <v>299</v>
      </c>
      <c r="O78" s="37"/>
      <c r="P78" s="71"/>
      <c r="Q78" s="71"/>
      <c r="R78" s="37"/>
      <c r="S78" s="72"/>
    </row>
    <row r="79" spans="1:27" x14ac:dyDescent="0.25">
      <c r="A79" s="66"/>
      <c r="B79" s="66"/>
      <c r="C79" s="67"/>
      <c r="D79" s="67"/>
      <c r="E79" s="71"/>
      <c r="F79" s="74"/>
      <c r="G79" s="37"/>
      <c r="H79" s="37"/>
      <c r="I79" s="37"/>
      <c r="J79" s="70"/>
      <c r="K79" s="71"/>
      <c r="L79" s="71"/>
      <c r="M79" s="75"/>
      <c r="N79" s="75" t="s">
        <v>299</v>
      </c>
      <c r="O79" s="37"/>
      <c r="P79" s="71"/>
      <c r="Q79" s="71"/>
      <c r="R79" s="37"/>
      <c r="S79" s="72"/>
    </row>
    <row r="80" spans="1:27" x14ac:dyDescent="0.25">
      <c r="A80" s="66"/>
      <c r="B80" s="66"/>
      <c r="C80" s="67"/>
      <c r="D80" s="67"/>
      <c r="E80" s="71"/>
      <c r="F80" s="74"/>
      <c r="G80" s="37"/>
      <c r="H80" s="37"/>
      <c r="I80" s="37"/>
      <c r="J80" s="70"/>
      <c r="K80" s="71"/>
      <c r="L80" s="71"/>
      <c r="M80" s="75"/>
      <c r="N80" s="75" t="s">
        <v>299</v>
      </c>
      <c r="O80" s="37"/>
      <c r="P80" s="71"/>
      <c r="Q80" s="71"/>
      <c r="R80" s="37"/>
      <c r="S80" s="72"/>
    </row>
    <row r="81" spans="1:19" x14ac:dyDescent="0.25">
      <c r="A81" s="66"/>
      <c r="B81" s="66"/>
      <c r="C81" s="67"/>
      <c r="D81" s="67"/>
      <c r="E81" s="71"/>
      <c r="F81" s="74"/>
      <c r="G81" s="37"/>
      <c r="H81" s="37"/>
      <c r="I81" s="37"/>
      <c r="J81" s="70"/>
      <c r="K81" s="71"/>
      <c r="L81" s="71"/>
      <c r="M81" s="75"/>
      <c r="N81" s="75" t="s">
        <v>299</v>
      </c>
      <c r="O81" s="37"/>
      <c r="P81" s="71"/>
      <c r="Q81" s="71"/>
      <c r="R81" s="37"/>
      <c r="S81" s="72"/>
    </row>
    <row r="82" spans="1:19" x14ac:dyDescent="0.25">
      <c r="A82" s="66"/>
      <c r="B82" s="66"/>
      <c r="C82" s="67"/>
      <c r="D82" s="67"/>
      <c r="E82" s="71"/>
      <c r="F82" s="74"/>
      <c r="G82" s="37">
        <f>SUM(G4:G73)</f>
        <v>227343.49</v>
      </c>
      <c r="H82" s="37"/>
      <c r="I82" s="37"/>
      <c r="J82" s="70"/>
      <c r="K82" s="71"/>
      <c r="L82" s="71"/>
      <c r="M82" s="75"/>
      <c r="N82" s="75" t="s">
        <v>299</v>
      </c>
      <c r="O82" s="37"/>
      <c r="P82" s="71"/>
      <c r="Q82" s="71"/>
      <c r="R82" s="37"/>
      <c r="S82" s="72"/>
    </row>
    <row r="83" spans="1:19" x14ac:dyDescent="0.25">
      <c r="A83" s="66"/>
      <c r="B83" s="66"/>
      <c r="C83" s="67"/>
      <c r="D83" s="67"/>
      <c r="E83" s="71"/>
      <c r="F83" s="74"/>
      <c r="G83" s="37"/>
      <c r="H83" s="37"/>
      <c r="I83" s="37"/>
      <c r="J83" s="70"/>
      <c r="K83" s="71"/>
      <c r="L83" s="71"/>
      <c r="M83" s="75"/>
      <c r="N83" s="75" t="s">
        <v>299</v>
      </c>
      <c r="O83" s="37"/>
      <c r="P83" s="71"/>
      <c r="Q83" s="71"/>
      <c r="R83" s="37"/>
      <c r="S83" s="72"/>
    </row>
  </sheetData>
  <conditionalFormatting sqref="J1">
    <cfRule type="containsText" dxfId="44" priority="1" operator="containsText" text="FACTURADO">
      <formula>NOT(ISERROR(SEARCH("FACTURADO",J1)))</formula>
    </cfRule>
    <cfRule type="containsText" dxfId="43" priority="2" operator="containsText" text="POR FACTURAR">
      <formula>NOT(ISERROR(SEARCH("POR FACTURAR",J1)))</formula>
    </cfRule>
  </conditionalFormatting>
  <conditionalFormatting sqref="M1">
    <cfRule type="expression" dxfId="42" priority="3">
      <formula>J1="POR FACTURAR"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7A54-0DE5-43CA-9100-2D77082FF3B0}">
  <dimension ref="A1:T76"/>
  <sheetViews>
    <sheetView topLeftCell="H1" zoomScale="80" zoomScaleNormal="80" workbookViewId="0">
      <selection activeCell="A3" sqref="A3:Q73"/>
    </sheetView>
  </sheetViews>
  <sheetFormatPr baseColWidth="10" defaultRowHeight="15.75" x14ac:dyDescent="0.25"/>
  <cols>
    <col min="1" max="1" width="9.25" bestFit="1" customWidth="1"/>
    <col min="2" max="2" width="19.75" customWidth="1"/>
    <col min="3" max="3" width="37.25" customWidth="1"/>
    <col min="4" max="5" width="20" customWidth="1"/>
    <col min="6" max="6" width="18.75" customWidth="1"/>
    <col min="7" max="7" width="75.75" customWidth="1"/>
    <col min="8" max="8" width="15.25" customWidth="1"/>
    <col min="9" max="9" width="22.125" customWidth="1"/>
    <col min="10" max="10" width="11.75" customWidth="1"/>
    <col min="11" max="11" width="16.25" customWidth="1"/>
    <col min="12" max="12" width="12.375" customWidth="1"/>
    <col min="14" max="14" width="41.375" bestFit="1" customWidth="1"/>
    <col min="16" max="16" width="21.5" customWidth="1"/>
    <col min="17" max="17" width="28" customWidth="1"/>
  </cols>
  <sheetData>
    <row r="1" spans="1:20" s="23" customFormat="1" ht="94.5" x14ac:dyDescent="0.25">
      <c r="A1" s="153" t="s">
        <v>331</v>
      </c>
      <c r="B1" s="153" t="s">
        <v>343</v>
      </c>
      <c r="C1" s="154" t="s">
        <v>332</v>
      </c>
      <c r="D1" s="153" t="s">
        <v>342</v>
      </c>
      <c r="E1" s="153" t="s">
        <v>344</v>
      </c>
      <c r="F1" s="153" t="s">
        <v>346</v>
      </c>
      <c r="G1" s="154"/>
      <c r="H1" s="156" t="s">
        <v>333</v>
      </c>
      <c r="I1" s="156" t="s">
        <v>335</v>
      </c>
      <c r="J1" s="155" t="s">
        <v>360</v>
      </c>
      <c r="K1" s="160" t="s">
        <v>336</v>
      </c>
      <c r="L1" s="154"/>
      <c r="M1" s="154"/>
      <c r="N1" s="154" t="s">
        <v>353</v>
      </c>
      <c r="O1" s="157" t="s">
        <v>354</v>
      </c>
      <c r="P1" s="157"/>
      <c r="Q1" s="168" t="s">
        <v>357</v>
      </c>
      <c r="R1"/>
      <c r="S1" s="62"/>
    </row>
    <row r="2" spans="1:20" s="23" customFormat="1" ht="63" x14ac:dyDescent="0.25">
      <c r="A2" s="153" t="s">
        <v>358</v>
      </c>
      <c r="B2" s="153"/>
      <c r="C2" s="154" t="s">
        <v>358</v>
      </c>
      <c r="D2" s="153" t="s">
        <v>358</v>
      </c>
      <c r="E2" s="153"/>
      <c r="F2" s="153" t="s">
        <v>359</v>
      </c>
      <c r="G2" s="154" t="s">
        <v>358</v>
      </c>
      <c r="H2" s="156" t="s">
        <v>358</v>
      </c>
      <c r="I2" s="156"/>
      <c r="J2" s="155"/>
      <c r="K2" s="160" t="s">
        <v>358</v>
      </c>
      <c r="L2" s="154"/>
      <c r="M2" s="154"/>
      <c r="N2" s="154" t="s">
        <v>361</v>
      </c>
      <c r="O2" s="157" t="s">
        <v>362</v>
      </c>
      <c r="P2" s="157"/>
      <c r="Q2" t="s">
        <v>358</v>
      </c>
      <c r="R2"/>
      <c r="S2" s="62"/>
    </row>
    <row r="3" spans="1:20" s="10" customFormat="1" ht="47.25" x14ac:dyDescent="0.25">
      <c r="A3" s="126" t="s">
        <v>303</v>
      </c>
      <c r="B3" s="127" t="s">
        <v>340</v>
      </c>
      <c r="C3" s="126" t="s">
        <v>341</v>
      </c>
      <c r="D3" s="126" t="s">
        <v>1</v>
      </c>
      <c r="E3" s="126" t="s">
        <v>348</v>
      </c>
      <c r="F3" s="126" t="s">
        <v>345</v>
      </c>
      <c r="G3" s="128" t="s">
        <v>347</v>
      </c>
      <c r="H3" s="129" t="s">
        <v>349</v>
      </c>
      <c r="I3" s="128" t="s">
        <v>350</v>
      </c>
      <c r="J3" s="126" t="s">
        <v>351</v>
      </c>
      <c r="K3" s="126" t="s">
        <v>352</v>
      </c>
      <c r="L3" s="130" t="s">
        <v>340</v>
      </c>
      <c r="M3" s="159" t="s">
        <v>355</v>
      </c>
      <c r="N3" s="131" t="s">
        <v>330</v>
      </c>
      <c r="O3" s="128" t="s">
        <v>329</v>
      </c>
      <c r="P3" s="126" t="s">
        <v>339</v>
      </c>
      <c r="Q3" s="128" t="s">
        <v>356</v>
      </c>
    </row>
    <row r="4" spans="1:20" x14ac:dyDescent="0.25">
      <c r="A4" s="167">
        <v>43466</v>
      </c>
      <c r="B4" s="132" t="s">
        <v>21</v>
      </c>
      <c r="C4" s="133" t="s">
        <v>22</v>
      </c>
      <c r="D4" s="133" t="s">
        <v>20</v>
      </c>
      <c r="E4" s="133">
        <v>1</v>
      </c>
      <c r="F4" s="133" t="s">
        <v>19</v>
      </c>
      <c r="G4" s="133" t="s">
        <v>25</v>
      </c>
      <c r="H4" s="134">
        <v>1300</v>
      </c>
      <c r="I4" s="135" t="s">
        <v>366</v>
      </c>
      <c r="J4" s="133" t="s">
        <v>24</v>
      </c>
      <c r="K4" s="161" t="s">
        <v>334</v>
      </c>
      <c r="L4" s="132">
        <v>133019</v>
      </c>
      <c r="M4" s="124">
        <v>370396353</v>
      </c>
      <c r="N4" s="162" t="s">
        <v>28</v>
      </c>
      <c r="O4" s="135"/>
      <c r="P4" s="137" t="s">
        <v>26</v>
      </c>
      <c r="Q4" s="135" t="s">
        <v>363</v>
      </c>
      <c r="R4" s="122"/>
      <c r="S4" s="122"/>
      <c r="T4" s="122"/>
    </row>
    <row r="5" spans="1:20" x14ac:dyDescent="0.25">
      <c r="A5" s="167">
        <v>43466</v>
      </c>
      <c r="B5" s="132" t="s">
        <v>34</v>
      </c>
      <c r="C5" s="133" t="s">
        <v>35</v>
      </c>
      <c r="D5" s="133" t="s">
        <v>20</v>
      </c>
      <c r="E5" s="133">
        <v>1</v>
      </c>
      <c r="F5" s="133" t="s">
        <v>19</v>
      </c>
      <c r="G5" s="133" t="s">
        <v>36</v>
      </c>
      <c r="H5" s="134">
        <v>450</v>
      </c>
      <c r="I5" s="135" t="s">
        <v>366</v>
      </c>
      <c r="J5" s="133" t="s">
        <v>24</v>
      </c>
      <c r="K5" s="161" t="s">
        <v>334</v>
      </c>
      <c r="L5" s="132">
        <v>133018</v>
      </c>
      <c r="M5" s="124" t="s">
        <v>23</v>
      </c>
      <c r="N5" s="136" t="s">
        <v>28</v>
      </c>
      <c r="O5" s="163">
        <v>43922</v>
      </c>
      <c r="P5" s="137" t="s">
        <v>26</v>
      </c>
      <c r="Q5" s="135" t="s">
        <v>363</v>
      </c>
      <c r="R5" s="122"/>
      <c r="S5" s="122"/>
      <c r="T5" s="122"/>
    </row>
    <row r="6" spans="1:20" x14ac:dyDescent="0.25">
      <c r="A6" s="167">
        <v>43466</v>
      </c>
      <c r="B6" s="132" t="s">
        <v>37</v>
      </c>
      <c r="C6" s="133" t="s">
        <v>38</v>
      </c>
      <c r="D6" s="133" t="s">
        <v>20</v>
      </c>
      <c r="E6" s="133">
        <v>1</v>
      </c>
      <c r="F6" s="133" t="s">
        <v>19</v>
      </c>
      <c r="G6" s="133" t="s">
        <v>39</v>
      </c>
      <c r="H6" s="134">
        <v>1250</v>
      </c>
      <c r="I6" s="135" t="s">
        <v>366</v>
      </c>
      <c r="J6" s="133" t="s">
        <v>24</v>
      </c>
      <c r="K6" s="161" t="s">
        <v>334</v>
      </c>
      <c r="L6" s="132">
        <v>133017</v>
      </c>
      <c r="M6" s="124" t="s">
        <v>23</v>
      </c>
      <c r="N6" s="165" t="s">
        <v>28</v>
      </c>
      <c r="O6" s="166"/>
      <c r="P6" s="137" t="s">
        <v>26</v>
      </c>
      <c r="Q6" s="135" t="s">
        <v>363</v>
      </c>
      <c r="R6" s="122"/>
      <c r="S6" s="122"/>
      <c r="T6" s="122"/>
    </row>
    <row r="7" spans="1:20" x14ac:dyDescent="0.25">
      <c r="A7" s="167">
        <v>43466</v>
      </c>
      <c r="B7" s="132" t="s">
        <v>40</v>
      </c>
      <c r="C7" s="133" t="s">
        <v>41</v>
      </c>
      <c r="D7" s="133" t="s">
        <v>20</v>
      </c>
      <c r="E7" s="133">
        <v>1</v>
      </c>
      <c r="F7" s="133" t="s">
        <v>19</v>
      </c>
      <c r="G7" s="133" t="s">
        <v>43</v>
      </c>
      <c r="H7" s="134">
        <v>1250</v>
      </c>
      <c r="I7" s="135" t="s">
        <v>366</v>
      </c>
      <c r="J7" s="133" t="s">
        <v>24</v>
      </c>
      <c r="K7" s="161" t="s">
        <v>334</v>
      </c>
      <c r="L7" s="132">
        <v>502443</v>
      </c>
      <c r="M7" s="124" t="s">
        <v>42</v>
      </c>
      <c r="N7" s="136">
        <v>43628</v>
      </c>
      <c r="O7" s="135"/>
      <c r="P7" s="137" t="s">
        <v>26</v>
      </c>
      <c r="Q7" s="135" t="s">
        <v>363</v>
      </c>
      <c r="R7" s="122"/>
      <c r="S7" s="122"/>
      <c r="T7" s="122"/>
    </row>
    <row r="8" spans="1:20" x14ac:dyDescent="0.25">
      <c r="A8" s="167">
        <v>43466</v>
      </c>
      <c r="B8" s="132" t="s">
        <v>45</v>
      </c>
      <c r="C8" s="133" t="s">
        <v>46</v>
      </c>
      <c r="D8" s="133" t="s">
        <v>20</v>
      </c>
      <c r="E8" s="133">
        <v>1</v>
      </c>
      <c r="F8" s="133" t="s">
        <v>19</v>
      </c>
      <c r="G8" s="133" t="s">
        <v>48</v>
      </c>
      <c r="H8" s="134">
        <v>250</v>
      </c>
      <c r="I8" s="135" t="s">
        <v>366</v>
      </c>
      <c r="J8" s="133" t="s">
        <v>24</v>
      </c>
      <c r="K8" s="161" t="s">
        <v>334</v>
      </c>
      <c r="L8" s="132">
        <v>502804</v>
      </c>
      <c r="M8" s="124" t="s">
        <v>47</v>
      </c>
      <c r="N8" s="136">
        <v>43628</v>
      </c>
      <c r="O8" s="135"/>
      <c r="P8" s="137" t="s">
        <v>26</v>
      </c>
      <c r="Q8" s="135" t="s">
        <v>363</v>
      </c>
      <c r="R8" s="122"/>
      <c r="S8" s="122"/>
      <c r="T8" s="122"/>
    </row>
    <row r="9" spans="1:20" x14ac:dyDescent="0.25">
      <c r="A9" s="167">
        <v>43466</v>
      </c>
      <c r="B9" s="132" t="s">
        <v>50</v>
      </c>
      <c r="C9" s="133" t="s">
        <v>51</v>
      </c>
      <c r="D9" s="133" t="s">
        <v>20</v>
      </c>
      <c r="E9" s="133">
        <v>1</v>
      </c>
      <c r="F9" s="133" t="s">
        <v>19</v>
      </c>
      <c r="G9" s="133" t="s">
        <v>52</v>
      </c>
      <c r="H9" s="134">
        <v>750</v>
      </c>
      <c r="I9" s="135" t="s">
        <v>369</v>
      </c>
      <c r="J9" s="133" t="s">
        <v>24</v>
      </c>
      <c r="K9" s="161" t="s">
        <v>334</v>
      </c>
      <c r="L9" s="132">
        <v>502804</v>
      </c>
      <c r="M9" s="124" t="s">
        <v>47</v>
      </c>
      <c r="N9" s="138" t="s">
        <v>55</v>
      </c>
      <c r="O9" s="135"/>
      <c r="P9" s="139" t="s">
        <v>53</v>
      </c>
      <c r="Q9" s="135" t="s">
        <v>363</v>
      </c>
      <c r="R9" s="122"/>
      <c r="S9" s="122"/>
      <c r="T9" s="122"/>
    </row>
    <row r="10" spans="1:20" x14ac:dyDescent="0.25">
      <c r="A10" s="167">
        <v>43466</v>
      </c>
      <c r="B10" s="132" t="s">
        <v>57</v>
      </c>
      <c r="C10" s="133" t="s">
        <v>51</v>
      </c>
      <c r="D10" s="133" t="s">
        <v>20</v>
      </c>
      <c r="E10" s="133">
        <v>1</v>
      </c>
      <c r="F10" s="133" t="s">
        <v>19</v>
      </c>
      <c r="G10" s="133" t="s">
        <v>58</v>
      </c>
      <c r="H10" s="134">
        <v>1000</v>
      </c>
      <c r="I10" s="135" t="s">
        <v>369</v>
      </c>
      <c r="J10" s="133" t="s">
        <v>24</v>
      </c>
      <c r="K10" s="161" t="s">
        <v>334</v>
      </c>
      <c r="L10" s="132">
        <v>502443</v>
      </c>
      <c r="M10" s="124" t="s">
        <v>42</v>
      </c>
      <c r="N10" s="138" t="s">
        <v>55</v>
      </c>
      <c r="O10" s="135"/>
      <c r="P10" s="139" t="s">
        <v>53</v>
      </c>
      <c r="Q10" s="135" t="s">
        <v>363</v>
      </c>
      <c r="R10" s="122"/>
      <c r="S10" s="122"/>
      <c r="T10" s="122"/>
    </row>
    <row r="11" spans="1:20" x14ac:dyDescent="0.25">
      <c r="A11" s="167">
        <v>43466</v>
      </c>
      <c r="B11" s="132" t="s">
        <v>60</v>
      </c>
      <c r="C11" s="133" t="s">
        <v>51</v>
      </c>
      <c r="D11" s="133" t="s">
        <v>20</v>
      </c>
      <c r="E11" s="133">
        <v>1</v>
      </c>
      <c r="F11" s="133" t="s">
        <v>19</v>
      </c>
      <c r="G11" s="133" t="s">
        <v>61</v>
      </c>
      <c r="H11" s="140">
        <v>750</v>
      </c>
      <c r="I11" s="135" t="s">
        <v>369</v>
      </c>
      <c r="J11" s="133" t="s">
        <v>24</v>
      </c>
      <c r="K11" s="161" t="s">
        <v>334</v>
      </c>
      <c r="L11" s="132">
        <v>502443</v>
      </c>
      <c r="M11" s="124" t="s">
        <v>42</v>
      </c>
      <c r="N11" s="138" t="s">
        <v>55</v>
      </c>
      <c r="O11" s="135"/>
      <c r="P11" s="139" t="s">
        <v>53</v>
      </c>
      <c r="Q11" s="135" t="s">
        <v>363</v>
      </c>
      <c r="R11" s="122"/>
      <c r="S11" s="122"/>
      <c r="T11" s="122"/>
    </row>
    <row r="12" spans="1:20" x14ac:dyDescent="0.25">
      <c r="A12" s="167">
        <v>43466</v>
      </c>
      <c r="B12" s="132"/>
      <c r="C12" s="133" t="s">
        <v>64</v>
      </c>
      <c r="D12" s="133" t="s">
        <v>63</v>
      </c>
      <c r="E12" s="133">
        <v>1</v>
      </c>
      <c r="F12" s="133" t="s">
        <v>62</v>
      </c>
      <c r="G12" s="133" t="s">
        <v>65</v>
      </c>
      <c r="H12" s="140">
        <v>400</v>
      </c>
      <c r="I12" s="135" t="s">
        <v>371</v>
      </c>
      <c r="J12" s="140" t="s">
        <v>24</v>
      </c>
      <c r="K12" s="161" t="s">
        <v>334</v>
      </c>
      <c r="L12" s="132"/>
      <c r="M12" s="123"/>
      <c r="N12" s="141">
        <v>43862</v>
      </c>
      <c r="O12" s="135"/>
      <c r="P12" s="142" t="s">
        <v>66</v>
      </c>
      <c r="Q12" s="135" t="s">
        <v>363</v>
      </c>
      <c r="R12" s="122"/>
      <c r="S12" s="122"/>
      <c r="T12" s="122"/>
    </row>
    <row r="13" spans="1:20" x14ac:dyDescent="0.25">
      <c r="A13" s="167">
        <v>43466</v>
      </c>
      <c r="B13" s="158">
        <v>408</v>
      </c>
      <c r="C13" s="133" t="s">
        <v>71</v>
      </c>
      <c r="D13" s="133" t="s">
        <v>63</v>
      </c>
      <c r="E13" s="133">
        <v>1</v>
      </c>
      <c r="F13" s="133" t="s">
        <v>70</v>
      </c>
      <c r="G13" s="133" t="s">
        <v>73</v>
      </c>
      <c r="H13" s="140">
        <v>10000</v>
      </c>
      <c r="I13" s="135" t="s">
        <v>371</v>
      </c>
      <c r="J13" s="140" t="s">
        <v>24</v>
      </c>
      <c r="K13" s="161" t="s">
        <v>334</v>
      </c>
      <c r="L13" s="132"/>
      <c r="M13" s="123" t="s">
        <v>72</v>
      </c>
      <c r="N13" s="141" t="s">
        <v>75</v>
      </c>
      <c r="O13" s="135"/>
      <c r="P13" s="142" t="s">
        <v>66</v>
      </c>
      <c r="Q13" s="135" t="s">
        <v>363</v>
      </c>
      <c r="R13" s="122"/>
      <c r="S13" s="122"/>
      <c r="T13" s="122"/>
    </row>
    <row r="14" spans="1:20" x14ac:dyDescent="0.25">
      <c r="A14" s="167">
        <v>43466</v>
      </c>
      <c r="B14" s="132">
        <v>546150</v>
      </c>
      <c r="C14" s="133" t="s">
        <v>78</v>
      </c>
      <c r="D14" s="133" t="s">
        <v>77</v>
      </c>
      <c r="E14" s="133"/>
      <c r="F14" s="133" t="s">
        <v>19</v>
      </c>
      <c r="G14" s="133" t="s">
        <v>80</v>
      </c>
      <c r="H14" s="140">
        <v>6500</v>
      </c>
      <c r="I14" s="135" t="s">
        <v>371</v>
      </c>
      <c r="J14" s="133" t="s">
        <v>24</v>
      </c>
      <c r="K14" s="161" t="s">
        <v>334</v>
      </c>
      <c r="L14" s="132">
        <v>1045245</v>
      </c>
      <c r="M14" s="123" t="s">
        <v>79</v>
      </c>
      <c r="N14" s="138">
        <v>43854</v>
      </c>
      <c r="O14" s="135"/>
      <c r="P14" s="139" t="s">
        <v>81</v>
      </c>
      <c r="Q14" s="135" t="s">
        <v>363</v>
      </c>
      <c r="R14" s="122"/>
      <c r="S14" s="122"/>
      <c r="T14" s="122"/>
    </row>
    <row r="15" spans="1:20" x14ac:dyDescent="0.25">
      <c r="A15" s="167">
        <v>43466</v>
      </c>
      <c r="B15" s="132">
        <v>537458</v>
      </c>
      <c r="C15" s="133" t="s">
        <v>83</v>
      </c>
      <c r="D15" s="133" t="s">
        <v>77</v>
      </c>
      <c r="E15" s="133"/>
      <c r="F15" s="133" t="s">
        <v>19</v>
      </c>
      <c r="G15" s="133" t="s">
        <v>85</v>
      </c>
      <c r="H15" s="140">
        <v>20.89</v>
      </c>
      <c r="I15" s="135" t="s">
        <v>368</v>
      </c>
      <c r="J15" s="133" t="s">
        <v>24</v>
      </c>
      <c r="K15" s="161" t="s">
        <v>334</v>
      </c>
      <c r="L15" s="132">
        <v>1025526</v>
      </c>
      <c r="M15" s="123" t="s">
        <v>84</v>
      </c>
      <c r="N15" s="136">
        <v>43812</v>
      </c>
      <c r="O15" s="135"/>
      <c r="P15" s="137" t="s">
        <v>86</v>
      </c>
      <c r="Q15" s="135" t="s">
        <v>363</v>
      </c>
      <c r="R15" s="122"/>
      <c r="S15" s="122"/>
      <c r="T15" s="122"/>
    </row>
    <row r="16" spans="1:20" x14ac:dyDescent="0.25">
      <c r="A16" s="167">
        <v>43466</v>
      </c>
      <c r="B16" s="132">
        <v>537458</v>
      </c>
      <c r="C16" s="133" t="s">
        <v>83</v>
      </c>
      <c r="D16" s="133" t="s">
        <v>77</v>
      </c>
      <c r="E16" s="133"/>
      <c r="F16" s="133" t="s">
        <v>19</v>
      </c>
      <c r="G16" s="133" t="s">
        <v>89</v>
      </c>
      <c r="H16" s="140">
        <v>6494.42</v>
      </c>
      <c r="I16" s="135" t="s">
        <v>371</v>
      </c>
      <c r="J16" s="133" t="s">
        <v>24</v>
      </c>
      <c r="K16" s="161" t="s">
        <v>334</v>
      </c>
      <c r="L16" s="132">
        <v>1025997</v>
      </c>
      <c r="M16" s="123" t="s">
        <v>84</v>
      </c>
      <c r="N16" s="136">
        <v>43812</v>
      </c>
      <c r="O16" s="135"/>
      <c r="P16" s="137" t="s">
        <v>90</v>
      </c>
      <c r="Q16" s="135" t="s">
        <v>363</v>
      </c>
      <c r="R16" s="122"/>
      <c r="S16" s="122"/>
      <c r="T16" s="122"/>
    </row>
    <row r="17" spans="1:20" x14ac:dyDescent="0.25">
      <c r="A17" s="167">
        <v>43466</v>
      </c>
      <c r="B17" s="132">
        <v>537458</v>
      </c>
      <c r="C17" s="133" t="s">
        <v>83</v>
      </c>
      <c r="D17" s="133" t="s">
        <v>77</v>
      </c>
      <c r="E17" s="133"/>
      <c r="F17" s="133" t="s">
        <v>19</v>
      </c>
      <c r="G17" s="133" t="s">
        <v>91</v>
      </c>
      <c r="H17" s="140">
        <v>44.08</v>
      </c>
      <c r="I17" s="135" t="s">
        <v>371</v>
      </c>
      <c r="J17" s="133" t="s">
        <v>24</v>
      </c>
      <c r="K17" s="161" t="s">
        <v>334</v>
      </c>
      <c r="L17" s="132">
        <v>1026060</v>
      </c>
      <c r="M17" s="123" t="s">
        <v>84</v>
      </c>
      <c r="N17" s="136">
        <v>43812</v>
      </c>
      <c r="O17" s="135"/>
      <c r="P17" s="137" t="s">
        <v>90</v>
      </c>
      <c r="Q17" s="135" t="s">
        <v>363</v>
      </c>
      <c r="R17" s="122"/>
      <c r="S17" s="122"/>
      <c r="T17" s="122"/>
    </row>
    <row r="18" spans="1:20" x14ac:dyDescent="0.25">
      <c r="A18" s="167">
        <v>43466</v>
      </c>
      <c r="B18" s="132">
        <v>534901</v>
      </c>
      <c r="C18" s="133" t="s">
        <v>93</v>
      </c>
      <c r="D18" s="133" t="s">
        <v>92</v>
      </c>
      <c r="E18" s="133"/>
      <c r="F18" s="133" t="s">
        <v>19</v>
      </c>
      <c r="G18" s="133" t="s">
        <v>95</v>
      </c>
      <c r="H18" s="140">
        <v>10000</v>
      </c>
      <c r="I18" s="135" t="s">
        <v>369</v>
      </c>
      <c r="J18" s="133" t="s">
        <v>24</v>
      </c>
      <c r="K18" s="161" t="s">
        <v>334</v>
      </c>
      <c r="L18" s="132">
        <v>1019388</v>
      </c>
      <c r="M18" s="123" t="s">
        <v>94</v>
      </c>
      <c r="N18" s="136">
        <v>43812</v>
      </c>
      <c r="O18" s="135"/>
      <c r="P18" s="137" t="s">
        <v>96</v>
      </c>
      <c r="Q18" s="135" t="s">
        <v>363</v>
      </c>
      <c r="R18" s="122"/>
      <c r="S18" s="122"/>
      <c r="T18" s="122"/>
    </row>
    <row r="19" spans="1:20" x14ac:dyDescent="0.25">
      <c r="A19" s="167">
        <v>43466</v>
      </c>
      <c r="B19" s="132">
        <v>534169</v>
      </c>
      <c r="C19" s="133" t="s">
        <v>97</v>
      </c>
      <c r="D19" s="133" t="s">
        <v>92</v>
      </c>
      <c r="E19" s="133"/>
      <c r="F19" s="133" t="s">
        <v>19</v>
      </c>
      <c r="G19" s="143" t="s">
        <v>99</v>
      </c>
      <c r="H19" s="140">
        <v>7500</v>
      </c>
      <c r="I19" s="135" t="s">
        <v>369</v>
      </c>
      <c r="J19" s="133" t="s">
        <v>24</v>
      </c>
      <c r="K19" s="161" t="s">
        <v>334</v>
      </c>
      <c r="L19" s="132">
        <v>1018076</v>
      </c>
      <c r="M19" s="123" t="s">
        <v>98</v>
      </c>
      <c r="N19" s="136">
        <v>43798</v>
      </c>
      <c r="O19" s="135"/>
      <c r="P19" s="137" t="s">
        <v>96</v>
      </c>
      <c r="Q19" s="135" t="s">
        <v>363</v>
      </c>
      <c r="R19" s="122"/>
      <c r="S19" s="122"/>
      <c r="T19" s="122"/>
    </row>
    <row r="20" spans="1:20" x14ac:dyDescent="0.25">
      <c r="A20" s="167">
        <v>43466</v>
      </c>
      <c r="B20" s="132">
        <v>531041</v>
      </c>
      <c r="C20" s="133" t="s">
        <v>101</v>
      </c>
      <c r="D20" s="133" t="s">
        <v>77</v>
      </c>
      <c r="E20" s="133"/>
      <c r="F20" s="133" t="s">
        <v>19</v>
      </c>
      <c r="G20" s="133" t="s">
        <v>103</v>
      </c>
      <c r="H20" s="140">
        <v>9163.2099999999991</v>
      </c>
      <c r="I20" s="135" t="s">
        <v>370</v>
      </c>
      <c r="J20" s="133" t="s">
        <v>24</v>
      </c>
      <c r="K20" s="161" t="s">
        <v>334</v>
      </c>
      <c r="L20" s="132">
        <v>1012570</v>
      </c>
      <c r="M20" s="123" t="s">
        <v>102</v>
      </c>
      <c r="N20" s="136">
        <v>43770</v>
      </c>
      <c r="O20" s="135"/>
      <c r="P20" s="137" t="s">
        <v>104</v>
      </c>
      <c r="Q20" s="135" t="s">
        <v>363</v>
      </c>
      <c r="R20" s="122"/>
      <c r="S20" s="122"/>
      <c r="T20" s="122"/>
    </row>
    <row r="21" spans="1:20" x14ac:dyDescent="0.25">
      <c r="A21" s="167">
        <v>43466</v>
      </c>
      <c r="B21" s="132">
        <v>531041</v>
      </c>
      <c r="C21" s="133" t="s">
        <v>101</v>
      </c>
      <c r="D21" s="133" t="s">
        <v>77</v>
      </c>
      <c r="E21" s="133"/>
      <c r="F21" s="133" t="s">
        <v>19</v>
      </c>
      <c r="G21" s="133" t="s">
        <v>106</v>
      </c>
      <c r="H21" s="140">
        <v>858.72</v>
      </c>
      <c r="I21" s="135" t="s">
        <v>370</v>
      </c>
      <c r="J21" s="133" t="s">
        <v>24</v>
      </c>
      <c r="K21" s="161" t="s">
        <v>334</v>
      </c>
      <c r="L21" s="132">
        <v>1012571</v>
      </c>
      <c r="M21" s="123" t="s">
        <v>102</v>
      </c>
      <c r="N21" s="136">
        <v>43770</v>
      </c>
      <c r="O21" s="135"/>
      <c r="P21" s="137" t="s">
        <v>104</v>
      </c>
      <c r="Q21" s="135" t="s">
        <v>363</v>
      </c>
      <c r="R21" s="122"/>
      <c r="S21" s="122"/>
      <c r="T21" s="122"/>
    </row>
    <row r="22" spans="1:20" x14ac:dyDescent="0.25">
      <c r="A22" s="167">
        <v>43466</v>
      </c>
      <c r="B22" s="132">
        <v>531041</v>
      </c>
      <c r="C22" s="133" t="s">
        <v>101</v>
      </c>
      <c r="D22" s="133" t="s">
        <v>77</v>
      </c>
      <c r="E22" s="133"/>
      <c r="F22" s="133" t="s">
        <v>19</v>
      </c>
      <c r="G22" s="133" t="s">
        <v>107</v>
      </c>
      <c r="H22" s="140">
        <v>283.76</v>
      </c>
      <c r="I22" s="135" t="s">
        <v>370</v>
      </c>
      <c r="J22" s="133" t="s">
        <v>24</v>
      </c>
      <c r="K22" s="161" t="s">
        <v>334</v>
      </c>
      <c r="L22" s="132">
        <v>1012574</v>
      </c>
      <c r="M22" s="123" t="s">
        <v>102</v>
      </c>
      <c r="N22" s="136">
        <v>43770</v>
      </c>
      <c r="O22" s="135"/>
      <c r="P22" s="137" t="s">
        <v>104</v>
      </c>
      <c r="Q22" s="135" t="s">
        <v>363</v>
      </c>
      <c r="R22" s="122"/>
      <c r="S22" s="122"/>
      <c r="T22" s="122"/>
    </row>
    <row r="23" spans="1:20" x14ac:dyDescent="0.25">
      <c r="A23" s="167">
        <v>43466</v>
      </c>
      <c r="B23" s="132">
        <v>528972</v>
      </c>
      <c r="C23" s="133" t="s">
        <v>108</v>
      </c>
      <c r="D23" s="133" t="s">
        <v>77</v>
      </c>
      <c r="E23" s="133"/>
      <c r="F23" s="133" t="s">
        <v>19</v>
      </c>
      <c r="G23" s="133" t="s">
        <v>110</v>
      </c>
      <c r="H23" s="140">
        <v>5000</v>
      </c>
      <c r="I23" s="135" t="s">
        <v>366</v>
      </c>
      <c r="J23" s="133" t="s">
        <v>24</v>
      </c>
      <c r="K23" s="161" t="s">
        <v>334</v>
      </c>
      <c r="L23" s="132">
        <v>1005832</v>
      </c>
      <c r="M23" s="123" t="s">
        <v>109</v>
      </c>
      <c r="N23" s="136">
        <v>43784</v>
      </c>
      <c r="O23" s="135"/>
      <c r="P23" s="137" t="s">
        <v>111</v>
      </c>
      <c r="Q23" s="135" t="s">
        <v>363</v>
      </c>
      <c r="R23" s="122"/>
      <c r="S23" s="122"/>
      <c r="T23" s="122"/>
    </row>
    <row r="24" spans="1:20" x14ac:dyDescent="0.25">
      <c r="A24" s="167">
        <v>43466</v>
      </c>
      <c r="B24" s="132">
        <v>528965</v>
      </c>
      <c r="C24" s="133" t="s">
        <v>83</v>
      </c>
      <c r="D24" s="133" t="s">
        <v>77</v>
      </c>
      <c r="E24" s="133"/>
      <c r="F24" s="133" t="s">
        <v>19</v>
      </c>
      <c r="G24" s="133" t="s">
        <v>115</v>
      </c>
      <c r="H24" s="140">
        <v>3812.76</v>
      </c>
      <c r="I24" s="135" t="s">
        <v>366</v>
      </c>
      <c r="J24" s="133" t="s">
        <v>24</v>
      </c>
      <c r="K24" s="161" t="s">
        <v>334</v>
      </c>
      <c r="L24" s="132">
        <v>1005821</v>
      </c>
      <c r="M24" s="123" t="s">
        <v>114</v>
      </c>
      <c r="N24" s="136">
        <v>43760</v>
      </c>
      <c r="O24" s="135"/>
      <c r="P24" s="137" t="s">
        <v>116</v>
      </c>
      <c r="Q24" s="135" t="s">
        <v>363</v>
      </c>
      <c r="R24" s="122"/>
      <c r="S24" s="122"/>
      <c r="T24" s="122"/>
    </row>
    <row r="25" spans="1:20" x14ac:dyDescent="0.25">
      <c r="A25" s="167">
        <v>43466</v>
      </c>
      <c r="B25" s="132">
        <v>528965</v>
      </c>
      <c r="C25" s="133" t="s">
        <v>83</v>
      </c>
      <c r="D25" s="133" t="s">
        <v>77</v>
      </c>
      <c r="E25" s="133"/>
      <c r="F25" s="133" t="s">
        <v>19</v>
      </c>
      <c r="G25" s="133" t="s">
        <v>117</v>
      </c>
      <c r="H25" s="140">
        <v>3812.76</v>
      </c>
      <c r="I25" s="135" t="s">
        <v>366</v>
      </c>
      <c r="J25" s="133" t="s">
        <v>24</v>
      </c>
      <c r="K25" s="161" t="s">
        <v>334</v>
      </c>
      <c r="L25" s="132">
        <v>1005822</v>
      </c>
      <c r="M25" s="125" t="s">
        <v>114</v>
      </c>
      <c r="N25" s="136">
        <v>43760</v>
      </c>
      <c r="O25" s="135"/>
      <c r="P25" s="137" t="s">
        <v>116</v>
      </c>
      <c r="Q25" s="135" t="s">
        <v>363</v>
      </c>
      <c r="R25" s="122"/>
      <c r="S25" s="122"/>
      <c r="T25" s="122"/>
    </row>
    <row r="26" spans="1:20" x14ac:dyDescent="0.25">
      <c r="A26" s="167">
        <v>43466</v>
      </c>
      <c r="B26" s="132">
        <v>528965</v>
      </c>
      <c r="C26" s="133" t="s">
        <v>83</v>
      </c>
      <c r="D26" s="133" t="s">
        <v>77</v>
      </c>
      <c r="E26" s="133"/>
      <c r="F26" s="133" t="s">
        <v>19</v>
      </c>
      <c r="G26" s="133" t="s">
        <v>118</v>
      </c>
      <c r="H26" s="140">
        <v>23733.43</v>
      </c>
      <c r="I26" s="135" t="s">
        <v>366</v>
      </c>
      <c r="J26" s="133" t="s">
        <v>24</v>
      </c>
      <c r="K26" s="161" t="s">
        <v>334</v>
      </c>
      <c r="L26" s="132">
        <v>1005829</v>
      </c>
      <c r="M26" s="125" t="s">
        <v>114</v>
      </c>
      <c r="N26" s="136">
        <v>43760</v>
      </c>
      <c r="O26" s="135"/>
      <c r="P26" s="137" t="s">
        <v>116</v>
      </c>
      <c r="Q26" s="135" t="s">
        <v>363</v>
      </c>
      <c r="R26" s="122"/>
      <c r="S26" s="122"/>
      <c r="T26" s="122"/>
    </row>
    <row r="27" spans="1:20" x14ac:dyDescent="0.25">
      <c r="A27" s="167">
        <v>43466</v>
      </c>
      <c r="B27" s="132">
        <v>551197</v>
      </c>
      <c r="C27" s="133" t="s">
        <v>119</v>
      </c>
      <c r="D27" s="133" t="s">
        <v>92</v>
      </c>
      <c r="E27" s="133"/>
      <c r="F27" s="133" t="s">
        <v>19</v>
      </c>
      <c r="G27" s="133" t="s">
        <v>121</v>
      </c>
      <c r="H27" s="140">
        <v>7500</v>
      </c>
      <c r="I27" s="135" t="s">
        <v>369</v>
      </c>
      <c r="J27" s="133" t="s">
        <v>24</v>
      </c>
      <c r="K27" s="161" t="s">
        <v>334</v>
      </c>
      <c r="L27" s="132">
        <v>1054606</v>
      </c>
      <c r="M27" s="125" t="s">
        <v>120</v>
      </c>
      <c r="N27" s="136">
        <v>43867</v>
      </c>
      <c r="O27" s="135"/>
      <c r="P27" s="137" t="s">
        <v>96</v>
      </c>
      <c r="Q27" s="135" t="s">
        <v>363</v>
      </c>
      <c r="R27" s="122"/>
      <c r="S27" s="122"/>
      <c r="T27" s="122"/>
    </row>
    <row r="28" spans="1:20" x14ac:dyDescent="0.25">
      <c r="A28" s="167">
        <v>43466</v>
      </c>
      <c r="B28" s="132">
        <v>551886</v>
      </c>
      <c r="C28" s="133" t="s">
        <v>122</v>
      </c>
      <c r="D28" s="133" t="s">
        <v>92</v>
      </c>
      <c r="E28" s="133"/>
      <c r="F28" s="133" t="s">
        <v>19</v>
      </c>
      <c r="G28" s="133" t="s">
        <v>124</v>
      </c>
      <c r="H28" s="140">
        <v>6250</v>
      </c>
      <c r="I28" s="135" t="s">
        <v>367</v>
      </c>
      <c r="J28" s="133" t="s">
        <v>24</v>
      </c>
      <c r="K28" s="161" t="s">
        <v>334</v>
      </c>
      <c r="L28" s="132">
        <v>1055809</v>
      </c>
      <c r="M28" s="125" t="s">
        <v>123</v>
      </c>
      <c r="N28" s="136">
        <v>43878</v>
      </c>
      <c r="O28" s="135"/>
      <c r="P28" s="137" t="s">
        <v>125</v>
      </c>
      <c r="Q28" s="135" t="s">
        <v>363</v>
      </c>
      <c r="R28" s="122"/>
      <c r="S28" s="122"/>
      <c r="T28" s="122"/>
    </row>
    <row r="29" spans="1:20" x14ac:dyDescent="0.25">
      <c r="A29" s="167">
        <v>43466</v>
      </c>
      <c r="B29" s="132"/>
      <c r="C29" s="133" t="s">
        <v>122</v>
      </c>
      <c r="D29" s="133" t="s">
        <v>92</v>
      </c>
      <c r="E29" s="133"/>
      <c r="F29" s="133" t="s">
        <v>19</v>
      </c>
      <c r="G29" s="133" t="s">
        <v>127</v>
      </c>
      <c r="H29" s="140"/>
      <c r="I29" s="135"/>
      <c r="J29" s="133" t="s">
        <v>24</v>
      </c>
      <c r="K29" s="164" t="s">
        <v>338</v>
      </c>
      <c r="L29" s="132"/>
      <c r="M29" s="123"/>
      <c r="N29" s="144"/>
      <c r="O29" s="135"/>
      <c r="P29" s="133" t="s">
        <v>128</v>
      </c>
      <c r="Q29" s="135" t="s">
        <v>363</v>
      </c>
      <c r="R29" s="122"/>
      <c r="S29" s="122"/>
      <c r="T29" s="122"/>
    </row>
    <row r="30" spans="1:20" x14ac:dyDescent="0.25">
      <c r="A30" s="167">
        <v>43466</v>
      </c>
      <c r="B30" s="132"/>
      <c r="C30" s="133" t="s">
        <v>122</v>
      </c>
      <c r="D30" s="133" t="s">
        <v>92</v>
      </c>
      <c r="E30" s="133"/>
      <c r="F30" s="133" t="s">
        <v>19</v>
      </c>
      <c r="G30" s="133" t="s">
        <v>127</v>
      </c>
      <c r="H30" s="140"/>
      <c r="I30" s="135"/>
      <c r="J30" s="133" t="s">
        <v>24</v>
      </c>
      <c r="K30" s="164" t="s">
        <v>338</v>
      </c>
      <c r="L30" s="132"/>
      <c r="M30" s="123"/>
      <c r="N30" s="144"/>
      <c r="O30" s="135"/>
      <c r="P30" s="133" t="s">
        <v>131</v>
      </c>
      <c r="Q30" s="135" t="s">
        <v>363</v>
      </c>
      <c r="R30" s="122"/>
      <c r="S30" s="122"/>
      <c r="T30" s="122"/>
    </row>
    <row r="31" spans="1:20" x14ac:dyDescent="0.25">
      <c r="A31" s="167">
        <v>43466</v>
      </c>
      <c r="B31" s="132"/>
      <c r="C31" s="133" t="s">
        <v>122</v>
      </c>
      <c r="D31" s="133" t="s">
        <v>92</v>
      </c>
      <c r="E31" s="133"/>
      <c r="F31" s="133" t="s">
        <v>19</v>
      </c>
      <c r="G31" s="133" t="s">
        <v>127</v>
      </c>
      <c r="H31" s="140"/>
      <c r="I31" s="135"/>
      <c r="J31" s="133" t="s">
        <v>24</v>
      </c>
      <c r="K31" s="164" t="s">
        <v>338</v>
      </c>
      <c r="L31" s="132"/>
      <c r="M31" s="123"/>
      <c r="N31" s="144"/>
      <c r="O31" s="135"/>
      <c r="P31" s="133" t="s">
        <v>132</v>
      </c>
      <c r="Q31" s="135" t="s">
        <v>363</v>
      </c>
      <c r="R31" s="122"/>
      <c r="S31" s="122"/>
      <c r="T31" s="122"/>
    </row>
    <row r="32" spans="1:20" x14ac:dyDescent="0.25">
      <c r="A32" s="167">
        <v>43466</v>
      </c>
      <c r="B32" s="132">
        <v>506930</v>
      </c>
      <c r="C32" s="133" t="s">
        <v>134</v>
      </c>
      <c r="D32" s="133" t="s">
        <v>77</v>
      </c>
      <c r="E32" s="133"/>
      <c r="F32" s="133" t="s">
        <v>133</v>
      </c>
      <c r="G32" s="133" t="s">
        <v>136</v>
      </c>
      <c r="H32" s="140">
        <v>1325.44</v>
      </c>
      <c r="I32" s="135">
        <v>2020</v>
      </c>
      <c r="J32" s="133" t="s">
        <v>24</v>
      </c>
      <c r="K32" s="161" t="s">
        <v>334</v>
      </c>
      <c r="L32" s="132"/>
      <c r="M32" s="123" t="s">
        <v>135</v>
      </c>
      <c r="N32" s="144">
        <v>43842</v>
      </c>
      <c r="O32" s="135"/>
      <c r="P32" s="133" t="s">
        <v>137</v>
      </c>
      <c r="Q32" s="135" t="s">
        <v>363</v>
      </c>
      <c r="R32" s="122"/>
      <c r="S32" s="122"/>
      <c r="T32" s="122"/>
    </row>
    <row r="33" spans="1:20" x14ac:dyDescent="0.25">
      <c r="A33" s="167">
        <v>43466</v>
      </c>
      <c r="B33" s="132">
        <v>506930</v>
      </c>
      <c r="C33" s="133" t="s">
        <v>139</v>
      </c>
      <c r="D33" s="133" t="s">
        <v>77</v>
      </c>
      <c r="E33" s="133"/>
      <c r="F33" s="133" t="s">
        <v>133</v>
      </c>
      <c r="G33" s="133" t="s">
        <v>141</v>
      </c>
      <c r="H33" s="140">
        <v>779.15</v>
      </c>
      <c r="I33" s="135">
        <v>2020</v>
      </c>
      <c r="J33" s="133" t="s">
        <v>24</v>
      </c>
      <c r="K33" s="161" t="s">
        <v>334</v>
      </c>
      <c r="L33" s="132"/>
      <c r="M33" s="123" t="s">
        <v>140</v>
      </c>
      <c r="N33" s="144">
        <v>43811</v>
      </c>
      <c r="O33" s="135"/>
      <c r="P33" s="133" t="s">
        <v>137</v>
      </c>
      <c r="Q33" s="135" t="s">
        <v>363</v>
      </c>
      <c r="R33" s="122"/>
      <c r="S33" s="122"/>
      <c r="T33" s="122"/>
    </row>
    <row r="34" spans="1:20" x14ac:dyDescent="0.25">
      <c r="A34" s="167">
        <v>43466</v>
      </c>
      <c r="B34" s="132">
        <v>553120</v>
      </c>
      <c r="C34" s="133" t="s">
        <v>108</v>
      </c>
      <c r="D34" s="133" t="s">
        <v>77</v>
      </c>
      <c r="E34" s="133"/>
      <c r="F34" s="133" t="s">
        <v>19</v>
      </c>
      <c r="G34" s="133" t="s">
        <v>143</v>
      </c>
      <c r="H34" s="140">
        <v>15000</v>
      </c>
      <c r="I34" s="135" t="s">
        <v>369</v>
      </c>
      <c r="J34" s="133" t="s">
        <v>24</v>
      </c>
      <c r="K34" s="161" t="s">
        <v>334</v>
      </c>
      <c r="L34" s="132">
        <v>1058286</v>
      </c>
      <c r="M34" s="125" t="s">
        <v>142</v>
      </c>
      <c r="N34" s="136">
        <v>43888</v>
      </c>
      <c r="O34" s="135"/>
      <c r="P34" s="137" t="s">
        <v>144</v>
      </c>
      <c r="Q34" s="135" t="s">
        <v>363</v>
      </c>
      <c r="R34" s="122"/>
      <c r="S34" s="122"/>
      <c r="T34" s="122"/>
    </row>
    <row r="35" spans="1:20" x14ac:dyDescent="0.25">
      <c r="A35" s="167">
        <v>43466</v>
      </c>
      <c r="B35" s="132">
        <v>553120</v>
      </c>
      <c r="C35" s="133" t="s">
        <v>108</v>
      </c>
      <c r="D35" s="133" t="s">
        <v>77</v>
      </c>
      <c r="E35" s="133"/>
      <c r="F35" s="133" t="s">
        <v>146</v>
      </c>
      <c r="G35" s="133" t="s">
        <v>143</v>
      </c>
      <c r="H35" s="140">
        <v>5000</v>
      </c>
      <c r="I35" s="135" t="s">
        <v>369</v>
      </c>
      <c r="J35" s="133" t="s">
        <v>24</v>
      </c>
      <c r="K35" s="161" t="s">
        <v>334</v>
      </c>
      <c r="L35" s="132">
        <v>1058293</v>
      </c>
      <c r="M35" s="125" t="s">
        <v>142</v>
      </c>
      <c r="N35" s="136">
        <v>43888</v>
      </c>
      <c r="O35" s="135"/>
      <c r="P35" s="137" t="s">
        <v>144</v>
      </c>
      <c r="Q35" s="135" t="s">
        <v>363</v>
      </c>
      <c r="R35" s="122"/>
      <c r="S35" s="122"/>
      <c r="T35" s="122"/>
    </row>
    <row r="36" spans="1:20" x14ac:dyDescent="0.25">
      <c r="A36" s="167">
        <v>43466</v>
      </c>
      <c r="B36" s="132">
        <v>558265</v>
      </c>
      <c r="C36" s="133" t="s">
        <v>78</v>
      </c>
      <c r="D36" s="133" t="s">
        <v>77</v>
      </c>
      <c r="E36" s="133"/>
      <c r="F36" s="133" t="s">
        <v>146</v>
      </c>
      <c r="G36" s="133" t="s">
        <v>148</v>
      </c>
      <c r="H36" s="140">
        <v>6500</v>
      </c>
      <c r="I36" s="135" t="s">
        <v>369</v>
      </c>
      <c r="J36" s="133" t="s">
        <v>24</v>
      </c>
      <c r="K36" s="161" t="s">
        <v>334</v>
      </c>
      <c r="L36" s="132">
        <v>1069625</v>
      </c>
      <c r="M36" s="123" t="s">
        <v>147</v>
      </c>
      <c r="N36" s="136">
        <v>43903</v>
      </c>
      <c r="O36" s="135"/>
      <c r="P36" s="137" t="s">
        <v>149</v>
      </c>
      <c r="Q36" s="135" t="s">
        <v>363</v>
      </c>
      <c r="R36" s="122"/>
      <c r="S36" s="122"/>
      <c r="T36" s="122"/>
    </row>
    <row r="37" spans="1:20" x14ac:dyDescent="0.25">
      <c r="A37" s="167">
        <v>43466</v>
      </c>
      <c r="B37" s="132">
        <v>559701</v>
      </c>
      <c r="C37" s="133" t="s">
        <v>83</v>
      </c>
      <c r="D37" s="133" t="s">
        <v>77</v>
      </c>
      <c r="E37" s="133"/>
      <c r="F37" s="133" t="s">
        <v>146</v>
      </c>
      <c r="G37" s="133" t="s">
        <v>151</v>
      </c>
      <c r="H37" s="140">
        <v>9117.9699999999993</v>
      </c>
      <c r="I37" s="135" t="s">
        <v>369</v>
      </c>
      <c r="J37" s="133" t="s">
        <v>24</v>
      </c>
      <c r="K37" s="161" t="s">
        <v>334</v>
      </c>
      <c r="L37" s="132">
        <v>1073162</v>
      </c>
      <c r="M37" s="123" t="s">
        <v>150</v>
      </c>
      <c r="N37" s="136">
        <v>43907</v>
      </c>
      <c r="O37" s="135"/>
      <c r="P37" s="137" t="s">
        <v>152</v>
      </c>
      <c r="Q37" s="135" t="s">
        <v>363</v>
      </c>
      <c r="R37" s="122"/>
      <c r="S37" s="122"/>
      <c r="T37" s="122"/>
    </row>
    <row r="38" spans="1:20" x14ac:dyDescent="0.25">
      <c r="A38" s="167">
        <v>43466</v>
      </c>
      <c r="B38" s="132">
        <v>563975</v>
      </c>
      <c r="C38" s="133" t="s">
        <v>153</v>
      </c>
      <c r="D38" s="133" t="s">
        <v>77</v>
      </c>
      <c r="E38" s="133"/>
      <c r="F38" s="133" t="s">
        <v>146</v>
      </c>
      <c r="G38" s="133" t="s">
        <v>155</v>
      </c>
      <c r="H38" s="140">
        <v>858.64</v>
      </c>
      <c r="I38" s="135" t="s">
        <v>369</v>
      </c>
      <c r="J38" s="133" t="s">
        <v>24</v>
      </c>
      <c r="K38" s="161" t="s">
        <v>334</v>
      </c>
      <c r="L38" s="132">
        <v>1083684</v>
      </c>
      <c r="M38" s="123" t="s">
        <v>154</v>
      </c>
      <c r="N38" s="136">
        <v>43914</v>
      </c>
      <c r="O38" s="135"/>
      <c r="P38" s="137" t="s">
        <v>156</v>
      </c>
      <c r="Q38" s="135" t="s">
        <v>363</v>
      </c>
      <c r="R38" s="122"/>
      <c r="S38" s="122"/>
      <c r="T38" s="122"/>
    </row>
    <row r="39" spans="1:20" x14ac:dyDescent="0.25">
      <c r="A39" s="167">
        <v>43466</v>
      </c>
      <c r="B39" s="132">
        <v>563975</v>
      </c>
      <c r="C39" s="133" t="s">
        <v>153</v>
      </c>
      <c r="D39" s="133" t="s">
        <v>77</v>
      </c>
      <c r="E39" s="133"/>
      <c r="F39" s="133" t="s">
        <v>146</v>
      </c>
      <c r="G39" s="133" t="s">
        <v>157</v>
      </c>
      <c r="H39" s="140">
        <v>457.99</v>
      </c>
      <c r="I39" s="135" t="s">
        <v>369</v>
      </c>
      <c r="J39" s="133" t="s">
        <v>24</v>
      </c>
      <c r="K39" s="161" t="s">
        <v>334</v>
      </c>
      <c r="L39" s="132">
        <v>1084018</v>
      </c>
      <c r="M39" s="123" t="s">
        <v>154</v>
      </c>
      <c r="N39" s="136">
        <v>43914</v>
      </c>
      <c r="O39" s="135"/>
      <c r="P39" s="137" t="s">
        <v>156</v>
      </c>
      <c r="Q39" s="135" t="s">
        <v>363</v>
      </c>
      <c r="R39" s="122"/>
      <c r="S39" s="122"/>
      <c r="T39" s="122"/>
    </row>
    <row r="40" spans="1:20" x14ac:dyDescent="0.25">
      <c r="A40" s="167">
        <v>43466</v>
      </c>
      <c r="B40" s="132">
        <v>563975</v>
      </c>
      <c r="C40" s="133" t="s">
        <v>153</v>
      </c>
      <c r="D40" s="133" t="s">
        <v>77</v>
      </c>
      <c r="E40" s="133"/>
      <c r="F40" s="133" t="s">
        <v>146</v>
      </c>
      <c r="G40" s="133" t="s">
        <v>157</v>
      </c>
      <c r="H40" s="140">
        <v>1944.08</v>
      </c>
      <c r="I40" s="135" t="s">
        <v>369</v>
      </c>
      <c r="J40" s="133" t="s">
        <v>24</v>
      </c>
      <c r="K40" s="161" t="s">
        <v>334</v>
      </c>
      <c r="L40" s="132">
        <v>1084019</v>
      </c>
      <c r="M40" s="123" t="s">
        <v>154</v>
      </c>
      <c r="N40" s="136">
        <v>43914</v>
      </c>
      <c r="O40" s="135"/>
      <c r="P40" s="137" t="s">
        <v>156</v>
      </c>
      <c r="Q40" s="135" t="s">
        <v>363</v>
      </c>
      <c r="R40" s="122"/>
      <c r="S40" s="122"/>
      <c r="T40" s="122"/>
    </row>
    <row r="41" spans="1:20" x14ac:dyDescent="0.25">
      <c r="A41" s="167">
        <v>43466</v>
      </c>
      <c r="B41" s="132">
        <v>565630</v>
      </c>
      <c r="C41" s="133" t="s">
        <v>83</v>
      </c>
      <c r="D41" s="133" t="s">
        <v>77</v>
      </c>
      <c r="E41" s="133"/>
      <c r="F41" s="133" t="s">
        <v>146</v>
      </c>
      <c r="G41" s="133" t="s">
        <v>159</v>
      </c>
      <c r="H41" s="140">
        <v>1897.45</v>
      </c>
      <c r="I41" s="135" t="s">
        <v>369</v>
      </c>
      <c r="J41" s="133" t="s">
        <v>24</v>
      </c>
      <c r="K41" s="161" t="s">
        <v>334</v>
      </c>
      <c r="L41" s="132"/>
      <c r="M41" s="123" t="s">
        <v>158</v>
      </c>
      <c r="N41" s="136">
        <v>43923</v>
      </c>
      <c r="O41" s="135"/>
      <c r="P41" s="137" t="s">
        <v>152</v>
      </c>
      <c r="Q41" s="135" t="s">
        <v>363</v>
      </c>
      <c r="R41" s="122"/>
      <c r="S41" s="122"/>
      <c r="T41" s="122"/>
    </row>
    <row r="42" spans="1:20" x14ac:dyDescent="0.25">
      <c r="A42" s="167">
        <v>43466</v>
      </c>
      <c r="B42" s="132">
        <v>575179</v>
      </c>
      <c r="C42" s="133" t="s">
        <v>83</v>
      </c>
      <c r="D42" s="133" t="s">
        <v>77</v>
      </c>
      <c r="E42" s="133"/>
      <c r="F42" s="133" t="s">
        <v>146</v>
      </c>
      <c r="G42" s="133" t="s">
        <v>161</v>
      </c>
      <c r="H42" s="140">
        <v>3095.93</v>
      </c>
      <c r="I42" s="135" t="s">
        <v>367</v>
      </c>
      <c r="J42" s="133" t="s">
        <v>24</v>
      </c>
      <c r="K42" s="161" t="s">
        <v>334</v>
      </c>
      <c r="L42" s="145"/>
      <c r="M42" s="123" t="s">
        <v>160</v>
      </c>
      <c r="N42" s="136">
        <v>43922</v>
      </c>
      <c r="O42" s="135"/>
      <c r="P42" s="137" t="s">
        <v>162</v>
      </c>
      <c r="Q42" s="135" t="s">
        <v>363</v>
      </c>
      <c r="R42" s="122"/>
      <c r="S42" s="122"/>
      <c r="T42" s="122"/>
    </row>
    <row r="43" spans="1:20" x14ac:dyDescent="0.25">
      <c r="A43" s="167">
        <v>43466</v>
      </c>
      <c r="B43" s="132">
        <v>575179</v>
      </c>
      <c r="C43" s="146" t="s">
        <v>83</v>
      </c>
      <c r="D43" s="133" t="s">
        <v>77</v>
      </c>
      <c r="E43" s="133"/>
      <c r="F43" s="133" t="s">
        <v>146</v>
      </c>
      <c r="G43" s="133" t="s">
        <v>164</v>
      </c>
      <c r="H43" s="140">
        <v>2025.25</v>
      </c>
      <c r="I43" s="135" t="s">
        <v>367</v>
      </c>
      <c r="J43" s="133" t="s">
        <v>24</v>
      </c>
      <c r="K43" s="161" t="s">
        <v>334</v>
      </c>
      <c r="L43" s="132"/>
      <c r="M43" s="123" t="s">
        <v>160</v>
      </c>
      <c r="N43" s="136">
        <v>43922</v>
      </c>
      <c r="O43" s="135"/>
      <c r="P43" s="137" t="s">
        <v>162</v>
      </c>
      <c r="Q43" s="135" t="s">
        <v>363</v>
      </c>
      <c r="R43" s="122"/>
      <c r="S43" s="122"/>
      <c r="T43" s="122"/>
    </row>
    <row r="44" spans="1:20" x14ac:dyDescent="0.25">
      <c r="A44" s="167">
        <v>43466</v>
      </c>
      <c r="B44" s="132"/>
      <c r="C44" s="133" t="s">
        <v>166</v>
      </c>
      <c r="D44" s="133" t="s">
        <v>77</v>
      </c>
      <c r="E44" s="133"/>
      <c r="F44" s="133" t="s">
        <v>165</v>
      </c>
      <c r="G44" s="133" t="s">
        <v>168</v>
      </c>
      <c r="H44" s="140">
        <v>326.26</v>
      </c>
      <c r="I44" s="135" t="s">
        <v>371</v>
      </c>
      <c r="J44" s="133" t="s">
        <v>24</v>
      </c>
      <c r="K44" s="161" t="s">
        <v>334</v>
      </c>
      <c r="L44" s="132"/>
      <c r="M44" s="123" t="s">
        <v>167</v>
      </c>
      <c r="N44" s="144"/>
      <c r="O44" s="135"/>
      <c r="P44" s="133" t="s">
        <v>169</v>
      </c>
      <c r="Q44" s="135" t="s">
        <v>363</v>
      </c>
      <c r="R44" s="122"/>
      <c r="S44" s="122"/>
      <c r="T44" s="122"/>
    </row>
    <row r="45" spans="1:20" x14ac:dyDescent="0.25">
      <c r="A45" s="167">
        <v>43466</v>
      </c>
      <c r="B45" s="132"/>
      <c r="C45" s="133" t="s">
        <v>171</v>
      </c>
      <c r="D45" s="133" t="s">
        <v>92</v>
      </c>
      <c r="E45" s="133"/>
      <c r="F45" s="133" t="s">
        <v>19</v>
      </c>
      <c r="G45" s="133" t="s">
        <v>173</v>
      </c>
      <c r="H45" s="147">
        <v>2450</v>
      </c>
      <c r="I45" s="135" t="s">
        <v>367</v>
      </c>
      <c r="J45" s="133" t="s">
        <v>24</v>
      </c>
      <c r="K45" s="161" t="s">
        <v>334</v>
      </c>
      <c r="L45" s="132"/>
      <c r="M45" s="123" t="s">
        <v>172</v>
      </c>
      <c r="N45" s="136">
        <v>43922</v>
      </c>
      <c r="O45" s="135"/>
      <c r="P45" s="137" t="s">
        <v>174</v>
      </c>
      <c r="Q45" s="135" t="s">
        <v>363</v>
      </c>
      <c r="R45" s="122"/>
      <c r="S45" s="122"/>
      <c r="T45" s="122"/>
    </row>
    <row r="46" spans="1:20" x14ac:dyDescent="0.25">
      <c r="A46" s="167">
        <v>43466</v>
      </c>
      <c r="B46" s="132">
        <v>581580</v>
      </c>
      <c r="C46" s="133" t="s">
        <v>175</v>
      </c>
      <c r="D46" s="133" t="s">
        <v>92</v>
      </c>
      <c r="E46" s="133"/>
      <c r="F46" s="133" t="s">
        <v>19</v>
      </c>
      <c r="G46" s="133" t="s">
        <v>177</v>
      </c>
      <c r="H46" s="147">
        <v>2500</v>
      </c>
      <c r="I46" s="135" t="s">
        <v>367</v>
      </c>
      <c r="J46" s="133" t="s">
        <v>24</v>
      </c>
      <c r="K46" s="161" t="s">
        <v>334</v>
      </c>
      <c r="L46" s="132"/>
      <c r="M46" s="123" t="s">
        <v>176</v>
      </c>
      <c r="N46" s="136">
        <v>43922</v>
      </c>
      <c r="O46" s="135"/>
      <c r="P46" s="137" t="s">
        <v>174</v>
      </c>
      <c r="Q46" s="135" t="s">
        <v>363</v>
      </c>
      <c r="R46" s="122"/>
      <c r="S46" s="122"/>
      <c r="T46" s="122"/>
    </row>
    <row r="47" spans="1:20" ht="47.25" x14ac:dyDescent="0.25">
      <c r="A47" s="167">
        <v>43466</v>
      </c>
      <c r="B47" s="132"/>
      <c r="C47" s="146" t="str">
        <f>'[1]MDF HPINC Half 1 FY20'!F2</f>
        <v>Evento de generación de demanda y posicionamiento de marca. Portafolio de Impresión</v>
      </c>
      <c r="D47" s="133" t="s">
        <v>179</v>
      </c>
      <c r="E47" s="133">
        <v>1</v>
      </c>
      <c r="F47" s="133" t="s">
        <v>178</v>
      </c>
      <c r="G47" s="133" t="str">
        <f>'[1]MDF HPINC Half 1 FY20'!E2</f>
        <v>AD-000087170</v>
      </c>
      <c r="H47" s="140">
        <v>1000</v>
      </c>
      <c r="I47" s="135" t="s">
        <v>371</v>
      </c>
      <c r="J47" s="140" t="s">
        <v>181</v>
      </c>
      <c r="K47" s="161" t="s">
        <v>334</v>
      </c>
      <c r="L47" s="132"/>
      <c r="M47" s="124" t="s">
        <v>180</v>
      </c>
      <c r="N47" s="144">
        <v>43971</v>
      </c>
      <c r="O47" s="135"/>
      <c r="P47" s="133" t="s">
        <v>182</v>
      </c>
      <c r="Q47" s="135" t="s">
        <v>363</v>
      </c>
      <c r="R47" s="122"/>
      <c r="S47" s="122"/>
      <c r="T47" s="122"/>
    </row>
    <row r="48" spans="1:20" x14ac:dyDescent="0.25">
      <c r="A48" s="167">
        <v>43466</v>
      </c>
      <c r="B48" s="132"/>
      <c r="C48" s="133" t="str">
        <f>'[1]MDF HPINC Half 1 FY20'!F3</f>
        <v>Posicionamiento en redes sociales</v>
      </c>
      <c r="D48" s="133" t="s">
        <v>179</v>
      </c>
      <c r="E48" s="133">
        <v>1</v>
      </c>
      <c r="F48" s="133" t="s">
        <v>178</v>
      </c>
      <c r="G48" s="133" t="str">
        <f>'[1]MDF HPINC Half 1 FY20'!E3</f>
        <v>AD-000089915</v>
      </c>
      <c r="H48" s="140">
        <v>400</v>
      </c>
      <c r="I48" s="135" t="s">
        <v>371</v>
      </c>
      <c r="J48" s="140" t="s">
        <v>181</v>
      </c>
      <c r="K48" s="161" t="s">
        <v>334</v>
      </c>
      <c r="L48" s="132"/>
      <c r="M48" s="124" t="s">
        <v>185</v>
      </c>
      <c r="N48" s="144">
        <v>43972</v>
      </c>
      <c r="O48" s="135"/>
      <c r="P48" s="133" t="s">
        <v>182</v>
      </c>
      <c r="Q48" s="135" t="s">
        <v>363</v>
      </c>
      <c r="R48" s="122"/>
      <c r="S48" s="122"/>
      <c r="T48" s="122"/>
    </row>
    <row r="49" spans="1:20" x14ac:dyDescent="0.25">
      <c r="A49" s="167">
        <v>43466</v>
      </c>
      <c r="B49" s="132"/>
      <c r="C49" s="133" t="str">
        <f>'[1]MDF HPINC Half 1 FY20'!F4</f>
        <v>Evento de Generación de demanda 1:1</v>
      </c>
      <c r="D49" s="133" t="s">
        <v>179</v>
      </c>
      <c r="E49" s="133">
        <v>1</v>
      </c>
      <c r="F49" s="133" t="s">
        <v>178</v>
      </c>
      <c r="G49" s="133" t="str">
        <f>'[1]MDF HPINC Half 1 FY20'!E4</f>
        <v>AD-000090533</v>
      </c>
      <c r="H49" s="140">
        <v>600</v>
      </c>
      <c r="I49" s="135" t="s">
        <v>371</v>
      </c>
      <c r="J49" s="140" t="s">
        <v>181</v>
      </c>
      <c r="K49" s="161" t="s">
        <v>334</v>
      </c>
      <c r="L49" s="132"/>
      <c r="M49" s="124" t="s">
        <v>186</v>
      </c>
      <c r="N49" s="144">
        <v>43972</v>
      </c>
      <c r="O49" s="135"/>
      <c r="P49" s="133" t="s">
        <v>182</v>
      </c>
      <c r="Q49" s="135" t="s">
        <v>363</v>
      </c>
      <c r="R49" s="122"/>
      <c r="S49" s="122"/>
      <c r="T49" s="122"/>
    </row>
    <row r="50" spans="1:20" x14ac:dyDescent="0.25">
      <c r="A50" s="167">
        <v>43466</v>
      </c>
      <c r="B50" s="132"/>
      <c r="C50" s="133" t="str">
        <f>'[1]MDF HPINC Half 1 FY20'!F5</f>
        <v>PRESENTACION REMOTA CLIENTE FINAL</v>
      </c>
      <c r="D50" s="133" t="s">
        <v>179</v>
      </c>
      <c r="E50" s="133">
        <v>1</v>
      </c>
      <c r="F50" s="133" t="s">
        <v>178</v>
      </c>
      <c r="G50" s="133" t="str">
        <f>'[1]MDF HPINC Half 1 FY20'!E5</f>
        <v>AD-000090848</v>
      </c>
      <c r="H50" s="140">
        <v>1000</v>
      </c>
      <c r="I50" s="135" t="s">
        <v>371</v>
      </c>
      <c r="J50" s="140" t="s">
        <v>181</v>
      </c>
      <c r="K50" s="161" t="s">
        <v>334</v>
      </c>
      <c r="L50" s="132"/>
      <c r="M50" s="124" t="s">
        <v>187</v>
      </c>
      <c r="N50" s="144">
        <v>43973</v>
      </c>
      <c r="O50" s="135"/>
      <c r="P50" s="133" t="s">
        <v>182</v>
      </c>
      <c r="Q50" s="135" t="s">
        <v>363</v>
      </c>
      <c r="R50" s="122"/>
      <c r="S50" s="122"/>
      <c r="T50" s="122"/>
    </row>
    <row r="51" spans="1:20" x14ac:dyDescent="0.25">
      <c r="A51" s="167">
        <v>43466</v>
      </c>
      <c r="B51" s="132"/>
      <c r="C51" s="133" t="str">
        <f>'[1]MDF HPINC Half 1 FY20'!F6</f>
        <v>GENERACION DE DEMANDA</v>
      </c>
      <c r="D51" s="133" t="s">
        <v>179</v>
      </c>
      <c r="E51" s="133">
        <v>1</v>
      </c>
      <c r="F51" s="133" t="s">
        <v>178</v>
      </c>
      <c r="G51" s="133" t="str">
        <f>'[1]MDF HPINC Half 1 FY20'!E6</f>
        <v>AD-000090852</v>
      </c>
      <c r="H51" s="140">
        <v>1000</v>
      </c>
      <c r="I51" s="135" t="s">
        <v>371</v>
      </c>
      <c r="J51" s="140" t="s">
        <v>181</v>
      </c>
      <c r="K51" s="161" t="s">
        <v>334</v>
      </c>
      <c r="L51" s="132"/>
      <c r="M51" s="124" t="s">
        <v>188</v>
      </c>
      <c r="N51" s="144">
        <v>43972</v>
      </c>
      <c r="O51" s="135"/>
      <c r="P51" s="133" t="s">
        <v>182</v>
      </c>
      <c r="Q51" s="135" t="s">
        <v>363</v>
      </c>
      <c r="R51" s="122"/>
      <c r="S51" s="122"/>
      <c r="T51" s="122"/>
    </row>
    <row r="52" spans="1:20" x14ac:dyDescent="0.25">
      <c r="A52" s="167">
        <v>43466</v>
      </c>
      <c r="B52" s="132" t="s">
        <v>190</v>
      </c>
      <c r="C52" s="148" t="s">
        <v>191</v>
      </c>
      <c r="D52" s="133" t="s">
        <v>179</v>
      </c>
      <c r="E52" s="133">
        <v>1</v>
      </c>
      <c r="F52" s="133" t="s">
        <v>189</v>
      </c>
      <c r="G52" s="133" t="s">
        <v>193</v>
      </c>
      <c r="H52" s="140">
        <v>3200</v>
      </c>
      <c r="I52" s="135" t="s">
        <v>373</v>
      </c>
      <c r="J52" s="140" t="s">
        <v>181</v>
      </c>
      <c r="K52" s="161" t="s">
        <v>334</v>
      </c>
      <c r="L52" s="132"/>
      <c r="M52" s="124" t="s">
        <v>192</v>
      </c>
      <c r="N52" s="144" t="s">
        <v>196</v>
      </c>
      <c r="O52" s="135"/>
      <c r="P52" s="133" t="s">
        <v>194</v>
      </c>
      <c r="Q52" s="135" t="s">
        <v>363</v>
      </c>
      <c r="R52" s="122"/>
      <c r="S52" s="122"/>
      <c r="T52" s="122"/>
    </row>
    <row r="53" spans="1:20" x14ac:dyDescent="0.25">
      <c r="A53" s="167">
        <v>43466</v>
      </c>
      <c r="B53" s="132" t="s">
        <v>197</v>
      </c>
      <c r="C53" s="148" t="s">
        <v>198</v>
      </c>
      <c r="D53" s="133" t="s">
        <v>179</v>
      </c>
      <c r="E53" s="133">
        <v>1</v>
      </c>
      <c r="F53" s="133" t="s">
        <v>189</v>
      </c>
      <c r="G53" s="133" t="s">
        <v>200</v>
      </c>
      <c r="H53" s="140">
        <v>3533</v>
      </c>
      <c r="I53" s="135" t="s">
        <v>373</v>
      </c>
      <c r="J53" s="140" t="s">
        <v>181</v>
      </c>
      <c r="K53" s="161" t="s">
        <v>334</v>
      </c>
      <c r="L53" s="132"/>
      <c r="M53" s="124" t="s">
        <v>199</v>
      </c>
      <c r="N53" s="144">
        <v>44049</v>
      </c>
      <c r="O53" s="135"/>
      <c r="P53" s="133" t="s">
        <v>194</v>
      </c>
      <c r="Q53" s="135" t="s">
        <v>363</v>
      </c>
      <c r="R53" s="122"/>
      <c r="S53" s="122"/>
      <c r="T53" s="122"/>
    </row>
    <row r="54" spans="1:20" ht="47.25" x14ac:dyDescent="0.25">
      <c r="A54" s="167">
        <v>43466</v>
      </c>
      <c r="B54" s="132" t="s">
        <v>202</v>
      </c>
      <c r="C54" s="146" t="s">
        <v>204</v>
      </c>
      <c r="D54" s="133" t="s">
        <v>179</v>
      </c>
      <c r="E54" s="133">
        <v>1</v>
      </c>
      <c r="F54" s="133" t="s">
        <v>201</v>
      </c>
      <c r="G54" s="133" t="s">
        <v>205</v>
      </c>
      <c r="H54" s="140">
        <v>1530</v>
      </c>
      <c r="I54" s="135" t="s">
        <v>372</v>
      </c>
      <c r="J54" s="133" t="s">
        <v>24</v>
      </c>
      <c r="K54" s="161" t="s">
        <v>334</v>
      </c>
      <c r="L54" s="132" t="s">
        <v>203</v>
      </c>
      <c r="M54" s="124"/>
      <c r="N54" s="144">
        <v>43989</v>
      </c>
      <c r="O54" s="135"/>
      <c r="P54" s="133" t="s">
        <v>206</v>
      </c>
      <c r="Q54" s="135" t="s">
        <v>363</v>
      </c>
      <c r="R54" s="122"/>
      <c r="S54" s="122"/>
      <c r="T54" s="122"/>
    </row>
    <row r="55" spans="1:20" x14ac:dyDescent="0.25">
      <c r="A55" s="167">
        <v>43466</v>
      </c>
      <c r="B55" s="132"/>
      <c r="C55" s="133" t="s">
        <v>210</v>
      </c>
      <c r="D55" s="133" t="s">
        <v>179</v>
      </c>
      <c r="E55" s="133">
        <v>1</v>
      </c>
      <c r="F55" s="133" t="s">
        <v>209</v>
      </c>
      <c r="G55" s="133" t="s">
        <v>213</v>
      </c>
      <c r="H55" s="140">
        <v>900</v>
      </c>
      <c r="I55" s="135" t="s">
        <v>371</v>
      </c>
      <c r="J55" s="140" t="s">
        <v>212</v>
      </c>
      <c r="K55" s="161" t="s">
        <v>334</v>
      </c>
      <c r="L55" s="132"/>
      <c r="M55" s="123" t="s">
        <v>211</v>
      </c>
      <c r="N55" s="149" t="s">
        <v>216</v>
      </c>
      <c r="O55" s="135"/>
      <c r="P55" s="133" t="s">
        <v>214</v>
      </c>
      <c r="Q55" s="135" t="s">
        <v>363</v>
      </c>
      <c r="R55" s="122"/>
      <c r="S55" s="122"/>
      <c r="T55" s="122"/>
    </row>
    <row r="56" spans="1:20" x14ac:dyDescent="0.25">
      <c r="A56" s="167">
        <v>43466</v>
      </c>
      <c r="B56" s="132">
        <v>601064</v>
      </c>
      <c r="C56" s="133" t="s">
        <v>219</v>
      </c>
      <c r="D56" s="133" t="s">
        <v>77</v>
      </c>
      <c r="E56" s="133"/>
      <c r="F56" s="133" t="s">
        <v>19</v>
      </c>
      <c r="G56" s="133" t="s">
        <v>221</v>
      </c>
      <c r="H56" s="147">
        <v>8.52</v>
      </c>
      <c r="I56" s="135" t="s">
        <v>365</v>
      </c>
      <c r="J56" s="140" t="s">
        <v>24</v>
      </c>
      <c r="K56" s="161" t="s">
        <v>334</v>
      </c>
      <c r="L56" s="132"/>
      <c r="M56" s="123" t="s">
        <v>220</v>
      </c>
      <c r="N56" s="150" t="s">
        <v>224</v>
      </c>
      <c r="O56" s="135"/>
      <c r="P56" s="137" t="s">
        <v>222</v>
      </c>
      <c r="Q56" s="135" t="s">
        <v>363</v>
      </c>
      <c r="R56" s="122"/>
      <c r="S56" s="122"/>
      <c r="T56" s="122"/>
    </row>
    <row r="57" spans="1:20" x14ac:dyDescent="0.25">
      <c r="A57" s="167">
        <v>43466</v>
      </c>
      <c r="B57" s="132">
        <v>601064</v>
      </c>
      <c r="C57" s="133" t="s">
        <v>225</v>
      </c>
      <c r="D57" s="133" t="s">
        <v>77</v>
      </c>
      <c r="E57" s="133"/>
      <c r="F57" s="133" t="s">
        <v>19</v>
      </c>
      <c r="G57" s="133" t="s">
        <v>227</v>
      </c>
      <c r="H57" s="147">
        <v>858.6</v>
      </c>
      <c r="I57" s="135" t="s">
        <v>365</v>
      </c>
      <c r="J57" s="140" t="s">
        <v>24</v>
      </c>
      <c r="K57" s="161" t="s">
        <v>334</v>
      </c>
      <c r="L57" s="132"/>
      <c r="M57" s="123" t="s">
        <v>226</v>
      </c>
      <c r="N57" s="150" t="s">
        <v>224</v>
      </c>
      <c r="O57" s="135"/>
      <c r="P57" s="137" t="s">
        <v>222</v>
      </c>
      <c r="Q57" s="135" t="s">
        <v>363</v>
      </c>
      <c r="R57" s="122"/>
      <c r="S57" s="122"/>
      <c r="T57" s="122"/>
    </row>
    <row r="58" spans="1:20" x14ac:dyDescent="0.25">
      <c r="A58" s="167">
        <v>43466</v>
      </c>
      <c r="B58" s="132"/>
      <c r="C58" s="133" t="s">
        <v>228</v>
      </c>
      <c r="D58" s="133" t="s">
        <v>179</v>
      </c>
      <c r="E58" s="133">
        <v>1</v>
      </c>
      <c r="F58" s="133" t="s">
        <v>209</v>
      </c>
      <c r="G58" s="133" t="s">
        <v>229</v>
      </c>
      <c r="H58" s="140">
        <v>1200</v>
      </c>
      <c r="I58" s="135" t="s">
        <v>367</v>
      </c>
      <c r="J58" s="140" t="s">
        <v>212</v>
      </c>
      <c r="K58" s="161" t="s">
        <v>334</v>
      </c>
      <c r="L58" s="132"/>
      <c r="M58" s="123" t="s">
        <v>211</v>
      </c>
      <c r="N58" s="149" t="s">
        <v>224</v>
      </c>
      <c r="O58" s="135"/>
      <c r="P58" s="133" t="s">
        <v>230</v>
      </c>
      <c r="Q58" s="135" t="s">
        <v>363</v>
      </c>
      <c r="R58" s="122"/>
      <c r="S58" s="122"/>
      <c r="T58" s="122"/>
    </row>
    <row r="59" spans="1:20" ht="31.5" x14ac:dyDescent="0.25">
      <c r="A59" s="167">
        <v>43466</v>
      </c>
      <c r="B59" s="132" t="s">
        <v>232</v>
      </c>
      <c r="C59" s="146" t="s">
        <v>234</v>
      </c>
      <c r="D59" s="133" t="s">
        <v>20</v>
      </c>
      <c r="E59" s="133">
        <v>1</v>
      </c>
      <c r="F59" s="133" t="s">
        <v>19</v>
      </c>
      <c r="G59" s="133" t="s">
        <v>236</v>
      </c>
      <c r="H59" s="140">
        <v>2000</v>
      </c>
      <c r="I59" s="135" t="s">
        <v>372</v>
      </c>
      <c r="J59" s="140" t="s">
        <v>24</v>
      </c>
      <c r="K59" s="161" t="s">
        <v>334</v>
      </c>
      <c r="L59" s="132" t="s">
        <v>233</v>
      </c>
      <c r="M59" s="125" t="s">
        <v>235</v>
      </c>
      <c r="N59" s="149" t="s">
        <v>238</v>
      </c>
      <c r="O59" s="135"/>
      <c r="P59" s="133" t="s">
        <v>237</v>
      </c>
      <c r="Q59" s="135" t="s">
        <v>363</v>
      </c>
      <c r="R59" s="122"/>
      <c r="S59" s="122"/>
      <c r="T59" s="122"/>
    </row>
    <row r="60" spans="1:20" x14ac:dyDescent="0.25">
      <c r="A60" s="167">
        <v>43466</v>
      </c>
      <c r="B60" s="132" t="s">
        <v>232</v>
      </c>
      <c r="C60" s="133" t="s">
        <v>240</v>
      </c>
      <c r="D60" s="133" t="s">
        <v>20</v>
      </c>
      <c r="E60" s="133">
        <v>1</v>
      </c>
      <c r="F60" s="133" t="s">
        <v>19</v>
      </c>
      <c r="G60" s="133" t="s">
        <v>300</v>
      </c>
      <c r="H60" s="140">
        <v>1500</v>
      </c>
      <c r="I60" s="135" t="s">
        <v>372</v>
      </c>
      <c r="J60" s="140" t="s">
        <v>24</v>
      </c>
      <c r="K60" s="161" t="s">
        <v>334</v>
      </c>
      <c r="L60" s="132">
        <v>509690</v>
      </c>
      <c r="M60" s="125" t="s">
        <v>301</v>
      </c>
      <c r="N60" s="149">
        <v>44224</v>
      </c>
      <c r="O60" s="135"/>
      <c r="P60" s="133" t="s">
        <v>237</v>
      </c>
      <c r="Q60" s="135" t="s">
        <v>363</v>
      </c>
      <c r="R60" s="122"/>
      <c r="S60" s="122"/>
      <c r="T60" s="122"/>
    </row>
    <row r="61" spans="1:20" x14ac:dyDescent="0.25">
      <c r="A61" s="167">
        <v>43466</v>
      </c>
      <c r="B61" s="132">
        <v>603313</v>
      </c>
      <c r="C61" s="133" t="s">
        <v>108</v>
      </c>
      <c r="D61" s="133" t="s">
        <v>77</v>
      </c>
      <c r="E61" s="133"/>
      <c r="F61" s="133" t="s">
        <v>19</v>
      </c>
      <c r="G61" s="133" t="s">
        <v>243</v>
      </c>
      <c r="H61" s="140">
        <v>1250</v>
      </c>
      <c r="I61" s="135" t="s">
        <v>365</v>
      </c>
      <c r="J61" s="140" t="s">
        <v>242</v>
      </c>
      <c r="K61" s="161" t="s">
        <v>334</v>
      </c>
      <c r="L61" s="132"/>
      <c r="M61" s="123" t="s">
        <v>241</v>
      </c>
      <c r="N61" s="144">
        <v>44136</v>
      </c>
      <c r="O61" s="135"/>
      <c r="P61" s="133" t="s">
        <v>244</v>
      </c>
      <c r="Q61" s="135" t="s">
        <v>363</v>
      </c>
      <c r="R61" s="122"/>
      <c r="S61" s="122"/>
      <c r="T61" s="122"/>
    </row>
    <row r="62" spans="1:20" x14ac:dyDescent="0.25">
      <c r="A62" s="167">
        <v>43466</v>
      </c>
      <c r="B62" s="132" t="s">
        <v>246</v>
      </c>
      <c r="C62" s="133" t="s">
        <v>248</v>
      </c>
      <c r="D62" s="133" t="s">
        <v>179</v>
      </c>
      <c r="E62" s="133">
        <v>1</v>
      </c>
      <c r="F62" s="133" t="s">
        <v>189</v>
      </c>
      <c r="G62" s="133" t="s">
        <v>250</v>
      </c>
      <c r="H62" s="140">
        <v>3500</v>
      </c>
      <c r="I62" s="135" t="s">
        <v>374</v>
      </c>
      <c r="J62" s="140" t="s">
        <v>181</v>
      </c>
      <c r="K62" s="161" t="s">
        <v>334</v>
      </c>
      <c r="L62" s="132" t="s">
        <v>247</v>
      </c>
      <c r="M62" s="151" t="s">
        <v>249</v>
      </c>
      <c r="N62" s="149">
        <v>44134</v>
      </c>
      <c r="O62" s="135"/>
      <c r="P62" s="133" t="s">
        <v>251</v>
      </c>
      <c r="Q62" s="135" t="s">
        <v>363</v>
      </c>
      <c r="R62" s="122"/>
      <c r="S62" s="122"/>
      <c r="T62" s="122"/>
    </row>
    <row r="63" spans="1:20" x14ac:dyDescent="0.25">
      <c r="A63" s="167">
        <v>43466</v>
      </c>
      <c r="B63" s="132" t="s">
        <v>253</v>
      </c>
      <c r="C63" s="133" t="s">
        <v>255</v>
      </c>
      <c r="D63" s="133" t="s">
        <v>179</v>
      </c>
      <c r="E63" s="133">
        <v>1</v>
      </c>
      <c r="F63" s="133" t="s">
        <v>189</v>
      </c>
      <c r="G63" s="133" t="s">
        <v>257</v>
      </c>
      <c r="H63" s="140">
        <v>2080</v>
      </c>
      <c r="I63" s="135" t="s">
        <v>374</v>
      </c>
      <c r="J63" s="140" t="s">
        <v>181</v>
      </c>
      <c r="K63" s="161" t="s">
        <v>334</v>
      </c>
      <c r="L63" s="132" t="s">
        <v>254</v>
      </c>
      <c r="M63" s="151" t="s">
        <v>256</v>
      </c>
      <c r="N63" s="149">
        <v>44134</v>
      </c>
      <c r="O63" s="135"/>
      <c r="P63" s="133" t="s">
        <v>251</v>
      </c>
      <c r="Q63" s="135" t="s">
        <v>363</v>
      </c>
      <c r="R63" s="122"/>
      <c r="S63" s="122"/>
      <c r="T63" s="122"/>
    </row>
    <row r="64" spans="1:20" x14ac:dyDescent="0.25">
      <c r="A64" s="167">
        <v>43466</v>
      </c>
      <c r="B64" s="132" t="s">
        <v>258</v>
      </c>
      <c r="C64" s="133" t="s">
        <v>260</v>
      </c>
      <c r="D64" s="133" t="s">
        <v>179</v>
      </c>
      <c r="E64" s="133">
        <v>1</v>
      </c>
      <c r="F64" s="133" t="s">
        <v>189</v>
      </c>
      <c r="G64" s="133" t="s">
        <v>262</v>
      </c>
      <c r="H64" s="140">
        <v>1099.3699999999999</v>
      </c>
      <c r="I64" s="135" t="s">
        <v>374</v>
      </c>
      <c r="J64" s="140" t="s">
        <v>181</v>
      </c>
      <c r="K64" s="161" t="s">
        <v>334</v>
      </c>
      <c r="L64" s="132" t="s">
        <v>259</v>
      </c>
      <c r="M64" s="151" t="s">
        <v>261</v>
      </c>
      <c r="N64" s="149">
        <v>44134</v>
      </c>
      <c r="O64" s="135"/>
      <c r="P64" s="133" t="s">
        <v>251</v>
      </c>
      <c r="Q64" s="135" t="s">
        <v>363</v>
      </c>
      <c r="R64" s="122"/>
      <c r="S64" s="122"/>
      <c r="T64" s="122"/>
    </row>
    <row r="65" spans="1:20" x14ac:dyDescent="0.25">
      <c r="A65" s="167">
        <v>43466</v>
      </c>
      <c r="B65" s="132" t="s">
        <v>263</v>
      </c>
      <c r="C65" s="133" t="s">
        <v>265</v>
      </c>
      <c r="D65" s="133" t="s">
        <v>179</v>
      </c>
      <c r="E65" s="133">
        <v>1</v>
      </c>
      <c r="F65" s="133" t="s">
        <v>189</v>
      </c>
      <c r="G65" s="133" t="s">
        <v>267</v>
      </c>
      <c r="H65" s="140">
        <v>4800</v>
      </c>
      <c r="I65" s="135" t="s">
        <v>374</v>
      </c>
      <c r="J65" s="140" t="s">
        <v>181</v>
      </c>
      <c r="K65" s="161" t="s">
        <v>334</v>
      </c>
      <c r="L65" s="132" t="s">
        <v>264</v>
      </c>
      <c r="M65" s="152" t="s">
        <v>266</v>
      </c>
      <c r="N65" s="149" t="s">
        <v>268</v>
      </c>
      <c r="O65" s="135"/>
      <c r="P65" s="133" t="s">
        <v>251</v>
      </c>
      <c r="Q65" s="135" t="s">
        <v>363</v>
      </c>
      <c r="R65" s="122"/>
      <c r="S65" s="122"/>
      <c r="T65" s="122"/>
    </row>
    <row r="66" spans="1:20" x14ac:dyDescent="0.25">
      <c r="A66" s="167">
        <v>43466</v>
      </c>
      <c r="B66" s="132" t="s">
        <v>270</v>
      </c>
      <c r="C66" s="133" t="s">
        <v>272</v>
      </c>
      <c r="D66" s="133" t="s">
        <v>179</v>
      </c>
      <c r="E66" s="133">
        <v>1</v>
      </c>
      <c r="F66" s="133" t="s">
        <v>189</v>
      </c>
      <c r="G66" s="133" t="s">
        <v>274</v>
      </c>
      <c r="H66" s="140">
        <v>1760.63</v>
      </c>
      <c r="I66" s="135" t="s">
        <v>374</v>
      </c>
      <c r="J66" s="140" t="s">
        <v>181</v>
      </c>
      <c r="K66" s="161" t="s">
        <v>334</v>
      </c>
      <c r="L66" s="132" t="s">
        <v>271</v>
      </c>
      <c r="M66" s="151" t="s">
        <v>273</v>
      </c>
      <c r="N66" s="149"/>
      <c r="O66" s="135"/>
      <c r="P66" s="133" t="s">
        <v>251</v>
      </c>
      <c r="Q66" s="135" t="s">
        <v>363</v>
      </c>
      <c r="R66" s="122"/>
      <c r="S66" s="122"/>
      <c r="T66" s="122"/>
    </row>
    <row r="67" spans="1:20" x14ac:dyDescent="0.25">
      <c r="A67" s="167">
        <v>43466</v>
      </c>
      <c r="B67" s="132" t="s">
        <v>276</v>
      </c>
      <c r="C67" s="133" t="s">
        <v>278</v>
      </c>
      <c r="D67" s="133" t="s">
        <v>179</v>
      </c>
      <c r="E67" s="133">
        <v>1</v>
      </c>
      <c r="F67" s="133" t="s">
        <v>189</v>
      </c>
      <c r="G67" s="133" t="s">
        <v>248</v>
      </c>
      <c r="H67" s="140">
        <v>1000</v>
      </c>
      <c r="I67" s="135" t="s">
        <v>374</v>
      </c>
      <c r="J67" s="140" t="s">
        <v>181</v>
      </c>
      <c r="K67" s="161" t="s">
        <v>334</v>
      </c>
      <c r="L67" s="132" t="s">
        <v>277</v>
      </c>
      <c r="M67" s="152" t="s">
        <v>279</v>
      </c>
      <c r="N67" s="149" t="s">
        <v>268</v>
      </c>
      <c r="O67" s="135"/>
      <c r="P67" s="133" t="s">
        <v>251</v>
      </c>
      <c r="Q67" s="135" t="s">
        <v>363</v>
      </c>
      <c r="R67" s="122"/>
      <c r="S67" s="122"/>
      <c r="T67" s="122"/>
    </row>
    <row r="68" spans="1:20" x14ac:dyDescent="0.25">
      <c r="A68" s="167">
        <v>43466</v>
      </c>
      <c r="B68" s="132" t="s">
        <v>281</v>
      </c>
      <c r="C68" s="133" t="s">
        <v>283</v>
      </c>
      <c r="D68" s="133" t="s">
        <v>179</v>
      </c>
      <c r="E68" s="133">
        <v>1</v>
      </c>
      <c r="F68" s="133" t="s">
        <v>189</v>
      </c>
      <c r="G68" s="133" t="s">
        <v>285</v>
      </c>
      <c r="H68" s="140">
        <v>2000</v>
      </c>
      <c r="I68" s="135" t="s">
        <v>374</v>
      </c>
      <c r="J68" s="140" t="s">
        <v>181</v>
      </c>
      <c r="K68" s="161" t="s">
        <v>334</v>
      </c>
      <c r="L68" s="132" t="s">
        <v>282</v>
      </c>
      <c r="M68" s="152" t="s">
        <v>284</v>
      </c>
      <c r="N68" s="149">
        <v>44134</v>
      </c>
      <c r="O68" s="135"/>
      <c r="P68" s="133" t="s">
        <v>251</v>
      </c>
      <c r="Q68" s="135" t="s">
        <v>363</v>
      </c>
      <c r="R68" s="122"/>
      <c r="S68" s="122"/>
      <c r="T68" s="122"/>
    </row>
    <row r="69" spans="1:20" x14ac:dyDescent="0.25">
      <c r="A69" s="167">
        <v>43466</v>
      </c>
      <c r="B69" s="133">
        <v>611251</v>
      </c>
      <c r="C69" s="133" t="s">
        <v>83</v>
      </c>
      <c r="D69" s="133" t="s">
        <v>77</v>
      </c>
      <c r="E69" s="133"/>
      <c r="F69" s="133" t="s">
        <v>19</v>
      </c>
      <c r="G69" s="133" t="s">
        <v>288</v>
      </c>
      <c r="H69" s="140">
        <v>3850.59</v>
      </c>
      <c r="I69" s="135" t="s">
        <v>372</v>
      </c>
      <c r="J69" s="140" t="s">
        <v>24</v>
      </c>
      <c r="K69" s="161" t="s">
        <v>334</v>
      </c>
      <c r="L69" s="133"/>
      <c r="M69" s="125" t="s">
        <v>287</v>
      </c>
      <c r="N69" s="149" t="s">
        <v>290</v>
      </c>
      <c r="O69" s="135"/>
      <c r="P69" s="133" t="s">
        <v>289</v>
      </c>
      <c r="Q69" s="135" t="s">
        <v>363</v>
      </c>
      <c r="R69" s="122"/>
      <c r="S69" s="122"/>
      <c r="T69" s="122"/>
    </row>
    <row r="70" spans="1:20" x14ac:dyDescent="0.25">
      <c r="A70" s="167">
        <v>43466</v>
      </c>
      <c r="B70" s="132"/>
      <c r="C70" s="133" t="s">
        <v>291</v>
      </c>
      <c r="D70" s="133" t="s">
        <v>77</v>
      </c>
      <c r="E70" s="133"/>
      <c r="F70" s="133" t="s">
        <v>189</v>
      </c>
      <c r="G70" s="133" t="s">
        <v>292</v>
      </c>
      <c r="H70" s="140">
        <v>19370.59</v>
      </c>
      <c r="I70" s="135">
        <v>2020</v>
      </c>
      <c r="J70" s="135"/>
      <c r="K70" s="161" t="s">
        <v>334</v>
      </c>
      <c r="L70" s="132"/>
      <c r="M70" s="123"/>
      <c r="N70" s="149" t="s">
        <v>290</v>
      </c>
      <c r="O70" s="135"/>
      <c r="P70" s="133" t="s">
        <v>293</v>
      </c>
      <c r="Q70" s="135" t="s">
        <v>363</v>
      </c>
      <c r="R70" s="122"/>
      <c r="S70" s="122"/>
      <c r="T70" s="122"/>
    </row>
    <row r="71" spans="1:20" x14ac:dyDescent="0.25">
      <c r="A71" s="167">
        <v>43466</v>
      </c>
      <c r="B71" s="132"/>
      <c r="C71" s="133" t="s">
        <v>296</v>
      </c>
      <c r="D71" s="133" t="s">
        <v>77</v>
      </c>
      <c r="E71" s="133"/>
      <c r="F71" s="133" t="s">
        <v>295</v>
      </c>
      <c r="G71" s="133"/>
      <c r="H71" s="140"/>
      <c r="I71" s="135"/>
      <c r="J71" s="135"/>
      <c r="K71" s="166" t="s">
        <v>337</v>
      </c>
      <c r="L71" s="132"/>
      <c r="M71" s="123"/>
      <c r="N71" s="135"/>
      <c r="O71" s="123" t="s">
        <v>364</v>
      </c>
      <c r="P71" s="135"/>
      <c r="Q71" s="135" t="s">
        <v>363</v>
      </c>
      <c r="R71" s="122"/>
      <c r="S71" s="122"/>
      <c r="T71" s="122"/>
    </row>
    <row r="72" spans="1:20" x14ac:dyDescent="0.25">
      <c r="A72" s="167">
        <v>43466</v>
      </c>
      <c r="B72" s="132"/>
      <c r="C72" s="133" t="s">
        <v>297</v>
      </c>
      <c r="D72" s="133" t="s">
        <v>77</v>
      </c>
      <c r="E72" s="133"/>
      <c r="F72" s="133" t="s">
        <v>19</v>
      </c>
      <c r="G72" s="133" t="s">
        <v>298</v>
      </c>
      <c r="H72" s="140">
        <v>1250</v>
      </c>
      <c r="I72" s="135"/>
      <c r="J72" s="135"/>
      <c r="K72" s="166" t="s">
        <v>337</v>
      </c>
      <c r="L72" s="132"/>
      <c r="M72" s="123"/>
      <c r="N72" s="135"/>
      <c r="O72" s="123" t="s">
        <v>364</v>
      </c>
      <c r="P72" s="135"/>
      <c r="Q72" s="135" t="s">
        <v>363</v>
      </c>
      <c r="R72" s="122"/>
      <c r="S72" s="122"/>
      <c r="T72" s="122"/>
    </row>
    <row r="73" spans="1:20" x14ac:dyDescent="0.25">
      <c r="A73" s="167">
        <v>43466</v>
      </c>
      <c r="B73" s="132"/>
      <c r="C73" s="133" t="s">
        <v>93</v>
      </c>
      <c r="D73" s="133" t="s">
        <v>77</v>
      </c>
      <c r="E73" s="133"/>
      <c r="F73" s="133"/>
      <c r="G73" s="133" t="s">
        <v>302</v>
      </c>
      <c r="H73" s="140">
        <v>5000</v>
      </c>
      <c r="I73" s="135"/>
      <c r="J73" s="135"/>
      <c r="K73" s="166" t="s">
        <v>337</v>
      </c>
      <c r="L73" s="132"/>
      <c r="M73" s="123"/>
      <c r="N73" s="135"/>
      <c r="O73" s="123" t="s">
        <v>364</v>
      </c>
      <c r="P73" s="135"/>
      <c r="Q73" s="135" t="s">
        <v>363</v>
      </c>
      <c r="R73" s="122"/>
      <c r="S73" s="122"/>
      <c r="T73" s="122"/>
    </row>
    <row r="74" spans="1:20" x14ac:dyDescent="0.25"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</row>
    <row r="75" spans="1:20" x14ac:dyDescent="0.25"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</row>
    <row r="76" spans="1:20" x14ac:dyDescent="0.25"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</row>
  </sheetData>
  <autoFilter ref="A3:Q73" xr:uid="{35FC9A49-0FF8-4753-B901-2BF031A57A3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2FB8-6C3F-418F-8F01-6AB4668EDE8C}">
  <dimension ref="A4:Q74"/>
  <sheetViews>
    <sheetView tabSelected="1" topLeftCell="H4" workbookViewId="0">
      <selection activeCell="P10" sqref="P10"/>
    </sheetView>
  </sheetViews>
  <sheetFormatPr baseColWidth="10" defaultRowHeight="15.75" x14ac:dyDescent="0.25"/>
  <cols>
    <col min="1" max="1" width="10.375" style="169" bestFit="1" customWidth="1"/>
    <col min="2" max="2" width="15" style="169" bestFit="1" customWidth="1"/>
    <col min="3" max="3" width="73.875" style="169" bestFit="1" customWidth="1"/>
    <col min="4" max="4" width="15.375" style="169" bestFit="1" customWidth="1"/>
    <col min="5" max="5" width="11" style="169"/>
    <col min="6" max="6" width="9.875" style="169" bestFit="1" customWidth="1"/>
    <col min="7" max="7" width="144.375" style="169" bestFit="1" customWidth="1"/>
    <col min="8" max="8" width="10.875" style="169" bestFit="1" customWidth="1"/>
    <col min="9" max="15" width="11" style="169"/>
    <col min="16" max="16" width="32.375" style="169" bestFit="1" customWidth="1"/>
    <col min="17" max="16384" width="11" style="169"/>
  </cols>
  <sheetData>
    <row r="4" spans="1:17" x14ac:dyDescent="0.25">
      <c r="A4" s="169" t="s">
        <v>303</v>
      </c>
      <c r="B4" s="169" t="s">
        <v>340</v>
      </c>
      <c r="C4" s="169" t="s">
        <v>341</v>
      </c>
      <c r="D4" s="169" t="s">
        <v>1</v>
      </c>
      <c r="E4" s="169" t="s">
        <v>348</v>
      </c>
      <c r="F4" s="169" t="s">
        <v>345</v>
      </c>
      <c r="G4" s="169" t="s">
        <v>347</v>
      </c>
      <c r="H4" s="169" t="s">
        <v>384</v>
      </c>
      <c r="I4" s="169" t="s">
        <v>350</v>
      </c>
      <c r="J4" s="169" t="s">
        <v>351</v>
      </c>
      <c r="K4" s="169" t="s">
        <v>352</v>
      </c>
      <c r="L4" s="169" t="s">
        <v>340</v>
      </c>
      <c r="M4" s="169" t="s">
        <v>355</v>
      </c>
      <c r="N4" s="169" t="s">
        <v>330</v>
      </c>
      <c r="O4" s="169" t="s">
        <v>329</v>
      </c>
      <c r="P4" s="169" t="s">
        <v>339</v>
      </c>
      <c r="Q4" s="169" t="s">
        <v>356</v>
      </c>
    </row>
    <row r="5" spans="1:17" x14ac:dyDescent="0.25">
      <c r="A5" s="169" t="s">
        <v>385</v>
      </c>
      <c r="B5" s="169" t="s">
        <v>21</v>
      </c>
      <c r="C5" s="169" t="s">
        <v>22</v>
      </c>
      <c r="D5" s="169" t="s">
        <v>20</v>
      </c>
      <c r="E5" s="169" t="s">
        <v>386</v>
      </c>
      <c r="F5" s="169" t="s">
        <v>19</v>
      </c>
      <c r="G5" s="169" t="s">
        <v>25</v>
      </c>
      <c r="H5" s="169" t="s">
        <v>387</v>
      </c>
      <c r="I5" s="169" t="s">
        <v>366</v>
      </c>
      <c r="J5" s="169" t="s">
        <v>24</v>
      </c>
      <c r="K5" s="169" t="s">
        <v>334</v>
      </c>
      <c r="L5" s="169" t="s">
        <v>388</v>
      </c>
      <c r="M5" s="169" t="s">
        <v>389</v>
      </c>
      <c r="N5" s="169" t="s">
        <v>28</v>
      </c>
      <c r="P5" s="169" t="s">
        <v>26</v>
      </c>
      <c r="Q5" s="169" t="s">
        <v>363</v>
      </c>
    </row>
    <row r="6" spans="1:17" x14ac:dyDescent="0.25">
      <c r="A6" s="169" t="s">
        <v>385</v>
      </c>
      <c r="B6" s="169" t="s">
        <v>34</v>
      </c>
      <c r="C6" s="169" t="s">
        <v>35</v>
      </c>
      <c r="D6" s="169" t="s">
        <v>20</v>
      </c>
      <c r="E6" s="169" t="s">
        <v>386</v>
      </c>
      <c r="F6" s="169" t="s">
        <v>19</v>
      </c>
      <c r="G6" s="169" t="s">
        <v>36</v>
      </c>
      <c r="H6" s="169" t="s">
        <v>390</v>
      </c>
      <c r="I6" s="169" t="s">
        <v>366</v>
      </c>
      <c r="J6" s="169" t="s">
        <v>24</v>
      </c>
      <c r="K6" s="169" t="s">
        <v>334</v>
      </c>
      <c r="L6" s="169" t="s">
        <v>391</v>
      </c>
      <c r="M6" s="169" t="s">
        <v>23</v>
      </c>
      <c r="N6" s="169" t="s">
        <v>28</v>
      </c>
      <c r="O6" s="169" t="s">
        <v>392</v>
      </c>
      <c r="P6" s="169" t="s">
        <v>26</v>
      </c>
      <c r="Q6" s="169" t="s">
        <v>363</v>
      </c>
    </row>
    <row r="7" spans="1:17" x14ac:dyDescent="0.25">
      <c r="A7" s="169" t="s">
        <v>385</v>
      </c>
      <c r="B7" s="169" t="s">
        <v>37</v>
      </c>
      <c r="C7" s="169" t="s">
        <v>38</v>
      </c>
      <c r="D7" s="169" t="s">
        <v>20</v>
      </c>
      <c r="E7" s="169" t="s">
        <v>386</v>
      </c>
      <c r="F7" s="169" t="s">
        <v>19</v>
      </c>
      <c r="G7" s="169" t="s">
        <v>39</v>
      </c>
      <c r="H7" s="169" t="s">
        <v>393</v>
      </c>
      <c r="I7" s="169" t="s">
        <v>366</v>
      </c>
      <c r="J7" s="169" t="s">
        <v>24</v>
      </c>
      <c r="K7" s="169" t="s">
        <v>334</v>
      </c>
      <c r="L7" s="169" t="s">
        <v>394</v>
      </c>
      <c r="M7" s="169" t="s">
        <v>23</v>
      </c>
      <c r="N7" s="169" t="s">
        <v>28</v>
      </c>
      <c r="P7" s="169" t="s">
        <v>26</v>
      </c>
      <c r="Q7" s="169" t="s">
        <v>363</v>
      </c>
    </row>
    <row r="8" spans="1:17" x14ac:dyDescent="0.25">
      <c r="A8" s="169" t="s">
        <v>385</v>
      </c>
      <c r="B8" s="169" t="s">
        <v>40</v>
      </c>
      <c r="C8" s="169" t="s">
        <v>41</v>
      </c>
      <c r="D8" s="169" t="s">
        <v>20</v>
      </c>
      <c r="E8" s="169" t="s">
        <v>386</v>
      </c>
      <c r="F8" s="169" t="s">
        <v>19</v>
      </c>
      <c r="G8" s="169" t="s">
        <v>43</v>
      </c>
      <c r="H8" s="169" t="s">
        <v>393</v>
      </c>
      <c r="I8" s="169" t="s">
        <v>366</v>
      </c>
      <c r="J8" s="169" t="s">
        <v>24</v>
      </c>
      <c r="K8" s="169" t="s">
        <v>334</v>
      </c>
      <c r="L8" s="169" t="s">
        <v>395</v>
      </c>
      <c r="M8" s="169" t="s">
        <v>42</v>
      </c>
      <c r="N8" s="169" t="s">
        <v>396</v>
      </c>
      <c r="P8" s="169" t="s">
        <v>26</v>
      </c>
      <c r="Q8" s="169" t="s">
        <v>363</v>
      </c>
    </row>
    <row r="9" spans="1:17" x14ac:dyDescent="0.25">
      <c r="A9" s="169" t="s">
        <v>385</v>
      </c>
      <c r="B9" s="169" t="s">
        <v>45</v>
      </c>
      <c r="C9" s="169" t="s">
        <v>46</v>
      </c>
      <c r="D9" s="169" t="s">
        <v>20</v>
      </c>
      <c r="E9" s="169" t="s">
        <v>386</v>
      </c>
      <c r="F9" s="169" t="s">
        <v>19</v>
      </c>
      <c r="G9" s="169" t="s">
        <v>48</v>
      </c>
      <c r="H9" s="169" t="s">
        <v>397</v>
      </c>
      <c r="I9" s="169" t="s">
        <v>366</v>
      </c>
      <c r="J9" s="169" t="s">
        <v>24</v>
      </c>
      <c r="K9" s="169" t="s">
        <v>334</v>
      </c>
      <c r="L9" s="169" t="s">
        <v>398</v>
      </c>
      <c r="M9" s="169" t="s">
        <v>47</v>
      </c>
      <c r="N9" s="169" t="s">
        <v>396</v>
      </c>
      <c r="P9" s="169" t="s">
        <v>26</v>
      </c>
      <c r="Q9" s="169" t="s">
        <v>363</v>
      </c>
    </row>
    <row r="10" spans="1:17" x14ac:dyDescent="0.25">
      <c r="A10" s="169" t="s">
        <v>385</v>
      </c>
      <c r="B10" s="169" t="s">
        <v>50</v>
      </c>
      <c r="C10" s="169" t="s">
        <v>51</v>
      </c>
      <c r="D10" s="169" t="s">
        <v>20</v>
      </c>
      <c r="E10" s="169" t="s">
        <v>386</v>
      </c>
      <c r="F10" s="169" t="s">
        <v>19</v>
      </c>
      <c r="G10" s="169" t="s">
        <v>52</v>
      </c>
      <c r="H10" s="169" t="s">
        <v>399</v>
      </c>
      <c r="I10" s="169" t="s">
        <v>369</v>
      </c>
      <c r="J10" s="169" t="s">
        <v>24</v>
      </c>
      <c r="K10" s="169" t="s">
        <v>334</v>
      </c>
      <c r="L10" s="169" t="s">
        <v>398</v>
      </c>
      <c r="M10" s="169" t="s">
        <v>47</v>
      </c>
      <c r="N10" s="169" t="s">
        <v>55</v>
      </c>
      <c r="P10" s="169" t="s">
        <v>53</v>
      </c>
      <c r="Q10" s="169" t="s">
        <v>363</v>
      </c>
    </row>
    <row r="11" spans="1:17" x14ac:dyDescent="0.25">
      <c r="A11" s="169" t="s">
        <v>385</v>
      </c>
      <c r="B11" s="169" t="s">
        <v>57</v>
      </c>
      <c r="C11" s="169" t="s">
        <v>51</v>
      </c>
      <c r="D11" s="169" t="s">
        <v>20</v>
      </c>
      <c r="E11" s="169" t="s">
        <v>386</v>
      </c>
      <c r="F11" s="169" t="s">
        <v>19</v>
      </c>
      <c r="G11" s="169" t="s">
        <v>58</v>
      </c>
      <c r="H11" s="169" t="s">
        <v>400</v>
      </c>
      <c r="I11" s="169" t="s">
        <v>369</v>
      </c>
      <c r="J11" s="169" t="s">
        <v>24</v>
      </c>
      <c r="K11" s="169" t="s">
        <v>334</v>
      </c>
      <c r="L11" s="169" t="s">
        <v>395</v>
      </c>
      <c r="M11" s="169" t="s">
        <v>42</v>
      </c>
      <c r="N11" s="169" t="s">
        <v>55</v>
      </c>
      <c r="P11" s="169" t="s">
        <v>53</v>
      </c>
      <c r="Q11" s="169" t="s">
        <v>363</v>
      </c>
    </row>
    <row r="12" spans="1:17" x14ac:dyDescent="0.25">
      <c r="A12" s="169" t="s">
        <v>385</v>
      </c>
      <c r="B12" s="169" t="s">
        <v>60</v>
      </c>
      <c r="C12" s="169" t="s">
        <v>51</v>
      </c>
      <c r="D12" s="169" t="s">
        <v>20</v>
      </c>
      <c r="E12" s="169" t="s">
        <v>386</v>
      </c>
      <c r="F12" s="169" t="s">
        <v>19</v>
      </c>
      <c r="G12" s="169" t="s">
        <v>61</v>
      </c>
      <c r="H12" s="169" t="s">
        <v>399</v>
      </c>
      <c r="I12" s="169" t="s">
        <v>369</v>
      </c>
      <c r="J12" s="169" t="s">
        <v>24</v>
      </c>
      <c r="K12" s="169" t="s">
        <v>334</v>
      </c>
      <c r="L12" s="169" t="s">
        <v>395</v>
      </c>
      <c r="M12" s="169" t="s">
        <v>42</v>
      </c>
      <c r="N12" s="169" t="s">
        <v>55</v>
      </c>
      <c r="P12" s="169" t="s">
        <v>53</v>
      </c>
      <c r="Q12" s="169" t="s">
        <v>363</v>
      </c>
    </row>
    <row r="13" spans="1:17" x14ac:dyDescent="0.25">
      <c r="A13" s="169" t="s">
        <v>385</v>
      </c>
      <c r="C13" s="169" t="s">
        <v>64</v>
      </c>
      <c r="D13" s="169" t="s">
        <v>63</v>
      </c>
      <c r="E13" s="169" t="s">
        <v>386</v>
      </c>
      <c r="F13" s="169" t="s">
        <v>62</v>
      </c>
      <c r="G13" s="169" t="s">
        <v>65</v>
      </c>
      <c r="H13" s="169" t="s">
        <v>401</v>
      </c>
      <c r="I13" s="169" t="s">
        <v>371</v>
      </c>
      <c r="J13" s="169" t="s">
        <v>242</v>
      </c>
      <c r="K13" s="169" t="s">
        <v>334</v>
      </c>
      <c r="N13" s="169" t="s">
        <v>402</v>
      </c>
      <c r="P13" s="169" t="s">
        <v>66</v>
      </c>
      <c r="Q13" s="169" t="s">
        <v>363</v>
      </c>
    </row>
    <row r="14" spans="1:17" x14ac:dyDescent="0.25">
      <c r="A14" s="169" t="s">
        <v>385</v>
      </c>
      <c r="B14" s="169" t="s">
        <v>72</v>
      </c>
      <c r="C14" s="169" t="s">
        <v>71</v>
      </c>
      <c r="D14" s="169" t="s">
        <v>63</v>
      </c>
      <c r="E14" s="169" t="s">
        <v>386</v>
      </c>
      <c r="F14" s="169" t="s">
        <v>70</v>
      </c>
      <c r="G14" s="169" t="s">
        <v>73</v>
      </c>
      <c r="H14" s="169" t="s">
        <v>403</v>
      </c>
      <c r="I14" s="169" t="s">
        <v>371</v>
      </c>
      <c r="J14" s="169" t="s">
        <v>242</v>
      </c>
      <c r="K14" s="169" t="s">
        <v>334</v>
      </c>
      <c r="M14" s="169" t="s">
        <v>72</v>
      </c>
      <c r="N14" s="169" t="s">
        <v>75</v>
      </c>
      <c r="P14" s="169" t="s">
        <v>66</v>
      </c>
      <c r="Q14" s="169" t="s">
        <v>363</v>
      </c>
    </row>
    <row r="15" spans="1:17" x14ac:dyDescent="0.25">
      <c r="A15" s="169" t="s">
        <v>385</v>
      </c>
      <c r="B15" s="169" t="s">
        <v>404</v>
      </c>
      <c r="C15" s="169" t="s">
        <v>78</v>
      </c>
      <c r="D15" s="169" t="s">
        <v>77</v>
      </c>
      <c r="F15" s="169" t="s">
        <v>19</v>
      </c>
      <c r="G15" s="169" t="s">
        <v>80</v>
      </c>
      <c r="H15" s="169" t="s">
        <v>405</v>
      </c>
      <c r="I15" s="169" t="s">
        <v>371</v>
      </c>
      <c r="J15" s="169" t="s">
        <v>24</v>
      </c>
      <c r="K15" s="169" t="s">
        <v>334</v>
      </c>
      <c r="L15" s="169" t="s">
        <v>406</v>
      </c>
      <c r="M15" s="169" t="s">
        <v>79</v>
      </c>
      <c r="N15" s="169" t="s">
        <v>407</v>
      </c>
      <c r="P15" s="169" t="s">
        <v>81</v>
      </c>
      <c r="Q15" s="169" t="s">
        <v>363</v>
      </c>
    </row>
    <row r="16" spans="1:17" x14ac:dyDescent="0.25">
      <c r="A16" s="169" t="s">
        <v>385</v>
      </c>
      <c r="B16" s="169" t="s">
        <v>408</v>
      </c>
      <c r="C16" s="169" t="s">
        <v>83</v>
      </c>
      <c r="D16" s="169" t="s">
        <v>77</v>
      </c>
      <c r="F16" s="169" t="s">
        <v>19</v>
      </c>
      <c r="G16" s="169" t="s">
        <v>85</v>
      </c>
      <c r="H16" s="169" t="s">
        <v>409</v>
      </c>
      <c r="I16" s="169" t="s">
        <v>368</v>
      </c>
      <c r="J16" s="169" t="s">
        <v>24</v>
      </c>
      <c r="K16" s="169" t="s">
        <v>334</v>
      </c>
      <c r="L16" s="169" t="s">
        <v>410</v>
      </c>
      <c r="M16" s="169" t="s">
        <v>84</v>
      </c>
      <c r="N16" s="169" t="s">
        <v>411</v>
      </c>
      <c r="P16" s="169" t="s">
        <v>86</v>
      </c>
      <c r="Q16" s="169" t="s">
        <v>363</v>
      </c>
    </row>
    <row r="17" spans="1:17" x14ac:dyDescent="0.25">
      <c r="A17" s="169" t="s">
        <v>385</v>
      </c>
      <c r="B17" s="169" t="s">
        <v>408</v>
      </c>
      <c r="C17" s="169" t="s">
        <v>83</v>
      </c>
      <c r="D17" s="169" t="s">
        <v>77</v>
      </c>
      <c r="F17" s="169" t="s">
        <v>19</v>
      </c>
      <c r="G17" s="169" t="s">
        <v>89</v>
      </c>
      <c r="H17" s="169" t="s">
        <v>412</v>
      </c>
      <c r="I17" s="169" t="s">
        <v>371</v>
      </c>
      <c r="J17" s="169" t="s">
        <v>24</v>
      </c>
      <c r="K17" s="169" t="s">
        <v>334</v>
      </c>
      <c r="L17" s="169" t="s">
        <v>413</v>
      </c>
      <c r="M17" s="169" t="s">
        <v>84</v>
      </c>
      <c r="N17" s="169" t="s">
        <v>411</v>
      </c>
      <c r="P17" s="169" t="s">
        <v>90</v>
      </c>
      <c r="Q17" s="169" t="s">
        <v>363</v>
      </c>
    </row>
    <row r="18" spans="1:17" x14ac:dyDescent="0.25">
      <c r="A18" s="169" t="s">
        <v>385</v>
      </c>
      <c r="B18" s="169" t="s">
        <v>408</v>
      </c>
      <c r="C18" s="169" t="s">
        <v>83</v>
      </c>
      <c r="D18" s="169" t="s">
        <v>77</v>
      </c>
      <c r="F18" s="169" t="s">
        <v>19</v>
      </c>
      <c r="G18" s="169" t="s">
        <v>91</v>
      </c>
      <c r="H18" s="169" t="s">
        <v>414</v>
      </c>
      <c r="I18" s="169" t="s">
        <v>371</v>
      </c>
      <c r="J18" s="169" t="s">
        <v>24</v>
      </c>
      <c r="K18" s="169" t="s">
        <v>334</v>
      </c>
      <c r="L18" s="169" t="s">
        <v>415</v>
      </c>
      <c r="M18" s="169" t="s">
        <v>84</v>
      </c>
      <c r="N18" s="169" t="s">
        <v>411</v>
      </c>
      <c r="P18" s="169" t="s">
        <v>90</v>
      </c>
      <c r="Q18" s="169" t="s">
        <v>363</v>
      </c>
    </row>
    <row r="19" spans="1:17" x14ac:dyDescent="0.25">
      <c r="A19" s="169" t="s">
        <v>385</v>
      </c>
      <c r="B19" s="169" t="s">
        <v>416</v>
      </c>
      <c r="C19" s="169" t="s">
        <v>93</v>
      </c>
      <c r="D19" s="169" t="s">
        <v>92</v>
      </c>
      <c r="F19" s="169" t="s">
        <v>19</v>
      </c>
      <c r="G19" s="169" t="s">
        <v>95</v>
      </c>
      <c r="H19" s="169" t="s">
        <v>403</v>
      </c>
      <c r="I19" s="169" t="s">
        <v>369</v>
      </c>
      <c r="J19" s="169" t="s">
        <v>24</v>
      </c>
      <c r="K19" s="169" t="s">
        <v>334</v>
      </c>
      <c r="L19" s="169" t="s">
        <v>417</v>
      </c>
      <c r="M19" s="169" t="s">
        <v>94</v>
      </c>
      <c r="N19" s="169" t="s">
        <v>411</v>
      </c>
      <c r="P19" s="169" t="s">
        <v>96</v>
      </c>
      <c r="Q19" s="169" t="s">
        <v>363</v>
      </c>
    </row>
    <row r="20" spans="1:17" x14ac:dyDescent="0.25">
      <c r="A20" s="169" t="s">
        <v>385</v>
      </c>
      <c r="B20" s="169" t="s">
        <v>418</v>
      </c>
      <c r="C20" s="169" t="s">
        <v>97</v>
      </c>
      <c r="D20" s="169" t="s">
        <v>92</v>
      </c>
      <c r="F20" s="169" t="s">
        <v>19</v>
      </c>
      <c r="G20" s="169" t="s">
        <v>99</v>
      </c>
      <c r="H20" s="169" t="s">
        <v>419</v>
      </c>
      <c r="I20" s="169" t="s">
        <v>369</v>
      </c>
      <c r="J20" s="169" t="s">
        <v>24</v>
      </c>
      <c r="K20" s="169" t="s">
        <v>334</v>
      </c>
      <c r="L20" s="169" t="s">
        <v>420</v>
      </c>
      <c r="M20" s="169" t="s">
        <v>98</v>
      </c>
      <c r="N20" s="169" t="s">
        <v>421</v>
      </c>
      <c r="P20" s="169" t="s">
        <v>96</v>
      </c>
      <c r="Q20" s="169" t="s">
        <v>363</v>
      </c>
    </row>
    <row r="21" spans="1:17" x14ac:dyDescent="0.25">
      <c r="A21" s="169" t="s">
        <v>385</v>
      </c>
      <c r="B21" s="169" t="s">
        <v>422</v>
      </c>
      <c r="C21" s="169" t="s">
        <v>101</v>
      </c>
      <c r="D21" s="169" t="s">
        <v>77</v>
      </c>
      <c r="F21" s="169" t="s">
        <v>19</v>
      </c>
      <c r="G21" s="169" t="s">
        <v>103</v>
      </c>
      <c r="H21" s="169" t="s">
        <v>423</v>
      </c>
      <c r="I21" s="169" t="s">
        <v>370</v>
      </c>
      <c r="J21" s="169" t="s">
        <v>24</v>
      </c>
      <c r="K21" s="169" t="s">
        <v>334</v>
      </c>
      <c r="L21" s="169" t="s">
        <v>424</v>
      </c>
      <c r="M21" s="169" t="s">
        <v>102</v>
      </c>
      <c r="N21" s="169" t="s">
        <v>425</v>
      </c>
      <c r="P21" s="169" t="s">
        <v>104</v>
      </c>
      <c r="Q21" s="169" t="s">
        <v>363</v>
      </c>
    </row>
    <row r="22" spans="1:17" x14ac:dyDescent="0.25">
      <c r="A22" s="169" t="s">
        <v>385</v>
      </c>
      <c r="B22" s="169" t="s">
        <v>422</v>
      </c>
      <c r="C22" s="169" t="s">
        <v>101</v>
      </c>
      <c r="D22" s="169" t="s">
        <v>77</v>
      </c>
      <c r="F22" s="169" t="s">
        <v>19</v>
      </c>
      <c r="G22" s="169" t="s">
        <v>106</v>
      </c>
      <c r="H22" s="169" t="s">
        <v>426</v>
      </c>
      <c r="I22" s="169" t="s">
        <v>370</v>
      </c>
      <c r="J22" s="169" t="s">
        <v>24</v>
      </c>
      <c r="K22" s="169" t="s">
        <v>334</v>
      </c>
      <c r="L22" s="169" t="s">
        <v>427</v>
      </c>
      <c r="M22" s="169" t="s">
        <v>102</v>
      </c>
      <c r="N22" s="169" t="s">
        <v>425</v>
      </c>
      <c r="P22" s="169" t="s">
        <v>104</v>
      </c>
      <c r="Q22" s="169" t="s">
        <v>363</v>
      </c>
    </row>
    <row r="23" spans="1:17" x14ac:dyDescent="0.25">
      <c r="A23" s="169" t="s">
        <v>385</v>
      </c>
      <c r="B23" s="169" t="s">
        <v>422</v>
      </c>
      <c r="C23" s="169" t="s">
        <v>101</v>
      </c>
      <c r="D23" s="169" t="s">
        <v>77</v>
      </c>
      <c r="F23" s="169" t="s">
        <v>19</v>
      </c>
      <c r="G23" s="169" t="s">
        <v>107</v>
      </c>
      <c r="H23" s="169" t="s">
        <v>428</v>
      </c>
      <c r="I23" s="169" t="s">
        <v>370</v>
      </c>
      <c r="J23" s="169" t="s">
        <v>24</v>
      </c>
      <c r="K23" s="169" t="s">
        <v>334</v>
      </c>
      <c r="L23" s="169" t="s">
        <v>429</v>
      </c>
      <c r="M23" s="169" t="s">
        <v>102</v>
      </c>
      <c r="N23" s="169" t="s">
        <v>425</v>
      </c>
      <c r="P23" s="169" t="s">
        <v>104</v>
      </c>
      <c r="Q23" s="169" t="s">
        <v>363</v>
      </c>
    </row>
    <row r="24" spans="1:17" x14ac:dyDescent="0.25">
      <c r="A24" s="169" t="s">
        <v>385</v>
      </c>
      <c r="B24" s="169" t="s">
        <v>430</v>
      </c>
      <c r="C24" s="169" t="s">
        <v>108</v>
      </c>
      <c r="D24" s="169" t="s">
        <v>77</v>
      </c>
      <c r="F24" s="169" t="s">
        <v>19</v>
      </c>
      <c r="G24" s="169" t="s">
        <v>110</v>
      </c>
      <c r="H24" s="169" t="s">
        <v>431</v>
      </c>
      <c r="I24" s="169" t="s">
        <v>366</v>
      </c>
      <c r="J24" s="169" t="s">
        <v>24</v>
      </c>
      <c r="K24" s="169" t="s">
        <v>334</v>
      </c>
      <c r="L24" s="169" t="s">
        <v>432</v>
      </c>
      <c r="M24" s="169" t="s">
        <v>109</v>
      </c>
      <c r="N24" s="169" t="s">
        <v>433</v>
      </c>
      <c r="P24" s="169" t="s">
        <v>111</v>
      </c>
      <c r="Q24" s="169" t="s">
        <v>363</v>
      </c>
    </row>
    <row r="25" spans="1:17" x14ac:dyDescent="0.25">
      <c r="A25" s="169" t="s">
        <v>385</v>
      </c>
      <c r="B25" s="169" t="s">
        <v>434</v>
      </c>
      <c r="C25" s="169" t="s">
        <v>83</v>
      </c>
      <c r="D25" s="169" t="s">
        <v>77</v>
      </c>
      <c r="F25" s="169" t="s">
        <v>19</v>
      </c>
      <c r="G25" s="169" t="s">
        <v>115</v>
      </c>
      <c r="H25" s="169" t="s">
        <v>435</v>
      </c>
      <c r="I25" s="169" t="s">
        <v>366</v>
      </c>
      <c r="J25" s="169" t="s">
        <v>24</v>
      </c>
      <c r="K25" s="169" t="s">
        <v>334</v>
      </c>
      <c r="L25" s="169" t="s">
        <v>436</v>
      </c>
      <c r="M25" s="169" t="s">
        <v>114</v>
      </c>
      <c r="N25" s="169" t="s">
        <v>437</v>
      </c>
      <c r="P25" s="169" t="s">
        <v>116</v>
      </c>
      <c r="Q25" s="169" t="s">
        <v>363</v>
      </c>
    </row>
    <row r="26" spans="1:17" x14ac:dyDescent="0.25">
      <c r="A26" s="169" t="s">
        <v>385</v>
      </c>
      <c r="B26" s="169" t="s">
        <v>434</v>
      </c>
      <c r="C26" s="169" t="s">
        <v>83</v>
      </c>
      <c r="D26" s="169" t="s">
        <v>77</v>
      </c>
      <c r="F26" s="169" t="s">
        <v>19</v>
      </c>
      <c r="G26" s="169" t="s">
        <v>117</v>
      </c>
      <c r="H26" s="169" t="s">
        <v>435</v>
      </c>
      <c r="I26" s="169" t="s">
        <v>366</v>
      </c>
      <c r="J26" s="169" t="s">
        <v>24</v>
      </c>
      <c r="K26" s="169" t="s">
        <v>334</v>
      </c>
      <c r="L26" s="169" t="s">
        <v>438</v>
      </c>
      <c r="M26" s="169" t="s">
        <v>114</v>
      </c>
      <c r="N26" s="169" t="s">
        <v>437</v>
      </c>
      <c r="P26" s="169" t="s">
        <v>116</v>
      </c>
      <c r="Q26" s="169" t="s">
        <v>363</v>
      </c>
    </row>
    <row r="27" spans="1:17" x14ac:dyDescent="0.25">
      <c r="A27" s="169" t="s">
        <v>385</v>
      </c>
      <c r="B27" s="169" t="s">
        <v>434</v>
      </c>
      <c r="C27" s="169" t="s">
        <v>83</v>
      </c>
      <c r="D27" s="169" t="s">
        <v>77</v>
      </c>
      <c r="F27" s="169" t="s">
        <v>19</v>
      </c>
      <c r="G27" s="169" t="s">
        <v>118</v>
      </c>
      <c r="H27" s="169" t="s">
        <v>439</v>
      </c>
      <c r="I27" s="169" t="s">
        <v>366</v>
      </c>
      <c r="J27" s="169" t="s">
        <v>24</v>
      </c>
      <c r="K27" s="169" t="s">
        <v>334</v>
      </c>
      <c r="L27" s="169" t="s">
        <v>440</v>
      </c>
      <c r="M27" s="169" t="s">
        <v>114</v>
      </c>
      <c r="N27" s="169" t="s">
        <v>437</v>
      </c>
      <c r="P27" s="169" t="s">
        <v>116</v>
      </c>
      <c r="Q27" s="169" t="s">
        <v>363</v>
      </c>
    </row>
    <row r="28" spans="1:17" x14ac:dyDescent="0.25">
      <c r="A28" s="169" t="s">
        <v>385</v>
      </c>
      <c r="B28" s="169" t="s">
        <v>441</v>
      </c>
      <c r="C28" s="169" t="s">
        <v>119</v>
      </c>
      <c r="D28" s="169" t="s">
        <v>92</v>
      </c>
      <c r="F28" s="169" t="s">
        <v>19</v>
      </c>
      <c r="G28" s="169" t="s">
        <v>121</v>
      </c>
      <c r="H28" s="169" t="s">
        <v>419</v>
      </c>
      <c r="I28" s="169" t="s">
        <v>369</v>
      </c>
      <c r="J28" s="169" t="s">
        <v>24</v>
      </c>
      <c r="K28" s="169" t="s">
        <v>334</v>
      </c>
      <c r="L28" s="169" t="s">
        <v>442</v>
      </c>
      <c r="M28" s="169" t="s">
        <v>120</v>
      </c>
      <c r="N28" s="169" t="s">
        <v>443</v>
      </c>
      <c r="P28" s="169" t="s">
        <v>96</v>
      </c>
      <c r="Q28" s="169" t="s">
        <v>363</v>
      </c>
    </row>
    <row r="29" spans="1:17" x14ac:dyDescent="0.25">
      <c r="A29" s="169" t="s">
        <v>385</v>
      </c>
      <c r="B29" s="169" t="s">
        <v>444</v>
      </c>
      <c r="C29" s="169" t="s">
        <v>122</v>
      </c>
      <c r="D29" s="169" t="s">
        <v>92</v>
      </c>
      <c r="F29" s="169" t="s">
        <v>19</v>
      </c>
      <c r="G29" s="169" t="s">
        <v>124</v>
      </c>
      <c r="H29" s="169" t="s">
        <v>445</v>
      </c>
      <c r="I29" s="169" t="s">
        <v>367</v>
      </c>
      <c r="J29" s="169" t="s">
        <v>24</v>
      </c>
      <c r="K29" s="169" t="s">
        <v>334</v>
      </c>
      <c r="L29" s="169" t="s">
        <v>446</v>
      </c>
      <c r="M29" s="169" t="s">
        <v>123</v>
      </c>
      <c r="N29" s="169" t="s">
        <v>447</v>
      </c>
      <c r="P29" s="169" t="s">
        <v>125</v>
      </c>
      <c r="Q29" s="169" t="s">
        <v>363</v>
      </c>
    </row>
    <row r="30" spans="1:17" x14ac:dyDescent="0.25">
      <c r="A30" s="169" t="s">
        <v>385</v>
      </c>
      <c r="C30" s="169" t="s">
        <v>122</v>
      </c>
      <c r="D30" s="169" t="s">
        <v>92</v>
      </c>
      <c r="F30" s="169" t="s">
        <v>19</v>
      </c>
      <c r="G30" s="169" t="s">
        <v>127</v>
      </c>
      <c r="J30" s="169" t="s">
        <v>24</v>
      </c>
      <c r="K30" s="169" t="s">
        <v>338</v>
      </c>
      <c r="P30" s="169" t="s">
        <v>128</v>
      </c>
      <c r="Q30" s="169" t="s">
        <v>363</v>
      </c>
    </row>
    <row r="31" spans="1:17" x14ac:dyDescent="0.25">
      <c r="A31" s="169" t="s">
        <v>385</v>
      </c>
      <c r="C31" s="169" t="s">
        <v>122</v>
      </c>
      <c r="D31" s="169" t="s">
        <v>92</v>
      </c>
      <c r="F31" s="169" t="s">
        <v>19</v>
      </c>
      <c r="G31" s="169" t="s">
        <v>127</v>
      </c>
      <c r="J31" s="169" t="s">
        <v>24</v>
      </c>
      <c r="K31" s="169" t="s">
        <v>338</v>
      </c>
      <c r="P31" s="169" t="s">
        <v>131</v>
      </c>
      <c r="Q31" s="169" t="s">
        <v>363</v>
      </c>
    </row>
    <row r="32" spans="1:17" x14ac:dyDescent="0.25">
      <c r="A32" s="169" t="s">
        <v>385</v>
      </c>
      <c r="C32" s="169" t="s">
        <v>122</v>
      </c>
      <c r="D32" s="169" t="s">
        <v>92</v>
      </c>
      <c r="F32" s="169" t="s">
        <v>19</v>
      </c>
      <c r="G32" s="169" t="s">
        <v>127</v>
      </c>
      <c r="J32" s="169" t="s">
        <v>24</v>
      </c>
      <c r="K32" s="169" t="s">
        <v>338</v>
      </c>
      <c r="P32" s="169" t="s">
        <v>132</v>
      </c>
      <c r="Q32" s="169" t="s">
        <v>363</v>
      </c>
    </row>
    <row r="33" spans="1:17" x14ac:dyDescent="0.25">
      <c r="A33" s="169" t="s">
        <v>385</v>
      </c>
      <c r="B33" s="169" t="s">
        <v>448</v>
      </c>
      <c r="C33" s="169" t="s">
        <v>134</v>
      </c>
      <c r="D33" s="169" t="s">
        <v>77</v>
      </c>
      <c r="F33" s="169" t="s">
        <v>133</v>
      </c>
      <c r="G33" s="169" t="s">
        <v>136</v>
      </c>
      <c r="H33" s="169" t="s">
        <v>449</v>
      </c>
      <c r="I33" s="169" t="s">
        <v>49</v>
      </c>
      <c r="J33" s="169" t="s">
        <v>24</v>
      </c>
      <c r="K33" s="169" t="s">
        <v>334</v>
      </c>
      <c r="M33" s="169" t="s">
        <v>135</v>
      </c>
      <c r="N33" s="169" t="s">
        <v>450</v>
      </c>
      <c r="P33" s="169" t="s">
        <v>137</v>
      </c>
      <c r="Q33" s="169" t="s">
        <v>363</v>
      </c>
    </row>
    <row r="34" spans="1:17" x14ac:dyDescent="0.25">
      <c r="A34" s="169" t="s">
        <v>385</v>
      </c>
      <c r="B34" s="169" t="s">
        <v>448</v>
      </c>
      <c r="C34" s="169" t="s">
        <v>139</v>
      </c>
      <c r="D34" s="169" t="s">
        <v>77</v>
      </c>
      <c r="F34" s="169" t="s">
        <v>133</v>
      </c>
      <c r="G34" s="169" t="s">
        <v>141</v>
      </c>
      <c r="H34" s="169" t="s">
        <v>451</v>
      </c>
      <c r="I34" s="169" t="s">
        <v>49</v>
      </c>
      <c r="J34" s="169" t="s">
        <v>24</v>
      </c>
      <c r="K34" s="169" t="s">
        <v>334</v>
      </c>
      <c r="M34" s="169" t="s">
        <v>140</v>
      </c>
      <c r="N34" s="169" t="s">
        <v>452</v>
      </c>
      <c r="P34" s="169" t="s">
        <v>137</v>
      </c>
      <c r="Q34" s="169" t="s">
        <v>363</v>
      </c>
    </row>
    <row r="35" spans="1:17" x14ac:dyDescent="0.25">
      <c r="A35" s="169" t="s">
        <v>385</v>
      </c>
      <c r="B35" s="169" t="s">
        <v>453</v>
      </c>
      <c r="C35" s="169" t="s">
        <v>108</v>
      </c>
      <c r="D35" s="169" t="s">
        <v>77</v>
      </c>
      <c r="F35" s="169" t="s">
        <v>19</v>
      </c>
      <c r="G35" s="169" t="s">
        <v>143</v>
      </c>
      <c r="H35" s="169" t="s">
        <v>454</v>
      </c>
      <c r="I35" s="169" t="s">
        <v>369</v>
      </c>
      <c r="J35" s="169" t="s">
        <v>24</v>
      </c>
      <c r="K35" s="169" t="s">
        <v>334</v>
      </c>
      <c r="L35" s="169" t="s">
        <v>455</v>
      </c>
      <c r="M35" s="169" t="s">
        <v>142</v>
      </c>
      <c r="N35" s="169" t="s">
        <v>456</v>
      </c>
      <c r="P35" s="169" t="s">
        <v>144</v>
      </c>
      <c r="Q35" s="169" t="s">
        <v>363</v>
      </c>
    </row>
    <row r="36" spans="1:17" x14ac:dyDescent="0.25">
      <c r="A36" s="169" t="s">
        <v>385</v>
      </c>
      <c r="B36" s="169" t="s">
        <v>453</v>
      </c>
      <c r="C36" s="169" t="s">
        <v>108</v>
      </c>
      <c r="D36" s="169" t="s">
        <v>77</v>
      </c>
      <c r="F36" s="169" t="s">
        <v>146</v>
      </c>
      <c r="G36" s="169" t="s">
        <v>143</v>
      </c>
      <c r="H36" s="169" t="s">
        <v>431</v>
      </c>
      <c r="I36" s="169" t="s">
        <v>369</v>
      </c>
      <c r="J36" s="169" t="s">
        <v>24</v>
      </c>
      <c r="K36" s="169" t="s">
        <v>334</v>
      </c>
      <c r="L36" s="169" t="s">
        <v>457</v>
      </c>
      <c r="M36" s="169" t="s">
        <v>142</v>
      </c>
      <c r="N36" s="169" t="s">
        <v>456</v>
      </c>
      <c r="P36" s="169" t="s">
        <v>144</v>
      </c>
      <c r="Q36" s="169" t="s">
        <v>363</v>
      </c>
    </row>
    <row r="37" spans="1:17" x14ac:dyDescent="0.25">
      <c r="A37" s="169" t="s">
        <v>385</v>
      </c>
      <c r="B37" s="169" t="s">
        <v>458</v>
      </c>
      <c r="C37" s="169" t="s">
        <v>78</v>
      </c>
      <c r="D37" s="169" t="s">
        <v>77</v>
      </c>
      <c r="F37" s="169" t="s">
        <v>146</v>
      </c>
      <c r="G37" s="169" t="s">
        <v>148</v>
      </c>
      <c r="H37" s="169" t="s">
        <v>405</v>
      </c>
      <c r="I37" s="169" t="s">
        <v>369</v>
      </c>
      <c r="J37" s="169" t="s">
        <v>24</v>
      </c>
      <c r="K37" s="169" t="s">
        <v>334</v>
      </c>
      <c r="L37" s="169" t="s">
        <v>459</v>
      </c>
      <c r="M37" s="169" t="s">
        <v>147</v>
      </c>
      <c r="N37" s="169" t="s">
        <v>460</v>
      </c>
      <c r="P37" s="169" t="s">
        <v>149</v>
      </c>
      <c r="Q37" s="169" t="s">
        <v>363</v>
      </c>
    </row>
    <row r="38" spans="1:17" x14ac:dyDescent="0.25">
      <c r="A38" s="169" t="s">
        <v>385</v>
      </c>
      <c r="B38" s="169" t="s">
        <v>461</v>
      </c>
      <c r="C38" s="169" t="s">
        <v>83</v>
      </c>
      <c r="D38" s="169" t="s">
        <v>77</v>
      </c>
      <c r="F38" s="169" t="s">
        <v>146</v>
      </c>
      <c r="G38" s="169" t="s">
        <v>151</v>
      </c>
      <c r="H38" s="169" t="s">
        <v>462</v>
      </c>
      <c r="I38" s="169" t="s">
        <v>369</v>
      </c>
      <c r="J38" s="169" t="s">
        <v>24</v>
      </c>
      <c r="K38" s="169" t="s">
        <v>334</v>
      </c>
      <c r="L38" s="169" t="s">
        <v>463</v>
      </c>
      <c r="M38" s="169" t="s">
        <v>150</v>
      </c>
      <c r="N38" s="169" t="s">
        <v>464</v>
      </c>
      <c r="P38" s="169" t="s">
        <v>152</v>
      </c>
      <c r="Q38" s="169" t="s">
        <v>363</v>
      </c>
    </row>
    <row r="39" spans="1:17" x14ac:dyDescent="0.25">
      <c r="A39" s="169" t="s">
        <v>385</v>
      </c>
      <c r="B39" s="169" t="s">
        <v>465</v>
      </c>
      <c r="C39" s="169" t="s">
        <v>153</v>
      </c>
      <c r="D39" s="169" t="s">
        <v>77</v>
      </c>
      <c r="F39" s="169" t="s">
        <v>146</v>
      </c>
      <c r="G39" s="169" t="s">
        <v>155</v>
      </c>
      <c r="H39" s="169" t="s">
        <v>466</v>
      </c>
      <c r="I39" s="169" t="s">
        <v>369</v>
      </c>
      <c r="J39" s="169" t="s">
        <v>24</v>
      </c>
      <c r="K39" s="169" t="s">
        <v>334</v>
      </c>
      <c r="L39" s="169" t="s">
        <v>467</v>
      </c>
      <c r="M39" s="169" t="s">
        <v>154</v>
      </c>
      <c r="N39" s="169" t="s">
        <v>468</v>
      </c>
      <c r="P39" s="169" t="s">
        <v>156</v>
      </c>
      <c r="Q39" s="169" t="s">
        <v>363</v>
      </c>
    </row>
    <row r="40" spans="1:17" x14ac:dyDescent="0.25">
      <c r="A40" s="169" t="s">
        <v>385</v>
      </c>
      <c r="B40" s="169" t="s">
        <v>465</v>
      </c>
      <c r="C40" s="169" t="s">
        <v>153</v>
      </c>
      <c r="D40" s="169" t="s">
        <v>77</v>
      </c>
      <c r="F40" s="169" t="s">
        <v>146</v>
      </c>
      <c r="G40" s="169" t="s">
        <v>157</v>
      </c>
      <c r="H40" s="169" t="s">
        <v>469</v>
      </c>
      <c r="I40" s="169" t="s">
        <v>369</v>
      </c>
      <c r="J40" s="169" t="s">
        <v>24</v>
      </c>
      <c r="K40" s="169" t="s">
        <v>334</v>
      </c>
      <c r="L40" s="169" t="s">
        <v>470</v>
      </c>
      <c r="M40" s="169" t="s">
        <v>154</v>
      </c>
      <c r="N40" s="169" t="s">
        <v>468</v>
      </c>
      <c r="P40" s="169" t="s">
        <v>156</v>
      </c>
      <c r="Q40" s="169" t="s">
        <v>363</v>
      </c>
    </row>
    <row r="41" spans="1:17" x14ac:dyDescent="0.25">
      <c r="A41" s="169" t="s">
        <v>385</v>
      </c>
      <c r="B41" s="169" t="s">
        <v>465</v>
      </c>
      <c r="C41" s="169" t="s">
        <v>153</v>
      </c>
      <c r="D41" s="169" t="s">
        <v>77</v>
      </c>
      <c r="F41" s="169" t="s">
        <v>146</v>
      </c>
      <c r="G41" s="169" t="s">
        <v>157</v>
      </c>
      <c r="H41" s="169" t="s">
        <v>471</v>
      </c>
      <c r="I41" s="169" t="s">
        <v>369</v>
      </c>
      <c r="J41" s="169" t="s">
        <v>24</v>
      </c>
      <c r="K41" s="169" t="s">
        <v>334</v>
      </c>
      <c r="L41" s="169" t="s">
        <v>472</v>
      </c>
      <c r="M41" s="169" t="s">
        <v>154</v>
      </c>
      <c r="N41" s="169" t="s">
        <v>468</v>
      </c>
      <c r="P41" s="169" t="s">
        <v>156</v>
      </c>
      <c r="Q41" s="169" t="s">
        <v>363</v>
      </c>
    </row>
    <row r="42" spans="1:17" x14ac:dyDescent="0.25">
      <c r="A42" s="169" t="s">
        <v>385</v>
      </c>
      <c r="B42" s="169" t="s">
        <v>473</v>
      </c>
      <c r="C42" s="169" t="s">
        <v>83</v>
      </c>
      <c r="D42" s="169" t="s">
        <v>77</v>
      </c>
      <c r="F42" s="169" t="s">
        <v>146</v>
      </c>
      <c r="G42" s="169" t="s">
        <v>159</v>
      </c>
      <c r="H42" s="169" t="s">
        <v>474</v>
      </c>
      <c r="I42" s="169" t="s">
        <v>369</v>
      </c>
      <c r="J42" s="169" t="s">
        <v>24</v>
      </c>
      <c r="K42" s="169" t="s">
        <v>334</v>
      </c>
      <c r="M42" s="169" t="s">
        <v>158</v>
      </c>
      <c r="N42" s="169" t="s">
        <v>475</v>
      </c>
      <c r="P42" s="169" t="s">
        <v>152</v>
      </c>
      <c r="Q42" s="169" t="s">
        <v>363</v>
      </c>
    </row>
    <row r="43" spans="1:17" x14ac:dyDescent="0.25">
      <c r="A43" s="169" t="s">
        <v>385</v>
      </c>
      <c r="B43" s="169" t="s">
        <v>476</v>
      </c>
      <c r="C43" s="169" t="s">
        <v>83</v>
      </c>
      <c r="D43" s="169" t="s">
        <v>77</v>
      </c>
      <c r="F43" s="169" t="s">
        <v>146</v>
      </c>
      <c r="G43" s="169" t="s">
        <v>161</v>
      </c>
      <c r="H43" s="169" t="s">
        <v>477</v>
      </c>
      <c r="I43" s="169" t="s">
        <v>367</v>
      </c>
      <c r="J43" s="169" t="s">
        <v>24</v>
      </c>
      <c r="K43" s="169" t="s">
        <v>334</v>
      </c>
      <c r="M43" s="169" t="s">
        <v>160</v>
      </c>
      <c r="N43" s="169" t="s">
        <v>392</v>
      </c>
      <c r="P43" s="169" t="s">
        <v>162</v>
      </c>
      <c r="Q43" s="169" t="s">
        <v>363</v>
      </c>
    </row>
    <row r="44" spans="1:17" x14ac:dyDescent="0.25">
      <c r="A44" s="169" t="s">
        <v>385</v>
      </c>
      <c r="B44" s="169" t="s">
        <v>476</v>
      </c>
      <c r="C44" s="169" t="s">
        <v>83</v>
      </c>
      <c r="D44" s="169" t="s">
        <v>77</v>
      </c>
      <c r="F44" s="169" t="s">
        <v>146</v>
      </c>
      <c r="G44" s="169" t="s">
        <v>164</v>
      </c>
      <c r="H44" s="169" t="s">
        <v>478</v>
      </c>
      <c r="I44" s="169" t="s">
        <v>367</v>
      </c>
      <c r="J44" s="169" t="s">
        <v>24</v>
      </c>
      <c r="K44" s="169" t="s">
        <v>334</v>
      </c>
      <c r="M44" s="169" t="s">
        <v>160</v>
      </c>
      <c r="N44" s="169" t="s">
        <v>392</v>
      </c>
      <c r="P44" s="169" t="s">
        <v>162</v>
      </c>
      <c r="Q44" s="169" t="s">
        <v>363</v>
      </c>
    </row>
    <row r="45" spans="1:17" x14ac:dyDescent="0.25">
      <c r="A45" s="169" t="s">
        <v>385</v>
      </c>
      <c r="C45" s="169" t="s">
        <v>166</v>
      </c>
      <c r="D45" s="169" t="s">
        <v>77</v>
      </c>
      <c r="F45" s="169" t="s">
        <v>165</v>
      </c>
      <c r="G45" s="169" t="s">
        <v>168</v>
      </c>
      <c r="H45" s="169" t="s">
        <v>479</v>
      </c>
      <c r="I45" s="169" t="s">
        <v>371</v>
      </c>
      <c r="J45" s="169" t="s">
        <v>24</v>
      </c>
      <c r="K45" s="169" t="s">
        <v>334</v>
      </c>
      <c r="M45" s="169" t="s">
        <v>167</v>
      </c>
      <c r="P45" s="169" t="s">
        <v>169</v>
      </c>
      <c r="Q45" s="169" t="s">
        <v>363</v>
      </c>
    </row>
    <row r="46" spans="1:17" x14ac:dyDescent="0.25">
      <c r="A46" s="169" t="s">
        <v>385</v>
      </c>
      <c r="C46" s="169" t="s">
        <v>171</v>
      </c>
      <c r="D46" s="169" t="s">
        <v>92</v>
      </c>
      <c r="F46" s="169" t="s">
        <v>19</v>
      </c>
      <c r="G46" s="170" t="s">
        <v>480</v>
      </c>
      <c r="H46" s="169" t="s">
        <v>481</v>
      </c>
      <c r="I46" s="169" t="s">
        <v>367</v>
      </c>
      <c r="J46" s="169" t="s">
        <v>24</v>
      </c>
      <c r="K46" s="169" t="s">
        <v>334</v>
      </c>
      <c r="M46" s="169" t="s">
        <v>172</v>
      </c>
      <c r="N46" s="169" t="s">
        <v>392</v>
      </c>
      <c r="P46" s="169" t="s">
        <v>174</v>
      </c>
      <c r="Q46" s="169" t="s">
        <v>363</v>
      </c>
    </row>
    <row r="47" spans="1:17" x14ac:dyDescent="0.25">
      <c r="A47" s="169" t="s">
        <v>385</v>
      </c>
      <c r="B47" s="169" t="s">
        <v>482</v>
      </c>
      <c r="C47" s="169" t="s">
        <v>175</v>
      </c>
      <c r="D47" s="169" t="s">
        <v>92</v>
      </c>
      <c r="F47" s="169" t="s">
        <v>19</v>
      </c>
      <c r="G47" s="169" t="s">
        <v>177</v>
      </c>
      <c r="H47" s="169" t="s">
        <v>483</v>
      </c>
      <c r="I47" s="169" t="s">
        <v>367</v>
      </c>
      <c r="J47" s="169" t="s">
        <v>24</v>
      </c>
      <c r="K47" s="169" t="s">
        <v>334</v>
      </c>
      <c r="M47" s="169" t="s">
        <v>176</v>
      </c>
      <c r="N47" s="169" t="s">
        <v>392</v>
      </c>
      <c r="P47" s="169" t="s">
        <v>174</v>
      </c>
      <c r="Q47" s="169" t="s">
        <v>363</v>
      </c>
    </row>
    <row r="48" spans="1:17" x14ac:dyDescent="0.25">
      <c r="A48" s="169" t="s">
        <v>385</v>
      </c>
      <c r="C48" s="169" t="s">
        <v>375</v>
      </c>
      <c r="D48" s="169" t="s">
        <v>179</v>
      </c>
      <c r="E48" s="169" t="s">
        <v>386</v>
      </c>
      <c r="F48" s="169" t="s">
        <v>178</v>
      </c>
      <c r="G48" s="169" t="s">
        <v>376</v>
      </c>
      <c r="H48" s="169" t="s">
        <v>400</v>
      </c>
      <c r="I48" s="169" t="s">
        <v>371</v>
      </c>
      <c r="J48" s="169" t="s">
        <v>484</v>
      </c>
      <c r="K48" s="169" t="s">
        <v>334</v>
      </c>
      <c r="M48" s="169" t="s">
        <v>180</v>
      </c>
      <c r="N48" s="169" t="s">
        <v>485</v>
      </c>
      <c r="P48" s="169" t="s">
        <v>182</v>
      </c>
      <c r="Q48" s="169" t="s">
        <v>363</v>
      </c>
    </row>
    <row r="49" spans="1:17" x14ac:dyDescent="0.25">
      <c r="A49" s="169" t="s">
        <v>385</v>
      </c>
      <c r="C49" s="169" t="s">
        <v>191</v>
      </c>
      <c r="D49" s="169" t="s">
        <v>179</v>
      </c>
      <c r="E49" s="169" t="s">
        <v>386</v>
      </c>
      <c r="F49" s="169" t="s">
        <v>178</v>
      </c>
      <c r="G49" s="169" t="s">
        <v>377</v>
      </c>
      <c r="H49" s="169" t="s">
        <v>401</v>
      </c>
      <c r="I49" s="169" t="s">
        <v>371</v>
      </c>
      <c r="J49" s="169" t="s">
        <v>484</v>
      </c>
      <c r="K49" s="169" t="s">
        <v>334</v>
      </c>
      <c r="M49" s="169" t="s">
        <v>185</v>
      </c>
      <c r="N49" s="169" t="s">
        <v>486</v>
      </c>
      <c r="P49" s="169" t="s">
        <v>182</v>
      </c>
      <c r="Q49" s="169" t="s">
        <v>363</v>
      </c>
    </row>
    <row r="50" spans="1:17" x14ac:dyDescent="0.25">
      <c r="A50" s="169" t="s">
        <v>385</v>
      </c>
      <c r="C50" s="169" t="s">
        <v>378</v>
      </c>
      <c r="D50" s="169" t="s">
        <v>179</v>
      </c>
      <c r="E50" s="169" t="s">
        <v>386</v>
      </c>
      <c r="F50" s="169" t="s">
        <v>178</v>
      </c>
      <c r="G50" s="169" t="s">
        <v>379</v>
      </c>
      <c r="H50" s="169" t="s">
        <v>487</v>
      </c>
      <c r="I50" s="169" t="s">
        <v>371</v>
      </c>
      <c r="J50" s="169" t="s">
        <v>484</v>
      </c>
      <c r="K50" s="169" t="s">
        <v>334</v>
      </c>
      <c r="M50" s="169" t="s">
        <v>186</v>
      </c>
      <c r="N50" s="169" t="s">
        <v>486</v>
      </c>
      <c r="P50" s="169" t="s">
        <v>182</v>
      </c>
      <c r="Q50" s="169" t="s">
        <v>363</v>
      </c>
    </row>
    <row r="51" spans="1:17" x14ac:dyDescent="0.25">
      <c r="A51" s="169" t="s">
        <v>385</v>
      </c>
      <c r="C51" s="169" t="s">
        <v>380</v>
      </c>
      <c r="D51" s="169" t="s">
        <v>179</v>
      </c>
      <c r="E51" s="169" t="s">
        <v>386</v>
      </c>
      <c r="F51" s="169" t="s">
        <v>178</v>
      </c>
      <c r="G51" s="169" t="s">
        <v>381</v>
      </c>
      <c r="H51" s="169" t="s">
        <v>400</v>
      </c>
      <c r="I51" s="169" t="s">
        <v>371</v>
      </c>
      <c r="J51" s="169" t="s">
        <v>484</v>
      </c>
      <c r="K51" s="169" t="s">
        <v>334</v>
      </c>
      <c r="M51" s="169" t="s">
        <v>187</v>
      </c>
      <c r="N51" s="169" t="s">
        <v>488</v>
      </c>
      <c r="P51" s="169" t="s">
        <v>182</v>
      </c>
      <c r="Q51" s="169" t="s">
        <v>363</v>
      </c>
    </row>
    <row r="52" spans="1:17" x14ac:dyDescent="0.25">
      <c r="A52" s="169" t="s">
        <v>385</v>
      </c>
      <c r="C52" s="169" t="s">
        <v>382</v>
      </c>
      <c r="D52" s="169" t="s">
        <v>179</v>
      </c>
      <c r="E52" s="169" t="s">
        <v>386</v>
      </c>
      <c r="F52" s="169" t="s">
        <v>178</v>
      </c>
      <c r="G52" s="169" t="s">
        <v>383</v>
      </c>
      <c r="H52" s="169" t="s">
        <v>400</v>
      </c>
      <c r="I52" s="169" t="s">
        <v>371</v>
      </c>
      <c r="J52" s="169" t="s">
        <v>484</v>
      </c>
      <c r="K52" s="169" t="s">
        <v>334</v>
      </c>
      <c r="M52" s="169" t="s">
        <v>188</v>
      </c>
      <c r="N52" s="169" t="s">
        <v>486</v>
      </c>
      <c r="P52" s="169" t="s">
        <v>182</v>
      </c>
      <c r="Q52" s="169" t="s">
        <v>363</v>
      </c>
    </row>
    <row r="53" spans="1:17" x14ac:dyDescent="0.25">
      <c r="A53" s="169" t="s">
        <v>385</v>
      </c>
      <c r="B53" s="169" t="s">
        <v>190</v>
      </c>
      <c r="C53" s="169" t="s">
        <v>191</v>
      </c>
      <c r="D53" s="169" t="s">
        <v>179</v>
      </c>
      <c r="E53" s="169" t="s">
        <v>386</v>
      </c>
      <c r="F53" s="169" t="s">
        <v>189</v>
      </c>
      <c r="G53" s="169" t="s">
        <v>193</v>
      </c>
      <c r="H53" s="169" t="s">
        <v>489</v>
      </c>
      <c r="I53" s="169" t="s">
        <v>373</v>
      </c>
      <c r="J53" s="169" t="s">
        <v>484</v>
      </c>
      <c r="K53" s="169" t="s">
        <v>334</v>
      </c>
      <c r="M53" s="169" t="s">
        <v>192</v>
      </c>
      <c r="N53" s="169" t="s">
        <v>196</v>
      </c>
      <c r="P53" s="169" t="s">
        <v>194</v>
      </c>
      <c r="Q53" s="169" t="s">
        <v>363</v>
      </c>
    </row>
    <row r="54" spans="1:17" x14ac:dyDescent="0.25">
      <c r="A54" s="169" t="s">
        <v>385</v>
      </c>
      <c r="B54" s="169" t="s">
        <v>197</v>
      </c>
      <c r="C54" s="169" t="s">
        <v>198</v>
      </c>
      <c r="D54" s="169" t="s">
        <v>179</v>
      </c>
      <c r="E54" s="169" t="s">
        <v>386</v>
      </c>
      <c r="F54" s="169" t="s">
        <v>189</v>
      </c>
      <c r="G54" s="169" t="s">
        <v>200</v>
      </c>
      <c r="H54" s="169" t="s">
        <v>490</v>
      </c>
      <c r="I54" s="169" t="s">
        <v>373</v>
      </c>
      <c r="J54" s="169" t="s">
        <v>484</v>
      </c>
      <c r="K54" s="169" t="s">
        <v>334</v>
      </c>
      <c r="M54" s="169" t="s">
        <v>199</v>
      </c>
      <c r="N54" s="169" t="s">
        <v>491</v>
      </c>
      <c r="P54" s="169" t="s">
        <v>194</v>
      </c>
      <c r="Q54" s="169" t="s">
        <v>363</v>
      </c>
    </row>
    <row r="55" spans="1:17" x14ac:dyDescent="0.25">
      <c r="A55" s="169" t="s">
        <v>385</v>
      </c>
      <c r="B55" s="169" t="s">
        <v>202</v>
      </c>
      <c r="C55" s="170" t="s">
        <v>492</v>
      </c>
      <c r="D55" s="169" t="s">
        <v>179</v>
      </c>
      <c r="E55" s="169" t="s">
        <v>386</v>
      </c>
      <c r="F55" s="169" t="s">
        <v>201</v>
      </c>
      <c r="G55" s="169" t="s">
        <v>205</v>
      </c>
      <c r="H55" s="169" t="s">
        <v>493</v>
      </c>
      <c r="I55" s="169" t="s">
        <v>372</v>
      </c>
      <c r="J55" s="169" t="s">
        <v>24</v>
      </c>
      <c r="K55" s="169" t="s">
        <v>334</v>
      </c>
      <c r="L55" s="169" t="s">
        <v>203</v>
      </c>
      <c r="N55" s="169" t="s">
        <v>494</v>
      </c>
      <c r="P55" s="169" t="s">
        <v>206</v>
      </c>
      <c r="Q55" s="169" t="s">
        <v>363</v>
      </c>
    </row>
    <row r="56" spans="1:17" x14ac:dyDescent="0.25">
      <c r="A56" s="169" t="s">
        <v>385</v>
      </c>
      <c r="C56" s="169" t="s">
        <v>210</v>
      </c>
      <c r="D56" s="169" t="s">
        <v>179</v>
      </c>
      <c r="E56" s="169" t="s">
        <v>386</v>
      </c>
      <c r="F56" s="169" t="s">
        <v>209</v>
      </c>
      <c r="G56" s="169" t="s">
        <v>213</v>
      </c>
      <c r="H56" s="169" t="s">
        <v>495</v>
      </c>
      <c r="I56" s="169" t="s">
        <v>371</v>
      </c>
      <c r="J56" s="169" t="s">
        <v>496</v>
      </c>
      <c r="K56" s="169" t="s">
        <v>334</v>
      </c>
      <c r="M56" s="169" t="s">
        <v>211</v>
      </c>
      <c r="N56" s="169" t="s">
        <v>216</v>
      </c>
      <c r="P56" s="169" t="s">
        <v>214</v>
      </c>
      <c r="Q56" s="169" t="s">
        <v>363</v>
      </c>
    </row>
    <row r="57" spans="1:17" x14ac:dyDescent="0.25">
      <c r="A57" s="169" t="s">
        <v>385</v>
      </c>
      <c r="B57" s="169" t="s">
        <v>497</v>
      </c>
      <c r="C57" s="169" t="s">
        <v>219</v>
      </c>
      <c r="D57" s="169" t="s">
        <v>77</v>
      </c>
      <c r="F57" s="169" t="s">
        <v>19</v>
      </c>
      <c r="G57" s="169" t="s">
        <v>221</v>
      </c>
      <c r="H57" s="169" t="s">
        <v>498</v>
      </c>
      <c r="I57" s="169" t="s">
        <v>365</v>
      </c>
      <c r="J57" s="169" t="s">
        <v>242</v>
      </c>
      <c r="K57" s="169" t="s">
        <v>334</v>
      </c>
      <c r="M57" s="169" t="s">
        <v>220</v>
      </c>
      <c r="N57" s="169" t="s">
        <v>224</v>
      </c>
      <c r="P57" s="169" t="s">
        <v>222</v>
      </c>
      <c r="Q57" s="169" t="s">
        <v>363</v>
      </c>
    </row>
    <row r="58" spans="1:17" x14ac:dyDescent="0.25">
      <c r="A58" s="169" t="s">
        <v>385</v>
      </c>
      <c r="B58" s="169" t="s">
        <v>497</v>
      </c>
      <c r="C58" s="169" t="s">
        <v>225</v>
      </c>
      <c r="D58" s="169" t="s">
        <v>77</v>
      </c>
      <c r="F58" s="169" t="s">
        <v>19</v>
      </c>
      <c r="G58" s="169" t="s">
        <v>227</v>
      </c>
      <c r="H58" s="169" t="s">
        <v>499</v>
      </c>
      <c r="I58" s="169" t="s">
        <v>365</v>
      </c>
      <c r="J58" s="169" t="s">
        <v>242</v>
      </c>
      <c r="K58" s="169" t="s">
        <v>334</v>
      </c>
      <c r="M58" s="169" t="s">
        <v>226</v>
      </c>
      <c r="N58" s="169" t="s">
        <v>224</v>
      </c>
      <c r="P58" s="169" t="s">
        <v>222</v>
      </c>
      <c r="Q58" s="169" t="s">
        <v>363</v>
      </c>
    </row>
    <row r="59" spans="1:17" x14ac:dyDescent="0.25">
      <c r="A59" s="169" t="s">
        <v>385</v>
      </c>
      <c r="C59" s="169" t="s">
        <v>228</v>
      </c>
      <c r="D59" s="169" t="s">
        <v>179</v>
      </c>
      <c r="E59" s="169" t="s">
        <v>386</v>
      </c>
      <c r="F59" s="169" t="s">
        <v>209</v>
      </c>
      <c r="G59" s="169" t="s">
        <v>229</v>
      </c>
      <c r="H59" s="169" t="s">
        <v>500</v>
      </c>
      <c r="I59" s="169" t="s">
        <v>367</v>
      </c>
      <c r="J59" s="169" t="s">
        <v>496</v>
      </c>
      <c r="K59" s="169" t="s">
        <v>334</v>
      </c>
      <c r="M59" s="169" t="s">
        <v>211</v>
      </c>
      <c r="N59" s="169" t="s">
        <v>224</v>
      </c>
      <c r="P59" s="169" t="s">
        <v>230</v>
      </c>
      <c r="Q59" s="169" t="s">
        <v>363</v>
      </c>
    </row>
    <row r="60" spans="1:17" x14ac:dyDescent="0.25">
      <c r="A60" s="169" t="s">
        <v>385</v>
      </c>
      <c r="B60" s="169" t="s">
        <v>232</v>
      </c>
      <c r="C60" s="169" t="s">
        <v>234</v>
      </c>
      <c r="D60" s="169" t="s">
        <v>20</v>
      </c>
      <c r="E60" s="169" t="s">
        <v>386</v>
      </c>
      <c r="F60" s="169" t="s">
        <v>19</v>
      </c>
      <c r="G60" s="169" t="s">
        <v>236</v>
      </c>
      <c r="H60" s="169" t="s">
        <v>501</v>
      </c>
      <c r="I60" s="169" t="s">
        <v>372</v>
      </c>
      <c r="J60" s="169" t="s">
        <v>242</v>
      </c>
      <c r="K60" s="169" t="s">
        <v>334</v>
      </c>
      <c r="L60" s="169" t="s">
        <v>233</v>
      </c>
      <c r="M60" s="169" t="s">
        <v>235</v>
      </c>
      <c r="N60" s="169" t="s">
        <v>238</v>
      </c>
      <c r="P60" s="169" t="s">
        <v>237</v>
      </c>
      <c r="Q60" s="169" t="s">
        <v>363</v>
      </c>
    </row>
    <row r="61" spans="1:17" x14ac:dyDescent="0.25">
      <c r="A61" s="169" t="s">
        <v>385</v>
      </c>
      <c r="B61" s="169" t="s">
        <v>232</v>
      </c>
      <c r="C61" s="169" t="s">
        <v>240</v>
      </c>
      <c r="D61" s="169" t="s">
        <v>20</v>
      </c>
      <c r="E61" s="169" t="s">
        <v>386</v>
      </c>
      <c r="F61" s="169" t="s">
        <v>19</v>
      </c>
      <c r="G61" s="169" t="s">
        <v>300</v>
      </c>
      <c r="H61" s="169" t="s">
        <v>502</v>
      </c>
      <c r="I61" s="169" t="s">
        <v>372</v>
      </c>
      <c r="J61" s="169" t="s">
        <v>242</v>
      </c>
      <c r="K61" s="169" t="s">
        <v>334</v>
      </c>
      <c r="L61" s="169" t="s">
        <v>503</v>
      </c>
      <c r="M61" s="169" t="s">
        <v>301</v>
      </c>
      <c r="N61" s="169" t="s">
        <v>504</v>
      </c>
      <c r="P61" s="169" t="s">
        <v>237</v>
      </c>
      <c r="Q61" s="169" t="s">
        <v>363</v>
      </c>
    </row>
    <row r="62" spans="1:17" x14ac:dyDescent="0.25">
      <c r="A62" s="169" t="s">
        <v>385</v>
      </c>
      <c r="B62" s="169" t="s">
        <v>505</v>
      </c>
      <c r="C62" s="169" t="s">
        <v>108</v>
      </c>
      <c r="D62" s="169" t="s">
        <v>77</v>
      </c>
      <c r="F62" s="169" t="s">
        <v>19</v>
      </c>
      <c r="G62" s="169" t="s">
        <v>243</v>
      </c>
      <c r="H62" s="169" t="s">
        <v>393</v>
      </c>
      <c r="I62" s="169" t="s">
        <v>365</v>
      </c>
      <c r="J62" s="169" t="s">
        <v>506</v>
      </c>
      <c r="K62" s="169" t="s">
        <v>334</v>
      </c>
      <c r="M62" s="169" t="s">
        <v>241</v>
      </c>
      <c r="N62" s="169" t="s">
        <v>507</v>
      </c>
      <c r="P62" s="169" t="s">
        <v>244</v>
      </c>
      <c r="Q62" s="169" t="s">
        <v>363</v>
      </c>
    </row>
    <row r="63" spans="1:17" x14ac:dyDescent="0.25">
      <c r="A63" s="169" t="s">
        <v>385</v>
      </c>
      <c r="B63" s="169" t="s">
        <v>246</v>
      </c>
      <c r="C63" s="169" t="s">
        <v>248</v>
      </c>
      <c r="D63" s="169" t="s">
        <v>179</v>
      </c>
      <c r="E63" s="169" t="s">
        <v>386</v>
      </c>
      <c r="F63" s="169" t="s">
        <v>189</v>
      </c>
      <c r="G63" s="169" t="s">
        <v>250</v>
      </c>
      <c r="H63" s="169" t="s">
        <v>508</v>
      </c>
      <c r="I63" s="169" t="s">
        <v>374</v>
      </c>
      <c r="J63" s="169" t="s">
        <v>484</v>
      </c>
      <c r="K63" s="169" t="s">
        <v>334</v>
      </c>
      <c r="L63" s="169" t="s">
        <v>247</v>
      </c>
      <c r="M63" s="169" t="s">
        <v>249</v>
      </c>
      <c r="N63" s="169" t="s">
        <v>509</v>
      </c>
      <c r="P63" s="169" t="s">
        <v>251</v>
      </c>
      <c r="Q63" s="169" t="s">
        <v>363</v>
      </c>
    </row>
    <row r="64" spans="1:17" x14ac:dyDescent="0.25">
      <c r="A64" s="169" t="s">
        <v>385</v>
      </c>
      <c r="B64" s="169" t="s">
        <v>253</v>
      </c>
      <c r="C64" s="169" t="s">
        <v>255</v>
      </c>
      <c r="D64" s="169" t="s">
        <v>179</v>
      </c>
      <c r="E64" s="169" t="s">
        <v>386</v>
      </c>
      <c r="F64" s="169" t="s">
        <v>189</v>
      </c>
      <c r="G64" s="169" t="s">
        <v>257</v>
      </c>
      <c r="H64" s="169" t="s">
        <v>510</v>
      </c>
      <c r="I64" s="169" t="s">
        <v>374</v>
      </c>
      <c r="J64" s="169" t="s">
        <v>484</v>
      </c>
      <c r="K64" s="169" t="s">
        <v>334</v>
      </c>
      <c r="L64" s="169" t="s">
        <v>254</v>
      </c>
      <c r="M64" s="169" t="s">
        <v>256</v>
      </c>
      <c r="N64" s="169" t="s">
        <v>509</v>
      </c>
      <c r="P64" s="169" t="s">
        <v>251</v>
      </c>
      <c r="Q64" s="169" t="s">
        <v>363</v>
      </c>
    </row>
    <row r="65" spans="1:17" x14ac:dyDescent="0.25">
      <c r="A65" s="169" t="s">
        <v>385</v>
      </c>
      <c r="B65" s="169" t="s">
        <v>258</v>
      </c>
      <c r="C65" s="169" t="s">
        <v>260</v>
      </c>
      <c r="D65" s="169" t="s">
        <v>179</v>
      </c>
      <c r="E65" s="169" t="s">
        <v>386</v>
      </c>
      <c r="F65" s="169" t="s">
        <v>189</v>
      </c>
      <c r="G65" s="169" t="s">
        <v>262</v>
      </c>
      <c r="H65" s="169" t="s">
        <v>511</v>
      </c>
      <c r="I65" s="169" t="s">
        <v>374</v>
      </c>
      <c r="J65" s="169" t="s">
        <v>484</v>
      </c>
      <c r="K65" s="169" t="s">
        <v>334</v>
      </c>
      <c r="L65" s="169" t="s">
        <v>259</v>
      </c>
      <c r="M65" s="169" t="s">
        <v>261</v>
      </c>
      <c r="N65" s="169" t="s">
        <v>509</v>
      </c>
      <c r="P65" s="169" t="s">
        <v>251</v>
      </c>
      <c r="Q65" s="169" t="s">
        <v>363</v>
      </c>
    </row>
    <row r="66" spans="1:17" x14ac:dyDescent="0.25">
      <c r="A66" s="169" t="s">
        <v>385</v>
      </c>
      <c r="B66" s="169" t="s">
        <v>263</v>
      </c>
      <c r="C66" s="169" t="s">
        <v>265</v>
      </c>
      <c r="D66" s="169" t="s">
        <v>179</v>
      </c>
      <c r="E66" s="169" t="s">
        <v>386</v>
      </c>
      <c r="F66" s="169" t="s">
        <v>189</v>
      </c>
      <c r="G66" s="169" t="s">
        <v>267</v>
      </c>
      <c r="H66" s="169" t="s">
        <v>512</v>
      </c>
      <c r="I66" s="169" t="s">
        <v>374</v>
      </c>
      <c r="J66" s="169" t="s">
        <v>484</v>
      </c>
      <c r="K66" s="169" t="s">
        <v>334</v>
      </c>
      <c r="L66" s="169" t="s">
        <v>264</v>
      </c>
      <c r="M66" s="169" t="s">
        <v>266</v>
      </c>
      <c r="N66" s="169" t="s">
        <v>268</v>
      </c>
      <c r="P66" s="169" t="s">
        <v>251</v>
      </c>
      <c r="Q66" s="169" t="s">
        <v>363</v>
      </c>
    </row>
    <row r="67" spans="1:17" x14ac:dyDescent="0.25">
      <c r="A67" s="169" t="s">
        <v>385</v>
      </c>
      <c r="B67" s="169" t="s">
        <v>270</v>
      </c>
      <c r="C67" s="169" t="s">
        <v>272</v>
      </c>
      <c r="D67" s="169" t="s">
        <v>179</v>
      </c>
      <c r="E67" s="169" t="s">
        <v>386</v>
      </c>
      <c r="F67" s="169" t="s">
        <v>189</v>
      </c>
      <c r="G67" s="169" t="s">
        <v>274</v>
      </c>
      <c r="H67" s="169" t="s">
        <v>513</v>
      </c>
      <c r="I67" s="169" t="s">
        <v>374</v>
      </c>
      <c r="J67" s="169" t="s">
        <v>484</v>
      </c>
      <c r="K67" s="169" t="s">
        <v>334</v>
      </c>
      <c r="L67" s="169" t="s">
        <v>271</v>
      </c>
      <c r="M67" s="169" t="s">
        <v>273</v>
      </c>
      <c r="P67" s="169" t="s">
        <v>251</v>
      </c>
      <c r="Q67" s="169" t="s">
        <v>363</v>
      </c>
    </row>
    <row r="68" spans="1:17" x14ac:dyDescent="0.25">
      <c r="A68" s="169" t="s">
        <v>385</v>
      </c>
      <c r="B68" s="169" t="s">
        <v>276</v>
      </c>
      <c r="C68" s="169" t="s">
        <v>278</v>
      </c>
      <c r="D68" s="169" t="s">
        <v>179</v>
      </c>
      <c r="E68" s="169" t="s">
        <v>386</v>
      </c>
      <c r="F68" s="169" t="s">
        <v>189</v>
      </c>
      <c r="G68" s="169" t="s">
        <v>248</v>
      </c>
      <c r="H68" s="169" t="s">
        <v>400</v>
      </c>
      <c r="I68" s="169" t="s">
        <v>374</v>
      </c>
      <c r="J68" s="169" t="s">
        <v>484</v>
      </c>
      <c r="K68" s="169" t="s">
        <v>334</v>
      </c>
      <c r="L68" s="169" t="s">
        <v>277</v>
      </c>
      <c r="M68" s="169" t="s">
        <v>279</v>
      </c>
      <c r="N68" s="169" t="s">
        <v>268</v>
      </c>
      <c r="P68" s="169" t="s">
        <v>251</v>
      </c>
      <c r="Q68" s="169" t="s">
        <v>363</v>
      </c>
    </row>
    <row r="69" spans="1:17" x14ac:dyDescent="0.25">
      <c r="A69" s="169" t="s">
        <v>385</v>
      </c>
      <c r="B69" s="169" t="s">
        <v>281</v>
      </c>
      <c r="C69" s="169" t="s">
        <v>283</v>
      </c>
      <c r="D69" s="169" t="s">
        <v>179</v>
      </c>
      <c r="E69" s="169" t="s">
        <v>386</v>
      </c>
      <c r="F69" s="169" t="s">
        <v>189</v>
      </c>
      <c r="G69" s="169" t="s">
        <v>285</v>
      </c>
      <c r="H69" s="169" t="s">
        <v>501</v>
      </c>
      <c r="I69" s="169" t="s">
        <v>374</v>
      </c>
      <c r="J69" s="169" t="s">
        <v>484</v>
      </c>
      <c r="K69" s="169" t="s">
        <v>334</v>
      </c>
      <c r="L69" s="169" t="s">
        <v>282</v>
      </c>
      <c r="M69" s="169" t="s">
        <v>284</v>
      </c>
      <c r="N69" s="169" t="s">
        <v>509</v>
      </c>
      <c r="P69" s="169" t="s">
        <v>251</v>
      </c>
      <c r="Q69" s="169" t="s">
        <v>363</v>
      </c>
    </row>
    <row r="70" spans="1:17" x14ac:dyDescent="0.25">
      <c r="A70" s="169" t="s">
        <v>385</v>
      </c>
      <c r="B70" s="169" t="s">
        <v>514</v>
      </c>
      <c r="C70" s="169" t="s">
        <v>83</v>
      </c>
      <c r="D70" s="169" t="s">
        <v>77</v>
      </c>
      <c r="F70" s="169" t="s">
        <v>19</v>
      </c>
      <c r="G70" s="169" t="s">
        <v>288</v>
      </c>
      <c r="H70" s="169" t="s">
        <v>515</v>
      </c>
      <c r="I70" s="169" t="s">
        <v>372</v>
      </c>
      <c r="J70" s="169" t="s">
        <v>242</v>
      </c>
      <c r="K70" s="169" t="s">
        <v>334</v>
      </c>
      <c r="M70" s="169" t="s">
        <v>287</v>
      </c>
      <c r="N70" s="169" t="s">
        <v>290</v>
      </c>
      <c r="P70" s="169" t="s">
        <v>289</v>
      </c>
      <c r="Q70" s="169" t="s">
        <v>363</v>
      </c>
    </row>
    <row r="71" spans="1:17" x14ac:dyDescent="0.25">
      <c r="A71" s="169" t="s">
        <v>385</v>
      </c>
      <c r="C71" s="169" t="s">
        <v>291</v>
      </c>
      <c r="D71" s="169" t="s">
        <v>77</v>
      </c>
      <c r="F71" s="169" t="s">
        <v>189</v>
      </c>
      <c r="G71" s="169" t="s">
        <v>292</v>
      </c>
      <c r="H71" s="169" t="s">
        <v>516</v>
      </c>
      <c r="I71" s="169" t="s">
        <v>49</v>
      </c>
      <c r="K71" s="169" t="s">
        <v>334</v>
      </c>
      <c r="N71" s="169" t="s">
        <v>290</v>
      </c>
      <c r="P71" s="169" t="s">
        <v>293</v>
      </c>
      <c r="Q71" s="169" t="s">
        <v>363</v>
      </c>
    </row>
    <row r="72" spans="1:17" x14ac:dyDescent="0.25">
      <c r="A72" s="169" t="s">
        <v>385</v>
      </c>
      <c r="C72" s="169" t="s">
        <v>296</v>
      </c>
      <c r="D72" s="169" t="s">
        <v>77</v>
      </c>
      <c r="F72" s="169" t="s">
        <v>295</v>
      </c>
      <c r="K72" s="169" t="s">
        <v>337</v>
      </c>
      <c r="O72" s="169" t="s">
        <v>364</v>
      </c>
      <c r="Q72" s="169" t="s">
        <v>363</v>
      </c>
    </row>
    <row r="73" spans="1:17" x14ac:dyDescent="0.25">
      <c r="A73" s="169" t="s">
        <v>385</v>
      </c>
      <c r="C73" s="169" t="s">
        <v>297</v>
      </c>
      <c r="D73" s="169" t="s">
        <v>77</v>
      </c>
      <c r="F73" s="169" t="s">
        <v>19</v>
      </c>
      <c r="G73" s="169" t="s">
        <v>298</v>
      </c>
      <c r="H73" s="169" t="s">
        <v>393</v>
      </c>
      <c r="K73" s="169" t="s">
        <v>337</v>
      </c>
      <c r="O73" s="169" t="s">
        <v>364</v>
      </c>
      <c r="Q73" s="169" t="s">
        <v>363</v>
      </c>
    </row>
    <row r="74" spans="1:17" x14ac:dyDescent="0.25">
      <c r="A74" s="169" t="s">
        <v>385</v>
      </c>
      <c r="C74" s="169" t="s">
        <v>93</v>
      </c>
      <c r="D74" s="169" t="s">
        <v>77</v>
      </c>
      <c r="G74" s="169" t="s">
        <v>302</v>
      </c>
      <c r="H74" s="169" t="s">
        <v>431</v>
      </c>
      <c r="K74" s="169" t="s">
        <v>337</v>
      </c>
      <c r="O74" s="169" t="s">
        <v>364</v>
      </c>
      <c r="Q74" s="169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Consolidado Detalle</vt:lpstr>
      <vt:lpstr>Hoja1</vt:lpstr>
      <vt:lpstr>Rebates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Guillermo Campuzano</cp:lastModifiedBy>
  <dcterms:created xsi:type="dcterms:W3CDTF">2021-02-01T22:30:46Z</dcterms:created>
  <dcterms:modified xsi:type="dcterms:W3CDTF">2021-03-03T22:06:21Z</dcterms:modified>
</cp:coreProperties>
</file>