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" sheetId="2" state="visible" r:id="rId3"/>
    <sheet name="1-codigos" sheetId="3" state="visible" r:id="rId4"/>
    <sheet name="1-recu+" sheetId="4" state="visible" r:id="rId5"/>
    <sheet name="2-alg.de boole" sheetId="5" state="visible" r:id="rId6"/>
    <sheet name="3-compue" sheetId="6" state="visible" r:id="rId7"/>
    <sheet name="5-salidas" sheetId="7" state="visible" r:id="rId8"/>
    <sheet name="5-RecuP" sheetId="8" state="visible" r:id="rId9"/>
    <sheet name="positivos" sheetId="9" state="visible" r:id="rId10"/>
    <sheet name="6-if" sheetId="10" state="visible" r:id="rId11"/>
    <sheet name="evalu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<sst xmlns="http://schemas.openxmlformats.org/spreadsheetml/2006/main" count="861" uniqueCount="296">
  <si>
    <t xml:space="preserve">total</t>
  </si>
  <si>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</si>
  <si>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</si>
  <si>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</si>
  <si>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</si>
  <si>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</si>
  <si>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</si>
  <si>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Medio</t>
  </si>
  <si>
    <t xml:space="preserve">tarde</t>
  </si>
  <si>
    <t xml:space="preserve">nota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</si>
  <si>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</si>
  <si>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</si>
  <si>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</si>
  <si>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</si>
  <si>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M</t>
  </si>
  <si>
    <t xml:space="preserve">A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</si>
  <si>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</si>
  <si>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</si>
  <si>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</si>
  <si>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</si>
  <si>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</si>
  <si>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</si>
  <si>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</si>
  <si>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</si>
  <si>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</si>
  <si>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T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</si>
  <si>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</si>
  <si>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</si>
  <si>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</si>
  <si>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</si>
  <si>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</si>
  <si>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</si>
  <si>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</si>
  <si>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</si>
  <si>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</si>
  <si>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</si>
  <si>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</si>
  <si>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</si>
  <si>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olimpiadas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</si>
  <si>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</si>
  <si>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</si>
  <si>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</si>
  <si>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</si>
  <si>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</si>
  <si>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</si>
  <si>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</si>
  <si>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</si>
  <si>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</si>
  <si>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</si>
  <si>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</si>
  <si>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</si>
  <si>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</si>
  <si>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</si>
  <si>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</si>
  <si>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</si>
  <si>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</si>
  <si>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</si>
  <si>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</si>
  <si>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</si>
  <si>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</si>
  <si>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</si>
  <si>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</si>
  <si>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</si>
  <si>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</si>
  <si>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</si>
  <si>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</si>
  <si>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</si>
  <si>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</si>
  <si>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</si>
  <si>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</si>
  <si>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</si>
  <si>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</si>
  <si>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</si>
  <si>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</si>
  <si>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</si>
  <si>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</si>
  <si>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</si>
  <si>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</si>
  <si>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</si>
  <si>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</si>
  <si>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</si>
  <si>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1-codigo</t>
  </si>
  <si>
    <t xml:space="preserve">Recup</t>
  </si>
  <si>
    <t xml:space="preserve">2-alg boole</t>
  </si>
  <si>
    <t xml:space="preserve">3-compuertas</t>
  </si>
  <si>
    <t xml:space="preserve">5-salidas</t>
  </si>
  <si>
    <t xml:space="preserve">positios</t>
  </si>
  <si>
    <t xml:space="preserve">5+positivos</t>
  </si>
  <si>
    <t xml:space="preserve">promedio</t>
  </si>
  <si>
    <t xml:space="preserve">valoracion</t>
  </si>
  <si>
    <t xml:space="preserve">6-if</t>
  </si>
  <si>
    <t xml:space="preserve">Evaluacion</t>
  </si>
  <si>
    <t xml:space="preserve">asistencia</t>
  </si>
  <si>
    <t xml:space="preserve">7 seg -1</t>
  </si>
  <si>
    <t xml:space="preserve">7 seg-2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</si>
  <si>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</si>
  <si>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</si>
  <si>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</si>
  <si>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</si>
  <si>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</si>
  <si>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4 de abril de 2025  12:30</t>
  </si>
  <si>
    <t xml:space="preserve">8 minutos 30 segundos</t>
  </si>
  <si>
    <t xml:space="preserve">4 de abril de 2025  23:16</t>
  </si>
  <si>
    <t xml:space="preserve">12 minutos 49 segundos</t>
  </si>
  <si>
    <t xml:space="preserve">4 de abril de 2025  12:26</t>
  </si>
  <si>
    <t xml:space="preserve">1 día 16 horas</t>
  </si>
  <si>
    <t xml:space="preserve">3 de abril de 2025  00:13</t>
  </si>
  <si>
    <t xml:space="preserve">20 minutos 55 segundos</t>
  </si>
  <si>
    <t xml:space="preserve">4 de abril de 2025  20:10</t>
  </si>
  <si>
    <t xml:space="preserve">36 minutos 17 segundos</t>
  </si>
  <si>
    <t xml:space="preserve">4 de abril de 2025  13:26</t>
  </si>
  <si>
    <t xml:space="preserve">14 minutos 58 segundos</t>
  </si>
  <si>
    <t xml:space="preserve">4 de abril de 2025  12:36</t>
  </si>
  <si>
    <t xml:space="preserve">17 minutos 31 segundos</t>
  </si>
  <si>
    <t xml:space="preserve">6 minutos 58 segundos</t>
  </si>
  <si>
    <t xml:space="preserve">2 de abril de 2025  17:16</t>
  </si>
  <si>
    <t xml:space="preserve">18 minutos 21 segundos</t>
  </si>
  <si>
    <t xml:space="preserve">4 de abril de 2025  13:18</t>
  </si>
  <si>
    <t xml:space="preserve">59 minutos 16 segundos</t>
  </si>
  <si>
    <t xml:space="preserve">4 de abril de 2025  12:56</t>
  </si>
  <si>
    <t xml:space="preserve">32 minutos 58 segundos</t>
  </si>
  <si>
    <t xml:space="preserve">4 de abril de 2025  12:37</t>
  </si>
  <si>
    <t xml:space="preserve">6 minutos 33 segundos</t>
  </si>
  <si>
    <t xml:space="preserve">4 de abril de 2025  12:42</t>
  </si>
  <si>
    <t xml:space="preserve">19 minutos 38 segundos</t>
  </si>
  <si>
    <t xml:space="preserve">4 de abril de 2025  13:45</t>
  </si>
  <si>
    <t xml:space="preserve">4 minutos 18 segundos</t>
  </si>
  <si>
    <t xml:space="preserve">4 de abril de 2025  23:49</t>
  </si>
  <si>
    <t xml:space="preserve">3 minutos 56 segundos</t>
  </si>
  <si>
    <t xml:space="preserve">4 de abril de 2025  22:41</t>
  </si>
  <si>
    <t xml:space="preserve">6 minutos 53 segundos</t>
  </si>
  <si>
    <t xml:space="preserve">4 de abril de 2025  12:25</t>
  </si>
  <si>
    <t xml:space="preserve">5 minutos 49 segundos</t>
  </si>
  <si>
    <t xml:space="preserve">4 de abril de 2025  21:45</t>
  </si>
  <si>
    <t xml:space="preserve">11 minutos 50 segundos</t>
  </si>
  <si>
    <t xml:space="preserve">4 de abril de 2025  20:39</t>
  </si>
  <si>
    <t xml:space="preserve">19 minutos 5 segundos</t>
  </si>
  <si>
    <t xml:space="preserve">21 minutos 21 segundos</t>
  </si>
  <si>
    <t xml:space="preserve">4 de abril de 2025  12:31</t>
  </si>
  <si>
    <t xml:space="preserve">3 días 17 horas</t>
  </si>
  <si>
    <t xml:space="preserve">Calificación/9,00</t>
  </si>
  <si>
    <t xml:space="preserve">17 de abril de 2025  19:45</t>
  </si>
  <si>
    <t xml:space="preserve">5 minutos 14 segundos</t>
  </si>
  <si>
    <t xml:space="preserve">4 de abril de 2025  22:59</t>
  </si>
  <si>
    <t xml:space="preserve">8 minutos 32 segundos</t>
  </si>
  <si>
    <t xml:space="preserve">4 de abril de 2025  23:23</t>
  </si>
  <si>
    <t xml:space="preserve">6 minutos 37 segundos</t>
  </si>
  <si>
    <t xml:space="preserve">4 de abril de 2025  12:32</t>
  </si>
  <si>
    <t xml:space="preserve">3 de abril de 2025  00:37</t>
  </si>
  <si>
    <t xml:space="preserve">9 minutos 28 segundos</t>
  </si>
  <si>
    <t xml:space="preserve">4 de abril de 2025  20:33</t>
  </si>
  <si>
    <t xml:space="preserve">5 minutos 36 segundos</t>
  </si>
  <si>
    <t xml:space="preserve">4 de abril de 2025  19:11</t>
  </si>
  <si>
    <t xml:space="preserve">3 minutos 38 segundos</t>
  </si>
  <si>
    <t xml:space="preserve">4 de abril de 2025  22:01</t>
  </si>
  <si>
    <t xml:space="preserve">2 de abril de 2025  17:22</t>
  </si>
  <si>
    <t xml:space="preserve">5 minutos 8 segundos</t>
  </si>
  <si>
    <t xml:space="preserve">4 de abril de 2025  15:24</t>
  </si>
  <si>
    <t xml:space="preserve">2 horas 1 minutos</t>
  </si>
  <si>
    <t xml:space="preserve">4 de abril de 2025  12:50</t>
  </si>
  <si>
    <t xml:space="preserve">12 minutos 3 segundos</t>
  </si>
  <si>
    <t xml:space="preserve">4 de abril de 2025  19:39</t>
  </si>
  <si>
    <t xml:space="preserve">5 minutos 40 segundos</t>
  </si>
  <si>
    <t xml:space="preserve">4 de abril de 2025  13:53</t>
  </si>
  <si>
    <t xml:space="preserve">6 minutos 46 segundos</t>
  </si>
  <si>
    <t xml:space="preserve">4 de abril de 2025  23:44</t>
  </si>
  <si>
    <t xml:space="preserve">3 minutos 45 segundos</t>
  </si>
  <si>
    <t xml:space="preserve">4 de abril de 2025  22:47</t>
  </si>
  <si>
    <t xml:space="preserve">5 minutos 28 segundos</t>
  </si>
  <si>
    <t xml:space="preserve">4 de abril de 2025  23:07</t>
  </si>
  <si>
    <t xml:space="preserve">4 minutos 4 segundos</t>
  </si>
  <si>
    <t xml:space="preserve">4 de abril de 2025  21:33</t>
  </si>
  <si>
    <t xml:space="preserve">11 minutos 24 segundos</t>
  </si>
  <si>
    <t xml:space="preserve">4 de abril de 2025  21:19</t>
  </si>
  <si>
    <t xml:space="preserve">7 minutos 54 segundos</t>
  </si>
  <si>
    <t xml:space="preserve">4 de abril de 2025  21:07</t>
  </si>
  <si>
    <t xml:space="preserve">8 minutos 1 segundos</t>
  </si>
  <si>
    <t xml:space="preserve">4 de abril de 2025  20:48</t>
  </si>
  <si>
    <t xml:space="preserve">8 minutos 3 segundos</t>
  </si>
  <si>
    <t xml:space="preserve">4 de abril de 2025  20:58</t>
  </si>
  <si>
    <t xml:space="preserve">8 minutos 49 segundos</t>
  </si>
  <si>
    <t xml:space="preserve">4 de abril de 2025  22:27</t>
  </si>
  <si>
    <t xml:space="preserve">3 minutos 25 segundos</t>
  </si>
  <si>
    <t xml:space="preserve">4 de abril de 2025  22:44</t>
  </si>
  <si>
    <t xml:space="preserve">10 minutos 9 segundos</t>
  </si>
  <si>
    <t xml:space="preserve">4 de abril de 2025  23:41</t>
  </si>
  <si>
    <t xml:space="preserve">17 minutos 33 segundos</t>
  </si>
  <si>
    <t xml:space="preserve">4 de abril de 2025  22:14</t>
  </si>
  <si>
    <t xml:space="preserve">2 días 1 hora</t>
  </si>
  <si>
    <t xml:space="preserve">3 de abril de 2025  00:28</t>
  </si>
  <si>
    <t xml:space="preserve">14 minutos 7 segundos</t>
  </si>
  <si>
    <t xml:space="preserve">4 de abril de 2025  20:27</t>
  </si>
  <si>
    <t xml:space="preserve">15 minutos 22 segundos</t>
  </si>
  <si>
    <t xml:space="preserve">4 de abril de 2025  19:22</t>
  </si>
  <si>
    <t xml:space="preserve">10 minutos 38 segundos</t>
  </si>
  <si>
    <t xml:space="preserve">4 de abril de 2025  22:08</t>
  </si>
  <si>
    <t xml:space="preserve">6 minutos 10 segundos</t>
  </si>
  <si>
    <t xml:space="preserve">2 de abril de 2025  17:31</t>
  </si>
  <si>
    <t xml:space="preserve">9 minutos 17 segundos</t>
  </si>
  <si>
    <t xml:space="preserve">4 de abril de 2025  20:05</t>
  </si>
  <si>
    <t xml:space="preserve">10 minutos 15 segundos</t>
  </si>
  <si>
    <t xml:space="preserve">4 de abril de 2025  22:33</t>
  </si>
  <si>
    <t xml:space="preserve">22 minutos 55 segundos</t>
  </si>
  <si>
    <t xml:space="preserve">4 de abril de 2025  13:17</t>
  </si>
  <si>
    <t xml:space="preserve">9 minutos 6 segundos</t>
  </si>
  <si>
    <t xml:space="preserve">4 de abril de 2025  19:58</t>
  </si>
  <si>
    <t xml:space="preserve">17 minutos 41 segundos</t>
  </si>
  <si>
    <t xml:space="preserve">4 de abril de 2025  14:02</t>
  </si>
  <si>
    <t xml:space="preserve">8 minutos 56 segundos</t>
  </si>
  <si>
    <t xml:space="preserve">4 de abril de 2025  23:20</t>
  </si>
  <si>
    <t xml:space="preserve">6 minutos 27 segundos</t>
  </si>
  <si>
    <t xml:space="preserve">4 de abril de 2025  22:55</t>
  </si>
  <si>
    <t xml:space="preserve">6 minutos</t>
  </si>
  <si>
    <t xml:space="preserve">4 de abril de 2025  23:48</t>
  </si>
  <si>
    <t xml:space="preserve">15 minutos 56 segundos</t>
  </si>
  <si>
    <t xml:space="preserve">4 de abril de 2025  21:57</t>
  </si>
  <si>
    <t xml:space="preserve">10 minutos 46 segundos</t>
  </si>
  <si>
    <t xml:space="preserve">4 de abril de 2025  22:23</t>
  </si>
  <si>
    <t xml:space="preserve">5 minutos 50 segundos</t>
  </si>
  <si>
    <t xml:space="preserve">29 de abril de 2025  13:55</t>
  </si>
  <si>
    <t xml:space="preserve">6 minutos 41 segundos</t>
  </si>
  <si>
    <t xml:space="preserve">28 de abril de 2025  00:03</t>
  </si>
  <si>
    <t xml:space="preserve">8 minutos 47 segundos</t>
  </si>
  <si>
    <t xml:space="preserve">28 de abril de 2025  18:51</t>
  </si>
  <si>
    <t xml:space="preserve">8 minutos 9 segundos</t>
  </si>
  <si>
    <t xml:space="preserve">26 de abril de 2025  19:41</t>
  </si>
  <si>
    <t xml:space="preserve">10 minutos 1 segundos</t>
  </si>
  <si>
    <t xml:space="preserve">28 de abril de 2025  18:21</t>
  </si>
  <si>
    <t xml:space="preserve">8 minutos 26 segundos</t>
  </si>
  <si>
    <t xml:space="preserve">27 de abril de 2025  18:00</t>
  </si>
  <si>
    <t xml:space="preserve">9 minutos 39 segundos</t>
  </si>
  <si>
    <t xml:space="preserve">28 de abril de 2025  17:14</t>
  </si>
  <si>
    <t xml:space="preserve">9 minutos 59 segundos</t>
  </si>
  <si>
    <t xml:space="preserve">28 de abril de 2025  22:17</t>
  </si>
  <si>
    <t xml:space="preserve">3 minutos 24 segundos</t>
  </si>
  <si>
    <t xml:space="preserve">29 de abril de 2025  09:30</t>
  </si>
  <si>
    <t xml:space="preserve">1 segundos</t>
  </si>
  <si>
    <t xml:space="preserve">5 de mayo de 2025  17:11</t>
  </si>
  <si>
    <t xml:space="preserve">6 días 19 horas</t>
  </si>
  <si>
    <t xml:space="preserve">28 de abril de 2025  19:05</t>
  </si>
  <si>
    <t xml:space="preserve">3 minutos 58 segundos</t>
  </si>
  <si>
    <t xml:space="preserve">28 de abril de 2025  18:27</t>
  </si>
  <si>
    <t xml:space="preserve">6 minutos 15 segundos</t>
  </si>
  <si>
    <t xml:space="preserve">6 de mayo de 2025  22:20</t>
  </si>
  <si>
    <t xml:space="preserve">5 minutos 12 segundos</t>
  </si>
  <si>
    <t xml:space="preserve">5 de mayo de 2025  17:21</t>
  </si>
  <si>
    <t xml:space="preserve">6 minutos 29 segundos</t>
  </si>
  <si>
    <t xml:space="preserve">7 de mayo de 2025  23:39</t>
  </si>
  <si>
    <t xml:space="preserve">6 minutos 5 segundos</t>
  </si>
  <si>
    <t xml:space="preserve">7 de mayo de 2025  21:51</t>
  </si>
  <si>
    <t xml:space="preserve">6 minutos 31 segundos</t>
  </si>
  <si>
    <t xml:space="preserve">7 de mayo de 2025  22:00</t>
  </si>
  <si>
    <t xml:space="preserve">3 minutos 15 segundos</t>
  </si>
  <si>
    <t xml:space="preserve">7 de mayo de 2025  23:45</t>
  </si>
  <si>
    <t xml:space="preserve">4 minutos 6 segundos</t>
  </si>
  <si>
    <t xml:space="preserve">7 de mayo de 2025  23:48</t>
  </si>
  <si>
    <t xml:space="preserve">3 minutos 10 segundos</t>
  </si>
  <si>
    <t xml:space="preserve">7 de mayo de 2025  21:43</t>
  </si>
  <si>
    <t xml:space="preserve">7 de mayo de 2025  23:31</t>
  </si>
  <si>
    <t xml:space="preserve">5 minutos 54 segundos</t>
  </si>
  <si>
    <t xml:space="preserve">5 de mayo de 2025  22:40</t>
  </si>
  <si>
    <t xml:space="preserve">8 minutos 59 segundos</t>
  </si>
  <si>
    <t xml:space="preserve">2 minutos 55 segundos</t>
  </si>
  <si>
    <t xml:space="preserve">7 de mayo de 2025  18:32</t>
  </si>
  <si>
    <t xml:space="preserve">9 minutos 55 segundos</t>
  </si>
  <si>
    <t xml:space="preserve">9 minutos 5 segundos</t>
  </si>
  <si>
    <t xml:space="preserve">9 minutos 49 segundos</t>
  </si>
  <si>
    <t xml:space="preserve">5 minutos 42 segundos</t>
  </si>
  <si>
    <t xml:space="preserve">5 minutos 37 segundos</t>
  </si>
  <si>
    <t xml:space="preserve">9 minutos 23 segundos</t>
  </si>
  <si>
    <t xml:space="preserve">8 minutos 8 segundos</t>
  </si>
  <si>
    <t xml:space="preserve">8 minutos 58 segundos</t>
  </si>
  <si>
    <t xml:space="preserve">2 minutos 48 segundos</t>
  </si>
  <si>
    <t xml:space="preserve">8 minutos 4 segundos</t>
  </si>
  <si>
    <t xml:space="preserve">8 minutos 43 segundos</t>
  </si>
  <si>
    <t xml:space="preserve">5 minutos 11 segundos</t>
  </si>
  <si>
    <t xml:space="preserve">45 minutos 55 segundos</t>
  </si>
  <si>
    <t xml:space="preserve">55 minutos 45 segundos</t>
  </si>
  <si>
    <t xml:space="preserve">51 minutos 36 segundos</t>
  </si>
  <si>
    <t xml:space="preserve">1 hora 1 minutos</t>
  </si>
  <si>
    <t xml:space="preserve">49 minutos 32 segundos</t>
  </si>
  <si>
    <t xml:space="preserve">38 minutos 33 segundos</t>
  </si>
  <si>
    <t xml:space="preserve">34 minutos 42 segundos</t>
  </si>
  <si>
    <t xml:space="preserve">40 minutos 33 segundos</t>
  </si>
  <si>
    <t xml:space="preserve">58 minutos 14 segundos</t>
  </si>
  <si>
    <t xml:space="preserve">26 minutos 52 segundos</t>
  </si>
  <si>
    <t xml:space="preserve">32 minutos 44 segundos</t>
  </si>
  <si>
    <t xml:space="preserve">46 minutos 20 segundos</t>
  </si>
  <si>
    <t xml:space="preserve">47 minutos 24 segundos</t>
  </si>
  <si>
    <t xml:space="preserve">58 minutos 19 segundos</t>
  </si>
  <si>
    <t xml:space="preserve">53 minutos 23 segundos</t>
  </si>
  <si>
    <t xml:space="preserve">59 minutos 29 segundos</t>
  </si>
  <si>
    <t xml:space="preserve">53 minutos 37 segundos</t>
  </si>
  <si>
    <t xml:space="preserve">36 minutos 42 segundos</t>
  </si>
  <si>
    <t xml:space="preserve">45 minutos 59 segundos</t>
  </si>
  <si>
    <t xml:space="preserve">46 minutos 32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</si>
</sst>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EB3B"/>
      </patternFill>
    </fill>
    <fill>
      <patternFill patternType="solid">
        <fgColor rgb="FFFFC107"/>
        <bgColor rgb="FFFF9900"/>
      </patternFill>
    </fill>
    <fill>
      <patternFill patternType="solid">
        <fgColor rgb="FFFFEB3B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5"/>
  <sheetViews>
    <sheetView showFormulas="false" showGridLines="true" showRowColHeaders="true" showZeros="true" rightToLeft="false" tabSelected="false" showOutlineSymbols="true" defaultGridColor="true" view="normal" topLeftCell="O1" colorId="64" zoomScale="110" zoomScaleNormal="110" zoomScalePageLayoutView="100" workbookViewId="0">
      <selection pane="topLeft" activeCell="V3" activeCellId="0" sqref="V3"/>
    </sheetView>
  </sheetViews>
  <sheetFormatPr defaultColWidth="8.6523437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1.34"/>
    <col collapsed="false" customWidth="true" hidden="true" outlineLevel="0" max="4" min="4" style="0" width="35.71"/>
    <col collapsed="false" customWidth="true" hidden="false" outlineLevel="0" max="12" min="12" style="0" width="12.64"/>
  </cols>
  <sheetData>
    <row r="1" customFormat="false" ht="15" hidden="false" customHeight="false" outlineLevel="0" collapsed="false">
      <c r="B1" s="1"/>
      <c r="C1" s="1"/>
      <c r="D1" s="1"/>
      <c r="E1" s="2"/>
      <c r="G1" s="2"/>
      <c r="H1" s="2"/>
      <c r="J1" s="2"/>
      <c r="L1" s="2"/>
      <c r="M1" s="2"/>
      <c r="O1" s="2"/>
      <c r="V1" s="0" t="s">
        <v>0</v>
      </c>
      <c r="W1" s="3" t="n">
        <v>7</v>
      </c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2" t="n">
        <v>45800</v>
      </c>
      <c r="F2" s="0" t="s">
        <v>5</v>
      </c>
      <c r="G2" s="2" t="n">
        <v>45807</v>
      </c>
      <c r="H2" s="2" t="n">
        <v>45814</v>
      </c>
      <c r="I2" s="0" t="s">
        <v>5</v>
      </c>
      <c r="J2" s="2" t="n">
        <v>45821</v>
      </c>
      <c r="K2" s="0" t="s">
        <v>5</v>
      </c>
      <c r="L2" s="2" t="n">
        <v>45835</v>
      </c>
      <c r="M2" s="2" t="n">
        <v>45842</v>
      </c>
      <c r="N2" s="0" t="s">
        <v>5</v>
      </c>
      <c r="O2" s="2" t="n">
        <v>45849</v>
      </c>
      <c r="P2" s="0" t="s">
        <v>5</v>
      </c>
      <c r="Q2" s="0" t="s">
        <v>6</v>
      </c>
      <c r="R2" s="0" t="s">
        <v>7</v>
      </c>
      <c r="S2" s="0" t="s">
        <v>8</v>
      </c>
      <c r="T2" s="0" t="s">
        <v>6</v>
      </c>
      <c r="U2" s="0" t="s">
        <v>9</v>
      </c>
      <c r="V2" s="0" t="s">
        <v>9</v>
      </c>
      <c r="W2" s="2" t="n">
        <v>45856</v>
      </c>
    </row>
    <row r="3" customFormat="false" ht="15" hidden="false" customHeight="false" outlineLevel="0" collapsed="false">
      <c r="A3" s="0" t="n">
        <v>1</v>
      </c>
      <c r="B3" s="1" t="s">
        <v>10</v>
      </c>
      <c r="C3" s="1" t="s">
        <v>11</v>
      </c>
      <c r="D3" s="1" t="s">
        <v>12</v>
      </c>
      <c r="E3" s="0" t="s">
        <v>13</v>
      </c>
      <c r="G3" s="0" t="s">
        <v>13</v>
      </c>
      <c r="H3" s="0" t="s">
        <v>13</v>
      </c>
      <c r="J3" s="0" t="s">
        <v>13</v>
      </c>
      <c r="L3" s="0" t="s">
        <v>13</v>
      </c>
      <c r="M3" s="0" t="s">
        <v>13</v>
      </c>
      <c r="O3" s="0" t="s">
        <v>14</v>
      </c>
      <c r="P3" s="4" t="n">
        <v>0.520833333333333</v>
      </c>
      <c r="Q3" s="0" t="n">
        <f aca="false">COUNTIF(E3:O3,"P")</f>
        <v>6</v>
      </c>
      <c r="R3" s="0" t="n">
        <f aca="false">COUNTIF(E3:O3,"M")</f>
        <v>1</v>
      </c>
      <c r="S3" s="0" t="n">
        <f aca="false">COUNTIF(E3:O3,"T")</f>
        <v>0</v>
      </c>
      <c r="T3" s="0" t="n">
        <f aca="false">ROUND(Q3+R3/2+S3/4,0)</f>
        <v>7</v>
      </c>
      <c r="V3" s="5" t="n">
        <f aca="false">ROUND(T3*10/$W$1,0)</f>
        <v>10</v>
      </c>
      <c r="W3" s="0" t="s">
        <v>15</v>
      </c>
    </row>
    <row r="4" customFormat="false" ht="15" hidden="false" customHeight="false" outlineLevel="0" collapsed="false">
      <c r="A4" s="0" t="n">
        <v>2</v>
      </c>
      <c r="B4" s="1" t="s">
        <v>16</v>
      </c>
      <c r="C4" s="1" t="s">
        <v>17</v>
      </c>
      <c r="D4" s="1" t="s">
        <v>18</v>
      </c>
      <c r="E4" s="0" t="s">
        <v>13</v>
      </c>
      <c r="G4" s="0" t="s">
        <v>13</v>
      </c>
      <c r="H4" s="0" t="s">
        <v>13</v>
      </c>
      <c r="J4" s="0" t="s">
        <v>13</v>
      </c>
      <c r="L4" s="0" t="s">
        <v>13</v>
      </c>
      <c r="M4" s="0" t="s">
        <v>13</v>
      </c>
      <c r="O4" s="0" t="s">
        <v>13</v>
      </c>
      <c r="Q4" s="0" t="n">
        <f aca="false">COUNTIF(E4:O4,"P")</f>
        <v>7</v>
      </c>
      <c r="R4" s="0" t="n">
        <f aca="false">COUNTIF(E4:O4,"M")</f>
        <v>0</v>
      </c>
      <c r="S4" s="0" t="n">
        <f aca="false">COUNTIF(E4:O4,"T")</f>
        <v>0</v>
      </c>
      <c r="T4" s="0" t="n">
        <f aca="false">ROUND(Q4+R4/2+S4/4,0)</f>
        <v>7</v>
      </c>
      <c r="V4" s="5" t="n">
        <f aca="false">ROUND(T4*10/$W$1,0)</f>
        <v>10</v>
      </c>
      <c r="W4" s="0" t="s">
        <v>13</v>
      </c>
    </row>
    <row r="5" customFormat="false" ht="15" hidden="false" customHeight="false" outlineLevel="0" collapsed="false">
      <c r="A5" s="0" t="n">
        <v>3</v>
      </c>
      <c r="B5" s="1" t="s">
        <v>19</v>
      </c>
      <c r="C5" s="1" t="s">
        <v>20</v>
      </c>
      <c r="D5" s="1" t="s">
        <v>21</v>
      </c>
      <c r="E5" s="0" t="s">
        <v>13</v>
      </c>
      <c r="G5" s="0" t="s">
        <v>13</v>
      </c>
      <c r="H5" s="0" t="s">
        <v>13</v>
      </c>
      <c r="J5" s="0" t="s">
        <v>13</v>
      </c>
      <c r="L5" s="0" t="s">
        <v>13</v>
      </c>
      <c r="M5" s="0" t="s">
        <v>13</v>
      </c>
      <c r="O5" s="0" t="s">
        <v>14</v>
      </c>
      <c r="P5" s="4" t="n">
        <v>0.520833333333333</v>
      </c>
      <c r="Q5" s="0" t="n">
        <f aca="false">COUNTIF(E5:O5,"P")</f>
        <v>6</v>
      </c>
      <c r="R5" s="0" t="n">
        <f aca="false">COUNTIF(E5:O5,"M")</f>
        <v>1</v>
      </c>
      <c r="S5" s="0" t="n">
        <f aca="false">COUNTIF(E5:O5,"T")</f>
        <v>0</v>
      </c>
      <c r="T5" s="0" t="n">
        <f aca="false">ROUND(Q5+R5/2+S5/4,0)</f>
        <v>7</v>
      </c>
      <c r="V5" s="5" t="n">
        <f aca="false">ROUND(T5*10/$W$1,0)</f>
        <v>10</v>
      </c>
      <c r="W5" s="0" t="s">
        <v>13</v>
      </c>
    </row>
    <row r="6" customFormat="false" ht="15" hidden="false" customHeight="false" outlineLevel="0" collapsed="false">
      <c r="A6" s="0" t="n">
        <v>4</v>
      </c>
      <c r="B6" s="1" t="s">
        <v>22</v>
      </c>
      <c r="C6" s="1" t="s">
        <v>23</v>
      </c>
      <c r="D6" s="1" t="s">
        <v>24</v>
      </c>
      <c r="E6" s="0" t="s">
        <v>13</v>
      </c>
      <c r="G6" s="0" t="s">
        <v>15</v>
      </c>
      <c r="H6" s="0" t="s">
        <v>15</v>
      </c>
      <c r="J6" s="0" t="s">
        <v>13</v>
      </c>
      <c r="L6" s="0" t="s">
        <v>13</v>
      </c>
      <c r="M6" s="0" t="s">
        <v>15</v>
      </c>
      <c r="O6" s="0" t="s">
        <v>25</v>
      </c>
      <c r="P6" s="4" t="n">
        <v>0.53125</v>
      </c>
      <c r="Q6" s="0" t="n">
        <f aca="false">COUNTIF(E6:O6,"P")</f>
        <v>3</v>
      </c>
      <c r="R6" s="0" t="n">
        <f aca="false">COUNTIF(E6:O6,"M")</f>
        <v>0</v>
      </c>
      <c r="S6" s="0" t="n">
        <f aca="false">COUNTIF(E6:O6,"T")</f>
        <v>1</v>
      </c>
      <c r="T6" s="0" t="n">
        <f aca="false">ROUND(Q6+R6/2+S6/4,0)</f>
        <v>3</v>
      </c>
      <c r="V6" s="5" t="n">
        <f aca="false">ROUND(T6*10/$W$1,0)</f>
        <v>4</v>
      </c>
      <c r="W6" s="0" t="s">
        <v>15</v>
      </c>
    </row>
    <row r="7" customFormat="false" ht="15" hidden="false" customHeight="false" outlineLevel="0" collapsed="false">
      <c r="A7" s="0" t="n">
        <v>5</v>
      </c>
      <c r="B7" s="1" t="s">
        <v>26</v>
      </c>
      <c r="C7" s="1" t="s">
        <v>27</v>
      </c>
      <c r="D7" s="1" t="s">
        <v>28</v>
      </c>
      <c r="E7" s="0" t="s">
        <v>25</v>
      </c>
      <c r="F7" s="4" t="n">
        <v>0.555555555555555</v>
      </c>
      <c r="G7" s="0" t="s">
        <v>13</v>
      </c>
      <c r="H7" s="0" t="s">
        <v>25</v>
      </c>
      <c r="I7" s="4" t="n">
        <v>0.527777777777778</v>
      </c>
      <c r="J7" s="0" t="s">
        <v>13</v>
      </c>
      <c r="L7" s="0" t="s">
        <v>15</v>
      </c>
      <c r="M7" s="0" t="s">
        <v>15</v>
      </c>
      <c r="O7" s="0" t="s">
        <v>25</v>
      </c>
      <c r="P7" s="4" t="n">
        <v>0.548611111111111</v>
      </c>
      <c r="Q7" s="0" t="n">
        <f aca="false">COUNTIF(E7:O7,"P")</f>
        <v>2</v>
      </c>
      <c r="R7" s="0" t="n">
        <f aca="false">COUNTIF(E7:O7,"M")</f>
        <v>0</v>
      </c>
      <c r="S7" s="0" t="n">
        <f aca="false">COUNTIF(E7:O7,"T")</f>
        <v>3</v>
      </c>
      <c r="T7" s="0" t="n">
        <f aca="false">ROUND(Q7+R7/2+S7/4,0)</f>
        <v>3</v>
      </c>
      <c r="V7" s="5" t="n">
        <f aca="false">ROUND(T7*10/$W$1,0)</f>
        <v>4</v>
      </c>
      <c r="W7" s="0" t="s">
        <v>15</v>
      </c>
    </row>
    <row r="8" customFormat="false" ht="15" hidden="false" customHeight="false" outlineLevel="0" collapsed="false">
      <c r="A8" s="0" t="n">
        <v>6</v>
      </c>
      <c r="B8" s="1" t="s">
        <v>29</v>
      </c>
      <c r="C8" s="1" t="s">
        <v>30</v>
      </c>
      <c r="D8" s="1" t="s">
        <v>31</v>
      </c>
      <c r="E8" s="0" t="s">
        <v>13</v>
      </c>
      <c r="G8" s="0" t="s">
        <v>13</v>
      </c>
      <c r="H8" s="0" t="s">
        <v>13</v>
      </c>
      <c r="J8" s="0" t="s">
        <v>13</v>
      </c>
      <c r="L8" s="0" t="s">
        <v>13</v>
      </c>
      <c r="M8" s="0" t="s">
        <v>13</v>
      </c>
      <c r="O8" s="0" t="s">
        <v>13</v>
      </c>
      <c r="Q8" s="0" t="n">
        <f aca="false">COUNTIF(E8:O8,"P")</f>
        <v>7</v>
      </c>
      <c r="R8" s="0" t="n">
        <f aca="false">COUNTIF(E8:O8,"M")</f>
        <v>0</v>
      </c>
      <c r="S8" s="0" t="n">
        <f aca="false">COUNTIF(E8:O8,"T")</f>
        <v>0</v>
      </c>
      <c r="T8" s="0" t="n">
        <f aca="false">ROUND(Q8+R8/2+S8/4,0)</f>
        <v>7</v>
      </c>
      <c r="V8" s="5" t="n">
        <f aca="false">ROUND(T8*10/$W$1,0)</f>
        <v>10</v>
      </c>
      <c r="W8" s="0" t="s">
        <v>15</v>
      </c>
    </row>
    <row r="9" customFormat="false" ht="15" hidden="false" customHeight="false" outlineLevel="0" collapsed="false">
      <c r="A9" s="0" t="n">
        <v>7</v>
      </c>
      <c r="B9" s="1" t="s">
        <v>32</v>
      </c>
      <c r="C9" s="1" t="s">
        <v>33</v>
      </c>
      <c r="D9" s="1" t="s">
        <v>34</v>
      </c>
      <c r="E9" s="0" t="s">
        <v>13</v>
      </c>
      <c r="G9" s="0" t="s">
        <v>13</v>
      </c>
      <c r="H9" s="0" t="s">
        <v>13</v>
      </c>
      <c r="J9" s="0" t="s">
        <v>13</v>
      </c>
      <c r="L9" s="0" t="s">
        <v>13</v>
      </c>
      <c r="M9" s="0" t="s">
        <v>14</v>
      </c>
      <c r="N9" s="4" t="n">
        <v>0.520833333333333</v>
      </c>
      <c r="O9" s="0" t="s">
        <v>13</v>
      </c>
      <c r="Q9" s="0" t="n">
        <f aca="false">COUNTIF(E9:O9,"P")</f>
        <v>6</v>
      </c>
      <c r="R9" s="0" t="n">
        <f aca="false">COUNTIF(E9:O9,"M")</f>
        <v>1</v>
      </c>
      <c r="S9" s="0" t="n">
        <f aca="false">COUNTIF(E9:O9,"T")</f>
        <v>0</v>
      </c>
      <c r="T9" s="0" t="n">
        <f aca="false">ROUND(Q9+R9/2+S9/4,0)</f>
        <v>7</v>
      </c>
      <c r="V9" s="5" t="n">
        <f aca="false">ROUND(T9*10/$W$1,0)</f>
        <v>10</v>
      </c>
      <c r="W9" s="0" t="s">
        <v>13</v>
      </c>
    </row>
    <row r="10" customFormat="false" ht="15" hidden="false" customHeight="false" outlineLevel="0" collapsed="false">
      <c r="A10" s="0" t="n">
        <v>8</v>
      </c>
      <c r="B10" s="1" t="s">
        <v>35</v>
      </c>
      <c r="C10" s="1" t="s">
        <v>36</v>
      </c>
      <c r="D10" s="1" t="s">
        <v>37</v>
      </c>
      <c r="E10" s="0" t="s">
        <v>13</v>
      </c>
      <c r="G10" s="0" t="s">
        <v>13</v>
      </c>
      <c r="H10" s="0" t="s">
        <v>13</v>
      </c>
      <c r="I10" s="0" t="s">
        <v>38</v>
      </c>
      <c r="J10" s="0" t="s">
        <v>13</v>
      </c>
      <c r="L10" s="0" t="s">
        <v>13</v>
      </c>
      <c r="M10" s="0" t="s">
        <v>13</v>
      </c>
      <c r="O10" s="0" t="s">
        <v>13</v>
      </c>
      <c r="Q10" s="0" t="n">
        <f aca="false">COUNTIF(E10:O10,"P")</f>
        <v>7</v>
      </c>
      <c r="R10" s="0" t="n">
        <f aca="false">COUNTIF(E10:O10,"M")</f>
        <v>0</v>
      </c>
      <c r="S10" s="0" t="n">
        <f aca="false">COUNTIF(E10:O10,"T")</f>
        <v>0</v>
      </c>
      <c r="T10" s="0" t="n">
        <f aca="false">ROUND(Q10+R10/2+S10/4,0)</f>
        <v>7</v>
      </c>
      <c r="V10" s="5" t="n">
        <f aca="false">ROUND(T10*10/$W$1,0)</f>
        <v>10</v>
      </c>
      <c r="W10" s="0" t="s">
        <v>13</v>
      </c>
    </row>
    <row r="11" customFormat="false" ht="15" hidden="false" customHeight="false" outlineLevel="0" collapsed="false">
      <c r="A11" s="0" t="n">
        <v>9</v>
      </c>
      <c r="B11" s="1" t="s">
        <v>39</v>
      </c>
      <c r="C11" s="1" t="s">
        <v>40</v>
      </c>
      <c r="D11" s="1" t="s">
        <v>41</v>
      </c>
      <c r="E11" s="0" t="s">
        <v>13</v>
      </c>
      <c r="G11" s="0" t="s">
        <v>13</v>
      </c>
      <c r="H11" s="0" t="s">
        <v>13</v>
      </c>
      <c r="J11" s="0" t="s">
        <v>13</v>
      </c>
      <c r="L11" s="0" t="s">
        <v>13</v>
      </c>
      <c r="M11" s="0" t="s">
        <v>13</v>
      </c>
      <c r="O11" s="0" t="s">
        <v>13</v>
      </c>
      <c r="Q11" s="0" t="n">
        <f aca="false">COUNTIF(E11:O11,"P")</f>
        <v>7</v>
      </c>
      <c r="R11" s="0" t="n">
        <f aca="false">COUNTIF(E11:O11,"M")</f>
        <v>0</v>
      </c>
      <c r="S11" s="0" t="n">
        <f aca="false">COUNTIF(E11:O11,"T")</f>
        <v>0</v>
      </c>
      <c r="T11" s="0" t="n">
        <f aca="false">ROUND(Q11+R11/2+S11/4,0)</f>
        <v>7</v>
      </c>
      <c r="V11" s="5" t="n">
        <f aca="false">ROUND(T11*10/$W$1,0)</f>
        <v>10</v>
      </c>
      <c r="W11" s="0" t="s">
        <v>13</v>
      </c>
    </row>
    <row r="12" customFormat="false" ht="15" hidden="false" customHeight="false" outlineLevel="0" collapsed="false">
      <c r="A12" s="0" t="n">
        <v>10</v>
      </c>
      <c r="B12" s="1" t="s">
        <v>42</v>
      </c>
      <c r="C12" s="1" t="s">
        <v>43</v>
      </c>
      <c r="D12" s="1" t="s">
        <v>44</v>
      </c>
      <c r="E12" s="0" t="s">
        <v>13</v>
      </c>
      <c r="G12" s="0" t="s">
        <v>13</v>
      </c>
      <c r="H12" s="0" t="s">
        <v>13</v>
      </c>
      <c r="J12" s="0" t="s">
        <v>13</v>
      </c>
      <c r="L12" s="0" t="s">
        <v>13</v>
      </c>
      <c r="M12" s="0" t="s">
        <v>13</v>
      </c>
      <c r="O12" s="0" t="s">
        <v>13</v>
      </c>
      <c r="Q12" s="0" t="n">
        <f aca="false">COUNTIF(E12:O12,"P")</f>
        <v>7</v>
      </c>
      <c r="R12" s="0" t="n">
        <f aca="false">COUNTIF(E12:O12,"M")</f>
        <v>0</v>
      </c>
      <c r="S12" s="0" t="n">
        <f aca="false">COUNTIF(E12:O12,"T")</f>
        <v>0</v>
      </c>
      <c r="T12" s="0" t="n">
        <f aca="false">ROUND(Q12+R12/2+S12/4,0)</f>
        <v>7</v>
      </c>
      <c r="V12" s="5" t="n">
        <f aca="false">ROUND(T12*10/$W$1,0)</f>
        <v>10</v>
      </c>
      <c r="W12" s="0" t="s">
        <v>13</v>
      </c>
    </row>
    <row r="13" customFormat="false" ht="15" hidden="false" customHeight="false" outlineLevel="0" collapsed="false">
      <c r="A13" s="0" t="n">
        <v>11</v>
      </c>
      <c r="B13" s="1" t="s">
        <v>45</v>
      </c>
      <c r="C13" s="1" t="s">
        <v>46</v>
      </c>
      <c r="D13" s="1" t="s">
        <v>47</v>
      </c>
      <c r="E13" s="0" t="s">
        <v>13</v>
      </c>
      <c r="G13" s="0" t="s">
        <v>13</v>
      </c>
      <c r="H13" s="0" t="s">
        <v>13</v>
      </c>
      <c r="I13" s="0" t="s">
        <v>38</v>
      </c>
      <c r="J13" s="0" t="s">
        <v>13</v>
      </c>
      <c r="L13" s="0" t="s">
        <v>13</v>
      </c>
      <c r="M13" s="0" t="s">
        <v>13</v>
      </c>
      <c r="O13" s="0" t="s">
        <v>13</v>
      </c>
      <c r="Q13" s="0" t="n">
        <f aca="false">COUNTIF(E13:O13,"P")</f>
        <v>7</v>
      </c>
      <c r="R13" s="0" t="n">
        <f aca="false">COUNTIF(E13:O13,"M")</f>
        <v>0</v>
      </c>
      <c r="S13" s="0" t="n">
        <f aca="false">COUNTIF(E13:O13,"T")</f>
        <v>0</v>
      </c>
      <c r="T13" s="0" t="n">
        <f aca="false">ROUND(Q13+R13/2+S13/4,0)</f>
        <v>7</v>
      </c>
      <c r="V13" s="5" t="n">
        <f aca="false">ROUND(T13*10/$W$1,0)</f>
        <v>10</v>
      </c>
      <c r="W13" s="0" t="s">
        <v>13</v>
      </c>
    </row>
    <row r="14" customFormat="false" ht="15" hidden="false" customHeight="false" outlineLevel="0" collapsed="false">
      <c r="A14" s="0" t="n">
        <v>12</v>
      </c>
      <c r="B14" s="1" t="s">
        <v>48</v>
      </c>
      <c r="C14" s="1" t="s">
        <v>49</v>
      </c>
      <c r="D14" s="1" t="s">
        <v>50</v>
      </c>
      <c r="E14" s="0" t="s">
        <v>13</v>
      </c>
      <c r="G14" s="0" t="s">
        <v>13</v>
      </c>
      <c r="H14" s="0" t="s">
        <v>15</v>
      </c>
      <c r="J14" s="0" t="s">
        <v>13</v>
      </c>
      <c r="L14" s="0" t="s">
        <v>13</v>
      </c>
      <c r="M14" s="0" t="s">
        <v>13</v>
      </c>
      <c r="O14" s="0" t="s">
        <v>13</v>
      </c>
      <c r="Q14" s="0" t="n">
        <f aca="false">COUNTIF(E14:O14,"P")</f>
        <v>6</v>
      </c>
      <c r="R14" s="0" t="n">
        <f aca="false">COUNTIF(E14:O14,"M")</f>
        <v>0</v>
      </c>
      <c r="S14" s="0" t="n">
        <f aca="false">COUNTIF(E14:O14,"T")</f>
        <v>0</v>
      </c>
      <c r="T14" s="0" t="n">
        <f aca="false">ROUND(Q14+R14/2+S14/4,0)</f>
        <v>6</v>
      </c>
      <c r="V14" s="5" t="n">
        <f aca="false">ROUND(T14*10/$W$1,0)</f>
        <v>9</v>
      </c>
      <c r="W14" s="0" t="s">
        <v>15</v>
      </c>
    </row>
    <row r="15" customFormat="false" ht="15" hidden="false" customHeight="false" outlineLevel="0" collapsed="false">
      <c r="A15" s="0" t="n">
        <v>13</v>
      </c>
      <c r="B15" s="1" t="s">
        <v>51</v>
      </c>
      <c r="C15" s="1" t="s">
        <v>52</v>
      </c>
      <c r="D15" s="1" t="s">
        <v>53</v>
      </c>
      <c r="E15" s="0" t="s">
        <v>13</v>
      </c>
      <c r="G15" s="0" t="s">
        <v>13</v>
      </c>
      <c r="H15" s="0" t="s">
        <v>13</v>
      </c>
      <c r="J15" s="0" t="s">
        <v>13</v>
      </c>
      <c r="L15" s="0" t="s">
        <v>15</v>
      </c>
      <c r="M15" s="0" t="s">
        <v>13</v>
      </c>
      <c r="O15" s="0" t="s">
        <v>13</v>
      </c>
      <c r="Q15" s="0" t="n">
        <f aca="false">COUNTIF(E15:O15,"P")</f>
        <v>6</v>
      </c>
      <c r="R15" s="0" t="n">
        <f aca="false">COUNTIF(E15:O15,"M")</f>
        <v>0</v>
      </c>
      <c r="S15" s="0" t="n">
        <f aca="false">COUNTIF(E15:O15,"T")</f>
        <v>0</v>
      </c>
      <c r="T15" s="0" t="n">
        <f aca="false">ROUND(Q15+R15/2+S15/4,0)</f>
        <v>6</v>
      </c>
      <c r="V15" s="5" t="n">
        <f aca="false">ROUND(T15*10/$W$1,0)</f>
        <v>9</v>
      </c>
      <c r="W15" s="0" t="s">
        <v>13</v>
      </c>
    </row>
    <row r="16" customFormat="false" ht="15" hidden="false" customHeight="false" outlineLevel="0" collapsed="false">
      <c r="A16" s="0" t="n">
        <v>14</v>
      </c>
      <c r="B16" s="1" t="s">
        <v>54</v>
      </c>
      <c r="C16" s="1" t="s">
        <v>55</v>
      </c>
      <c r="D16" s="1" t="s">
        <v>56</v>
      </c>
      <c r="E16" s="0" t="s">
        <v>13</v>
      </c>
      <c r="G16" s="0" t="s">
        <v>13</v>
      </c>
      <c r="H16" s="0" t="s">
        <v>15</v>
      </c>
      <c r="J16" s="0" t="s">
        <v>13</v>
      </c>
      <c r="L16" s="0" t="s">
        <v>15</v>
      </c>
      <c r="M16" s="0" t="s">
        <v>13</v>
      </c>
      <c r="O16" s="0" t="s">
        <v>13</v>
      </c>
      <c r="Q16" s="0" t="n">
        <f aca="false">COUNTIF(E16:O16,"P")</f>
        <v>5</v>
      </c>
      <c r="R16" s="0" t="n">
        <f aca="false">COUNTIF(E16:O16,"M")</f>
        <v>0</v>
      </c>
      <c r="S16" s="0" t="n">
        <f aca="false">COUNTIF(E16:O16,"T")</f>
        <v>0</v>
      </c>
      <c r="T16" s="0" t="n">
        <f aca="false">ROUND(Q16+R16/2+S16/4,0)</f>
        <v>5</v>
      </c>
      <c r="V16" s="5" t="n">
        <f aca="false">ROUND(T16*10/$W$1,0)</f>
        <v>7</v>
      </c>
      <c r="W16" s="0" t="s">
        <v>13</v>
      </c>
    </row>
    <row r="17" customFormat="false" ht="15" hidden="false" customHeight="false" outlineLevel="0" collapsed="false">
      <c r="A17" s="0" t="n">
        <v>15</v>
      </c>
      <c r="B17" s="1" t="s">
        <v>57</v>
      </c>
      <c r="C17" s="1" t="s">
        <v>58</v>
      </c>
      <c r="D17" s="1" t="s">
        <v>59</v>
      </c>
      <c r="E17" s="0" t="s">
        <v>13</v>
      </c>
      <c r="G17" s="0" t="s">
        <v>13</v>
      </c>
      <c r="H17" s="0" t="s">
        <v>13</v>
      </c>
      <c r="J17" s="0" t="s">
        <v>13</v>
      </c>
      <c r="L17" s="0" t="s">
        <v>13</v>
      </c>
      <c r="M17" s="0" t="s">
        <v>13</v>
      </c>
      <c r="O17" s="0" t="s">
        <v>13</v>
      </c>
      <c r="Q17" s="0" t="n">
        <f aca="false">COUNTIF(E17:O17,"P")</f>
        <v>7</v>
      </c>
      <c r="R17" s="0" t="n">
        <f aca="false">COUNTIF(E17:O17,"M")</f>
        <v>0</v>
      </c>
      <c r="S17" s="0" t="n">
        <f aca="false">COUNTIF(E17:O17,"T")</f>
        <v>0</v>
      </c>
      <c r="T17" s="0" t="n">
        <f aca="false">ROUND(Q17+R17/2+S17/4,0)</f>
        <v>7</v>
      </c>
      <c r="V17" s="5" t="n">
        <f aca="false">ROUND(T17*10/$W$1,0)</f>
        <v>10</v>
      </c>
      <c r="W17" s="0" t="s">
        <v>13</v>
      </c>
    </row>
    <row r="18" customFormat="false" ht="15" hidden="false" customHeight="false" outlineLevel="0" collapsed="false">
      <c r="A18" s="0" t="n">
        <v>16</v>
      </c>
      <c r="B18" s="1" t="s">
        <v>60</v>
      </c>
      <c r="C18" s="1" t="s">
        <v>61</v>
      </c>
      <c r="D18" s="1" t="s">
        <v>62</v>
      </c>
      <c r="E18" s="0" t="s">
        <v>13</v>
      </c>
      <c r="G18" s="0" t="s">
        <v>13</v>
      </c>
      <c r="H18" s="0" t="s">
        <v>13</v>
      </c>
      <c r="J18" s="0" t="s">
        <v>25</v>
      </c>
      <c r="K18" s="4" t="n">
        <v>0.541666666666667</v>
      </c>
      <c r="L18" s="0" t="s">
        <v>15</v>
      </c>
      <c r="M18" s="0" t="s">
        <v>13</v>
      </c>
      <c r="O18" s="0" t="s">
        <v>13</v>
      </c>
      <c r="Q18" s="0" t="n">
        <f aca="false">COUNTIF(E18:O18,"P")</f>
        <v>5</v>
      </c>
      <c r="R18" s="0" t="n">
        <f aca="false">COUNTIF(E18:O18,"M")</f>
        <v>0</v>
      </c>
      <c r="S18" s="0" t="n">
        <f aca="false">COUNTIF(E18:O18,"T")</f>
        <v>1</v>
      </c>
      <c r="T18" s="0" t="n">
        <f aca="false">ROUND(Q18+R18/2+S18/4,0)</f>
        <v>5</v>
      </c>
      <c r="V18" s="5" t="n">
        <f aca="false">ROUND(T18*10/$W$1,0)</f>
        <v>7</v>
      </c>
      <c r="W18" s="0" t="s">
        <v>13</v>
      </c>
    </row>
    <row r="19" customFormat="false" ht="15" hidden="false" customHeight="false" outlineLevel="0" collapsed="false">
      <c r="A19" s="0" t="n">
        <v>17</v>
      </c>
      <c r="B19" s="1" t="s">
        <v>63</v>
      </c>
      <c r="C19" s="1" t="s">
        <v>64</v>
      </c>
      <c r="D19" s="1" t="s">
        <v>65</v>
      </c>
      <c r="E19" s="0" t="s">
        <v>13</v>
      </c>
      <c r="G19" s="0" t="s">
        <v>13</v>
      </c>
      <c r="H19" s="0" t="s">
        <v>13</v>
      </c>
      <c r="J19" s="0" t="s">
        <v>13</v>
      </c>
      <c r="L19" s="0" t="s">
        <v>15</v>
      </c>
      <c r="M19" s="0" t="s">
        <v>13</v>
      </c>
      <c r="O19" s="0" t="s">
        <v>13</v>
      </c>
      <c r="Q19" s="0" t="n">
        <f aca="false">COUNTIF(E19:O19,"P")</f>
        <v>6</v>
      </c>
      <c r="R19" s="0" t="n">
        <f aca="false">COUNTIF(E19:O19,"M")</f>
        <v>0</v>
      </c>
      <c r="S19" s="0" t="n">
        <f aca="false">COUNTIF(E19:O19,"T")</f>
        <v>0</v>
      </c>
      <c r="T19" s="0" t="n">
        <f aca="false">ROUND(Q19+R19/2+S19/4,0)</f>
        <v>6</v>
      </c>
      <c r="V19" s="5" t="n">
        <f aca="false">ROUND(T19*10/$W$1,0)</f>
        <v>9</v>
      </c>
      <c r="W19" s="0" t="s">
        <v>13</v>
      </c>
    </row>
    <row r="20" customFormat="false" ht="15" hidden="false" customHeight="false" outlineLevel="0" collapsed="false">
      <c r="A20" s="0" t="n">
        <v>18</v>
      </c>
      <c r="B20" s="1" t="s">
        <v>66</v>
      </c>
      <c r="C20" s="1" t="s">
        <v>67</v>
      </c>
      <c r="D20" s="1" t="s">
        <v>68</v>
      </c>
      <c r="E20" s="0" t="s">
        <v>15</v>
      </c>
      <c r="G20" s="0" t="s">
        <v>13</v>
      </c>
      <c r="H20" s="0" t="s">
        <v>25</v>
      </c>
      <c r="I20" s="4" t="n">
        <v>0.527777777777778</v>
      </c>
      <c r="J20" s="0" t="s">
        <v>13</v>
      </c>
      <c r="L20" s="0" t="s">
        <v>13</v>
      </c>
      <c r="M20" s="0" t="s">
        <v>15</v>
      </c>
      <c r="O20" s="0" t="s">
        <v>13</v>
      </c>
      <c r="Q20" s="0" t="n">
        <f aca="false">COUNTIF(E20:O20,"P")</f>
        <v>4</v>
      </c>
      <c r="R20" s="0" t="n">
        <f aca="false">COUNTIF(E20:O20,"M")</f>
        <v>0</v>
      </c>
      <c r="S20" s="0" t="n">
        <f aca="false">COUNTIF(E20:O20,"T")</f>
        <v>1</v>
      </c>
      <c r="T20" s="0" t="n">
        <f aca="false">ROUND(Q20+R20/2+S20/4,0)</f>
        <v>4</v>
      </c>
      <c r="V20" s="5" t="n">
        <f aca="false">ROUND(T20*10/$W$1,0)</f>
        <v>6</v>
      </c>
      <c r="W20" s="0" t="s">
        <v>13</v>
      </c>
    </row>
    <row r="21" customFormat="false" ht="15" hidden="false" customHeight="false" outlineLevel="0" collapsed="false">
      <c r="A21" s="0" t="n">
        <v>19</v>
      </c>
      <c r="B21" s="1" t="s">
        <v>69</v>
      </c>
      <c r="C21" s="1" t="s">
        <v>70</v>
      </c>
      <c r="D21" s="1" t="s">
        <v>71</v>
      </c>
      <c r="E21" s="0" t="s">
        <v>13</v>
      </c>
      <c r="G21" s="0" t="s">
        <v>13</v>
      </c>
      <c r="H21" s="0" t="s">
        <v>13</v>
      </c>
      <c r="J21" s="0" t="s">
        <v>13</v>
      </c>
      <c r="L21" s="0" t="s">
        <v>13</v>
      </c>
      <c r="M21" s="0" t="s">
        <v>13</v>
      </c>
      <c r="O21" s="0" t="s">
        <v>15</v>
      </c>
      <c r="Q21" s="0" t="n">
        <f aca="false">COUNTIF(E21:O21,"P")</f>
        <v>6</v>
      </c>
      <c r="R21" s="0" t="n">
        <f aca="false">COUNTIF(E21:O21,"M")</f>
        <v>0</v>
      </c>
      <c r="S21" s="0" t="n">
        <f aca="false">COUNTIF(E21:O21,"T")</f>
        <v>0</v>
      </c>
      <c r="T21" s="0" t="n">
        <f aca="false">ROUND(Q21+R21/2+S21/4,0)</f>
        <v>6</v>
      </c>
      <c r="V21" s="5" t="n">
        <f aca="false">ROUND(T21*10/$W$1,0)</f>
        <v>9</v>
      </c>
      <c r="W21" s="0" t="s">
        <v>15</v>
      </c>
    </row>
    <row r="22" customFormat="false" ht="15" hidden="false" customHeight="false" outlineLevel="0" collapsed="false">
      <c r="A22" s="0" t="n">
        <v>20</v>
      </c>
      <c r="B22" s="1" t="s">
        <v>72</v>
      </c>
      <c r="C22" s="1" t="s">
        <v>73</v>
      </c>
      <c r="D22" s="1" t="s">
        <v>74</v>
      </c>
      <c r="E22" s="0" t="s">
        <v>13</v>
      </c>
      <c r="G22" s="0" t="s">
        <v>13</v>
      </c>
      <c r="H22" s="0" t="s">
        <v>13</v>
      </c>
      <c r="J22" s="0" t="s">
        <v>13</v>
      </c>
      <c r="L22" s="0" t="s">
        <v>13</v>
      </c>
      <c r="M22" s="0" t="s">
        <v>13</v>
      </c>
      <c r="O22" s="0" t="s">
        <v>13</v>
      </c>
      <c r="Q22" s="0" t="n">
        <f aca="false">COUNTIF(E22:O22,"P")</f>
        <v>7</v>
      </c>
      <c r="R22" s="0" t="n">
        <f aca="false">COUNTIF(E22:O22,"M")</f>
        <v>0</v>
      </c>
      <c r="S22" s="0" t="n">
        <f aca="false">COUNTIF(E22:O22,"T")</f>
        <v>0</v>
      </c>
      <c r="T22" s="0" t="n">
        <f aca="false">ROUND(Q22+R22/2+S22/4,0)</f>
        <v>7</v>
      </c>
      <c r="V22" s="5" t="n">
        <f aca="false">ROUND(T22*10/$W$1,0)</f>
        <v>10</v>
      </c>
      <c r="W22" s="0" t="s">
        <v>15</v>
      </c>
    </row>
    <row r="23" customFormat="false" ht="15" hidden="false" customHeight="false" outlineLevel="0" collapsed="false">
      <c r="A23" s="0" t="n">
        <v>21</v>
      </c>
      <c r="B23" s="1" t="s">
        <v>75</v>
      </c>
      <c r="C23" s="1" t="s">
        <v>76</v>
      </c>
      <c r="D23" s="1" t="s">
        <v>77</v>
      </c>
      <c r="E23" s="0" t="s">
        <v>13</v>
      </c>
      <c r="G23" s="0" t="s">
        <v>15</v>
      </c>
      <c r="H23" s="0" t="s">
        <v>13</v>
      </c>
      <c r="I23" s="0" t="s">
        <v>38</v>
      </c>
      <c r="J23" s="0" t="s">
        <v>13</v>
      </c>
      <c r="L23" s="0" t="s">
        <v>15</v>
      </c>
      <c r="M23" s="0" t="s">
        <v>14</v>
      </c>
      <c r="N23" s="4" t="n">
        <v>0.520833333333333</v>
      </c>
      <c r="O23" s="0" t="s">
        <v>14</v>
      </c>
      <c r="P23" s="4" t="n">
        <v>0.520833333333333</v>
      </c>
      <c r="Q23" s="0" t="n">
        <f aca="false">COUNTIF(E23:O23,"P")</f>
        <v>3</v>
      </c>
      <c r="R23" s="0" t="n">
        <f aca="false">COUNTIF(E23:O23,"M")</f>
        <v>2</v>
      </c>
      <c r="S23" s="0" t="n">
        <f aca="false">COUNTIF(E23:O23,"T")</f>
        <v>0</v>
      </c>
      <c r="T23" s="0" t="n">
        <f aca="false">ROUND(Q23+R23/2+S23/4,0)</f>
        <v>4</v>
      </c>
      <c r="V23" s="5" t="n">
        <f aca="false">ROUND(T23*10/$W$1,0)</f>
        <v>6</v>
      </c>
      <c r="W23" s="0" t="s">
        <v>15</v>
      </c>
    </row>
    <row r="24" customFormat="false" ht="15" hidden="false" customHeight="false" outlineLevel="0" collapsed="false">
      <c r="A24" s="0" t="n">
        <v>22</v>
      </c>
      <c r="B24" s="1" t="s">
        <v>78</v>
      </c>
      <c r="C24" s="1" t="s">
        <v>79</v>
      </c>
      <c r="D24" s="1" t="s">
        <v>80</v>
      </c>
      <c r="E24" s="0" t="s">
        <v>13</v>
      </c>
      <c r="G24" s="0" t="s">
        <v>13</v>
      </c>
      <c r="H24" s="0" t="s">
        <v>13</v>
      </c>
      <c r="J24" s="0" t="s">
        <v>13</v>
      </c>
      <c r="L24" s="0" t="s">
        <v>13</v>
      </c>
      <c r="M24" s="0" t="s">
        <v>13</v>
      </c>
      <c r="O24" s="0" t="s">
        <v>13</v>
      </c>
      <c r="Q24" s="0" t="n">
        <f aca="false">COUNTIF(E24:O24,"P")</f>
        <v>7</v>
      </c>
      <c r="R24" s="0" t="n">
        <f aca="false">COUNTIF(E24:O24,"M")</f>
        <v>0</v>
      </c>
      <c r="S24" s="0" t="n">
        <f aca="false">COUNTIF(E24:O24,"T")</f>
        <v>0</v>
      </c>
      <c r="T24" s="0" t="n">
        <f aca="false">ROUND(Q24+R24/2+S24/4,0)</f>
        <v>7</v>
      </c>
      <c r="V24" s="5" t="n">
        <f aca="false">ROUND(T24*10/$W$1,0)</f>
        <v>10</v>
      </c>
      <c r="W24" s="0" t="s">
        <v>13</v>
      </c>
    </row>
    <row r="25" customFormat="false" ht="15" hidden="false" customHeight="false" outlineLevel="0" collapsed="false">
      <c r="D25" s="0" t="s">
        <v>6</v>
      </c>
      <c r="E25" s="0" t="n">
        <f aca="false">COUNTIF(E3:E24,"P")</f>
        <v>20</v>
      </c>
      <c r="G25" s="0" t="n">
        <f aca="false">COUNTIF(G3:G24,"P")</f>
        <v>20</v>
      </c>
      <c r="H25" s="0" t="n">
        <f aca="false">COUNTIF(H3:H24,"P")</f>
        <v>17</v>
      </c>
      <c r="J25" s="0" t="n">
        <f aca="false">COUNTIF(J3:J24,"P")</f>
        <v>21</v>
      </c>
      <c r="L25" s="0" t="n">
        <f aca="false">COUNTIF(L3:L24,"P")</f>
        <v>16</v>
      </c>
      <c r="M25" s="0" t="n">
        <f aca="false">COUNTIF(M3:M24,"P")</f>
        <v>17</v>
      </c>
      <c r="O25" s="0" t="n">
        <f aca="false">COUNTIF(O3:O24,"P")</f>
        <v>16</v>
      </c>
      <c r="W25" s="0" t="n">
        <f aca="false">COUNTIF(W3:W24,"P")</f>
        <v>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B1" colorId="64" zoomScale="110" zoomScaleNormal="110" zoomScalePageLayoutView="100" workbookViewId="0">
      <selection pane="topLeft" activeCell="I27" activeCellId="0" sqref="I27"/>
    </sheetView>
  </sheetViews>
  <sheetFormatPr defaultColWidth="9.34375" defaultRowHeight="12.8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16.35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96</v>
      </c>
      <c r="F1" s="0" t="s">
        <v>97</v>
      </c>
      <c r="G1" s="0" t="s">
        <v>88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264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265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32</v>
      </c>
      <c r="E8" s="0" t="s">
        <v>266</v>
      </c>
      <c r="F8" s="0" t="n">
        <v>6</v>
      </c>
      <c r="I8" s="0" t="n">
        <v>6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35</v>
      </c>
      <c r="E9" s="0" t="s">
        <v>267</v>
      </c>
      <c r="F9" s="0" t="n">
        <v>10</v>
      </c>
      <c r="G9" s="0" t="n">
        <f aca="false">AVERAGE(F9:F10)</f>
        <v>9.5</v>
      </c>
      <c r="H9" s="0" t="n">
        <v>9</v>
      </c>
      <c r="I9" s="0" t="n">
        <f aca="false">ROUND(MAX(H9,G9),0)</f>
        <v>10</v>
      </c>
    </row>
    <row r="10" customFormat="false" ht="15" hidden="false" customHeight="false" outlineLevel="0" collapsed="false">
      <c r="C10" s="0" t="s">
        <v>36</v>
      </c>
      <c r="D10" s="0" t="s">
        <v>35</v>
      </c>
      <c r="E10" s="0" t="s">
        <v>226</v>
      </c>
      <c r="F10" s="0" t="n">
        <v>9</v>
      </c>
    </row>
    <row r="11" customFormat="false" ht="15" hidden="false" customHeight="false" outlineLevel="0" collapsed="false">
      <c r="A11" s="0" t="n">
        <v>9</v>
      </c>
      <c r="B11" s="1" t="s">
        <v>40</v>
      </c>
      <c r="C11" s="0" t="s">
        <v>40</v>
      </c>
      <c r="D11" s="0" t="s">
        <v>39</v>
      </c>
      <c r="E11" s="0" t="s">
        <v>268</v>
      </c>
      <c r="F11" s="0" t="n">
        <v>7</v>
      </c>
      <c r="G11" s="0" t="n">
        <f aca="false">AVERAGE(F11:F12)</f>
        <v>6.5</v>
      </c>
      <c r="H11" s="0" t="n">
        <v>6</v>
      </c>
      <c r="I11" s="0" t="n">
        <f aca="false">ROUND(MAX(H11,G11),0)</f>
        <v>7</v>
      </c>
    </row>
    <row r="12" customFormat="false" ht="15" hidden="false" customHeight="false" outlineLevel="0" collapsed="false">
      <c r="C12" s="0" t="s">
        <v>40</v>
      </c>
      <c r="D12" s="0" t="s">
        <v>39</v>
      </c>
      <c r="E12" s="0" t="s">
        <v>269</v>
      </c>
      <c r="F12" s="0" t="n">
        <v>6</v>
      </c>
    </row>
    <row r="13" customFormat="false" ht="15" hidden="false" customHeight="false" outlineLevel="0" collapsed="false">
      <c r="A13" s="0" t="n">
        <v>10</v>
      </c>
      <c r="B13" s="1" t="s">
        <v>43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46</v>
      </c>
      <c r="C14" s="0" t="s">
        <v>46</v>
      </c>
      <c r="D14" s="0" t="s">
        <v>45</v>
      </c>
      <c r="E14" s="0" t="s">
        <v>270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12</v>
      </c>
      <c r="B15" s="1" t="s">
        <v>49</v>
      </c>
      <c r="C15" s="0" t="s">
        <v>49</v>
      </c>
      <c r="D15" s="0" t="s">
        <v>48</v>
      </c>
      <c r="E15" s="0" t="s">
        <v>271</v>
      </c>
      <c r="F15" s="0" t="n">
        <v>9</v>
      </c>
      <c r="I15" s="0" t="n">
        <v>9</v>
      </c>
    </row>
    <row r="16" customFormat="false" ht="15" hidden="false" customHeight="false" outlineLevel="0" collapsed="false">
      <c r="A16" s="0" t="n">
        <v>13</v>
      </c>
      <c r="B16" s="1" t="s">
        <v>52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55</v>
      </c>
      <c r="C17" s="0" t="s">
        <v>55</v>
      </c>
      <c r="D17" s="0" t="s">
        <v>54</v>
      </c>
      <c r="E17" s="0" t="s">
        <v>272</v>
      </c>
      <c r="F17" s="0" t="n">
        <v>6</v>
      </c>
      <c r="I17" s="0" t="n">
        <v>6</v>
      </c>
    </row>
    <row r="18" customFormat="false" ht="15" hidden="false" customHeight="false" outlineLevel="0" collapsed="false">
      <c r="A18" s="0" t="n">
        <v>15</v>
      </c>
      <c r="B18" s="1" t="s">
        <v>58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61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17</v>
      </c>
      <c r="B20" s="1" t="s">
        <v>64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18</v>
      </c>
      <c r="B21" s="1" t="s">
        <v>67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19</v>
      </c>
      <c r="B22" s="1" t="s">
        <v>70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20</v>
      </c>
      <c r="B23" s="1" t="s">
        <v>73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76</v>
      </c>
      <c r="C24" s="0" t="s">
        <v>76</v>
      </c>
      <c r="D24" s="0" t="s">
        <v>75</v>
      </c>
      <c r="E24" s="0" t="s">
        <v>273</v>
      </c>
      <c r="F24" s="0" t="n">
        <v>7</v>
      </c>
      <c r="G24" s="0" t="n">
        <f aca="false">AVERAGE(F24:F26)</f>
        <v>5.66666666666667</v>
      </c>
      <c r="H24" s="0" t="n">
        <v>5</v>
      </c>
      <c r="I24" s="0" t="n">
        <f aca="false">ROUND(MAX(H24,G24),0)</f>
        <v>6</v>
      </c>
    </row>
    <row r="25" customFormat="false" ht="15" hidden="false" customHeight="false" outlineLevel="0" collapsed="false">
      <c r="C25" s="0" t="s">
        <v>76</v>
      </c>
      <c r="D25" s="0" t="s">
        <v>75</v>
      </c>
      <c r="E25" s="0" t="s">
        <v>274</v>
      </c>
      <c r="F25" s="0" t="n">
        <v>5</v>
      </c>
    </row>
    <row r="26" customFormat="false" ht="15" hidden="false" customHeight="false" outlineLevel="0" collapsed="false">
      <c r="C26" s="0" t="s">
        <v>76</v>
      </c>
      <c r="D26" s="0" t="s">
        <v>75</v>
      </c>
      <c r="E26" s="0" t="s">
        <v>275</v>
      </c>
      <c r="F26" s="0" t="n">
        <v>5</v>
      </c>
    </row>
    <row r="27" customFormat="false" ht="15" hidden="false" customHeight="false" outlineLevel="0" collapsed="false">
      <c r="A27" s="0" t="n">
        <v>22</v>
      </c>
      <c r="B27" s="1" t="s">
        <v>79</v>
      </c>
      <c r="F27" s="0" t="n">
        <v>1</v>
      </c>
      <c r="I27" s="0" t="n">
        <v>1</v>
      </c>
    </row>
    <row r="28" customFormat="false" ht="15" hidden="false" customHeight="false" outlineLevel="0" collapsed="false">
      <c r="G28" s="0" t="s">
        <v>0</v>
      </c>
      <c r="I28" s="0" t="n">
        <f aca="false">COUNTIF(I2:I27,"&gt;0")</f>
        <v>22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9.34375" defaultRowHeight="12.8" zeroHeight="false" outlineLevelRow="0" outlineLevelCol="0"/>
  <cols>
    <col collapsed="false" customWidth="true" hidden="false" outlineLevel="0" max="1" min="1" style="0" width="3.32"/>
    <col collapsed="false" customWidth="true" hidden="false" outlineLevel="0" max="4" min="2" style="0" width="20.2"/>
    <col collapsed="false" customWidth="true" hidden="false" outlineLevel="0" max="5" min="5" style="0" width="21.95"/>
  </cols>
  <sheetData>
    <row r="1" customFormat="false" ht="15" hidden="false" customHeight="false" outlineLevel="0" collapsed="false">
      <c r="C1" s="0" t="s">
        <v>3</v>
      </c>
      <c r="D1" s="0" t="s">
        <v>2</v>
      </c>
      <c r="E1" s="0" t="s">
        <v>96</v>
      </c>
      <c r="F1" s="0" t="s">
        <v>97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</v>
      </c>
      <c r="E2" s="0" t="s">
        <v>276</v>
      </c>
      <c r="F2" s="0" t="n">
        <v>8.5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16</v>
      </c>
      <c r="E3" s="0" t="s">
        <v>277</v>
      </c>
      <c r="F3" s="0" t="n">
        <v>7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19</v>
      </c>
      <c r="E4" s="0" t="s">
        <v>278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</v>
      </c>
      <c r="E5" s="0" t="s">
        <v>279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C7" s="0" t="s">
        <v>30</v>
      </c>
      <c r="D7" s="0" t="s">
        <v>29</v>
      </c>
      <c r="E7" s="0" t="s">
        <v>280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32</v>
      </c>
      <c r="E8" s="0" t="s">
        <v>281</v>
      </c>
      <c r="F8" s="0" t="n">
        <v>8.75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35</v>
      </c>
      <c r="E9" s="0" t="s">
        <v>282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39</v>
      </c>
      <c r="E10" s="0" t="s">
        <v>283</v>
      </c>
      <c r="F10" s="0" t="n">
        <v>8.75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0" t="s">
        <v>43</v>
      </c>
      <c r="D11" s="0" t="s">
        <v>42</v>
      </c>
      <c r="E11" s="0" t="s">
        <v>284</v>
      </c>
      <c r="F11" s="0" t="n">
        <v>8.25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45</v>
      </c>
      <c r="E12" s="0" t="s">
        <v>285</v>
      </c>
      <c r="F12" s="0" t="n">
        <v>8.75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48</v>
      </c>
      <c r="E13" s="0" t="s">
        <v>286</v>
      </c>
      <c r="F13" s="0" t="n">
        <v>9.5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s">
        <v>52</v>
      </c>
      <c r="D14" s="0" t="s">
        <v>51</v>
      </c>
      <c r="E14" s="0" t="s">
        <v>287</v>
      </c>
      <c r="F14" s="0" t="n">
        <v>7.25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54</v>
      </c>
      <c r="E15" s="0" t="s">
        <v>288</v>
      </c>
      <c r="F15" s="0" t="n">
        <v>9.25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57</v>
      </c>
      <c r="E16" s="0" t="s">
        <v>289</v>
      </c>
      <c r="F16" s="0" t="n">
        <v>7.25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63</v>
      </c>
      <c r="E18" s="0" t="s">
        <v>290</v>
      </c>
      <c r="F18" s="0" t="n">
        <v>9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66</v>
      </c>
      <c r="E19" s="0" t="s">
        <v>291</v>
      </c>
      <c r="F19" s="0" t="n">
        <v>8.5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69</v>
      </c>
      <c r="E20" s="0" t="s">
        <v>292</v>
      </c>
      <c r="F20" s="0" t="n">
        <v>8.5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s">
        <v>73</v>
      </c>
      <c r="D21" s="0" t="s">
        <v>72</v>
      </c>
      <c r="E21" s="0" t="s">
        <v>293</v>
      </c>
      <c r="F21" s="0" t="n">
        <v>9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s">
        <v>76</v>
      </c>
      <c r="D22" s="0" t="s">
        <v>75</v>
      </c>
      <c r="E22" s="0" t="s">
        <v>294</v>
      </c>
      <c r="F22" s="0" t="n">
        <v>9.25</v>
      </c>
    </row>
    <row r="23" customFormat="false" ht="15" hidden="false" customHeight="false" outlineLevel="0" collapsed="false">
      <c r="A23" s="0" t="n">
        <v>22</v>
      </c>
      <c r="B23" s="1" t="s">
        <v>79</v>
      </c>
      <c r="C23" s="0" t="s">
        <v>79</v>
      </c>
      <c r="D23" s="0" t="s">
        <v>78</v>
      </c>
      <c r="E23" s="0" t="s">
        <v>295</v>
      </c>
      <c r="F23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true" outlineLevel="0" max="10" min="3" style="0" width="9.36"/>
    <col collapsed="false" customWidth="true" hidden="false" outlineLevel="0" max="11" min="11" style="0" width="9.36"/>
    <col collapsed="false" customWidth="false" hidden="true" outlineLevel="0" max="12" min="12" style="0" width="9.48"/>
  </cols>
  <sheetData>
    <row r="1" customFormat="false" ht="15" hidden="false" customHeight="false" outlineLevel="0" collapsed="false">
      <c r="A1" s="0" t="s">
        <v>1</v>
      </c>
      <c r="B1" s="1" t="s">
        <v>3</v>
      </c>
      <c r="C1" s="0" t="s">
        <v>81</v>
      </c>
      <c r="D1" s="0" t="s">
        <v>82</v>
      </c>
      <c r="E1" s="0" t="s">
        <v>83</v>
      </c>
      <c r="F1" s="0" t="s">
        <v>84</v>
      </c>
      <c r="G1" s="0" t="s">
        <v>85</v>
      </c>
      <c r="H1" s="0" t="s">
        <v>82</v>
      </c>
      <c r="I1" s="0" t="s">
        <v>86</v>
      </c>
      <c r="J1" s="0" t="s">
        <v>87</v>
      </c>
      <c r="K1" s="0" t="s">
        <v>88</v>
      </c>
      <c r="L1" s="0" t="s">
        <v>89</v>
      </c>
      <c r="M1" s="0" t="s">
        <v>90</v>
      </c>
      <c r="N1" s="0" t="s">
        <v>82</v>
      </c>
      <c r="O1" s="0" t="s">
        <v>91</v>
      </c>
      <c r="P1" s="0" t="s">
        <v>92</v>
      </c>
      <c r="Q1" s="0" t="s">
        <v>88</v>
      </c>
      <c r="U1" s="0" t="s">
        <v>93</v>
      </c>
      <c r="V1" s="0" t="s">
        <v>94</v>
      </c>
    </row>
    <row r="2" customFormat="false" ht="17.9" hidden="false" customHeight="false" outlineLevel="0" collapsed="false">
      <c r="A2" s="0" t="n">
        <v>1</v>
      </c>
      <c r="B2" s="1" t="s">
        <v>11</v>
      </c>
      <c r="C2" s="0" t="n">
        <v>10</v>
      </c>
      <c r="E2" s="0" t="n">
        <v>10</v>
      </c>
      <c r="F2" s="0" t="n">
        <v>7</v>
      </c>
      <c r="G2" s="6" t="n">
        <v>7</v>
      </c>
      <c r="H2" s="2" t="n">
        <v>45783</v>
      </c>
      <c r="I2" s="0" t="n">
        <v>3</v>
      </c>
      <c r="J2" s="0" t="n">
        <f aca="false">G2+I2/2</f>
        <v>8.5</v>
      </c>
      <c r="K2" s="7" t="n">
        <f aca="false">ROUND(AVERAGE(C2,E2,F2,J2),0)</f>
        <v>9</v>
      </c>
      <c r="L2" s="3" t="str">
        <f aca="false">IF(K2&lt;7,"TEP","TEA")</f>
        <v>TEA</v>
      </c>
      <c r="M2" s="8" t="n">
        <v>5</v>
      </c>
      <c r="N2" s="9" t="n">
        <v>45783</v>
      </c>
      <c r="O2" s="0" t="n">
        <v>8.5</v>
      </c>
      <c r="P2" s="0" t="n">
        <v>10</v>
      </c>
      <c r="Q2" s="10" t="n">
        <f aca="false">ROUND(AVERAGE(P2,O2,M2,K2),0)</f>
        <v>8</v>
      </c>
      <c r="U2" s="0" t="n">
        <v>1</v>
      </c>
    </row>
    <row r="3" customFormat="false" ht="17.4" hidden="false" customHeight="false" outlineLevel="0" collapsed="false">
      <c r="A3" s="0" t="n">
        <v>2</v>
      </c>
      <c r="B3" s="1" t="s">
        <v>17</v>
      </c>
      <c r="C3" s="0" t="n">
        <v>10</v>
      </c>
      <c r="E3" s="0" t="n">
        <v>10</v>
      </c>
      <c r="F3" s="0" t="n">
        <v>10</v>
      </c>
      <c r="G3" s="0" t="n">
        <v>9</v>
      </c>
      <c r="I3" s="0" t="n">
        <v>0</v>
      </c>
      <c r="J3" s="0" t="n">
        <f aca="false">G3+I3/2</f>
        <v>9</v>
      </c>
      <c r="K3" s="7" t="n">
        <f aca="false">ROUND(AVERAGE(C3,E3,F3,J3),0)</f>
        <v>10</v>
      </c>
      <c r="L3" s="3" t="str">
        <f aca="false">IF(K3&lt;7,"TEP","TEA")</f>
        <v>TEA</v>
      </c>
      <c r="M3" s="0" t="n">
        <v>8</v>
      </c>
      <c r="O3" s="0" t="n">
        <v>7</v>
      </c>
      <c r="P3" s="0" t="n">
        <v>10</v>
      </c>
      <c r="Q3" s="10" t="n">
        <f aca="false">ROUND(AVERAGE(P3,O3,M3,K3),0)</f>
        <v>9</v>
      </c>
      <c r="U3" s="0" t="n">
        <v>1</v>
      </c>
    </row>
    <row r="4" customFormat="false" ht="18.65" hidden="false" customHeight="false" outlineLevel="0" collapsed="false">
      <c r="A4" s="0" t="n">
        <v>3</v>
      </c>
      <c r="B4" s="1" t="s">
        <v>20</v>
      </c>
      <c r="C4" s="0" t="n">
        <v>9</v>
      </c>
      <c r="E4" s="0" t="n">
        <v>8</v>
      </c>
      <c r="F4" s="0" t="n">
        <v>9</v>
      </c>
      <c r="G4" s="6" t="n">
        <v>9</v>
      </c>
      <c r="H4" s="2" t="n">
        <v>45782</v>
      </c>
      <c r="I4" s="0" t="n">
        <v>3</v>
      </c>
      <c r="J4" s="0" t="n">
        <f aca="false">G4+I4/2</f>
        <v>10.5</v>
      </c>
      <c r="K4" s="7" t="n">
        <f aca="false">ROUND(AVERAGE(C4,E4,F4,J4),0)</f>
        <v>9</v>
      </c>
      <c r="L4" s="3" t="str">
        <f aca="false">IF(K4&lt;7,"TEP","TEA")</f>
        <v>TEA</v>
      </c>
      <c r="M4" s="8" t="n">
        <v>9</v>
      </c>
      <c r="N4" s="9" t="n">
        <v>45782</v>
      </c>
      <c r="O4" s="0" t="n">
        <v>9</v>
      </c>
      <c r="P4" s="0" t="n">
        <v>10</v>
      </c>
      <c r="Q4" s="10" t="n">
        <f aca="false">ROUND(AVERAGE(P4,O4,M4,K4),0)</f>
        <v>9</v>
      </c>
      <c r="U4" s="0" t="n">
        <v>1</v>
      </c>
    </row>
    <row r="5" customFormat="false" ht="17.4" hidden="false" customHeight="false" outlineLevel="0" collapsed="false">
      <c r="A5" s="0" t="n">
        <v>4</v>
      </c>
      <c r="B5" s="1" t="s">
        <v>23</v>
      </c>
      <c r="C5" s="0" t="n">
        <v>10</v>
      </c>
      <c r="E5" s="0" t="n">
        <v>10</v>
      </c>
      <c r="F5" s="0" t="n">
        <v>10</v>
      </c>
      <c r="G5" s="0" t="n">
        <v>9</v>
      </c>
      <c r="I5" s="0" t="n">
        <v>4</v>
      </c>
      <c r="J5" s="0" t="n">
        <f aca="false">G5+I5/2</f>
        <v>11</v>
      </c>
      <c r="K5" s="7" t="n">
        <f aca="false">ROUND(AVERAGE(C5,E5,F5,J5),0)</f>
        <v>10</v>
      </c>
      <c r="L5" s="3" t="str">
        <f aca="false">IF(K5&lt;7,"TEP","TEA")</f>
        <v>TEA</v>
      </c>
      <c r="M5" s="0" t="n">
        <v>8</v>
      </c>
      <c r="O5" s="0" t="n">
        <v>9</v>
      </c>
      <c r="P5" s="0" t="n">
        <v>4</v>
      </c>
      <c r="Q5" s="10" t="n">
        <f aca="false">ROUND(AVERAGE(P5,O5,M5,K5),0)</f>
        <v>8</v>
      </c>
      <c r="U5" s="0" t="n">
        <v>6</v>
      </c>
    </row>
    <row r="6" customFormat="false" ht="17.4" hidden="false" customHeight="false" outlineLevel="0" collapsed="false">
      <c r="A6" s="0" t="n">
        <v>5</v>
      </c>
      <c r="B6" s="1" t="s">
        <v>27</v>
      </c>
      <c r="C6" s="6" t="n">
        <v>9</v>
      </c>
      <c r="D6" s="2" t="n">
        <v>45764</v>
      </c>
      <c r="E6" s="6" t="n">
        <v>9</v>
      </c>
      <c r="F6" s="0" t="n">
        <v>1</v>
      </c>
      <c r="G6" s="0" t="n">
        <v>1</v>
      </c>
      <c r="I6" s="0" t="n">
        <v>0</v>
      </c>
      <c r="J6" s="0" t="n">
        <f aca="false">G6+I6/2</f>
        <v>1</v>
      </c>
      <c r="K6" s="7" t="n">
        <f aca="false">ROUND(AVERAGE(C6,E6,F6,J6),0)</f>
        <v>5</v>
      </c>
      <c r="L6" s="3" t="str">
        <f aca="false">IF(K6&lt;7,"TEP","TEA")</f>
        <v>TEP</v>
      </c>
      <c r="M6" s="0" t="n">
        <v>1</v>
      </c>
      <c r="O6" s="0" t="n">
        <v>1</v>
      </c>
      <c r="P6" s="0" t="n">
        <v>4</v>
      </c>
      <c r="Q6" s="10" t="n">
        <f aca="false">ROUND(AVERAGE(P6,O6,M6,K6),0)</f>
        <v>3</v>
      </c>
      <c r="U6" s="0" t="n">
        <v>1</v>
      </c>
    </row>
    <row r="7" customFormat="false" ht="17.6" hidden="false" customHeight="false" outlineLevel="0" collapsed="false">
      <c r="A7" s="0" t="n">
        <v>6</v>
      </c>
      <c r="B7" s="1" t="s">
        <v>30</v>
      </c>
      <c r="C7" s="8" t="n">
        <v>9</v>
      </c>
      <c r="D7" s="9" t="n">
        <v>45842</v>
      </c>
      <c r="E7" s="8" t="n">
        <v>9</v>
      </c>
      <c r="F7" s="8" t="n">
        <v>9</v>
      </c>
      <c r="G7" s="6" t="n">
        <v>5</v>
      </c>
      <c r="H7" s="2" t="n">
        <v>45784</v>
      </c>
      <c r="I7" s="0" t="n">
        <v>0</v>
      </c>
      <c r="J7" s="0" t="n">
        <f aca="false">G7+I7/2</f>
        <v>5</v>
      </c>
      <c r="K7" s="7" t="n">
        <f aca="false">ROUND(AVERAGE(C7,E7,F7,J7),0)</f>
        <v>8</v>
      </c>
      <c r="L7" s="3" t="str">
        <f aca="false">IF(K7&lt;7,"TEP","TEA")</f>
        <v>TEA</v>
      </c>
      <c r="M7" s="8" t="n">
        <v>6</v>
      </c>
      <c r="N7" s="9" t="n">
        <v>45784</v>
      </c>
      <c r="O7" s="0" t="n">
        <v>10</v>
      </c>
      <c r="P7" s="0" t="n">
        <v>10</v>
      </c>
      <c r="Q7" s="10" t="n">
        <f aca="false">ROUND(AVERAGE(P7,O7,M7,K7),0)</f>
        <v>9</v>
      </c>
      <c r="U7" s="0" t="n">
        <v>1</v>
      </c>
    </row>
    <row r="8" customFormat="false" ht="17.4" hidden="false" customHeight="false" outlineLevel="0" collapsed="false">
      <c r="A8" s="0" t="n">
        <v>7</v>
      </c>
      <c r="B8" s="1" t="s">
        <v>33</v>
      </c>
      <c r="C8" s="0" t="n">
        <v>10</v>
      </c>
      <c r="E8" s="0" t="n">
        <v>9</v>
      </c>
      <c r="F8" s="0" t="n">
        <v>10</v>
      </c>
      <c r="G8" s="0" t="n">
        <v>10</v>
      </c>
      <c r="I8" s="0" t="n">
        <v>3</v>
      </c>
      <c r="J8" s="0" t="n">
        <f aca="false">G8+I8/2</f>
        <v>11.5</v>
      </c>
      <c r="K8" s="7" t="n">
        <f aca="false">ROUND(AVERAGE(C8,E8,F8,J8),0)</f>
        <v>10</v>
      </c>
      <c r="L8" s="3" t="str">
        <f aca="false">IF(K8&lt;7,"TEP","TEA")</f>
        <v>TEA</v>
      </c>
      <c r="M8" s="0" t="n">
        <v>6</v>
      </c>
      <c r="O8" s="0" t="n">
        <v>8.75</v>
      </c>
      <c r="P8" s="0" t="n">
        <v>10</v>
      </c>
      <c r="Q8" s="10" t="n">
        <f aca="false">ROUND(AVERAGE(P8,O8,M8,K8),0)</f>
        <v>9</v>
      </c>
      <c r="U8" s="0" t="n">
        <v>1</v>
      </c>
    </row>
    <row r="9" customFormat="false" ht="17.4" hidden="false" customHeight="false" outlineLevel="0" collapsed="false">
      <c r="A9" s="0" t="n">
        <v>8</v>
      </c>
      <c r="B9" s="1" t="s">
        <v>36</v>
      </c>
      <c r="C9" s="0" t="n">
        <v>9</v>
      </c>
      <c r="E9" s="0" t="n">
        <v>10</v>
      </c>
      <c r="F9" s="0" t="n">
        <v>10</v>
      </c>
      <c r="G9" s="0" t="n">
        <v>10</v>
      </c>
      <c r="I9" s="0" t="n">
        <v>4</v>
      </c>
      <c r="J9" s="0" t="n">
        <f aca="false">G9+I9/2</f>
        <v>12</v>
      </c>
      <c r="K9" s="7" t="n">
        <f aca="false">ROUND(AVERAGE(C9,E9,F9,J9),0)</f>
        <v>10</v>
      </c>
      <c r="L9" s="3" t="str">
        <f aca="false">IF(K9&lt;7,"TEP","TEA")</f>
        <v>TEA</v>
      </c>
      <c r="M9" s="0" t="n">
        <v>10</v>
      </c>
      <c r="O9" s="0" t="n">
        <v>10</v>
      </c>
      <c r="P9" s="0" t="n">
        <v>10</v>
      </c>
      <c r="Q9" s="10" t="n">
        <f aca="false">ROUND(AVERAGE(P9,O9,M9,K9),0)</f>
        <v>10</v>
      </c>
      <c r="U9" s="0" t="n">
        <v>6</v>
      </c>
    </row>
    <row r="10" customFormat="false" ht="17.4" hidden="false" customHeight="false" outlineLevel="0" collapsed="false">
      <c r="A10" s="0" t="n">
        <v>9</v>
      </c>
      <c r="B10" s="1" t="s">
        <v>40</v>
      </c>
      <c r="C10" s="0" t="n">
        <v>10</v>
      </c>
      <c r="E10" s="0" t="n">
        <v>10</v>
      </c>
      <c r="F10" s="0" t="n">
        <v>8</v>
      </c>
      <c r="G10" s="0" t="n">
        <v>10</v>
      </c>
      <c r="I10" s="0" t="n">
        <v>3</v>
      </c>
      <c r="J10" s="0" t="n">
        <f aca="false">G10+I10/2</f>
        <v>11.5</v>
      </c>
      <c r="K10" s="7" t="n">
        <f aca="false">ROUND(AVERAGE(C10,E10,F10,J10),0)</f>
        <v>10</v>
      </c>
      <c r="L10" s="3" t="str">
        <f aca="false">IF(K10&lt;7,"TEP","TEA")</f>
        <v>TEA</v>
      </c>
      <c r="M10" s="0" t="n">
        <v>7</v>
      </c>
      <c r="O10" s="0" t="n">
        <v>8.75</v>
      </c>
      <c r="P10" s="0" t="n">
        <v>10</v>
      </c>
      <c r="Q10" s="10" t="n">
        <f aca="false">ROUND(AVERAGE(P10,O10,M10,K10),0)</f>
        <v>9</v>
      </c>
      <c r="U10" s="0" t="n">
        <v>1</v>
      </c>
    </row>
    <row r="11" customFormat="false" ht="17.4" hidden="false" customHeight="false" outlineLevel="0" collapsed="false">
      <c r="A11" s="0" t="n">
        <v>10</v>
      </c>
      <c r="B11" s="1" t="s">
        <v>43</v>
      </c>
      <c r="C11" s="0" t="n">
        <v>1</v>
      </c>
      <c r="E11" s="0" t="n">
        <v>1</v>
      </c>
      <c r="F11" s="0" t="n">
        <v>1</v>
      </c>
      <c r="G11" s="0" t="n">
        <v>1</v>
      </c>
      <c r="I11" s="0" t="n">
        <v>3</v>
      </c>
      <c r="J11" s="0" t="n">
        <f aca="false">G11+I11/2</f>
        <v>2.5</v>
      </c>
      <c r="K11" s="7" t="n">
        <f aca="false">ROUND(AVERAGE(C11,E11,F11,J11),0)</f>
        <v>1</v>
      </c>
      <c r="L11" s="3" t="str">
        <f aca="false">IF(K11&lt;7,"TEP","TEA")</f>
        <v>TEP</v>
      </c>
      <c r="M11" s="0" t="n">
        <v>1</v>
      </c>
      <c r="O11" s="0" t="n">
        <v>8.25</v>
      </c>
      <c r="P11" s="0" t="n">
        <v>10</v>
      </c>
      <c r="Q11" s="10" t="n">
        <f aca="false">ROUND(AVERAGE(P11,O11,M11,K11),0)</f>
        <v>5</v>
      </c>
      <c r="U11" s="0" t="n">
        <v>1</v>
      </c>
    </row>
    <row r="12" customFormat="false" ht="17.4" hidden="false" customHeight="false" outlineLevel="0" collapsed="false">
      <c r="A12" s="0" t="n">
        <v>11</v>
      </c>
      <c r="B12" s="1" t="s">
        <v>46</v>
      </c>
      <c r="C12" s="0" t="n">
        <v>10</v>
      </c>
      <c r="E12" s="0" t="n">
        <v>10</v>
      </c>
      <c r="F12" s="0" t="n">
        <v>10</v>
      </c>
      <c r="G12" s="0" t="n">
        <v>7</v>
      </c>
      <c r="I12" s="0" t="n">
        <v>3</v>
      </c>
      <c r="J12" s="0" t="n">
        <f aca="false">G12+I12/2</f>
        <v>8.5</v>
      </c>
      <c r="K12" s="7" t="n">
        <f aca="false">ROUND(AVERAGE(C12,E12,F12,J12),0)</f>
        <v>10</v>
      </c>
      <c r="L12" s="3" t="str">
        <f aca="false">IF(K12&lt;7,"TEP","TEA")</f>
        <v>TEA</v>
      </c>
      <c r="M12" s="0" t="n">
        <v>10</v>
      </c>
      <c r="O12" s="0" t="n">
        <v>8.75</v>
      </c>
      <c r="P12" s="0" t="n">
        <v>10</v>
      </c>
      <c r="Q12" s="10" t="n">
        <f aca="false">ROUND(AVERAGE(P12,O12,M12,K12),0)</f>
        <v>10</v>
      </c>
      <c r="U12" s="0" t="n">
        <v>10</v>
      </c>
    </row>
    <row r="13" customFormat="false" ht="17.4" hidden="false" customHeight="false" outlineLevel="0" collapsed="false">
      <c r="A13" s="0" t="n">
        <v>12</v>
      </c>
      <c r="B13" s="1" t="s">
        <v>49</v>
      </c>
      <c r="C13" s="0" t="n">
        <v>7</v>
      </c>
      <c r="E13" s="0" t="n">
        <v>9</v>
      </c>
      <c r="F13" s="0" t="n">
        <v>9</v>
      </c>
      <c r="G13" s="0" t="n">
        <v>7</v>
      </c>
      <c r="I13" s="0" t="n">
        <v>0</v>
      </c>
      <c r="J13" s="0" t="n">
        <f aca="false">G13+I13/2</f>
        <v>7</v>
      </c>
      <c r="K13" s="7" t="n">
        <f aca="false">ROUND(AVERAGE(C13,E13,F13,J13),0)</f>
        <v>8</v>
      </c>
      <c r="L13" s="3" t="str">
        <f aca="false">IF(K13&lt;7,"TEP","TEA")</f>
        <v>TEA</v>
      </c>
      <c r="M13" s="0" t="n">
        <v>9</v>
      </c>
      <c r="O13" s="0" t="n">
        <v>9.5</v>
      </c>
      <c r="P13" s="0" t="n">
        <v>9</v>
      </c>
      <c r="Q13" s="10" t="n">
        <f aca="false">ROUND(AVERAGE(P13,O13,M13,K13),0)</f>
        <v>9</v>
      </c>
      <c r="U13" s="0" t="n">
        <v>10</v>
      </c>
    </row>
    <row r="14" customFormat="false" ht="17.4" hidden="false" customHeight="false" outlineLevel="0" collapsed="false">
      <c r="A14" s="0" t="n">
        <v>13</v>
      </c>
      <c r="B14" s="1" t="s">
        <v>52</v>
      </c>
      <c r="C14" s="0" t="n">
        <v>10</v>
      </c>
      <c r="E14" s="0" t="n">
        <v>1</v>
      </c>
      <c r="F14" s="0" t="n">
        <v>7</v>
      </c>
      <c r="G14" s="0" t="n">
        <v>1</v>
      </c>
      <c r="I14" s="0" t="n">
        <v>3</v>
      </c>
      <c r="J14" s="0" t="n">
        <f aca="false">G14+I14/2</f>
        <v>2.5</v>
      </c>
      <c r="K14" s="7" t="n">
        <f aca="false">ROUND(AVERAGE(C14,E14,F14,J14),0)</f>
        <v>5</v>
      </c>
      <c r="L14" s="3" t="str">
        <f aca="false">IF(K14&lt;7,"TEP","TEA")</f>
        <v>TEP</v>
      </c>
      <c r="M14" s="0" t="n">
        <v>1</v>
      </c>
      <c r="O14" s="0" t="n">
        <v>7.25</v>
      </c>
      <c r="P14" s="0" t="n">
        <v>9</v>
      </c>
      <c r="Q14" s="10" t="n">
        <f aca="false">ROUND(AVERAGE(P14,O14,M14,K14),0)</f>
        <v>6</v>
      </c>
      <c r="U14" s="0" t="n">
        <v>1</v>
      </c>
    </row>
    <row r="15" customFormat="false" ht="17.4" hidden="false" customHeight="false" outlineLevel="0" collapsed="false">
      <c r="A15" s="0" t="n">
        <v>14</v>
      </c>
      <c r="B15" s="1" t="s">
        <v>55</v>
      </c>
      <c r="C15" s="0" t="n">
        <v>9</v>
      </c>
      <c r="E15" s="0" t="n">
        <v>10</v>
      </c>
      <c r="F15" s="0" t="n">
        <v>7</v>
      </c>
      <c r="G15" s="0" t="n">
        <v>7</v>
      </c>
      <c r="I15" s="0" t="n">
        <v>3</v>
      </c>
      <c r="J15" s="0" t="n">
        <f aca="false">G15+I15/2</f>
        <v>8.5</v>
      </c>
      <c r="K15" s="7" t="n">
        <f aca="false">ROUND(AVERAGE(C15,E15,F15,J15),0)</f>
        <v>9</v>
      </c>
      <c r="L15" s="3" t="str">
        <f aca="false">IF(K15&lt;7,"TEP","TEA")</f>
        <v>TEA</v>
      </c>
      <c r="M15" s="0" t="n">
        <v>6</v>
      </c>
      <c r="O15" s="0" t="n">
        <v>9.25</v>
      </c>
      <c r="P15" s="0" t="n">
        <v>7</v>
      </c>
      <c r="Q15" s="10" t="n">
        <f aca="false">ROUND(AVERAGE(P15,O15,M15,K15),0)</f>
        <v>8</v>
      </c>
      <c r="U15" s="0" t="n">
        <v>1</v>
      </c>
    </row>
    <row r="16" customFormat="false" ht="17.4" hidden="false" customHeight="false" outlineLevel="0" collapsed="false">
      <c r="A16" s="0" t="n">
        <v>15</v>
      </c>
      <c r="B16" s="1" t="s">
        <v>58</v>
      </c>
      <c r="C16" s="0" t="n">
        <v>10</v>
      </c>
      <c r="E16" s="0" t="n">
        <v>10</v>
      </c>
      <c r="F16" s="0" t="n">
        <v>7</v>
      </c>
      <c r="G16" s="6" t="n">
        <v>7</v>
      </c>
      <c r="H16" s="2" t="n">
        <v>45782</v>
      </c>
      <c r="I16" s="0" t="n">
        <v>3</v>
      </c>
      <c r="J16" s="0" t="n">
        <f aca="false">G16+I16/2</f>
        <v>8.5</v>
      </c>
      <c r="K16" s="7" t="n">
        <f aca="false">ROUND(AVERAGE(C16,E16,F16,J16),0)</f>
        <v>9</v>
      </c>
      <c r="L16" s="3" t="str">
        <f aca="false">IF(K16&lt;7,"TEP","TEA")</f>
        <v>TEA</v>
      </c>
      <c r="M16" s="8" t="n">
        <v>6</v>
      </c>
      <c r="N16" s="9" t="n">
        <v>45782</v>
      </c>
      <c r="O16" s="0" t="n">
        <v>7.25</v>
      </c>
      <c r="P16" s="0" t="n">
        <v>10</v>
      </c>
      <c r="Q16" s="10" t="n">
        <f aca="false">ROUND(AVERAGE(P16,O16,M16,K16),0)</f>
        <v>8</v>
      </c>
      <c r="U16" s="0" t="n">
        <v>1</v>
      </c>
    </row>
    <row r="17" customFormat="false" ht="17.4" hidden="false" customHeight="false" outlineLevel="0" collapsed="false">
      <c r="A17" s="0" t="n">
        <v>16</v>
      </c>
      <c r="B17" s="1" t="s">
        <v>61</v>
      </c>
      <c r="C17" s="0" t="n">
        <v>1</v>
      </c>
      <c r="E17" s="0" t="n">
        <v>1</v>
      </c>
      <c r="F17" s="0" t="n">
        <v>1</v>
      </c>
      <c r="G17" s="0" t="n">
        <v>1</v>
      </c>
      <c r="I17" s="0" t="n">
        <v>0</v>
      </c>
      <c r="J17" s="0" t="n">
        <f aca="false">G17+I17/2</f>
        <v>1</v>
      </c>
      <c r="K17" s="7" t="n">
        <f aca="false">ROUND(AVERAGE(C17,E17,F17,J17),0)</f>
        <v>1</v>
      </c>
      <c r="L17" s="3" t="str">
        <f aca="false">IF(K17&lt;7,"TEP","TEA")</f>
        <v>TEP</v>
      </c>
      <c r="M17" s="0" t="n">
        <v>1</v>
      </c>
      <c r="O17" s="0" t="n">
        <v>1</v>
      </c>
      <c r="P17" s="0" t="n">
        <v>7</v>
      </c>
      <c r="Q17" s="10" t="n">
        <f aca="false">ROUND(AVERAGE(P17,O17,M17,K17),0)</f>
        <v>3</v>
      </c>
      <c r="U17" s="0" t="n">
        <v>1</v>
      </c>
    </row>
    <row r="18" customFormat="false" ht="17.4" hidden="false" customHeight="false" outlineLevel="0" collapsed="false">
      <c r="A18" s="0" t="n">
        <v>17</v>
      </c>
      <c r="B18" s="1" t="s">
        <v>64</v>
      </c>
      <c r="C18" s="0" t="n">
        <v>10</v>
      </c>
      <c r="E18" s="0" t="n">
        <v>10</v>
      </c>
      <c r="F18" s="0" t="n">
        <v>8</v>
      </c>
      <c r="G18" s="6" t="n">
        <v>6</v>
      </c>
      <c r="H18" s="2" t="n">
        <v>45784</v>
      </c>
      <c r="I18" s="0" t="n">
        <v>3</v>
      </c>
      <c r="J18" s="0" t="n">
        <f aca="false">G18+I18/2</f>
        <v>7.5</v>
      </c>
      <c r="K18" s="7" t="n">
        <f aca="false">ROUND(AVERAGE(C18,E18,F18,J18),0)</f>
        <v>9</v>
      </c>
      <c r="L18" s="3" t="str">
        <f aca="false">IF(K18&lt;7,"TEP","TEA")</f>
        <v>TEA</v>
      </c>
      <c r="M18" s="0" t="n">
        <v>1</v>
      </c>
      <c r="O18" s="0" t="n">
        <v>9</v>
      </c>
      <c r="P18" s="0" t="n">
        <v>9</v>
      </c>
      <c r="Q18" s="10" t="n">
        <f aca="false">ROUND(AVERAGE(P18,O18,M18,K18),0)</f>
        <v>7</v>
      </c>
      <c r="U18" s="0" t="n">
        <v>1</v>
      </c>
    </row>
    <row r="19" customFormat="false" ht="17.4" hidden="false" customHeight="false" outlineLevel="0" collapsed="false">
      <c r="A19" s="0" t="n">
        <v>18</v>
      </c>
      <c r="B19" s="1" t="s">
        <v>67</v>
      </c>
      <c r="C19" s="0" t="n">
        <v>9</v>
      </c>
      <c r="E19" s="0" t="n">
        <v>10</v>
      </c>
      <c r="F19" s="0" t="n">
        <v>7</v>
      </c>
      <c r="G19" s="0" t="n">
        <v>1</v>
      </c>
      <c r="I19" s="0" t="n">
        <v>0</v>
      </c>
      <c r="J19" s="0" t="n">
        <f aca="false">G19+I19/2</f>
        <v>1</v>
      </c>
      <c r="K19" s="7" t="n">
        <f aca="false">ROUND(AVERAGE(C19,E19,F19,J19),0)</f>
        <v>7</v>
      </c>
      <c r="L19" s="3" t="str">
        <f aca="false">IF(K19&lt;7,"TEP","TEA")</f>
        <v>TEA</v>
      </c>
      <c r="M19" s="0" t="n">
        <v>1</v>
      </c>
      <c r="O19" s="0" t="n">
        <v>8.5</v>
      </c>
      <c r="P19" s="0" t="n">
        <v>6</v>
      </c>
      <c r="Q19" s="10" t="n">
        <f aca="false">ROUND(AVERAGE(P19,O19,M19,K19),0)</f>
        <v>6</v>
      </c>
      <c r="U19" s="0" t="n">
        <v>1</v>
      </c>
    </row>
    <row r="20" customFormat="false" ht="17.4" hidden="false" customHeight="false" outlineLevel="0" collapsed="false">
      <c r="A20" s="0" t="n">
        <v>19</v>
      </c>
      <c r="B20" s="1" t="s">
        <v>70</v>
      </c>
      <c r="C20" s="0" t="n">
        <v>9</v>
      </c>
      <c r="E20" s="0" t="n">
        <v>10</v>
      </c>
      <c r="F20" s="0" t="n">
        <v>9</v>
      </c>
      <c r="G20" s="0" t="n">
        <v>1</v>
      </c>
      <c r="I20" s="0" t="n">
        <v>3</v>
      </c>
      <c r="J20" s="0" t="n">
        <f aca="false">G20+I20/2</f>
        <v>2.5</v>
      </c>
      <c r="K20" s="7" t="n">
        <f aca="false">ROUND(AVERAGE(C20,E20,F20,J20),0)</f>
        <v>8</v>
      </c>
      <c r="L20" s="3" t="str">
        <f aca="false">IF(K20&lt;7,"TEP","TEA")</f>
        <v>TEA</v>
      </c>
      <c r="M20" s="0" t="n">
        <v>1</v>
      </c>
      <c r="O20" s="0" t="n">
        <v>8.5</v>
      </c>
      <c r="P20" s="0" t="n">
        <v>9</v>
      </c>
      <c r="Q20" s="10" t="n">
        <f aca="false">ROUND(AVERAGE(P20,O20,M20,K20),0)</f>
        <v>7</v>
      </c>
      <c r="U20" s="0" t="n">
        <v>1</v>
      </c>
    </row>
    <row r="21" customFormat="false" ht="17.4" hidden="false" customHeight="false" outlineLevel="0" collapsed="false">
      <c r="A21" s="0" t="n">
        <v>20</v>
      </c>
      <c r="B21" s="1" t="s">
        <v>73</v>
      </c>
      <c r="C21" s="0" t="n">
        <v>10</v>
      </c>
      <c r="E21" s="0" t="n">
        <v>7</v>
      </c>
      <c r="F21" s="0" t="n">
        <v>7</v>
      </c>
      <c r="G21" s="11" t="n">
        <v>5</v>
      </c>
      <c r="H21" s="2" t="n">
        <v>45845</v>
      </c>
      <c r="I21" s="0" t="n">
        <v>3</v>
      </c>
      <c r="J21" s="0" t="n">
        <f aca="false">G21+I21/2</f>
        <v>6.5</v>
      </c>
      <c r="K21" s="7" t="n">
        <f aca="false">ROUND(AVERAGE(C21,E21,F21,J21),0)</f>
        <v>8</v>
      </c>
      <c r="L21" s="3" t="str">
        <f aca="false">IF(K21&lt;7,"TEP","TEA")</f>
        <v>TEA</v>
      </c>
      <c r="M21" s="8" t="n">
        <v>7</v>
      </c>
      <c r="N21" s="9" t="n">
        <v>45784</v>
      </c>
      <c r="O21" s="0" t="n">
        <v>9</v>
      </c>
      <c r="P21" s="0" t="n">
        <v>10</v>
      </c>
      <c r="Q21" s="10" t="n">
        <f aca="false">ROUND(AVERAGE(P21,O21,M21,K21),0)</f>
        <v>9</v>
      </c>
      <c r="U21" s="0" t="n">
        <v>1</v>
      </c>
    </row>
    <row r="22" customFormat="false" ht="17.4" hidden="false" customHeight="false" outlineLevel="0" collapsed="false">
      <c r="A22" s="0" t="n">
        <v>21</v>
      </c>
      <c r="B22" s="1" t="s">
        <v>76</v>
      </c>
      <c r="C22" s="0" t="n">
        <v>9</v>
      </c>
      <c r="E22" s="0" t="n">
        <v>9</v>
      </c>
      <c r="F22" s="0" t="n">
        <v>9</v>
      </c>
      <c r="G22" s="0" t="n">
        <v>10</v>
      </c>
      <c r="I22" s="0" t="n">
        <v>3</v>
      </c>
      <c r="J22" s="0" t="n">
        <f aca="false">G22+I22/2</f>
        <v>11.5</v>
      </c>
      <c r="K22" s="7" t="n">
        <f aca="false">ROUND(AVERAGE(C22,E22,F22,J22),0)</f>
        <v>10</v>
      </c>
      <c r="L22" s="3" t="str">
        <f aca="false">IF(K22&lt;7,"TEP","TEA")</f>
        <v>TEA</v>
      </c>
      <c r="M22" s="8" t="n">
        <v>7</v>
      </c>
      <c r="N22" s="9" t="n">
        <v>45782</v>
      </c>
      <c r="O22" s="0" t="n">
        <v>9.25</v>
      </c>
      <c r="P22" s="0" t="n">
        <v>6</v>
      </c>
      <c r="Q22" s="10" t="n">
        <f aca="false">ROUND(AVERAGE(P22,O22,M22,K22),0)</f>
        <v>8</v>
      </c>
      <c r="U22" s="0" t="n">
        <v>10</v>
      </c>
    </row>
    <row r="23" customFormat="false" ht="17.4" hidden="false" customHeight="false" outlineLevel="0" collapsed="false">
      <c r="A23" s="0" t="n">
        <v>22</v>
      </c>
      <c r="B23" s="1" t="s">
        <v>79</v>
      </c>
      <c r="C23" s="0" t="n">
        <v>10</v>
      </c>
      <c r="E23" s="0" t="n">
        <v>10</v>
      </c>
      <c r="F23" s="0" t="n">
        <v>8</v>
      </c>
      <c r="G23" s="0" t="n">
        <v>6</v>
      </c>
      <c r="I23" s="0" t="n">
        <v>3</v>
      </c>
      <c r="J23" s="0" t="n">
        <f aca="false">G23+I23/2</f>
        <v>7.5</v>
      </c>
      <c r="K23" s="7" t="n">
        <f aca="false">ROUND(AVERAGE(C23,E23,F23,J23),0)</f>
        <v>9</v>
      </c>
      <c r="L23" s="3" t="str">
        <f aca="false">IF(K23&lt;7,"TEP","TEA")</f>
        <v>TEA</v>
      </c>
      <c r="M23" s="0" t="n">
        <v>1</v>
      </c>
      <c r="O23" s="0" t="n">
        <v>9</v>
      </c>
      <c r="P23" s="0" t="n">
        <v>10</v>
      </c>
      <c r="Q23" s="10" t="n">
        <f aca="false">ROUND(AVERAGE(P23,O23,M23,K23),0)</f>
        <v>7</v>
      </c>
      <c r="U23" s="0" t="n">
        <v>1</v>
      </c>
    </row>
  </sheetData>
  <conditionalFormatting sqref="L2:L23">
    <cfRule type="cellIs" priority="2" operator="equal" aboveAverage="0" equalAverage="0" bottom="0" percent="0" rank="0" text="" dxfId="0">
      <formula>"TEP"</formula>
    </cfRule>
  </conditionalFormatting>
  <conditionalFormatting sqref="Q2:Q23">
    <cfRule type="cellIs" priority="3" operator="greaterThan" aboveAverage="0" equalAverage="0" bottom="0" percent="0" rank="0" text="" dxfId="1">
      <formula>6</formula>
    </cfRule>
    <cfRule type="cellIs" priority="4" operator="between" aboveAverage="0" equalAverage="0" bottom="0" percent="0" rank="0" text="" dxfId="2">
      <formula>4</formula>
      <formula>6</formula>
    </cfRule>
    <cfRule type="cellIs" priority="5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1.64"/>
  </cols>
  <sheetData>
    <row r="1" customFormat="false" ht="15" hidden="false" customHeight="false" outlineLevel="0" collapsed="false">
      <c r="C1" s="0" t="s">
        <v>3</v>
      </c>
      <c r="D1" s="0" t="s">
        <v>95</v>
      </c>
      <c r="E1" s="0" t="s">
        <v>96</v>
      </c>
      <c r="F1" s="0" t="s">
        <v>97</v>
      </c>
      <c r="G1" s="0" t="s">
        <v>88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100</v>
      </c>
      <c r="E2" s="0" t="s">
        <v>101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102</v>
      </c>
      <c r="E3" s="0" t="s">
        <v>103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104</v>
      </c>
      <c r="E4" s="0" t="s">
        <v>105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106</v>
      </c>
      <c r="E5" s="0" t="s">
        <v>107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108</v>
      </c>
      <c r="E8" s="0" t="s">
        <v>109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110</v>
      </c>
      <c r="E9" s="0" t="s">
        <v>111</v>
      </c>
      <c r="F9" s="0" t="n">
        <v>10</v>
      </c>
      <c r="G9" s="0" t="n">
        <f aca="false">AVERAGE(F9:F10)</f>
        <v>9</v>
      </c>
      <c r="H9" s="0" t="n">
        <v>8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36</v>
      </c>
      <c r="D10" s="0" t="s">
        <v>112</v>
      </c>
      <c r="E10" s="0" t="s">
        <v>113</v>
      </c>
      <c r="F10" s="0" t="n">
        <v>8</v>
      </c>
    </row>
    <row r="11" customFormat="false" ht="15" hidden="false" customHeight="false" outlineLevel="0" collapsed="false">
      <c r="A11" s="0" t="n">
        <v>9</v>
      </c>
      <c r="B11" s="1" t="s">
        <v>40</v>
      </c>
      <c r="C11" s="0" t="s">
        <v>40</v>
      </c>
      <c r="D11" s="0" t="s">
        <v>104</v>
      </c>
      <c r="E11" s="0" t="s">
        <v>114</v>
      </c>
      <c r="F11" s="0" t="n">
        <v>10</v>
      </c>
      <c r="I11" s="0" t="n">
        <v>10</v>
      </c>
    </row>
    <row r="12" customFormat="false" ht="15" hidden="false" customHeight="false" outlineLevel="0" collapsed="false">
      <c r="A12" s="0" t="n">
        <v>10</v>
      </c>
      <c r="B12" s="1" t="s">
        <v>43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11</v>
      </c>
      <c r="B13" s="1" t="s">
        <v>46</v>
      </c>
      <c r="C13" s="0" t="s">
        <v>46</v>
      </c>
      <c r="D13" s="0" t="s">
        <v>115</v>
      </c>
      <c r="E13" s="0" t="s">
        <v>116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12</v>
      </c>
      <c r="B14" s="1" t="s">
        <v>49</v>
      </c>
      <c r="C14" s="0" t="s">
        <v>49</v>
      </c>
      <c r="D14" s="0" t="s">
        <v>117</v>
      </c>
      <c r="E14" s="0" t="s">
        <v>118</v>
      </c>
      <c r="F14" s="0" t="n">
        <v>7</v>
      </c>
      <c r="I14" s="0" t="n">
        <v>7</v>
      </c>
    </row>
    <row r="15" customFormat="false" ht="15" hidden="false" customHeight="false" outlineLevel="0" collapsed="false">
      <c r="A15" s="0" t="n">
        <v>13</v>
      </c>
      <c r="B15" s="1" t="s">
        <v>52</v>
      </c>
      <c r="C15" s="0" t="s">
        <v>52</v>
      </c>
      <c r="D15" s="0" t="s">
        <v>119</v>
      </c>
      <c r="E15" s="0" t="s">
        <v>120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14</v>
      </c>
      <c r="B16" s="1" t="s">
        <v>55</v>
      </c>
      <c r="C16" s="0" t="s">
        <v>55</v>
      </c>
      <c r="D16" s="0" t="s">
        <v>121</v>
      </c>
      <c r="E16" s="0" t="s">
        <v>122</v>
      </c>
      <c r="F16" s="0" t="n">
        <v>9</v>
      </c>
      <c r="I16" s="0" t="n">
        <v>9</v>
      </c>
    </row>
    <row r="17" customFormat="false" ht="15" hidden="false" customHeight="false" outlineLevel="0" collapsed="false">
      <c r="A17" s="0" t="n">
        <v>15</v>
      </c>
      <c r="B17" s="1" t="s">
        <v>58</v>
      </c>
      <c r="C17" s="0" t="s">
        <v>58</v>
      </c>
      <c r="D17" s="0" t="s">
        <v>123</v>
      </c>
      <c r="E17" s="0" t="s">
        <v>124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16</v>
      </c>
      <c r="B18" s="1" t="s">
        <v>61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17</v>
      </c>
      <c r="B19" s="1" t="s">
        <v>64</v>
      </c>
      <c r="C19" s="0" t="s">
        <v>64</v>
      </c>
      <c r="D19" s="0" t="s">
        <v>125</v>
      </c>
      <c r="E19" s="0" t="s">
        <v>126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18</v>
      </c>
      <c r="B20" s="1" t="s">
        <v>67</v>
      </c>
      <c r="C20" s="0" t="s">
        <v>67</v>
      </c>
      <c r="D20" s="0" t="s">
        <v>127</v>
      </c>
      <c r="E20" s="0" t="s">
        <v>128</v>
      </c>
      <c r="F20" s="0" t="n">
        <v>9</v>
      </c>
      <c r="I20" s="0" t="n">
        <v>9</v>
      </c>
    </row>
    <row r="21" customFormat="false" ht="15" hidden="false" customHeight="false" outlineLevel="0" collapsed="false">
      <c r="A21" s="0" t="n">
        <v>19</v>
      </c>
      <c r="B21" s="1" t="s">
        <v>70</v>
      </c>
      <c r="C21" s="0" t="s">
        <v>70</v>
      </c>
      <c r="D21" s="0" t="s">
        <v>129</v>
      </c>
      <c r="E21" s="0" t="s">
        <v>130</v>
      </c>
      <c r="F21" s="0" t="n">
        <v>9</v>
      </c>
      <c r="I21" s="0" t="n">
        <v>9</v>
      </c>
    </row>
    <row r="22" customFormat="false" ht="15" hidden="false" customHeight="false" outlineLevel="0" collapsed="false">
      <c r="A22" s="0" t="n">
        <v>20</v>
      </c>
      <c r="B22" s="1" t="s">
        <v>73</v>
      </c>
      <c r="C22" s="0" t="s">
        <v>73</v>
      </c>
      <c r="D22" s="0" t="s">
        <v>131</v>
      </c>
      <c r="E22" s="0" t="s">
        <v>132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21</v>
      </c>
      <c r="B23" s="1" t="s">
        <v>76</v>
      </c>
      <c r="C23" s="0" t="s">
        <v>76</v>
      </c>
      <c r="D23" s="0" t="s">
        <v>133</v>
      </c>
      <c r="E23" s="0" t="s">
        <v>134</v>
      </c>
      <c r="F23" s="0" t="n">
        <v>10</v>
      </c>
      <c r="G23" s="0" t="n">
        <f aca="false">AVERAGE(F23:F25)</f>
        <v>8.66666666666667</v>
      </c>
      <c r="H23" s="0" t="n">
        <v>9</v>
      </c>
      <c r="I23" s="0" t="n">
        <f aca="false">ROUND(MAX(H23,G23),0)</f>
        <v>9</v>
      </c>
    </row>
    <row r="24" customFormat="false" ht="15" hidden="false" customHeight="false" outlineLevel="0" collapsed="false">
      <c r="C24" s="0" t="s">
        <v>76</v>
      </c>
      <c r="D24" s="0" t="s">
        <v>135</v>
      </c>
      <c r="E24" s="0" t="s">
        <v>136</v>
      </c>
      <c r="F24" s="0" t="n">
        <v>9</v>
      </c>
    </row>
    <row r="25" customFormat="false" ht="15" hidden="false" customHeight="false" outlineLevel="0" collapsed="false">
      <c r="C25" s="0" t="s">
        <v>76</v>
      </c>
      <c r="D25" s="0" t="s">
        <v>112</v>
      </c>
      <c r="E25" s="0" t="s">
        <v>137</v>
      </c>
      <c r="F25" s="0" t="n">
        <v>7</v>
      </c>
    </row>
    <row r="26" customFormat="false" ht="15" hidden="false" customHeight="false" outlineLevel="0" collapsed="false">
      <c r="A26" s="0" t="n">
        <v>22</v>
      </c>
      <c r="B26" s="1" t="s">
        <v>79</v>
      </c>
      <c r="C26" s="0" t="s">
        <v>79</v>
      </c>
      <c r="D26" s="0" t="s">
        <v>138</v>
      </c>
      <c r="E26" s="0" t="s">
        <v>139</v>
      </c>
      <c r="F26" s="0" t="n">
        <v>10</v>
      </c>
      <c r="I26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8" activeCellId="0" sqref="B8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13.2"/>
    <col collapsed="false" customWidth="true" hidden="false" outlineLevel="0" max="2" min="2" style="0" width="22.64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3</v>
      </c>
      <c r="B1" s="0" t="s">
        <v>95</v>
      </c>
      <c r="C1" s="0" t="s">
        <v>96</v>
      </c>
      <c r="D1" s="0" t="s">
        <v>140</v>
      </c>
    </row>
    <row r="2" customFormat="false" ht="15" hidden="false" customHeight="false" outlineLevel="0" collapsed="false">
      <c r="A2" s="0" t="s">
        <v>27</v>
      </c>
      <c r="B2" s="0" t="s">
        <v>141</v>
      </c>
      <c r="C2" s="0" t="s">
        <v>142</v>
      </c>
      <c r="D2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" activeCellId="0" sqref="G1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13.62"/>
  </cols>
  <sheetData>
    <row r="1" customFormat="false" ht="15" hidden="false" customHeight="false" outlineLevel="0" collapsed="false">
      <c r="C1" s="0" t="s">
        <v>3</v>
      </c>
      <c r="D1" s="0" t="s">
        <v>95</v>
      </c>
      <c r="E1" s="0" t="s">
        <v>96</v>
      </c>
      <c r="F1" s="0" t="s">
        <v>97</v>
      </c>
      <c r="G1" s="0" t="s">
        <v>88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143</v>
      </c>
      <c r="E2" s="0" t="s">
        <v>144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145</v>
      </c>
      <c r="E3" s="0" t="s">
        <v>146</v>
      </c>
      <c r="F3" s="0" t="n">
        <v>10</v>
      </c>
      <c r="I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147</v>
      </c>
      <c r="E4" s="0" t="s">
        <v>105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148</v>
      </c>
      <c r="E5" s="0" t="s">
        <v>149</v>
      </c>
      <c r="F5" s="0" t="n">
        <v>10</v>
      </c>
      <c r="I5" s="0" t="n">
        <v>10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150</v>
      </c>
      <c r="E8" s="0" t="s">
        <v>151</v>
      </c>
      <c r="F8" s="0" t="n">
        <v>9</v>
      </c>
      <c r="I8" s="0" t="n">
        <v>9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152</v>
      </c>
      <c r="E9" s="0" t="s">
        <v>153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154</v>
      </c>
      <c r="E10" s="0" t="s">
        <v>153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155</v>
      </c>
      <c r="E12" s="0" t="s">
        <v>156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157</v>
      </c>
      <c r="E13" s="0" t="s">
        <v>158</v>
      </c>
      <c r="F13" s="0" t="n">
        <v>9</v>
      </c>
      <c r="I13" s="0" t="n">
        <v>9</v>
      </c>
    </row>
    <row r="14" customFormat="false" ht="15" hidden="false" customHeight="false" outlineLevel="0" collapsed="false">
      <c r="A14" s="0" t="n">
        <v>13</v>
      </c>
      <c r="B14" s="1" t="s">
        <v>52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159</v>
      </c>
      <c r="E15" s="0" t="s">
        <v>160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161</v>
      </c>
      <c r="E16" s="0" t="s">
        <v>162</v>
      </c>
      <c r="F16" s="0" t="n">
        <v>10</v>
      </c>
      <c r="I16" s="0" t="n">
        <v>10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163</v>
      </c>
      <c r="E18" s="0" t="s">
        <v>164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165</v>
      </c>
      <c r="E19" s="0" t="s">
        <v>166</v>
      </c>
      <c r="F19" s="0" t="n">
        <v>10</v>
      </c>
      <c r="I19" s="0" t="n">
        <v>10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167</v>
      </c>
      <c r="E20" s="0" t="s">
        <v>168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s">
        <v>73</v>
      </c>
      <c r="D21" s="0" t="s">
        <v>169</v>
      </c>
      <c r="E21" s="0" t="s">
        <v>170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s">
        <v>76</v>
      </c>
      <c r="D22" s="0" t="s">
        <v>171</v>
      </c>
      <c r="E22" s="0" t="s">
        <v>172</v>
      </c>
      <c r="F22" s="0" t="n">
        <v>10</v>
      </c>
      <c r="G22" s="0" t="n">
        <f aca="false">AVERAGE(F22:F26)</f>
        <v>7.6</v>
      </c>
      <c r="H22" s="0" t="n">
        <v>9</v>
      </c>
      <c r="I22" s="0" t="n">
        <f aca="false">ROUND(MAX(H22,G22),0)</f>
        <v>9</v>
      </c>
    </row>
    <row r="23" customFormat="false" ht="15" hidden="false" customHeight="false" outlineLevel="0" collapsed="false">
      <c r="C23" s="0" t="s">
        <v>76</v>
      </c>
      <c r="D23" s="0" t="s">
        <v>173</v>
      </c>
      <c r="E23" s="0" t="s">
        <v>174</v>
      </c>
      <c r="F23" s="0" t="n">
        <v>9</v>
      </c>
    </row>
    <row r="24" customFormat="false" ht="15" hidden="false" customHeight="false" outlineLevel="0" collapsed="false">
      <c r="C24" s="0" t="s">
        <v>76</v>
      </c>
      <c r="D24" s="0" t="s">
        <v>175</v>
      </c>
      <c r="E24" s="0" t="s">
        <v>176</v>
      </c>
      <c r="F24" s="0" t="n">
        <v>8</v>
      </c>
    </row>
    <row r="25" customFormat="false" ht="15" hidden="false" customHeight="false" outlineLevel="0" collapsed="false">
      <c r="C25" s="0" t="s">
        <v>76</v>
      </c>
      <c r="D25" s="0" t="s">
        <v>177</v>
      </c>
      <c r="E25" s="0" t="s">
        <v>178</v>
      </c>
      <c r="F25" s="0" t="n">
        <v>6</v>
      </c>
    </row>
    <row r="26" customFormat="false" ht="15" hidden="false" customHeight="false" outlineLevel="0" collapsed="false">
      <c r="C26" s="0" t="s">
        <v>76</v>
      </c>
      <c r="D26" s="0" t="s">
        <v>179</v>
      </c>
      <c r="E26" s="0" t="s">
        <v>180</v>
      </c>
      <c r="F26" s="0" t="n">
        <v>5</v>
      </c>
    </row>
    <row r="27" customFormat="false" ht="15" hidden="false" customHeight="false" outlineLevel="0" collapsed="false">
      <c r="A27" s="0" t="n">
        <v>22</v>
      </c>
      <c r="B27" s="1" t="s">
        <v>79</v>
      </c>
      <c r="C27" s="0" t="s">
        <v>79</v>
      </c>
      <c r="D27" s="0" t="s">
        <v>181</v>
      </c>
      <c r="E27" s="0" t="s">
        <v>182</v>
      </c>
      <c r="F27" s="0" t="n">
        <v>10</v>
      </c>
      <c r="I27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6" colorId="64" zoomScale="110" zoomScaleNormal="110" zoomScalePageLayoutView="100" workbookViewId="0">
      <selection pane="topLeft" activeCell="F2" activeCellId="0" sqref="F2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3</v>
      </c>
      <c r="D1" s="0" t="s">
        <v>95</v>
      </c>
      <c r="E1" s="0" t="s">
        <v>96</v>
      </c>
      <c r="F1" s="0" t="s">
        <v>97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s">
        <v>11</v>
      </c>
      <c r="D2" s="0" t="s">
        <v>183</v>
      </c>
      <c r="E2" s="0" t="s">
        <v>184</v>
      </c>
      <c r="F2" s="0" t="n">
        <v>7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185</v>
      </c>
      <c r="E3" s="0" t="s">
        <v>186</v>
      </c>
      <c r="F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187</v>
      </c>
      <c r="E4" s="0" t="s">
        <v>188</v>
      </c>
      <c r="F4" s="0" t="n">
        <v>9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189</v>
      </c>
      <c r="E5" s="0" t="s">
        <v>190</v>
      </c>
      <c r="F5" s="0" t="n">
        <v>10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191</v>
      </c>
      <c r="E8" s="0" t="s">
        <v>192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193</v>
      </c>
      <c r="E9" s="0" t="s">
        <v>194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195</v>
      </c>
      <c r="E10" s="0" t="s">
        <v>196</v>
      </c>
      <c r="F10" s="0" t="n">
        <v>8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197</v>
      </c>
      <c r="E12" s="0" t="s">
        <v>198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199</v>
      </c>
      <c r="E13" s="0" t="s">
        <v>200</v>
      </c>
      <c r="F13" s="0" t="n">
        <v>9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s">
        <v>52</v>
      </c>
      <c r="D14" s="0" t="s">
        <v>201</v>
      </c>
      <c r="E14" s="0" t="s">
        <v>202</v>
      </c>
      <c r="F14" s="0" t="n">
        <v>7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203</v>
      </c>
      <c r="E15" s="0" t="s">
        <v>204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205</v>
      </c>
      <c r="E16" s="0" t="s">
        <v>206</v>
      </c>
      <c r="F16" s="0" t="n">
        <v>7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s">
        <v>64</v>
      </c>
      <c r="D18" s="0" t="s">
        <v>207</v>
      </c>
      <c r="E18" s="0" t="s">
        <v>208</v>
      </c>
      <c r="F18" s="0" t="n">
        <v>8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s">
        <v>67</v>
      </c>
      <c r="D19" s="0" t="s">
        <v>209</v>
      </c>
      <c r="E19" s="0" t="s">
        <v>210</v>
      </c>
      <c r="F19" s="0" t="n">
        <v>7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211</v>
      </c>
      <c r="E20" s="0" t="s">
        <v>212</v>
      </c>
      <c r="F20" s="0" t="n">
        <v>9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s">
        <v>73</v>
      </c>
      <c r="D21" s="0" t="s">
        <v>213</v>
      </c>
      <c r="E21" s="0" t="s">
        <v>214</v>
      </c>
      <c r="F21" s="0" t="n">
        <v>7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s">
        <v>76</v>
      </c>
      <c r="D22" s="0" t="s">
        <v>215</v>
      </c>
      <c r="E22" s="0" t="s">
        <v>216</v>
      </c>
      <c r="F22" s="0" t="n">
        <v>9</v>
      </c>
    </row>
    <row r="23" customFormat="false" ht="15" hidden="false" customHeight="false" outlineLevel="0" collapsed="false">
      <c r="A23" s="0" t="n">
        <v>22</v>
      </c>
      <c r="B23" s="1" t="s">
        <v>79</v>
      </c>
      <c r="C23" s="0" t="s">
        <v>79</v>
      </c>
      <c r="D23" s="0" t="s">
        <v>217</v>
      </c>
      <c r="E23" s="0" t="s">
        <v>218</v>
      </c>
      <c r="F2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8" colorId="64" zoomScale="110" zoomScaleNormal="110" zoomScalePageLayoutView="100" workbookViewId="0">
      <selection pane="topLeft" activeCell="F2" activeCellId="0" sqref="F2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</cols>
  <sheetData>
    <row r="1" customFormat="false" ht="15" hidden="false" customHeight="false" outlineLevel="0" collapsed="false">
      <c r="C1" s="0" t="s">
        <v>3</v>
      </c>
      <c r="D1" s="0" t="s">
        <v>95</v>
      </c>
      <c r="E1" s="0" t="s">
        <v>96</v>
      </c>
      <c r="F1" s="0" t="s">
        <v>97</v>
      </c>
      <c r="G1" s="0" t="s">
        <v>88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11</v>
      </c>
      <c r="F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219</v>
      </c>
      <c r="E3" s="0" t="s">
        <v>220</v>
      </c>
      <c r="F3" s="0" t="n">
        <v>9</v>
      </c>
    </row>
    <row r="4" customFormat="false" ht="15" hidden="false" customHeight="false" outlineLevel="0" collapsed="false">
      <c r="A4" s="0" t="n">
        <v>3</v>
      </c>
      <c r="B4" s="1" t="s">
        <v>20</v>
      </c>
      <c r="F4" s="0" t="n">
        <v>1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s">
        <v>23</v>
      </c>
      <c r="D5" s="0" t="s">
        <v>221</v>
      </c>
      <c r="E5" s="0" t="s">
        <v>222</v>
      </c>
      <c r="F5" s="0" t="n">
        <v>9</v>
      </c>
    </row>
    <row r="6" customFormat="false" ht="15" hidden="false" customHeight="false" outlineLevel="0" collapsed="false">
      <c r="A6" s="0" t="n">
        <v>5</v>
      </c>
      <c r="B6" s="1" t="s">
        <v>27</v>
      </c>
      <c r="F6" s="0" t="n">
        <v>1</v>
      </c>
    </row>
    <row r="7" customFormat="false" ht="15" hidden="false" customHeight="false" outlineLevel="0" collapsed="false">
      <c r="A7" s="0" t="n">
        <v>6</v>
      </c>
      <c r="B7" s="1" t="s">
        <v>30</v>
      </c>
      <c r="F7" s="0" t="n">
        <v>1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s">
        <v>33</v>
      </c>
      <c r="D8" s="0" t="s">
        <v>223</v>
      </c>
      <c r="E8" s="0" t="s">
        <v>224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s">
        <v>36</v>
      </c>
      <c r="D9" s="0" t="s">
        <v>225</v>
      </c>
      <c r="E9" s="0" t="s">
        <v>226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s">
        <v>40</v>
      </c>
      <c r="D10" s="0" t="s">
        <v>227</v>
      </c>
      <c r="E10" s="0" t="s">
        <v>228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43</v>
      </c>
      <c r="F11" s="0" t="n">
        <v>1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s">
        <v>46</v>
      </c>
      <c r="D12" s="0" t="s">
        <v>229</v>
      </c>
      <c r="E12" s="0" t="s">
        <v>230</v>
      </c>
      <c r="F12" s="0" t="n">
        <v>7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s">
        <v>49</v>
      </c>
      <c r="D13" s="0" t="s">
        <v>231</v>
      </c>
      <c r="E13" s="0" t="s">
        <v>232</v>
      </c>
      <c r="F13" s="0" t="n">
        <v>7</v>
      </c>
    </row>
    <row r="14" customFormat="false" ht="15" hidden="false" customHeight="false" outlineLevel="0" collapsed="false">
      <c r="A14" s="0" t="n">
        <v>13</v>
      </c>
      <c r="B14" s="1" t="s">
        <v>52</v>
      </c>
      <c r="F14" s="0" t="n">
        <v>1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s">
        <v>55</v>
      </c>
      <c r="D15" s="0" t="s">
        <v>233</v>
      </c>
      <c r="E15" s="0" t="s">
        <v>234</v>
      </c>
      <c r="F15" s="0" t="n">
        <v>7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s">
        <v>58</v>
      </c>
      <c r="D16" s="0" t="s">
        <v>235</v>
      </c>
      <c r="E16" s="0" t="s">
        <v>236</v>
      </c>
      <c r="F16" s="0" t="n">
        <v>1</v>
      </c>
    </row>
    <row r="17" customFormat="false" ht="15" hidden="false" customHeight="false" outlineLevel="0" collapsed="false">
      <c r="A17" s="0" t="n">
        <v>16</v>
      </c>
      <c r="B17" s="1" t="s">
        <v>61</v>
      </c>
      <c r="F17" s="0" t="n">
        <v>1</v>
      </c>
    </row>
    <row r="18" customFormat="false" ht="15" hidden="false" customHeight="false" outlineLevel="0" collapsed="false">
      <c r="A18" s="0" t="n">
        <v>17</v>
      </c>
      <c r="B18" s="1" t="s">
        <v>64</v>
      </c>
      <c r="F18" s="0" t="n">
        <v>1</v>
      </c>
    </row>
    <row r="19" customFormat="false" ht="15" hidden="false" customHeight="false" outlineLevel="0" collapsed="false">
      <c r="A19" s="0" t="n">
        <v>18</v>
      </c>
      <c r="B19" s="1" t="s">
        <v>67</v>
      </c>
      <c r="F19" s="0" t="n">
        <v>1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s">
        <v>70</v>
      </c>
      <c r="D20" s="0" t="s">
        <v>237</v>
      </c>
      <c r="E20" s="0" t="s">
        <v>238</v>
      </c>
      <c r="F20" s="0" t="n">
        <v>1</v>
      </c>
    </row>
    <row r="21" customFormat="false" ht="15" hidden="false" customHeight="false" outlineLevel="0" collapsed="false">
      <c r="A21" s="0" t="n">
        <v>20</v>
      </c>
      <c r="B21" s="1" t="s">
        <v>73</v>
      </c>
      <c r="F21" s="0" t="n">
        <v>1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s">
        <v>76</v>
      </c>
      <c r="D22" s="0" t="s">
        <v>239</v>
      </c>
      <c r="E22" s="0" t="s">
        <v>240</v>
      </c>
      <c r="F22" s="0" t="n">
        <v>10</v>
      </c>
    </row>
    <row r="23" customFormat="false" ht="15" hidden="false" customHeight="false" outlineLevel="0" collapsed="false">
      <c r="C23" s="0" t="s">
        <v>76</v>
      </c>
      <c r="D23" s="0" t="s">
        <v>241</v>
      </c>
      <c r="E23" s="0" t="s">
        <v>242</v>
      </c>
      <c r="F23" s="0" t="n">
        <v>6</v>
      </c>
    </row>
    <row r="24" customFormat="false" ht="15" hidden="false" customHeight="false" outlineLevel="0" collapsed="false">
      <c r="A24" s="0" t="n">
        <v>22</v>
      </c>
      <c r="B24" s="1" t="s">
        <v>79</v>
      </c>
      <c r="F24" s="0" t="n">
        <v>1</v>
      </c>
    </row>
    <row r="25" customFormat="false" ht="15" hidden="false" customHeight="false" outlineLevel="0" collapsed="false">
      <c r="F2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3" activeCellId="0" sqref="G13"/>
    </sheetView>
  </sheetViews>
  <sheetFormatPr defaultColWidth="9.4921875" defaultRowHeight="15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3</v>
      </c>
      <c r="B1" s="0" t="s">
        <v>95</v>
      </c>
      <c r="C1" s="0" t="s">
        <v>96</v>
      </c>
      <c r="D1" s="0" t="s">
        <v>140</v>
      </c>
      <c r="E1" s="0" t="s">
        <v>88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11</v>
      </c>
      <c r="B2" s="0" t="s">
        <v>243</v>
      </c>
      <c r="C2" s="0" t="s">
        <v>244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20</v>
      </c>
      <c r="B3" s="0" t="s">
        <v>245</v>
      </c>
      <c r="C3" s="0" t="s">
        <v>246</v>
      </c>
      <c r="D3" s="0" t="n">
        <v>9</v>
      </c>
      <c r="G3" s="0" t="n">
        <v>9</v>
      </c>
    </row>
    <row r="4" customFormat="false" ht="15" hidden="false" customHeight="false" outlineLevel="0" collapsed="false">
      <c r="A4" s="0" t="s">
        <v>30</v>
      </c>
      <c r="B4" s="0" t="s">
        <v>247</v>
      </c>
      <c r="C4" s="0" t="s">
        <v>248</v>
      </c>
      <c r="D4" s="0" t="n">
        <v>6</v>
      </c>
      <c r="E4" s="0" t="n">
        <f aca="false">AVERAGE(D4:D10)</f>
        <v>4.71428571428571</v>
      </c>
      <c r="F4" s="0" t="n">
        <v>5</v>
      </c>
      <c r="G4" s="0" t="n">
        <f aca="false">ROUND(MAX(F4,E4),0)</f>
        <v>5</v>
      </c>
    </row>
    <row r="5" customFormat="false" ht="15" hidden="false" customHeight="false" outlineLevel="0" collapsed="false">
      <c r="A5" s="0" t="s">
        <v>30</v>
      </c>
      <c r="B5" s="0" t="s">
        <v>249</v>
      </c>
      <c r="C5" s="0" t="s">
        <v>250</v>
      </c>
      <c r="D5" s="0" t="n">
        <v>5</v>
      </c>
    </row>
    <row r="6" customFormat="false" ht="15" hidden="false" customHeight="false" outlineLevel="0" collapsed="false">
      <c r="A6" s="0" t="s">
        <v>30</v>
      </c>
      <c r="B6" s="0" t="s">
        <v>251</v>
      </c>
      <c r="C6" s="0" t="s">
        <v>252</v>
      </c>
      <c r="D6" s="0" t="n">
        <v>5</v>
      </c>
    </row>
    <row r="7" customFormat="false" ht="15" hidden="false" customHeight="false" outlineLevel="0" collapsed="false">
      <c r="A7" s="0" t="s">
        <v>30</v>
      </c>
      <c r="B7" s="0" t="s">
        <v>253</v>
      </c>
      <c r="C7" s="0" t="s">
        <v>254</v>
      </c>
      <c r="D7" s="0" t="n">
        <v>5</v>
      </c>
    </row>
    <row r="8" customFormat="false" ht="15" hidden="false" customHeight="false" outlineLevel="0" collapsed="false">
      <c r="A8" s="0" t="s">
        <v>30</v>
      </c>
      <c r="B8" s="0" t="s">
        <v>255</v>
      </c>
      <c r="C8" s="0" t="s">
        <v>256</v>
      </c>
      <c r="D8" s="0" t="n">
        <v>5</v>
      </c>
    </row>
    <row r="9" customFormat="false" ht="15" hidden="false" customHeight="false" outlineLevel="0" collapsed="false">
      <c r="A9" s="0" t="s">
        <v>30</v>
      </c>
      <c r="B9" s="0" t="s">
        <v>257</v>
      </c>
      <c r="C9" s="0" t="s">
        <v>254</v>
      </c>
      <c r="D9" s="0" t="n">
        <v>4</v>
      </c>
    </row>
    <row r="10" customFormat="false" ht="15" hidden="false" customHeight="false" outlineLevel="0" collapsed="false">
      <c r="A10" s="0" t="s">
        <v>30</v>
      </c>
      <c r="B10" s="0" t="s">
        <v>258</v>
      </c>
      <c r="C10" s="0" t="s">
        <v>259</v>
      </c>
      <c r="D10" s="0" t="n">
        <v>3</v>
      </c>
    </row>
    <row r="11" customFormat="false" ht="15" hidden="false" customHeight="false" outlineLevel="0" collapsed="false">
      <c r="A11" s="0" t="s">
        <v>58</v>
      </c>
      <c r="B11" s="0" t="s">
        <v>260</v>
      </c>
      <c r="C11" s="0" t="s">
        <v>261</v>
      </c>
      <c r="D11" s="0" t="n">
        <v>7</v>
      </c>
      <c r="G11" s="0" t="n">
        <v>7</v>
      </c>
    </row>
    <row r="12" customFormat="false" ht="15" hidden="false" customHeight="false" outlineLevel="0" collapsed="false">
      <c r="A12" s="0" t="s">
        <v>64</v>
      </c>
      <c r="B12" s="0" t="s">
        <v>251</v>
      </c>
      <c r="C12" s="0" t="s">
        <v>262</v>
      </c>
      <c r="D12" s="0" t="n">
        <v>6</v>
      </c>
      <c r="G12" s="0" t="n">
        <v>6</v>
      </c>
    </row>
    <row r="13" customFormat="false" ht="15" hidden="false" customHeight="false" outlineLevel="0" collapsed="false">
      <c r="A13" s="0" t="s">
        <v>73</v>
      </c>
      <c r="B13" s="0" t="s">
        <v>263</v>
      </c>
      <c r="C13" s="0" t="s">
        <v>142</v>
      </c>
      <c r="D13" s="0" t="n">
        <v>5</v>
      </c>
      <c r="G13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R17" activeCellId="0" sqref="R17"/>
    </sheetView>
  </sheetViews>
  <sheetFormatPr defaultColWidth="9.476562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</cols>
  <sheetData>
    <row r="1" customFormat="false" ht="15" hidden="false" customHeight="false" outlineLevel="0" collapsed="false">
      <c r="A1" s="0" t="s">
        <v>1</v>
      </c>
      <c r="B1" s="1" t="s">
        <v>3</v>
      </c>
      <c r="C1" s="2" t="n">
        <v>45737</v>
      </c>
    </row>
    <row r="2" customFormat="false" ht="15" hidden="false" customHeight="false" outlineLevel="0" collapsed="false">
      <c r="A2" s="0" t="n">
        <v>1</v>
      </c>
      <c r="B2" s="1" t="s">
        <v>11</v>
      </c>
      <c r="C2" s="0" t="n">
        <v>3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n">
        <v>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n">
        <v>3</v>
      </c>
    </row>
    <row r="5" customFormat="false" ht="15" hidden="false" customHeight="false" outlineLevel="0" collapsed="false">
      <c r="A5" s="0" t="n">
        <v>4</v>
      </c>
      <c r="B5" s="1" t="s">
        <v>23</v>
      </c>
      <c r="C5" s="0" t="n">
        <v>4</v>
      </c>
    </row>
    <row r="6" customFormat="false" ht="15" hidden="false" customHeight="false" outlineLevel="0" collapsed="false">
      <c r="A6" s="0" t="n">
        <v>5</v>
      </c>
      <c r="B6" s="1" t="s">
        <v>27</v>
      </c>
      <c r="C6" s="0" t="n">
        <v>0</v>
      </c>
    </row>
    <row r="7" customFormat="false" ht="15" hidden="false" customHeight="false" outlineLevel="0" collapsed="false">
      <c r="A7" s="0" t="n">
        <v>6</v>
      </c>
      <c r="B7" s="1" t="s">
        <v>30</v>
      </c>
      <c r="C7" s="0" t="n">
        <v>0</v>
      </c>
    </row>
    <row r="8" customFormat="false" ht="15" hidden="false" customHeight="false" outlineLevel="0" collapsed="false">
      <c r="A8" s="0" t="n">
        <v>7</v>
      </c>
      <c r="B8" s="1" t="s">
        <v>33</v>
      </c>
      <c r="C8" s="0" t="n">
        <v>3</v>
      </c>
    </row>
    <row r="9" customFormat="false" ht="15" hidden="false" customHeight="false" outlineLevel="0" collapsed="false">
      <c r="A9" s="0" t="n">
        <v>8</v>
      </c>
      <c r="B9" s="1" t="s">
        <v>36</v>
      </c>
      <c r="C9" s="0" t="n">
        <v>4</v>
      </c>
    </row>
    <row r="10" customFormat="false" ht="15" hidden="false" customHeight="false" outlineLevel="0" collapsed="false">
      <c r="A10" s="0" t="n">
        <v>9</v>
      </c>
      <c r="B10" s="1" t="s">
        <v>40</v>
      </c>
      <c r="C10" s="0" t="n">
        <v>3</v>
      </c>
    </row>
    <row r="11" customFormat="false" ht="15" hidden="false" customHeight="false" outlineLevel="0" collapsed="false">
      <c r="A11" s="0" t="n">
        <v>10</v>
      </c>
      <c r="B11" s="1" t="s">
        <v>43</v>
      </c>
      <c r="C11" s="0" t="n">
        <v>3</v>
      </c>
    </row>
    <row r="12" customFormat="false" ht="15" hidden="false" customHeight="false" outlineLevel="0" collapsed="false">
      <c r="A12" s="0" t="n">
        <v>11</v>
      </c>
      <c r="B12" s="1" t="s">
        <v>46</v>
      </c>
      <c r="C12" s="0" t="n">
        <v>3</v>
      </c>
    </row>
    <row r="13" customFormat="false" ht="15" hidden="false" customHeight="false" outlineLevel="0" collapsed="false">
      <c r="A13" s="0" t="n">
        <v>12</v>
      </c>
      <c r="B13" s="1" t="s">
        <v>49</v>
      </c>
      <c r="C13" s="0" t="n">
        <v>0</v>
      </c>
    </row>
    <row r="14" customFormat="false" ht="15" hidden="false" customHeight="false" outlineLevel="0" collapsed="false">
      <c r="A14" s="0" t="n">
        <v>13</v>
      </c>
      <c r="B14" s="1" t="s">
        <v>52</v>
      </c>
      <c r="C14" s="0" t="n">
        <v>3</v>
      </c>
    </row>
    <row r="15" customFormat="false" ht="15" hidden="false" customHeight="false" outlineLevel="0" collapsed="false">
      <c r="A15" s="0" t="n">
        <v>14</v>
      </c>
      <c r="B15" s="1" t="s">
        <v>55</v>
      </c>
      <c r="C15" s="0" t="n">
        <v>3</v>
      </c>
    </row>
    <row r="16" customFormat="false" ht="15" hidden="false" customHeight="false" outlineLevel="0" collapsed="false">
      <c r="A16" s="0" t="n">
        <v>15</v>
      </c>
      <c r="B16" s="1" t="s">
        <v>58</v>
      </c>
      <c r="C16" s="0" t="n">
        <v>3</v>
      </c>
    </row>
    <row r="17" customFormat="false" ht="15" hidden="false" customHeight="false" outlineLevel="0" collapsed="false">
      <c r="A17" s="0" t="n">
        <v>16</v>
      </c>
      <c r="B17" s="1" t="s">
        <v>61</v>
      </c>
      <c r="C17" s="0" t="n">
        <v>0</v>
      </c>
    </row>
    <row r="18" customFormat="false" ht="15" hidden="false" customHeight="false" outlineLevel="0" collapsed="false">
      <c r="A18" s="0" t="n">
        <v>17</v>
      </c>
      <c r="B18" s="1" t="s">
        <v>64</v>
      </c>
      <c r="C18" s="0" t="n">
        <v>3</v>
      </c>
    </row>
    <row r="19" customFormat="false" ht="15" hidden="false" customHeight="false" outlineLevel="0" collapsed="false">
      <c r="A19" s="0" t="n">
        <v>18</v>
      </c>
      <c r="B19" s="1" t="s">
        <v>67</v>
      </c>
      <c r="C19" s="0" t="n">
        <v>0</v>
      </c>
    </row>
    <row r="20" customFormat="false" ht="15" hidden="false" customHeight="false" outlineLevel="0" collapsed="false">
      <c r="A20" s="0" t="n">
        <v>19</v>
      </c>
      <c r="B20" s="1" t="s">
        <v>70</v>
      </c>
      <c r="C20" s="0" t="n">
        <v>3</v>
      </c>
    </row>
    <row r="21" customFormat="false" ht="15" hidden="false" customHeight="false" outlineLevel="0" collapsed="false">
      <c r="A21" s="0" t="n">
        <v>20</v>
      </c>
      <c r="B21" s="1" t="s">
        <v>73</v>
      </c>
      <c r="C21" s="0" t="n">
        <v>3</v>
      </c>
    </row>
    <row r="22" customFormat="false" ht="15" hidden="false" customHeight="false" outlineLevel="0" collapsed="false">
      <c r="A22" s="0" t="n">
        <v>21</v>
      </c>
      <c r="B22" s="1" t="s">
        <v>76</v>
      </c>
      <c r="C22" s="0" t="n">
        <v>3</v>
      </c>
    </row>
    <row r="23" customFormat="false" ht="15" hidden="false" customHeight="false" outlineLevel="0" collapsed="false">
      <c r="A23" s="0" t="n">
        <v>22</v>
      </c>
      <c r="B23" s="1" t="s">
        <v>79</v>
      </c>
      <c r="C2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2025-07-18T14:28:05Z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