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2fuentes" sheetId="3" state="visible" r:id="rId4"/>
    <sheet name="1-Recup" sheetId="4" state="visible" r:id="rId5"/>
    <sheet name="2-Real Col-base" sheetId="5" state="visible" r:id="rId6"/>
    <sheet name="2-REcup" sheetId="6" state="visible" r:id="rId7"/>
    <sheet name="3-Thev-Nor" sheetId="7" state="visible" r:id="rId8"/>
    <sheet name="3-Recup" sheetId="8" state="visible" r:id="rId9"/>
    <sheet name="4-Div Resist" sheetId="9" state="visible" r:id="rId10"/>
    <sheet name="4-Recup" sheetId="10" state="visible" r:id="rId11"/>
    <sheet name="positivos" sheetId="11" state="visible" r:id="rId12"/>
    <sheet name="5-parDarlington" sheetId="12" state="visible" r:id="rId13"/>
    <sheet name="Evaluacion" sheetId="13" state="visible" r:id="rId14"/>
    <sheet name="Recuperacoin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<sst xmlns="http://schemas.openxmlformats.org/spreadsheetml/2006/main" count="1372" uniqueCount="559">
  <si>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</si>
  <si>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</si>
  <si>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</si>
  <si>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</si>
  <si>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</si>
  <si>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</si>
  <si>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nota presen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</si>
  <si>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</si>
  <si>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</si>
  <si>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</si>
  <si>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</si>
  <si>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x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</si>
  <si>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</si>
  <si>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</si>
  <si>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</si>
  <si>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</si>
  <si>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</si>
  <si>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</si>
  <si>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A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</si>
  <si>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</si>
  <si>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</si>
  <si>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</si>
  <si>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</si>
  <si>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</si>
  <si>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</si>
  <si>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</si>
  <si>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</si>
  <si>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</si>
  <si>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</si>
  <si>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</si>
  <si>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</si>
  <si>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</si>
  <si>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</si>
  <si>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</si>
  <si>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</si>
  <si>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</si>
  <si>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</si>
  <si>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</si>
  <si>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</si>
  <si>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</si>
  <si>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</si>
  <si>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</si>
  <si>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</si>
  <si>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</si>
  <si>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</si>
  <si>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</si>
  <si>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</si>
  <si>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</si>
  <si>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</si>
  <si>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</si>
  <si>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</si>
  <si>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</si>
  <si>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</si>
  <si>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</si>
  <si>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</si>
  <si>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</si>
  <si>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</si>
  <si>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</si>
  <si>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</si>
  <si>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</si>
  <si>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</si>
  <si>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</si>
  <si>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</si>
  <si>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</si>
  <si>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</si>
  <si>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</si>
  <si>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</si>
  <si>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Baja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</si>
  <si>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</si>
  <si>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</si>
  <si>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</si>
  <si>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</si>
  <si>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</si>
  <si>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</si>
  <si>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</si>
  <si>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</si>
  <si>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</si>
  <si>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1-2fuentes</t>
  </si>
  <si>
    <t xml:space="preserve">1-recup</t>
  </si>
  <si>
    <t xml:space="preserve">2-Real col-Base</t>
  </si>
  <si>
    <t xml:space="preserve">Recup</t>
  </si>
  <si>
    <t xml:space="preserve">3-Thev y nor</t>
  </si>
  <si>
    <t xml:space="preserve">recup</t>
  </si>
  <si>
    <t xml:space="preserve">4-div Resis</t>
  </si>
  <si>
    <t xml:space="preserve">positivos</t>
  </si>
  <si>
    <t xml:space="preserve">4+positiv</t>
  </si>
  <si>
    <t xml:space="preserve">promedio</t>
  </si>
  <si>
    <t xml:space="preserve">Valoracion</t>
  </si>
  <si>
    <t xml:space="preserve">5-par darlington</t>
  </si>
  <si>
    <t xml:space="preserve">Evaluacion</t>
  </si>
  <si>
    <t xml:space="preserve">Asistencia</t>
  </si>
  <si>
    <t xml:space="preserve">Recup 6-8</t>
  </si>
  <si>
    <t xml:space="preserve">Recup Agosto</t>
  </si>
  <si>
    <t xml:space="preserve">06-08</t>
  </si>
  <si>
    <t xml:space="preserve">Aprobo con Chaya y Casas</t>
  </si>
  <si>
    <t xml:space="preserve">se fue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</si>
  <si>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</si>
  <si>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</si>
  <si>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</si>
  <si>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</si>
  <si>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</si>
  <si>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11 de abril de 2025  23:49</t>
  </si>
  <si>
    <t xml:space="preserve">27 minutos 11 segundos</t>
  </si>
  <si>
    <t xml:space="preserve">11 de abril de 2025  23:19</t>
  </si>
  <si>
    <t xml:space="preserve">9 minutos 31 segundos</t>
  </si>
  <si>
    <t xml:space="preserve">11 de abril de 2025  22:03</t>
  </si>
  <si>
    <t xml:space="preserve">48 minutos 57 segundos</t>
  </si>
  <si>
    <t xml:space="preserve">11 de abril de 2025  22:46</t>
  </si>
  <si>
    <t xml:space="preserve">37 minutos 57 segundos</t>
  </si>
  <si>
    <t xml:space="preserve">11 de abril de 2025  21:13</t>
  </si>
  <si>
    <t xml:space="preserve">30 minutos 41 segundos</t>
  </si>
  <si>
    <t xml:space="preserve">9 de abril de 2025  19:02</t>
  </si>
  <si>
    <t xml:space="preserve">45 minutos 57 segundos</t>
  </si>
  <si>
    <t xml:space="preserve">11 de abril de 2025  20:41</t>
  </si>
  <si>
    <t xml:space="preserve">39 minutos 51 segundos</t>
  </si>
  <si>
    <t xml:space="preserve">11 de abril de 2025  23:10</t>
  </si>
  <si>
    <t xml:space="preserve">4 minutos 40 segundos</t>
  </si>
  <si>
    <t xml:space="preserve">11 de abril de 2025  23:58</t>
  </si>
  <si>
    <t xml:space="preserve">3 minutos 43 segundos</t>
  </si>
  <si>
    <t xml:space="preserve">4 minutos 29 segundos</t>
  </si>
  <si>
    <t xml:space="preserve">11 de abril de 2025  23:31</t>
  </si>
  <si>
    <t xml:space="preserve">3 minutos 56 segundos</t>
  </si>
  <si>
    <t xml:space="preserve">11 de abril de 2025  23:36</t>
  </si>
  <si>
    <t xml:space="preserve">3 minutos 50 segundos</t>
  </si>
  <si>
    <t xml:space="preserve">11 de abril de 2025  23:54</t>
  </si>
  <si>
    <t xml:space="preserve">7 minutos 16 segundos</t>
  </si>
  <si>
    <t xml:space="preserve">11 de abril de 2025  22:27</t>
  </si>
  <si>
    <t xml:space="preserve">2 días 3 horas</t>
  </si>
  <si>
    <t xml:space="preserve">11 de abril de 2025  23:05</t>
  </si>
  <si>
    <t xml:space="preserve">11 minutos 50 segundos</t>
  </si>
  <si>
    <t xml:space="preserve">11 de abril de 2025  23:14</t>
  </si>
  <si>
    <t xml:space="preserve">2 minutos 48 segundos</t>
  </si>
  <si>
    <t xml:space="preserve">9 de abril de 2025  19:09</t>
  </si>
  <si>
    <t xml:space="preserve">52 minutos 49 segundos</t>
  </si>
  <si>
    <t xml:space="preserve">11 de abril de 2025  01:33</t>
  </si>
  <si>
    <t xml:space="preserve">13 minutos 56 segundos</t>
  </si>
  <si>
    <t xml:space="preserve">11 de abril de 2025  01:47</t>
  </si>
  <si>
    <t xml:space="preserve">12 minutos 36 segundos</t>
  </si>
  <si>
    <t xml:space="preserve">11 de abril de 2025  01:17</t>
  </si>
  <si>
    <t xml:space="preserve">9 minutos 10 segundos</t>
  </si>
  <si>
    <t xml:space="preserve">9 de abril de 2025  18:57</t>
  </si>
  <si>
    <t xml:space="preserve">15 minutos 57 segundos</t>
  </si>
  <si>
    <t xml:space="preserve">9 de abril de 2025  18:47</t>
  </si>
  <si>
    <t xml:space="preserve">31 minutos 17 segundos</t>
  </si>
  <si>
    <t xml:space="preserve">9 de abril de 2025  18:44</t>
  </si>
  <si>
    <t xml:space="preserve">28 minutos 31 segundos</t>
  </si>
  <si>
    <t xml:space="preserve">9 de abril de 2025  21:56</t>
  </si>
  <si>
    <t xml:space="preserve">1 hora 27 minutos</t>
  </si>
  <si>
    <t xml:space="preserve">9 de abril de 2025  20:27</t>
  </si>
  <si>
    <t xml:space="preserve">28 minutos 24 segundos</t>
  </si>
  <si>
    <t xml:space="preserve">43 minutos 59 segundos</t>
  </si>
  <si>
    <t xml:space="preserve">9 de abril de 2025  19:50</t>
  </si>
  <si>
    <t xml:space="preserve">31 minutos 12 segundos</t>
  </si>
  <si>
    <t xml:space="preserve">11 de abril de 2025  22:48</t>
  </si>
  <si>
    <t xml:space="preserve">30 minutos 44 segundos</t>
  </si>
  <si>
    <t xml:space="preserve">11 de abril de 2025  21:02</t>
  </si>
  <si>
    <t xml:space="preserve">38 minutos 41 segundos</t>
  </si>
  <si>
    <t xml:space="preserve">9 de abril de 2025  18:58</t>
  </si>
  <si>
    <t xml:space="preserve">42 minutos 11 segundos</t>
  </si>
  <si>
    <t xml:space="preserve">9 de abril de 2025  18:37</t>
  </si>
  <si>
    <t xml:space="preserve">21 minutos 31 segundos</t>
  </si>
  <si>
    <t xml:space="preserve">7 de mayo de 2025  17:59</t>
  </si>
  <si>
    <t xml:space="preserve">27 días 23 horas</t>
  </si>
  <si>
    <t xml:space="preserve">9 de abril de 2025  19:06</t>
  </si>
  <si>
    <t xml:space="preserve">49 minutos 14 segundos</t>
  </si>
  <si>
    <t xml:space="preserve">11 de abril de 2025  23:42</t>
  </si>
  <si>
    <t xml:space="preserve">16 minutos 26 segundos</t>
  </si>
  <si>
    <t xml:space="preserve">11 de abril de 2025  23:09</t>
  </si>
  <si>
    <t xml:space="preserve">18 minutos 42 segundos</t>
  </si>
  <si>
    <t xml:space="preserve">25 minutos 14 segundos</t>
  </si>
  <si>
    <t xml:space="preserve">11 de abril de 2025  22:13</t>
  </si>
  <si>
    <t xml:space="preserve">8 minutos 54 segundos</t>
  </si>
  <si>
    <t xml:space="preserve">11 de abril de 2025  23:21</t>
  </si>
  <si>
    <t xml:space="preserve">11 minutos 25 segundos</t>
  </si>
  <si>
    <t xml:space="preserve">46 minutos 47 segundos</t>
  </si>
  <si>
    <t xml:space="preserve">11 de abril de 2025  22:25</t>
  </si>
  <si>
    <t xml:space="preserve">7 minutos 34 segundos</t>
  </si>
  <si>
    <t xml:space="preserve">11 de abril de 2025  22:17</t>
  </si>
  <si>
    <t xml:space="preserve">12 minutos 56 segundos</t>
  </si>
  <si>
    <t xml:space="preserve">6 minutos 38 segundos</t>
  </si>
  <si>
    <t xml:space="preserve">9 de abril de 2025  22:31</t>
  </si>
  <si>
    <t xml:space="preserve">6 minutos 26 segundos</t>
  </si>
  <si>
    <t xml:space="preserve">9 de abril de 2025  22:57</t>
  </si>
  <si>
    <t xml:space="preserve">3 minutos 22 segundos</t>
  </si>
  <si>
    <t xml:space="preserve">9 de abril de 2025  22:45</t>
  </si>
  <si>
    <t xml:space="preserve">11 minutos 59 segundos</t>
  </si>
  <si>
    <t xml:space="preserve">11 de abril de 2025  23:34</t>
  </si>
  <si>
    <t xml:space="preserve">4 minutos 56 segundos</t>
  </si>
  <si>
    <t xml:space="preserve">11 de abril de 2025  23:29</t>
  </si>
  <si>
    <t xml:space="preserve">13 minutos 19 segundos</t>
  </si>
  <si>
    <t xml:space="preserve">11 de abril de 2025  23:53</t>
  </si>
  <si>
    <t xml:space="preserve">7 minutos 53 segundos</t>
  </si>
  <si>
    <t xml:space="preserve">11 de abril de 2025  23:45</t>
  </si>
  <si>
    <t xml:space="preserve">5 minutos 27 segundos</t>
  </si>
  <si>
    <t xml:space="preserve">29 minutos 2 segundos</t>
  </si>
  <si>
    <t xml:space="preserve">9 de abril de 2025  19:20</t>
  </si>
  <si>
    <t xml:space="preserve">55 minutos 13 segundos</t>
  </si>
  <si>
    <t xml:space="preserve">35 minutos 30 segundos</t>
  </si>
  <si>
    <t xml:space="preserve">15 minutos 58 segundos</t>
  </si>
  <si>
    <t xml:space="preserve">11 de abril de 2025  23:59</t>
  </si>
  <si>
    <t xml:space="preserve">4 minutos 37 segundos</t>
  </si>
  <si>
    <t xml:space="preserve">9 de abril de 2025  18:56</t>
  </si>
  <si>
    <t xml:space="preserve">40 minutos 19 segundos</t>
  </si>
  <si>
    <t xml:space="preserve">Calificación/9,00</t>
  </si>
  <si>
    <t xml:space="preserve">6 de mayo de 2025  15:04</t>
  </si>
  <si>
    <t xml:space="preserve">3 minutos 9 segundos</t>
  </si>
  <si>
    <t xml:space="preserve">20 de abril de 2025  17:11</t>
  </si>
  <si>
    <t xml:space="preserve">7 minutos 4 segundos</t>
  </si>
  <si>
    <t xml:space="preserve">21 de abril de 2025  23:12</t>
  </si>
  <si>
    <t xml:space="preserve">1 día 6 horas</t>
  </si>
  <si>
    <t xml:space="preserve">17 de abril de 2025  00:24</t>
  </si>
  <si>
    <t xml:space="preserve">46 minutos 16 segundos</t>
  </si>
  <si>
    <t xml:space="preserve">20 de abril de 2025  17:03</t>
  </si>
  <si>
    <t xml:space="preserve">13 minutos 11 segundos</t>
  </si>
  <si>
    <t xml:space="preserve">12 de abril de 2025  23:43</t>
  </si>
  <si>
    <t xml:space="preserve">23 minutos 57 segundos</t>
  </si>
  <si>
    <t xml:space="preserve">16 de abril de 2025  22:21</t>
  </si>
  <si>
    <t xml:space="preserve">7 minutos 10 segundos</t>
  </si>
  <si>
    <t xml:space="preserve">16 de abril de 2025  23:31</t>
  </si>
  <si>
    <t xml:space="preserve">53 minutos 46 segundos</t>
  </si>
  <si>
    <t xml:space="preserve">12 de abril de 2025  00:03</t>
  </si>
  <si>
    <t xml:space="preserve">3 minutos 54 segundos</t>
  </si>
  <si>
    <t xml:space="preserve">12 de abril de 2025  00:20</t>
  </si>
  <si>
    <t xml:space="preserve">10 minutos 29 segundos</t>
  </si>
  <si>
    <t xml:space="preserve">16 de abril de 2025  22:30</t>
  </si>
  <si>
    <t xml:space="preserve">11 de abril de 2025  23:44</t>
  </si>
  <si>
    <t xml:space="preserve">32 minutos 24 segundos</t>
  </si>
  <si>
    <t xml:space="preserve">10 de abril de 2025  21:51</t>
  </si>
  <si>
    <t xml:space="preserve">55 minutos 12 segundos</t>
  </si>
  <si>
    <t xml:space="preserve">17 de abril de 2025  19:24</t>
  </si>
  <si>
    <t xml:space="preserve">6 días 17 horas</t>
  </si>
  <si>
    <t xml:space="preserve">16 de abril de 2025  22:08</t>
  </si>
  <si>
    <t xml:space="preserve">7 minutos 20 segundos</t>
  </si>
  <si>
    <t xml:space="preserve">16 de abril de 2025  22:13</t>
  </si>
  <si>
    <t xml:space="preserve">16 de abril de 2025  22:00</t>
  </si>
  <si>
    <t xml:space="preserve">4 minutos 21 segundos</t>
  </si>
  <si>
    <t xml:space="preserve">16 de abril de 2025  11:17</t>
  </si>
  <si>
    <t xml:space="preserve">1 hora 7 minutos</t>
  </si>
  <si>
    <t xml:space="preserve">16 de abril de 2025  10:09</t>
  </si>
  <si>
    <t xml:space="preserve">25 minutos 49 segundos</t>
  </si>
  <si>
    <t xml:space="preserve">10 de abril de 2025  21:16</t>
  </si>
  <si>
    <t xml:space="preserve">1 hora 11 minutos</t>
  </si>
  <si>
    <t xml:space="preserve">12 de abril de 2025  02:32</t>
  </si>
  <si>
    <t xml:space="preserve">12 minutos 32 segundos</t>
  </si>
  <si>
    <t xml:space="preserve">12 de abril de 2025  02:40</t>
  </si>
  <si>
    <t xml:space="preserve">4 minutos 12 segundos</t>
  </si>
  <si>
    <t xml:space="preserve">12 de abril de 2025  02:07</t>
  </si>
  <si>
    <t xml:space="preserve">4 minutos 42 segundos</t>
  </si>
  <si>
    <t xml:space="preserve">12 de abril de 2025  02:35</t>
  </si>
  <si>
    <t xml:space="preserve">3 minutos 26 segundos</t>
  </si>
  <si>
    <t xml:space="preserve">12 de abril de 2025  02:02</t>
  </si>
  <si>
    <t xml:space="preserve">6 minutos 29 segundos</t>
  </si>
  <si>
    <t xml:space="preserve">12 de abril de 2025  02:12</t>
  </si>
  <si>
    <t xml:space="preserve">4 minutos 34 segundos</t>
  </si>
  <si>
    <t xml:space="preserve">12 de abril de 2025  02:19</t>
  </si>
  <si>
    <t xml:space="preserve">6 minutos 34 segundos</t>
  </si>
  <si>
    <t xml:space="preserve">11 de abril de 2025  23:25</t>
  </si>
  <si>
    <t xml:space="preserve">3 minutos 33 segundos</t>
  </si>
  <si>
    <t xml:space="preserve">46 minutos 26 segundos</t>
  </si>
  <si>
    <t xml:space="preserve">10 de abril de 2025  15:51</t>
  </si>
  <si>
    <t xml:space="preserve">22 minutos 42 segundos</t>
  </si>
  <si>
    <t xml:space="preserve">16 de abril de 2025  10:30</t>
  </si>
  <si>
    <t xml:space="preserve">2 días 21 horas</t>
  </si>
  <si>
    <t xml:space="preserve">11 de abril de 2025  23:57</t>
  </si>
  <si>
    <t xml:space="preserve">12 minutos 3 segundos</t>
  </si>
  <si>
    <t xml:space="preserve">14 de abril de 2025  18:41</t>
  </si>
  <si>
    <t xml:space="preserve">8 minutos 5 segundos</t>
  </si>
  <si>
    <t xml:space="preserve">14 de abril de 2025  21:25</t>
  </si>
  <si>
    <t xml:space="preserve">10 minutos 55 segundos</t>
  </si>
  <si>
    <t xml:space="preserve">16 de abril de 2025  22:32</t>
  </si>
  <si>
    <t xml:space="preserve">5 minutos 21 segundos</t>
  </si>
  <si>
    <t xml:space="preserve">16 de abril de 2025  23:29</t>
  </si>
  <si>
    <t xml:space="preserve">35 minutos 19 segundos</t>
  </si>
  <si>
    <t xml:space="preserve">16 de abril de 2025  09:13</t>
  </si>
  <si>
    <t xml:space="preserve">5 minutos 53 segundos</t>
  </si>
  <si>
    <t xml:space="preserve">7 de mayo de 2025  22:35</t>
  </si>
  <si>
    <t xml:space="preserve">4 minutos 46 segundos</t>
  </si>
  <si>
    <t xml:space="preserve">7 de mayo de 2025  19:00</t>
  </si>
  <si>
    <t xml:space="preserve">6 minutos 44 segundos</t>
  </si>
  <si>
    <t xml:space="preserve">6 de mayo de 2025  17:43</t>
  </si>
  <si>
    <t xml:space="preserve">38 minutos 22 segundos</t>
  </si>
  <si>
    <t xml:space="preserve">1 de mayo de 2025  15:39</t>
  </si>
  <si>
    <t xml:space="preserve">7 minutos 35 segundos</t>
  </si>
  <si>
    <t xml:space="preserve">6 de mayo de 2025  16:51</t>
  </si>
  <si>
    <t xml:space="preserve">6 de mayo de 2025  15:23</t>
  </si>
  <si>
    <t xml:space="preserve">26 minutos 3 segundos</t>
  </si>
  <si>
    <t xml:space="preserve">1 de mayo de 2025  15:31</t>
  </si>
  <si>
    <t xml:space="preserve">8 minutos 36 segundos</t>
  </si>
  <si>
    <t xml:space="preserve">1 de mayo de 2025  16:01</t>
  </si>
  <si>
    <t xml:space="preserve">18 minutos 44 segundos</t>
  </si>
  <si>
    <t xml:space="preserve">6 de mayo de 2025  14:53</t>
  </si>
  <si>
    <t xml:space="preserve">5 minutos 32 segundos</t>
  </si>
  <si>
    <t xml:space="preserve">6 de mayo de 2025  14:58</t>
  </si>
  <si>
    <t xml:space="preserve">4 minutos 30 segundos</t>
  </si>
  <si>
    <t xml:space="preserve">7 de mayo de 2025  23:20</t>
  </si>
  <si>
    <t xml:space="preserve">9 minutos 34 segundos</t>
  </si>
  <si>
    <t xml:space="preserve">7 de mayo de 2025  23:24</t>
  </si>
  <si>
    <t xml:space="preserve">7 de mayo de 2025  22:41</t>
  </si>
  <si>
    <t xml:space="preserve">2 minutos 12 segundos</t>
  </si>
  <si>
    <t xml:space="preserve">4 minutos 35 segundos</t>
  </si>
  <si>
    <t xml:space="preserve">6 de mayo de 2025  22:07</t>
  </si>
  <si>
    <t xml:space="preserve">6 minutos 39 segundos</t>
  </si>
  <si>
    <t xml:space="preserve">6 de mayo de 2025  22:16</t>
  </si>
  <si>
    <t xml:space="preserve">8 minutos 40 segundos</t>
  </si>
  <si>
    <t xml:space="preserve">6 de mayo de 2025  22:18</t>
  </si>
  <si>
    <t xml:space="preserve">1 minutos 37 segundos</t>
  </si>
  <si>
    <t xml:space="preserve">6 de mayo de 2025  22:22</t>
  </si>
  <si>
    <t xml:space="preserve">2 minutos 56 segundos</t>
  </si>
  <si>
    <t xml:space="preserve">6 de mayo de 2025  22:26</t>
  </si>
  <si>
    <t xml:space="preserve">2 minutos 54 segundos</t>
  </si>
  <si>
    <t xml:space="preserve">7 de mayo de 2025  21:27</t>
  </si>
  <si>
    <t xml:space="preserve">5 minutos 15 segundos</t>
  </si>
  <si>
    <t xml:space="preserve">7 de mayo de 2025  22:20</t>
  </si>
  <si>
    <t xml:space="preserve">4 minutos 16 segundos</t>
  </si>
  <si>
    <t xml:space="preserve">7 de mayo de 2025  22:24</t>
  </si>
  <si>
    <t xml:space="preserve">3 minutos 21 segundos</t>
  </si>
  <si>
    <t xml:space="preserve">7 de mayo de 2025  22:28</t>
  </si>
  <si>
    <t xml:space="preserve">3 minutos 28 segundos</t>
  </si>
  <si>
    <t xml:space="preserve">21 de abril de 2025  10:33</t>
  </si>
  <si>
    <t xml:space="preserve">37 minutos 4 segundos</t>
  </si>
  <si>
    <t xml:space="preserve">21 de abril de 2025  10:58</t>
  </si>
  <si>
    <t xml:space="preserve">24 minutos 19 segundos</t>
  </si>
  <si>
    <t xml:space="preserve">19 de abril de 2025  20:49</t>
  </si>
  <si>
    <t xml:space="preserve">1 hora 43 minutos</t>
  </si>
  <si>
    <t xml:space="preserve">19 de abril de 2025  22:02</t>
  </si>
  <si>
    <t xml:space="preserve">35 minutos 33 segundos</t>
  </si>
  <si>
    <t xml:space="preserve">18 de abril de 2025  15:55</t>
  </si>
  <si>
    <t xml:space="preserve">1 día 21 horas</t>
  </si>
  <si>
    <t xml:space="preserve">19 de abril de 2025  23:11</t>
  </si>
  <si>
    <t xml:space="preserve">41 minutos 31 segundos</t>
  </si>
  <si>
    <t xml:space="preserve">21 de abril de 2025  17:25</t>
  </si>
  <si>
    <t xml:space="preserve">12 minutos 23 segundos</t>
  </si>
  <si>
    <t xml:space="preserve">17 de abril de 2025  20:13</t>
  </si>
  <si>
    <t xml:space="preserve">6 minutos 24 segundos</t>
  </si>
  <si>
    <t xml:space="preserve">17 de abril de 2025  22:53</t>
  </si>
  <si>
    <t xml:space="preserve">24 minutos 38 segundos</t>
  </si>
  <si>
    <t xml:space="preserve">16 de abril de 2025  19:32</t>
  </si>
  <si>
    <t xml:space="preserve">56 minutos 14 segundos</t>
  </si>
  <si>
    <t xml:space="preserve">17 de abril de 2025  20:01</t>
  </si>
  <si>
    <t xml:space="preserve">48 minutos 6 segundos</t>
  </si>
  <si>
    <t xml:space="preserve">17 de abril de 2025  21:34</t>
  </si>
  <si>
    <t xml:space="preserve">9 minutos 22 segundos</t>
  </si>
  <si>
    <t xml:space="preserve">17 de abril de 2025  21:51</t>
  </si>
  <si>
    <t xml:space="preserve">16 minutos 16 segundos</t>
  </si>
  <si>
    <t xml:space="preserve">17 de abril de 2025  21:58</t>
  </si>
  <si>
    <t xml:space="preserve">6 minutos 2 segundos</t>
  </si>
  <si>
    <t xml:space="preserve">17 de abril de 2025  21:03</t>
  </si>
  <si>
    <t xml:space="preserve">1 minutos 46 segundos</t>
  </si>
  <si>
    <t xml:space="preserve">17 de abril de 2025  21:23</t>
  </si>
  <si>
    <t xml:space="preserve">18 minutos 18 segundos</t>
  </si>
  <si>
    <t xml:space="preserve">17 de abril de 2025  22:28</t>
  </si>
  <si>
    <t xml:space="preserve">15 minutos 2 segundos</t>
  </si>
  <si>
    <t xml:space="preserve">17 de abril de 2025  20:21</t>
  </si>
  <si>
    <t xml:space="preserve">6 minutos 17 segundos</t>
  </si>
  <si>
    <t xml:space="preserve">17 de abril de 2025  21:01</t>
  </si>
  <si>
    <t xml:space="preserve">9 minutos 23 segundos</t>
  </si>
  <si>
    <t xml:space="preserve">21 de abril de 2025  23:24</t>
  </si>
  <si>
    <t xml:space="preserve">6 minutos 33 segundos</t>
  </si>
  <si>
    <t xml:space="preserve">21 de abril de 2025  23:38</t>
  </si>
  <si>
    <t xml:space="preserve">9 minutos 9 segundos</t>
  </si>
  <si>
    <t xml:space="preserve">21 de abril de 2025  23:44</t>
  </si>
  <si>
    <t xml:space="preserve">5 minutos 34 segundos</t>
  </si>
  <si>
    <t xml:space="preserve">21 de abril de 2025  23:56</t>
  </si>
  <si>
    <t xml:space="preserve">7 minutos 40 segundos</t>
  </si>
  <si>
    <t xml:space="preserve">21 de abril de 2025  23:29</t>
  </si>
  <si>
    <t xml:space="preserve">25 minutos 27 segundos</t>
  </si>
  <si>
    <t xml:space="preserve">21 de abril de 2025  23:48</t>
  </si>
  <si>
    <t xml:space="preserve">3 minutos 17 segundos</t>
  </si>
  <si>
    <t xml:space="preserve">20 de abril de 2025  20:22</t>
  </si>
  <si>
    <t xml:space="preserve">4 días</t>
  </si>
  <si>
    <t xml:space="preserve">16 de abril de 2025  19:10</t>
  </si>
  <si>
    <t xml:space="preserve">34 minutos 57 segundos</t>
  </si>
  <si>
    <t xml:space="preserve">16 de abril de 2025  19:22</t>
  </si>
  <si>
    <t xml:space="preserve">44 minutos 7 segundos</t>
  </si>
  <si>
    <t xml:space="preserve">19 de abril de 2025  21:07</t>
  </si>
  <si>
    <t xml:space="preserve">6 minutos 57 segundos</t>
  </si>
  <si>
    <t xml:space="preserve">19 de abril de 2025  20:59</t>
  </si>
  <si>
    <t xml:space="preserve">3 minutos 40 segundos</t>
  </si>
  <si>
    <t xml:space="preserve">21 de abril de 2025  17:15</t>
  </si>
  <si>
    <t xml:space="preserve">1 día 20 horas</t>
  </si>
  <si>
    <t xml:space="preserve">21 de abril de 2025  17:18</t>
  </si>
  <si>
    <t xml:space="preserve">1 minutos 28 segundos</t>
  </si>
  <si>
    <t xml:space="preserve">21 de abril de 2025  17:22</t>
  </si>
  <si>
    <t xml:space="preserve">3 minutos 11 segundos</t>
  </si>
  <si>
    <t xml:space="preserve">16 de abril de 2025  23:03</t>
  </si>
  <si>
    <t xml:space="preserve">6 minutos 6 segundos</t>
  </si>
  <si>
    <t xml:space="preserve">16 de abril de 2025  23:07</t>
  </si>
  <si>
    <t xml:space="preserve">4 minutos 3 segundos</t>
  </si>
  <si>
    <t xml:space="preserve">16 de abril de 2025  23:12</t>
  </si>
  <si>
    <t xml:space="preserve">5 minutos 6 segundos</t>
  </si>
  <si>
    <t xml:space="preserve">16 de abril de 2025  23:17</t>
  </si>
  <si>
    <t xml:space="preserve">4 minutos 19 segundos</t>
  </si>
  <si>
    <t xml:space="preserve">17 de abril de 2025  00:07</t>
  </si>
  <si>
    <t xml:space="preserve">5 horas 30 minutos</t>
  </si>
  <si>
    <t xml:space="preserve">16 de abril de 2025  19:09</t>
  </si>
  <si>
    <t xml:space="preserve">34 minutos 41 segundos</t>
  </si>
  <si>
    <t xml:space="preserve">17 de abril de 2025  18:03</t>
  </si>
  <si>
    <t xml:space="preserve">42 minutos 47 segundos</t>
  </si>
  <si>
    <t xml:space="preserve">21 de abril de 2025  11:25</t>
  </si>
  <si>
    <t xml:space="preserve">55 minutos 57 segundos</t>
  </si>
  <si>
    <t xml:space="preserve">21 de abril de 2025  17:04</t>
  </si>
  <si>
    <t xml:space="preserve">9 minutos 21 segundos</t>
  </si>
  <si>
    <t xml:space="preserve">20 de abril de 2025  19:22</t>
  </si>
  <si>
    <t xml:space="preserve">20 de abril de 2025  19:31</t>
  </si>
  <si>
    <t xml:space="preserve">7 minutos 38 segundos</t>
  </si>
  <si>
    <t xml:space="preserve">20 de abril de 2025  19:49</t>
  </si>
  <si>
    <t xml:space="preserve">16 minutos 44 segundos</t>
  </si>
  <si>
    <t xml:space="preserve">21 de abril de 2025  00:33</t>
  </si>
  <si>
    <t xml:space="preserve">1 hora 39 minutos</t>
  </si>
  <si>
    <t xml:space="preserve">21 de abril de 2025  20:47</t>
  </si>
  <si>
    <t xml:space="preserve">6 minutos 49 segundos</t>
  </si>
  <si>
    <t xml:space="preserve">20 de abril de 2025  23:44</t>
  </si>
  <si>
    <t xml:space="preserve">11 minutos 16 segundos</t>
  </si>
  <si>
    <t xml:space="preserve">20 de abril de 2025  23:48</t>
  </si>
  <si>
    <t xml:space="preserve">4 minutos 1 segundos</t>
  </si>
  <si>
    <t xml:space="preserve">21 de abril de 2025  23:31</t>
  </si>
  <si>
    <t xml:space="preserve">5 horas 50 minutos</t>
  </si>
  <si>
    <t xml:space="preserve">21 de abril de 2025  23:47</t>
  </si>
  <si>
    <t xml:space="preserve">8 minutos 43 segundos</t>
  </si>
  <si>
    <t xml:space="preserve">20 de abril de 2025  23:32</t>
  </si>
  <si>
    <t xml:space="preserve">6 horas 19 minutos</t>
  </si>
  <si>
    <t xml:space="preserve">21 de abril de 2025  00:55</t>
  </si>
  <si>
    <t xml:space="preserve">1 hora 5 minutos</t>
  </si>
  <si>
    <t xml:space="preserve">16 de abril de 2025  22:50</t>
  </si>
  <si>
    <t xml:space="preserve">4 horas 8 minutos</t>
  </si>
  <si>
    <t xml:space="preserve">7 de mayo de 2025  23:34</t>
  </si>
  <si>
    <t xml:space="preserve">14 minutos 23 segundos</t>
  </si>
  <si>
    <t xml:space="preserve">5 de mayo de 2025  19:45</t>
  </si>
  <si>
    <t xml:space="preserve">14 minutos 49 segundos</t>
  </si>
  <si>
    <t xml:space="preserve">5 de mayo de 2025  23:43</t>
  </si>
  <si>
    <t xml:space="preserve">32 minutos 38 segundos</t>
  </si>
  <si>
    <t xml:space="preserve">5 de mayo de 2025  17:41</t>
  </si>
  <si>
    <t xml:space="preserve">10 minutos 7 segundos</t>
  </si>
  <si>
    <t xml:space="preserve">7 de mayo de 2025  23:11</t>
  </si>
  <si>
    <t xml:space="preserve">34 minutos 9 segundos</t>
  </si>
  <si>
    <t xml:space="preserve">5 de mayo de 2025  18:43</t>
  </si>
  <si>
    <t xml:space="preserve">1 hora 25 minutos</t>
  </si>
  <si>
    <t xml:space="preserve">5 de mayo de 2025  17:48</t>
  </si>
  <si>
    <t xml:space="preserve">8 minutos 14 segundos</t>
  </si>
  <si>
    <t xml:space="preserve">7 de mayo de 2025  18:34</t>
  </si>
  <si>
    <t xml:space="preserve">29 minutos 51 segundos</t>
  </si>
  <si>
    <t xml:space="preserve">7 de mayo de 2025  18:46</t>
  </si>
  <si>
    <t xml:space="preserve">11 minutos 11 segundos</t>
  </si>
  <si>
    <t xml:space="preserve">7 de mayo de 2025  23:55</t>
  </si>
  <si>
    <t xml:space="preserve">26 minutos 15 segundos</t>
  </si>
  <si>
    <t xml:space="preserve">5 de mayo de 2025  23:47</t>
  </si>
  <si>
    <t xml:space="preserve">13 minutos 33 segundos</t>
  </si>
  <si>
    <t xml:space="preserve">5 de mayo de 2025  22:12</t>
  </si>
  <si>
    <t xml:space="preserve">34 minutos 50 segundos</t>
  </si>
  <si>
    <t xml:space="preserve">7 de mayo de 2025  22:40</t>
  </si>
  <si>
    <t xml:space="preserve">11 minutos 1 segundos</t>
  </si>
  <si>
    <t xml:space="preserve">7 de mayo de 2025  21:37</t>
  </si>
  <si>
    <t xml:space="preserve">9 minutos 52 segundos</t>
  </si>
  <si>
    <t xml:space="preserve">2 de mayo de 2025  10:08</t>
  </si>
  <si>
    <t xml:space="preserve">34 minutos 5 segundos</t>
  </si>
  <si>
    <t xml:space="preserve">1 de mayo de 2025  23:13</t>
  </si>
  <si>
    <t xml:space="preserve">43 minutos 22 segundos</t>
  </si>
  <si>
    <t xml:space="preserve">3 de mayo de 2025  23:06</t>
  </si>
  <si>
    <t xml:space="preserve">10 minutos 52 segundos</t>
  </si>
  <si>
    <t xml:space="preserve">2 de mayo de 2025  00:17</t>
  </si>
  <si>
    <t xml:space="preserve">13 minutos 50 segundos</t>
  </si>
  <si>
    <t xml:space="preserve">2 de mayo de 2025  00:30</t>
  </si>
  <si>
    <t xml:space="preserve">11 minutos 46 segundos</t>
  </si>
  <si>
    <t xml:space="preserve">2 de mayo de 2025  00:01</t>
  </si>
  <si>
    <t xml:space="preserve">36 minutos 9 segundos</t>
  </si>
  <si>
    <t xml:space="preserve">30 de abril de 2025  17:35</t>
  </si>
  <si>
    <t xml:space="preserve">13 segundos</t>
  </si>
  <si>
    <t xml:space="preserve">1 de mayo de 2025  17:11</t>
  </si>
  <si>
    <t xml:space="preserve">31 minutos 46 segundos</t>
  </si>
  <si>
    <t xml:space="preserve">7 de mayo de 2025  18:29</t>
  </si>
  <si>
    <t xml:space="preserve">5 minutos 25 segundos</t>
  </si>
  <si>
    <t xml:space="preserve">7 de mayo de 2025  18:24</t>
  </si>
  <si>
    <t xml:space="preserve">6 minutos 31 segundos</t>
  </si>
  <si>
    <t xml:space="preserve">7 de mayo de 2025  23:21</t>
  </si>
  <si>
    <t xml:space="preserve">9 minutos 11 segundos</t>
  </si>
  <si>
    <t xml:space="preserve">7 de mayo de 2025  15:15</t>
  </si>
  <si>
    <t xml:space="preserve">4 minutos 33 segundos</t>
  </si>
  <si>
    <t xml:space="preserve">6 de mayo de 2025  15:09</t>
  </si>
  <si>
    <t xml:space="preserve">3 minutos 58 segundos</t>
  </si>
  <si>
    <t xml:space="preserve">5 de mayo de 2025  22:50</t>
  </si>
  <si>
    <t xml:space="preserve">44 minutos 38 segundos</t>
  </si>
  <si>
    <t xml:space="preserve">7 de mayo de 2025  10:38</t>
  </si>
  <si>
    <t xml:space="preserve">21 minutos 27 segundos</t>
  </si>
  <si>
    <t xml:space="preserve">7 de mayo de 2025  10:08</t>
  </si>
  <si>
    <t xml:space="preserve">34 minutos 12 segundos</t>
  </si>
  <si>
    <t xml:space="preserve">7 de mayo de 2025  23:39</t>
  </si>
  <si>
    <t xml:space="preserve">7 de mayo de 2025  18:51</t>
  </si>
  <si>
    <t xml:space="preserve">7 de mayo de 2025  18:55</t>
  </si>
  <si>
    <t xml:space="preserve">6 de mayo de 2025  23:13</t>
  </si>
  <si>
    <t xml:space="preserve">33 minutos 41 segundos</t>
  </si>
  <si>
    <t xml:space="preserve">10 minutos 23 segundos</t>
  </si>
  <si>
    <t xml:space="preserve">7 de mayo de 2025  23:10</t>
  </si>
  <si>
    <t xml:space="preserve">6 horas 8 minutos</t>
  </si>
  <si>
    <t xml:space="preserve">Nro</t>
  </si>
  <si>
    <t xml:space="preserve">---</t>
  </si>
  <si>
    <t xml:space="preserve">----</t>
  </si>
  <si>
    <t xml:space="preserve">-----</t>
  </si>
  <si>
    <t xml:space="preserve">3 minutos 47 segundos</t>
  </si>
  <si>
    <t xml:space="preserve">10 minutos 1 segundos</t>
  </si>
  <si>
    <t xml:space="preserve">9 minutos 59 segundos</t>
  </si>
  <si>
    <t xml:space="preserve">4 minutos 53 segundos</t>
  </si>
  <si>
    <t xml:space="preserve">4 minutos 55 segundos</t>
  </si>
  <si>
    <t xml:space="preserve">4 minutos 31 segundos</t>
  </si>
  <si>
    <t xml:space="preserve">4 minutos 23 segundos</t>
  </si>
  <si>
    <t xml:space="preserve">3 minutos 57 segundos</t>
  </si>
  <si>
    <t xml:space="preserve">10 minutos</t>
  </si>
  <si>
    <t xml:space="preserve">1 minutos 42 segundos</t>
  </si>
  <si>
    <t xml:space="preserve">8 minutos 10 segundos</t>
  </si>
  <si>
    <t xml:space="preserve">5 minutos 24 segundos</t>
  </si>
  <si>
    <t xml:space="preserve">5 minutos 57 segundos</t>
  </si>
  <si>
    <t xml:space="preserve">9 minutos 39 segundos</t>
  </si>
  <si>
    <t xml:space="preserve">9 minutos 17 segundos</t>
  </si>
  <si>
    <t xml:space="preserve">9 minutos 57 segundos</t>
  </si>
  <si>
    <t xml:space="preserve">5 minutos 45 segundos</t>
  </si>
  <si>
    <t xml:space="preserve">5 minutos 46 segundos</t>
  </si>
  <si>
    <t xml:space="preserve">8 minutos 31 segundos</t>
  </si>
  <si>
    <t xml:space="preserve">7 minutos</t>
  </si>
  <si>
    <t xml:space="preserve">3 minutos 23 segundos</t>
  </si>
  <si>
    <t xml:space="preserve">5 minutos 58 segundos</t>
  </si>
  <si>
    <t xml:space="preserve">7 minutos 5 segundos</t>
  </si>
  <si>
    <t xml:space="preserve">6 minutos 53 segundos</t>
  </si>
  <si>
    <t xml:space="preserve">3 minutos 42 segundos</t>
  </si>
  <si>
    <t xml:space="preserve">3 minutos 18 segundos</t>
  </si>
  <si>
    <t xml:space="preserve">3 minutos 20 segundos</t>
  </si>
  <si>
    <t xml:space="preserve">7 minutos 23 segundos</t>
  </si>
  <si>
    <t xml:space="preserve">6 minutos 59 segundos</t>
  </si>
  <si>
    <t xml:space="preserve">7 minutos 31 segundos</t>
  </si>
  <si>
    <t xml:space="preserve">7 minutos 36 segundos</t>
  </si>
  <si>
    <t xml:space="preserve">8 minutos 55 segundos</t>
  </si>
  <si>
    <t xml:space="preserve">8 minutos 12 segundos</t>
  </si>
  <si>
    <t xml:space="preserve">6 minutos 3 segundos</t>
  </si>
  <si>
    <t xml:space="preserve">6 minutos 5 segundos</t>
  </si>
  <si>
    <t xml:space="preserve">7 minutos 3 segundos</t>
  </si>
  <si>
    <t xml:space="preserve">total</t>
  </si>
  <si>
    <t xml:space="preserve">44 minutos 36 segundos</t>
  </si>
  <si>
    <t xml:space="preserve">46 minutos 42 segundos</t>
  </si>
  <si>
    <t xml:space="preserve">47 minutos 22 segundos</t>
  </si>
  <si>
    <t xml:space="preserve">50 minutos 7 segundos</t>
  </si>
  <si>
    <t xml:space="preserve">43 minutos 13 segundos</t>
  </si>
  <si>
    <t xml:space="preserve">55 minutos 32 segundos</t>
  </si>
  <si>
    <t xml:space="preserve">29 minutos 56 segundos</t>
  </si>
  <si>
    <t xml:space="preserve">36 minutos 22 segundos</t>
  </si>
  <si>
    <t xml:space="preserve">43 minutos 5 segundos</t>
  </si>
  <si>
    <t xml:space="preserve">51 minutos 10 segundos</t>
  </si>
  <si>
    <t xml:space="preserve">48 minutos</t>
  </si>
  <si>
    <t xml:space="preserve">37 minutos 17 segundos</t>
  </si>
  <si>
    <t xml:space="preserve">43 minutos 18 segundos</t>
  </si>
  <si>
    <t xml:space="preserve">53 minutos 17 segundos</t>
  </si>
  <si>
    <t xml:space="preserve">57 minutos 7 segundos</t>
  </si>
  <si>
    <t xml:space="preserve">59 minutos 10 segundos</t>
  </si>
  <si>
    <t xml:space="preserve">42 minutos 54 segundos</t>
  </si>
  <si>
    <t xml:space="preserve">51 minutos 42 segundos</t>
  </si>
  <si>
    <t xml:space="preserve">33 minutos 50 segundos</t>
  </si>
  <si>
    <t xml:space="preserve">40 minutos 9 segundos</t>
  </si>
  <si>
    <t xml:space="preserve">51 minutos 29 segundos</t>
  </si>
  <si>
    <t xml:space="preserve">Apellido</t>
  </si>
  <si>
    <t xml:space="preserve">Diaz</t>
  </si>
  <si>
    <t xml:space="preserve">1-Act fij polariz</t>
  </si>
  <si>
    <t xml:space="preserve">2- par darlington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</si>
</sst>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EB3B"/>
        <bgColor rgb="FFFFFF00"/>
      </patternFill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753906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true" hidden="false" outlineLevel="0" max="13" min="13" style="0" width="4.86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45803</v>
      </c>
      <c r="H1" s="2" t="n">
        <v>45805</v>
      </c>
      <c r="I1" s="2" t="n">
        <v>45819</v>
      </c>
      <c r="J1" s="2" t="n">
        <v>45833</v>
      </c>
      <c r="K1" s="2" t="n">
        <v>45840</v>
      </c>
      <c r="L1" s="2" t="n">
        <v>45854</v>
      </c>
      <c r="M1" s="0" t="s">
        <v>4</v>
      </c>
      <c r="N1" s="0" t="s">
        <v>5</v>
      </c>
      <c r="O1" s="0" t="s">
        <v>6</v>
      </c>
      <c r="P1" s="0" t="n">
        <v>8</v>
      </c>
      <c r="Q1" s="0" t="n">
        <v>10</v>
      </c>
    </row>
    <row r="2" customFormat="false" ht="15" hidden="false" customHeight="false" outlineLevel="0" collapsed="false">
      <c r="A2" s="0" t="n">
        <v>1</v>
      </c>
      <c r="B2" s="1" t="s">
        <v>7</v>
      </c>
      <c r="C2" s="1" t="s">
        <v>8</v>
      </c>
      <c r="D2" s="1" t="s">
        <v>9</v>
      </c>
      <c r="E2" s="0" t="s">
        <v>10</v>
      </c>
      <c r="F2" s="0" t="s">
        <v>10</v>
      </c>
      <c r="G2" s="0" t="s">
        <v>10</v>
      </c>
      <c r="H2" s="0" t="s">
        <v>10</v>
      </c>
      <c r="I2" s="0" t="s">
        <v>10</v>
      </c>
      <c r="J2" s="0" t="s">
        <v>10</v>
      </c>
      <c r="K2" s="0" t="s">
        <v>10</v>
      </c>
      <c r="L2" s="0" t="s">
        <v>10</v>
      </c>
      <c r="N2" s="0" t="n">
        <f aca="false">COUNTIF(E2:L2,"P")</f>
        <v>8</v>
      </c>
      <c r="O2" s="3" t="n">
        <f aca="false">ROUND(N2*10/$P$1,0)</f>
        <v>10</v>
      </c>
      <c r="P2" s="0" t="s">
        <v>0</v>
      </c>
      <c r="Q2" s="0" t="s">
        <v>11</v>
      </c>
    </row>
    <row r="3" customFormat="false" ht="15" hidden="false" customHeight="false" outlineLevel="0" collapsed="false">
      <c r="A3" s="0" t="n">
        <v>2</v>
      </c>
      <c r="B3" s="1" t="s">
        <v>12</v>
      </c>
      <c r="C3" s="1" t="s">
        <v>13</v>
      </c>
      <c r="D3" s="1" t="s">
        <v>14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10</v>
      </c>
      <c r="L3" s="0" t="s">
        <v>10</v>
      </c>
      <c r="N3" s="0" t="n">
        <f aca="false">COUNTIF(E3:L3,"P")</f>
        <v>8</v>
      </c>
      <c r="O3" s="3" t="n">
        <f aca="false">ROUND(N3*10/$P$1,0)</f>
        <v>10</v>
      </c>
    </row>
    <row r="4" customFormat="false" ht="15" hidden="false" customHeight="false" outlineLevel="0" collapsed="false">
      <c r="A4" s="0" t="n">
        <v>3</v>
      </c>
      <c r="B4" s="1" t="s">
        <v>15</v>
      </c>
      <c r="C4" s="1" t="s">
        <v>16</v>
      </c>
      <c r="D4" s="1" t="s">
        <v>17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10</v>
      </c>
      <c r="K4" s="0" t="s">
        <v>18</v>
      </c>
      <c r="L4" s="0" t="s">
        <v>10</v>
      </c>
      <c r="N4" s="0" t="n">
        <f aca="false">COUNTIF(E4:L4,"P")</f>
        <v>7</v>
      </c>
      <c r="O4" s="3" t="n">
        <f aca="false">ROUND(N4*10/$P$1,0)</f>
        <v>9</v>
      </c>
    </row>
    <row r="5" customFormat="false" ht="15" hidden="false" customHeight="false" outlineLevel="0" collapsed="false">
      <c r="A5" s="0" t="n">
        <v>4</v>
      </c>
      <c r="B5" s="1" t="s">
        <v>19</v>
      </c>
      <c r="C5" s="1" t="s">
        <v>20</v>
      </c>
      <c r="D5" s="1" t="s">
        <v>21</v>
      </c>
      <c r="E5" s="0" t="s">
        <v>10</v>
      </c>
      <c r="F5" s="0" t="s">
        <v>10</v>
      </c>
      <c r="G5" s="0" t="s">
        <v>10</v>
      </c>
      <c r="H5" s="0" t="s">
        <v>10</v>
      </c>
      <c r="I5" s="0" t="s">
        <v>10</v>
      </c>
      <c r="J5" s="0" t="s">
        <v>10</v>
      </c>
      <c r="K5" s="0" t="s">
        <v>10</v>
      </c>
      <c r="L5" s="0" t="s">
        <v>10</v>
      </c>
      <c r="N5" s="0" t="n">
        <f aca="false">COUNTIF(E5:L5,"P")</f>
        <v>8</v>
      </c>
      <c r="O5" s="3" t="n">
        <f aca="false">ROUND(N5*10/$P$1,0)</f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C6" s="1" t="s">
        <v>23</v>
      </c>
      <c r="D6" s="1" t="s">
        <v>24</v>
      </c>
      <c r="E6" s="0" t="s">
        <v>10</v>
      </c>
      <c r="F6" s="0" t="s">
        <v>10</v>
      </c>
      <c r="G6" s="0" t="s">
        <v>10</v>
      </c>
      <c r="H6" s="0" t="s">
        <v>10</v>
      </c>
      <c r="I6" s="0" t="s">
        <v>10</v>
      </c>
      <c r="J6" s="0" t="s">
        <v>10</v>
      </c>
      <c r="K6" s="0" t="s">
        <v>18</v>
      </c>
      <c r="L6" s="0" t="s">
        <v>10</v>
      </c>
      <c r="N6" s="0" t="n">
        <f aca="false">COUNTIF(E6:L6,"P")</f>
        <v>7</v>
      </c>
      <c r="O6" s="3" t="n">
        <f aca="false">ROUND(N6*10/$P$1,0)</f>
        <v>9</v>
      </c>
    </row>
    <row r="7" customFormat="false" ht="15" hidden="false" customHeight="false" outlineLevel="0" collapsed="false">
      <c r="A7" s="0" t="n">
        <v>6</v>
      </c>
      <c r="B7" s="1" t="s">
        <v>25</v>
      </c>
      <c r="C7" s="1" t="s">
        <v>26</v>
      </c>
      <c r="D7" s="1" t="s">
        <v>27</v>
      </c>
      <c r="E7" s="0" t="s">
        <v>10</v>
      </c>
      <c r="F7" s="0" t="s">
        <v>10</v>
      </c>
      <c r="G7" s="0" t="s">
        <v>10</v>
      </c>
      <c r="H7" s="0" t="s">
        <v>10</v>
      </c>
      <c r="I7" s="0" t="s">
        <v>10</v>
      </c>
      <c r="J7" s="0" t="s">
        <v>10</v>
      </c>
      <c r="K7" s="0" t="s">
        <v>10</v>
      </c>
      <c r="L7" s="0" t="s">
        <v>10</v>
      </c>
      <c r="N7" s="0" t="n">
        <f aca="false">COUNTIF(E7:L7,"P")</f>
        <v>8</v>
      </c>
      <c r="O7" s="3" t="n">
        <f aca="false">ROUND(N7*10/$P$1,0)</f>
        <v>10</v>
      </c>
    </row>
    <row r="8" customFormat="false" ht="15" hidden="false" customHeight="false" outlineLevel="0" collapsed="false">
      <c r="A8" s="0" t="n">
        <v>7</v>
      </c>
      <c r="B8" s="1" t="s">
        <v>28</v>
      </c>
      <c r="C8" s="1" t="s">
        <v>29</v>
      </c>
      <c r="D8" s="1" t="s">
        <v>30</v>
      </c>
      <c r="E8" s="0" t="s">
        <v>10</v>
      </c>
      <c r="F8" s="0" t="s">
        <v>10</v>
      </c>
      <c r="G8" s="0" t="s">
        <v>10</v>
      </c>
      <c r="H8" s="0" t="s">
        <v>10</v>
      </c>
      <c r="I8" s="0" t="s">
        <v>10</v>
      </c>
      <c r="J8" s="0" t="s">
        <v>10</v>
      </c>
      <c r="K8" s="0" t="s">
        <v>10</v>
      </c>
      <c r="L8" s="0" t="s">
        <v>10</v>
      </c>
      <c r="N8" s="0" t="n">
        <f aca="false">COUNTIF(E8:L8,"P")</f>
        <v>8</v>
      </c>
      <c r="O8" s="3" t="n">
        <f aca="false">ROUND(N8*10/$P$1,0)</f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1" t="s">
        <v>32</v>
      </c>
      <c r="D9" s="1" t="s">
        <v>33</v>
      </c>
      <c r="E9" s="0" t="s">
        <v>10</v>
      </c>
      <c r="F9" s="0" t="s">
        <v>10</v>
      </c>
      <c r="G9" s="0" t="s">
        <v>10</v>
      </c>
      <c r="H9" s="0" t="s">
        <v>10</v>
      </c>
      <c r="I9" s="0" t="s">
        <v>10</v>
      </c>
      <c r="J9" s="0" t="s">
        <v>10</v>
      </c>
      <c r="K9" s="0" t="s">
        <v>10</v>
      </c>
      <c r="L9" s="0" t="s">
        <v>10</v>
      </c>
      <c r="N9" s="0" t="n">
        <f aca="false">COUNTIF(E9:L9,"P")</f>
        <v>8</v>
      </c>
      <c r="O9" s="3" t="n">
        <f aca="false">ROUND(N9*10/$P$1,0)</f>
        <v>10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 t="s">
        <v>35</v>
      </c>
      <c r="D10" s="1" t="s">
        <v>36</v>
      </c>
      <c r="E10" s="0" t="s">
        <v>18</v>
      </c>
      <c r="F10" s="0" t="s">
        <v>10</v>
      </c>
      <c r="G10" s="0" t="s">
        <v>10</v>
      </c>
      <c r="H10" s="0" t="s">
        <v>10</v>
      </c>
      <c r="I10" s="0" t="s">
        <v>10</v>
      </c>
      <c r="J10" s="0" t="s">
        <v>10</v>
      </c>
      <c r="K10" s="0" t="s">
        <v>10</v>
      </c>
      <c r="L10" s="0" t="s">
        <v>10</v>
      </c>
      <c r="N10" s="0" t="n">
        <f aca="false">COUNTIF(E10:L10,"P")</f>
        <v>7</v>
      </c>
      <c r="O10" s="3" t="n">
        <f aca="false">ROUND(N10*10/$P$1,0)</f>
        <v>9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1" t="s">
        <v>38</v>
      </c>
      <c r="D11" s="1" t="s">
        <v>39</v>
      </c>
      <c r="E11" s="0" t="s">
        <v>10</v>
      </c>
      <c r="F11" s="0" t="s">
        <v>10</v>
      </c>
      <c r="G11" s="0" t="s">
        <v>10</v>
      </c>
      <c r="H11" s="0" t="s">
        <v>10</v>
      </c>
      <c r="I11" s="0" t="s">
        <v>10</v>
      </c>
      <c r="J11" s="0" t="s">
        <v>10</v>
      </c>
      <c r="K11" s="0" t="s">
        <v>10</v>
      </c>
      <c r="L11" s="0" t="s">
        <v>10</v>
      </c>
      <c r="N11" s="0" t="n">
        <f aca="false">COUNTIF(E11:L11,"P")</f>
        <v>8</v>
      </c>
      <c r="O11" s="3" t="n">
        <f aca="false">ROUND(N11*10/$P$1,0)</f>
        <v>10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1" t="s">
        <v>41</v>
      </c>
      <c r="D12" s="1" t="s">
        <v>42</v>
      </c>
      <c r="E12" s="0" t="s">
        <v>10</v>
      </c>
      <c r="F12" s="0" t="s">
        <v>10</v>
      </c>
      <c r="G12" s="0" t="s">
        <v>10</v>
      </c>
      <c r="H12" s="0" t="s">
        <v>10</v>
      </c>
      <c r="I12" s="0" t="s">
        <v>10</v>
      </c>
      <c r="J12" s="0" t="s">
        <v>10</v>
      </c>
      <c r="K12" s="0" t="s">
        <v>10</v>
      </c>
      <c r="L12" s="0" t="s">
        <v>10</v>
      </c>
      <c r="N12" s="0" t="n">
        <f aca="false">COUNTIF(E12:L12,"P")</f>
        <v>8</v>
      </c>
      <c r="O12" s="3" t="n">
        <f aca="false">ROUND(N12*10/$P$1,0)</f>
        <v>10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1" t="s">
        <v>44</v>
      </c>
      <c r="D13" s="1" t="s">
        <v>45</v>
      </c>
      <c r="E13" s="0" t="s">
        <v>10</v>
      </c>
      <c r="F13" s="0" t="s">
        <v>10</v>
      </c>
      <c r="G13" s="0" t="s">
        <v>10</v>
      </c>
      <c r="H13" s="0" t="s">
        <v>10</v>
      </c>
      <c r="I13" s="0" t="s">
        <v>10</v>
      </c>
      <c r="J13" s="0" t="s">
        <v>10</v>
      </c>
      <c r="K13" s="0" t="s">
        <v>10</v>
      </c>
      <c r="L13" s="0" t="s">
        <v>10</v>
      </c>
      <c r="N13" s="0" t="n">
        <f aca="false">COUNTIF(E13:L13,"P")</f>
        <v>8</v>
      </c>
      <c r="O13" s="3" t="n">
        <f aca="false">ROUND(N13*10/$P$1,0)</f>
        <v>10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1" t="s">
        <v>47</v>
      </c>
      <c r="D14" s="1" t="s">
        <v>48</v>
      </c>
      <c r="E14" s="0" t="s">
        <v>10</v>
      </c>
      <c r="F14" s="0" t="s">
        <v>10</v>
      </c>
      <c r="G14" s="0" t="s">
        <v>10</v>
      </c>
      <c r="H14" s="0" t="s">
        <v>10</v>
      </c>
      <c r="I14" s="0" t="s">
        <v>10</v>
      </c>
      <c r="J14" s="0" t="s">
        <v>10</v>
      </c>
      <c r="K14" s="0" t="s">
        <v>10</v>
      </c>
      <c r="L14" s="0" t="s">
        <v>10</v>
      </c>
      <c r="N14" s="0" t="n">
        <f aca="false">COUNTIF(E14:L14,"P")</f>
        <v>8</v>
      </c>
      <c r="O14" s="3" t="n">
        <f aca="false">ROUND(N14*10/$P$1,0)</f>
        <v>10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s">
        <v>50</v>
      </c>
      <c r="D15" s="1" t="s">
        <v>51</v>
      </c>
      <c r="E15" s="0" t="s">
        <v>10</v>
      </c>
      <c r="F15" s="0" t="s">
        <v>10</v>
      </c>
      <c r="G15" s="0" t="s">
        <v>10</v>
      </c>
      <c r="H15" s="0" t="s">
        <v>10</v>
      </c>
      <c r="I15" s="0" t="s">
        <v>10</v>
      </c>
      <c r="J15" s="0" t="s">
        <v>10</v>
      </c>
      <c r="K15" s="0" t="s">
        <v>10</v>
      </c>
      <c r="L15" s="0" t="s">
        <v>10</v>
      </c>
      <c r="N15" s="0" t="n">
        <f aca="false">COUNTIF(E15:L15,"P")</f>
        <v>8</v>
      </c>
      <c r="O15" s="3" t="n">
        <f aca="false">ROUND(N15*10/$P$1,0)</f>
        <v>10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 t="s">
        <v>53</v>
      </c>
      <c r="D16" s="1" t="s">
        <v>54</v>
      </c>
      <c r="E16" s="0" t="s">
        <v>10</v>
      </c>
      <c r="F16" s="0" t="s">
        <v>10</v>
      </c>
      <c r="G16" s="0" t="s">
        <v>10</v>
      </c>
      <c r="H16" s="0" t="s">
        <v>10</v>
      </c>
      <c r="I16" s="0" t="s">
        <v>10</v>
      </c>
      <c r="J16" s="0" t="s">
        <v>10</v>
      </c>
      <c r="K16" s="0" t="s">
        <v>10</v>
      </c>
      <c r="L16" s="0" t="s">
        <v>10</v>
      </c>
      <c r="N16" s="0" t="n">
        <f aca="false">COUNTIF(E16:L16,"P")</f>
        <v>8</v>
      </c>
      <c r="O16" s="3" t="n">
        <f aca="false">ROUND(N16*10/$P$1,0)</f>
        <v>10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 t="s">
        <v>56</v>
      </c>
      <c r="D17" s="1" t="s">
        <v>57</v>
      </c>
      <c r="E17" s="0" t="s">
        <v>10</v>
      </c>
      <c r="F17" s="0" t="s">
        <v>18</v>
      </c>
      <c r="G17" s="0" t="s">
        <v>10</v>
      </c>
      <c r="H17" s="0" t="s">
        <v>10</v>
      </c>
      <c r="I17" s="0" t="s">
        <v>10</v>
      </c>
      <c r="J17" s="0" t="s">
        <v>10</v>
      </c>
      <c r="K17" s="0" t="s">
        <v>10</v>
      </c>
      <c r="L17" s="0" t="s">
        <v>10</v>
      </c>
      <c r="N17" s="0" t="n">
        <f aca="false">COUNTIF(E17:L17,"P")</f>
        <v>7</v>
      </c>
      <c r="O17" s="3" t="n">
        <f aca="false">ROUND(N17*10/$P$1,0)</f>
        <v>9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 t="s">
        <v>59</v>
      </c>
      <c r="D18" s="1" t="s">
        <v>60</v>
      </c>
      <c r="E18" s="0" t="s">
        <v>10</v>
      </c>
      <c r="F18" s="0" t="s">
        <v>10</v>
      </c>
      <c r="G18" s="0" t="s">
        <v>10</v>
      </c>
      <c r="H18" s="0" t="s">
        <v>10</v>
      </c>
      <c r="I18" s="0" t="s">
        <v>10</v>
      </c>
      <c r="J18" s="0" t="s">
        <v>10</v>
      </c>
      <c r="K18" s="0" t="s">
        <v>10</v>
      </c>
      <c r="L18" s="0" t="s">
        <v>10</v>
      </c>
      <c r="N18" s="0" t="n">
        <f aca="false">COUNTIF(E18:L18,"P")</f>
        <v>8</v>
      </c>
      <c r="O18" s="3" t="n">
        <f aca="false">ROUND(N18*10/$P$1,0)</f>
        <v>10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 t="s">
        <v>62</v>
      </c>
      <c r="D19" s="1" t="s">
        <v>63</v>
      </c>
      <c r="E19" s="0" t="s">
        <v>10</v>
      </c>
      <c r="F19" s="0" t="s">
        <v>10</v>
      </c>
      <c r="G19" s="0" t="s">
        <v>10</v>
      </c>
      <c r="H19" s="0" t="s">
        <v>10</v>
      </c>
      <c r="I19" s="0" t="s">
        <v>10</v>
      </c>
      <c r="J19" s="0" t="s">
        <v>10</v>
      </c>
      <c r="K19" s="0" t="s">
        <v>10</v>
      </c>
      <c r="L19" s="0" t="s">
        <v>10</v>
      </c>
      <c r="N19" s="0" t="n">
        <f aca="false">COUNTIF(E19:L19,"P")</f>
        <v>8</v>
      </c>
      <c r="O19" s="3" t="n">
        <f aca="false">ROUND(N19*10/$P$1,0)</f>
        <v>10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 t="s">
        <v>65</v>
      </c>
      <c r="D20" s="1" t="s">
        <v>66</v>
      </c>
      <c r="E20" s="0" t="s">
        <v>10</v>
      </c>
      <c r="F20" s="0" t="s">
        <v>10</v>
      </c>
      <c r="G20" s="0" t="s">
        <v>10</v>
      </c>
      <c r="H20" s="0" t="s">
        <v>10</v>
      </c>
      <c r="I20" s="0" t="s">
        <v>10</v>
      </c>
      <c r="J20" s="0" t="s">
        <v>10</v>
      </c>
      <c r="K20" s="0" t="s">
        <v>10</v>
      </c>
      <c r="L20" s="0" t="s">
        <v>18</v>
      </c>
      <c r="M20" s="0" t="s">
        <v>67</v>
      </c>
      <c r="N20" s="0" t="n">
        <f aca="false">COUNTIF(E20:L20,"P")</f>
        <v>7</v>
      </c>
      <c r="O20" s="3" t="n">
        <f aca="false">ROUND(N20*10/$P$1,0)</f>
        <v>9</v>
      </c>
    </row>
    <row r="21" customFormat="false" ht="15" hidden="false" customHeight="false" outlineLevel="0" collapsed="false">
      <c r="A21" s="0" t="n">
        <v>20</v>
      </c>
      <c r="B21" s="1" t="s">
        <v>68</v>
      </c>
      <c r="C21" s="1" t="s">
        <v>69</v>
      </c>
      <c r="D21" s="1" t="s">
        <v>70</v>
      </c>
      <c r="E21" s="0" t="s">
        <v>10</v>
      </c>
      <c r="F21" s="0" t="s">
        <v>10</v>
      </c>
      <c r="G21" s="0" t="s">
        <v>10</v>
      </c>
      <c r="H21" s="0" t="s">
        <v>10</v>
      </c>
      <c r="I21" s="0" t="s">
        <v>10</v>
      </c>
      <c r="J21" s="0" t="s">
        <v>10</v>
      </c>
      <c r="K21" s="0" t="s">
        <v>10</v>
      </c>
      <c r="L21" s="0" t="s">
        <v>10</v>
      </c>
      <c r="N21" s="0" t="n">
        <f aca="false">COUNTIF(E21:L21,"P")</f>
        <v>8</v>
      </c>
      <c r="O21" s="3" t="n">
        <f aca="false">ROUND(N21*10/$P$1,0)</f>
        <v>10</v>
      </c>
    </row>
    <row r="22" customFormat="false" ht="15" hidden="false" customHeight="false" outlineLevel="0" collapsed="false">
      <c r="A22" s="0" t="n">
        <v>21</v>
      </c>
      <c r="B22" s="1" t="s">
        <v>71</v>
      </c>
      <c r="C22" s="1" t="s">
        <v>72</v>
      </c>
      <c r="D22" s="1" t="s">
        <v>73</v>
      </c>
      <c r="E22" s="0" t="s">
        <v>10</v>
      </c>
      <c r="F22" s="0" t="s">
        <v>10</v>
      </c>
      <c r="G22" s="0" t="s">
        <v>10</v>
      </c>
      <c r="H22" s="0" t="s">
        <v>10</v>
      </c>
      <c r="I22" s="0" t="s">
        <v>10</v>
      </c>
      <c r="J22" s="0" t="s">
        <v>10</v>
      </c>
      <c r="K22" s="0" t="s">
        <v>10</v>
      </c>
      <c r="L22" s="0" t="s">
        <v>18</v>
      </c>
      <c r="N22" s="0" t="n">
        <f aca="false">COUNTIF(E22:L22,"P")</f>
        <v>7</v>
      </c>
      <c r="O22" s="3" t="n">
        <f aca="false">ROUND(N22*10/$P$1,0)</f>
        <v>9</v>
      </c>
    </row>
    <row r="23" customFormat="false" ht="15" hidden="false" customHeight="false" outlineLevel="0" collapsed="false">
      <c r="A23" s="0" t="n">
        <v>22</v>
      </c>
      <c r="B23" s="1" t="s">
        <v>74</v>
      </c>
      <c r="C23" s="1" t="s">
        <v>75</v>
      </c>
      <c r="D23" s="1" t="s">
        <v>76</v>
      </c>
      <c r="E23" s="0" t="s">
        <v>10</v>
      </c>
      <c r="F23" s="0" t="s">
        <v>10</v>
      </c>
      <c r="G23" s="0" t="s">
        <v>10</v>
      </c>
      <c r="H23" s="0" t="s">
        <v>10</v>
      </c>
      <c r="I23" s="0" t="s">
        <v>10</v>
      </c>
      <c r="J23" s="0" t="s">
        <v>10</v>
      </c>
      <c r="K23" s="0" t="s">
        <v>10</v>
      </c>
      <c r="L23" s="0" t="s">
        <v>10</v>
      </c>
      <c r="N23" s="0" t="n">
        <f aca="false">COUNTIF(E23:L23,"P")</f>
        <v>8</v>
      </c>
      <c r="O23" s="3" t="n">
        <f aca="false">ROUND(N23*10/$P$1,0)</f>
        <v>10</v>
      </c>
    </row>
    <row r="24" customFormat="false" ht="15" hidden="false" customHeight="false" outlineLevel="0" collapsed="false">
      <c r="E24" s="0" t="n">
        <f aca="false">COUNTIF(E2:E23,"P")</f>
        <v>21</v>
      </c>
      <c r="F24" s="0" t="n">
        <f aca="false">COUNTIF(F2:F23,"P")</f>
        <v>21</v>
      </c>
      <c r="G24" s="0" t="n">
        <f aca="false">COUNTIF(G2:G23,"P")</f>
        <v>22</v>
      </c>
      <c r="H24" s="0" t="n">
        <f aca="false">COUNTIF(H2:H23,"P")</f>
        <v>22</v>
      </c>
      <c r="I24" s="0" t="n">
        <f aca="false">COUNTIF(I2:I23,"P")</f>
        <v>22</v>
      </c>
      <c r="J24" s="0" t="n">
        <f aca="false">COUNTIF(J2:J23,"P")</f>
        <v>22</v>
      </c>
      <c r="K24" s="0" t="n">
        <f aca="false">COUNTIF(K2:K23,"P")</f>
        <v>20</v>
      </c>
      <c r="L24" s="0" t="n">
        <f aca="false">COUNTIF(L2:L23,"P")</f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96</v>
      </c>
      <c r="C1" s="0" t="s">
        <v>97</v>
      </c>
      <c r="D1" s="0" t="s">
        <v>203</v>
      </c>
      <c r="E1" s="0" t="s">
        <v>86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s">
        <v>8</v>
      </c>
      <c r="B2" s="0" t="s">
        <v>469</v>
      </c>
      <c r="C2" s="0" t="s">
        <v>470</v>
      </c>
      <c r="D2" s="0" t="n">
        <v>8</v>
      </c>
      <c r="E2" s="0" t="n">
        <f aca="false">AVERAGE(D2:D3)</f>
        <v>7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8</v>
      </c>
      <c r="B3" s="0" t="s">
        <v>471</v>
      </c>
      <c r="C3" s="0" t="s">
        <v>472</v>
      </c>
      <c r="D3" s="0" t="n">
        <v>6</v>
      </c>
    </row>
    <row r="4" customFormat="false" ht="15" hidden="false" customHeight="false" outlineLevel="0" collapsed="false">
      <c r="A4" s="0" t="s">
        <v>26</v>
      </c>
      <c r="B4" s="0" t="s">
        <v>473</v>
      </c>
      <c r="C4" s="0" t="s">
        <v>474</v>
      </c>
      <c r="D4" s="0" t="n">
        <v>8</v>
      </c>
      <c r="G4" s="0" t="n">
        <v>8</v>
      </c>
    </row>
    <row r="5" customFormat="false" ht="15" hidden="false" customHeight="false" outlineLevel="0" collapsed="false">
      <c r="A5" s="0" t="s">
        <v>35</v>
      </c>
      <c r="B5" s="0" t="s">
        <v>475</v>
      </c>
      <c r="C5" s="0" t="s">
        <v>476</v>
      </c>
      <c r="D5" s="0" t="n">
        <v>6</v>
      </c>
      <c r="G5" s="0" t="n">
        <v>6</v>
      </c>
    </row>
    <row r="6" customFormat="false" ht="15" hidden="false" customHeight="false" outlineLevel="0" collapsed="false">
      <c r="A6" s="0" t="s">
        <v>38</v>
      </c>
      <c r="B6" s="0" t="s">
        <v>477</v>
      </c>
      <c r="C6" s="0" t="s">
        <v>478</v>
      </c>
      <c r="D6" s="0" t="n">
        <v>9</v>
      </c>
      <c r="G6" s="0" t="n">
        <v>9</v>
      </c>
    </row>
    <row r="7" customFormat="false" ht="15" hidden="false" customHeight="false" outlineLevel="0" collapsed="false">
      <c r="A7" s="0" t="s">
        <v>50</v>
      </c>
      <c r="B7" s="0" t="s">
        <v>479</v>
      </c>
      <c r="C7" s="0" t="s">
        <v>480</v>
      </c>
      <c r="D7" s="0" t="n">
        <v>6</v>
      </c>
      <c r="G7" s="0" t="n">
        <v>6</v>
      </c>
    </row>
    <row r="8" customFormat="false" ht="15" hidden="false" customHeight="false" outlineLevel="0" collapsed="false">
      <c r="A8" s="0" t="s">
        <v>53</v>
      </c>
      <c r="B8" s="0" t="s">
        <v>481</v>
      </c>
      <c r="C8" s="0" t="s">
        <v>482</v>
      </c>
      <c r="D8" s="0" t="n">
        <v>8</v>
      </c>
      <c r="E8" s="0" t="n">
        <f aca="false">AVERAGE(D8:D9)</f>
        <v>7</v>
      </c>
      <c r="F8" s="0" t="n">
        <v>5</v>
      </c>
      <c r="G8" s="0" t="n">
        <f aca="false">ROUND(MAX(F8,E8),0)</f>
        <v>7</v>
      </c>
    </row>
    <row r="9" customFormat="false" ht="15" hidden="false" customHeight="false" outlineLevel="0" collapsed="false">
      <c r="A9" s="0" t="s">
        <v>53</v>
      </c>
      <c r="B9" s="0" t="s">
        <v>483</v>
      </c>
      <c r="C9" s="0" t="s">
        <v>484</v>
      </c>
      <c r="D9" s="0" t="n">
        <v>6</v>
      </c>
    </row>
    <row r="10" customFormat="false" ht="15" hidden="false" customHeight="false" outlineLevel="0" collapsed="false">
      <c r="A10" s="0" t="s">
        <v>59</v>
      </c>
      <c r="B10" s="0" t="s">
        <v>485</v>
      </c>
      <c r="C10" s="0" t="s">
        <v>118</v>
      </c>
      <c r="D10" s="0" t="n">
        <v>8</v>
      </c>
      <c r="G10" s="0" t="n">
        <v>8</v>
      </c>
    </row>
    <row r="11" customFormat="false" ht="15" hidden="false" customHeight="false" outlineLevel="0" collapsed="false">
      <c r="A11" s="0" t="s">
        <v>65</v>
      </c>
      <c r="B11" s="0" t="s">
        <v>486</v>
      </c>
      <c r="C11" s="0" t="s">
        <v>147</v>
      </c>
      <c r="D11" s="0" t="n">
        <v>6</v>
      </c>
      <c r="E11" s="0" t="n">
        <f aca="false">AVERAGE(D11:D12)</f>
        <v>4</v>
      </c>
      <c r="F11" s="0" t="n">
        <v>2</v>
      </c>
      <c r="G11" s="0" t="n">
        <f aca="false">ROUND(MAX(F11,E11),0)</f>
        <v>4</v>
      </c>
    </row>
    <row r="12" customFormat="false" ht="15" hidden="false" customHeight="false" outlineLevel="0" collapsed="false">
      <c r="A12" s="0" t="s">
        <v>65</v>
      </c>
      <c r="B12" s="0" t="s">
        <v>487</v>
      </c>
      <c r="C12" s="0" t="s">
        <v>317</v>
      </c>
      <c r="D12" s="0" t="n">
        <v>2</v>
      </c>
    </row>
    <row r="13" customFormat="false" ht="15" hidden="false" customHeight="false" outlineLevel="0" collapsed="false">
      <c r="A13" s="0" t="s">
        <v>69</v>
      </c>
      <c r="B13" s="0" t="s">
        <v>488</v>
      </c>
      <c r="C13" s="0" t="s">
        <v>489</v>
      </c>
      <c r="D13" s="0" t="n">
        <v>9</v>
      </c>
      <c r="G13" s="0" t="n">
        <v>9</v>
      </c>
    </row>
    <row r="14" customFormat="false" ht="15" hidden="false" customHeight="false" outlineLevel="0" collapsed="false">
      <c r="A14" s="0" t="s">
        <v>72</v>
      </c>
      <c r="B14" s="0" t="s">
        <v>473</v>
      </c>
      <c r="C14" s="0" t="s">
        <v>490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72</v>
      </c>
      <c r="B15" s="0" t="s">
        <v>491</v>
      </c>
      <c r="C15" s="0" t="s">
        <v>492</v>
      </c>
      <c r="D1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" activeCellId="0" sqref="J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07"/>
    <col collapsed="false" customWidth="true" hidden="false" outlineLevel="0" max="1024" min="1019" style="0" width="9.33"/>
  </cols>
  <sheetData>
    <row r="1" customFormat="false" ht="15" hidden="false" customHeight="false" outlineLevel="0" collapsed="false">
      <c r="A1" s="0" t="s">
        <v>493</v>
      </c>
      <c r="B1" s="1" t="s">
        <v>2</v>
      </c>
      <c r="C1" s="12" t="n">
        <v>45728</v>
      </c>
      <c r="D1" s="2" t="n">
        <v>45735</v>
      </c>
      <c r="E1" s="2" t="n">
        <v>45742</v>
      </c>
      <c r="F1" s="2" t="n">
        <v>45777</v>
      </c>
      <c r="G1" s="0" t="s">
        <v>84</v>
      </c>
      <c r="H1" s="2" t="n">
        <v>45826</v>
      </c>
      <c r="I1" s="2" t="n">
        <v>45833</v>
      </c>
      <c r="J1" s="2" t="n">
        <v>45840</v>
      </c>
      <c r="K1" s="2" t="n">
        <v>45847</v>
      </c>
      <c r="L1" s="2" t="n">
        <v>45854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" hidden="false" customHeight="false" outlineLevel="0" collapsed="false">
      <c r="A2" s="0" t="n">
        <v>1</v>
      </c>
      <c r="B2" s="1" t="s">
        <v>8</v>
      </c>
      <c r="C2" s="1"/>
      <c r="E2" s="0" t="n">
        <v>3</v>
      </c>
      <c r="G2" s="0" t="n">
        <f aca="false">SUM(C2:F2)</f>
        <v>3</v>
      </c>
      <c r="H2" s="0" t="s">
        <v>494</v>
      </c>
      <c r="I2" s="0" t="s">
        <v>495</v>
      </c>
      <c r="J2" s="0" t="n">
        <v>0</v>
      </c>
      <c r="K2" s="0" t="s">
        <v>494</v>
      </c>
      <c r="L2" s="0" t="s">
        <v>496</v>
      </c>
    </row>
    <row r="3" customFormat="false" ht="15" hidden="false" customHeight="false" outlineLevel="0" collapsed="false">
      <c r="A3" s="0" t="n">
        <v>2</v>
      </c>
      <c r="B3" s="1" t="s">
        <v>13</v>
      </c>
      <c r="C3" s="1"/>
      <c r="F3" s="0" t="n">
        <v>2</v>
      </c>
      <c r="G3" s="0" t="n">
        <f aca="false">SUM(C3:F3)</f>
        <v>2</v>
      </c>
      <c r="J3" s="0" t="n">
        <v>0</v>
      </c>
    </row>
    <row r="4" customFormat="false" ht="15" hidden="false" customHeight="false" outlineLevel="0" collapsed="false">
      <c r="A4" s="0" t="n">
        <v>3</v>
      </c>
      <c r="B4" s="1" t="s">
        <v>16</v>
      </c>
      <c r="C4" s="1"/>
      <c r="D4" s="0" t="n">
        <v>1</v>
      </c>
      <c r="E4" s="0" t="n">
        <v>1</v>
      </c>
      <c r="G4" s="0" t="n">
        <f aca="false">SUM(C4:F4)</f>
        <v>2</v>
      </c>
      <c r="J4" s="0" t="n">
        <v>1</v>
      </c>
    </row>
    <row r="5" customFormat="false" ht="15" hidden="false" customHeight="false" outlineLevel="0" collapsed="false">
      <c r="A5" s="0" t="n">
        <v>4</v>
      </c>
      <c r="B5" s="1" t="s">
        <v>20</v>
      </c>
      <c r="C5" s="1"/>
      <c r="D5" s="0" t="n">
        <v>1</v>
      </c>
      <c r="E5" s="0" t="n">
        <v>3</v>
      </c>
      <c r="F5" s="0" t="n">
        <v>2</v>
      </c>
      <c r="G5" s="0" t="n">
        <f aca="false">SUM(C5:F5)</f>
        <v>6</v>
      </c>
      <c r="J5" s="0" t="n">
        <v>1</v>
      </c>
    </row>
    <row r="6" customFormat="false" ht="15" hidden="false" customHeight="false" outlineLevel="0" collapsed="false">
      <c r="A6" s="0" t="n">
        <v>5</v>
      </c>
      <c r="B6" s="1" t="s">
        <v>23</v>
      </c>
      <c r="C6" s="1"/>
      <c r="E6" s="0" t="n">
        <v>1</v>
      </c>
      <c r="G6" s="0" t="n">
        <f aca="false">SUM(C6:F6)</f>
        <v>1</v>
      </c>
      <c r="J6" s="0" t="n">
        <v>0</v>
      </c>
    </row>
    <row r="7" customFormat="false" ht="15" hidden="false" customHeight="false" outlineLevel="0" collapsed="false">
      <c r="A7" s="0" t="n">
        <v>6</v>
      </c>
      <c r="B7" s="1" t="s">
        <v>26</v>
      </c>
      <c r="C7" s="1"/>
      <c r="G7" s="0" t="n">
        <f aca="false">SUM(C7:F7)</f>
        <v>0</v>
      </c>
      <c r="J7" s="0" t="n">
        <v>1</v>
      </c>
    </row>
    <row r="8" customFormat="false" ht="15" hidden="false" customHeight="false" outlineLevel="0" collapsed="false">
      <c r="A8" s="0" t="n">
        <v>7</v>
      </c>
      <c r="B8" s="1" t="s">
        <v>29</v>
      </c>
      <c r="C8" s="1"/>
      <c r="D8" s="0" t="n">
        <v>1</v>
      </c>
      <c r="E8" s="0" t="n">
        <v>4</v>
      </c>
      <c r="F8" s="0" t="n">
        <v>2</v>
      </c>
      <c r="G8" s="0" t="n">
        <f aca="false">SUM(C8:F8)</f>
        <v>7</v>
      </c>
      <c r="J8" s="0" t="n">
        <v>1</v>
      </c>
    </row>
    <row r="9" customFormat="false" ht="15" hidden="false" customHeight="false" outlineLevel="0" collapsed="false">
      <c r="A9" s="0" t="n">
        <v>8</v>
      </c>
      <c r="B9" s="1" t="s">
        <v>32</v>
      </c>
      <c r="C9" s="1"/>
      <c r="D9" s="0" t="n">
        <v>2</v>
      </c>
      <c r="E9" s="0" t="n">
        <v>1</v>
      </c>
      <c r="F9" s="0" t="n">
        <v>2</v>
      </c>
      <c r="G9" s="0" t="n">
        <f aca="false">SUM(C9:F9)</f>
        <v>5</v>
      </c>
      <c r="J9" s="0" t="n">
        <v>1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1"/>
      <c r="D10" s="0" t="n">
        <v>1</v>
      </c>
      <c r="E10" s="0" t="n">
        <v>1</v>
      </c>
      <c r="F10" s="0" t="n">
        <v>2</v>
      </c>
      <c r="G10" s="0" t="n">
        <f aca="false">SUM(C10:F10)</f>
        <v>4</v>
      </c>
      <c r="J10" s="0" t="n">
        <v>1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1"/>
      <c r="F11" s="0" t="n">
        <v>2</v>
      </c>
      <c r="G11" s="0" t="n">
        <f aca="false">SUM(C11:F11)</f>
        <v>2</v>
      </c>
      <c r="J11" s="0" t="n">
        <v>0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1"/>
      <c r="D12" s="0" t="n">
        <v>1</v>
      </c>
      <c r="E12" s="0" t="n">
        <v>4</v>
      </c>
      <c r="F12" s="0" t="n">
        <v>2</v>
      </c>
      <c r="G12" s="0" t="n">
        <f aca="false">SUM(C12:F12)</f>
        <v>7</v>
      </c>
      <c r="J12" s="0" t="n">
        <v>0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1"/>
      <c r="E13" s="0" t="n">
        <v>1</v>
      </c>
      <c r="F13" s="0" t="n">
        <v>2</v>
      </c>
      <c r="G13" s="0" t="n">
        <f aca="false">SUM(C13:F13)</f>
        <v>3</v>
      </c>
      <c r="J13" s="0" t="n">
        <v>1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1"/>
      <c r="E14" s="0" t="n">
        <v>3</v>
      </c>
      <c r="G14" s="0" t="n">
        <f aca="false">SUM(C14:F14)</f>
        <v>3</v>
      </c>
      <c r="J14" s="0" t="n">
        <v>0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1" t="n">
        <v>1</v>
      </c>
      <c r="D15" s="0" t="n">
        <v>1</v>
      </c>
      <c r="E15" s="0" t="n">
        <v>2</v>
      </c>
      <c r="F15" s="0" t="n">
        <v>2</v>
      </c>
      <c r="G15" s="0" t="n">
        <f aca="false">SUM(C15:F15)</f>
        <v>6</v>
      </c>
      <c r="J15" s="0" t="n">
        <v>0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1"/>
      <c r="E16" s="0" t="n">
        <v>1</v>
      </c>
      <c r="F16" s="0" t="n">
        <v>2</v>
      </c>
      <c r="G16" s="0" t="n">
        <f aca="false">SUM(C16:F16)</f>
        <v>3</v>
      </c>
      <c r="J16" s="0" t="n">
        <v>0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1"/>
      <c r="G17" s="0" t="n">
        <f aca="false">SUM(C17:F17)</f>
        <v>0</v>
      </c>
      <c r="J17" s="0" t="n">
        <v>0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1"/>
      <c r="E18" s="0" t="n">
        <v>3</v>
      </c>
      <c r="G18" s="0" t="n">
        <f aca="false">SUM(C18:F18)</f>
        <v>3</v>
      </c>
      <c r="J18" s="0" t="n">
        <v>0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1"/>
      <c r="G19" s="0" t="n">
        <f aca="false">SUM(C19:F19)</f>
        <v>0</v>
      </c>
      <c r="J19" s="0" t="n">
        <v>0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1"/>
      <c r="G20" s="0" t="n">
        <f aca="false">SUM(C20:F20)</f>
        <v>0</v>
      </c>
      <c r="J20" s="0" t="n">
        <v>0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1"/>
      <c r="D21" s="0" t="n">
        <v>1</v>
      </c>
      <c r="E21" s="0" t="n">
        <v>3</v>
      </c>
      <c r="F21" s="0" t="n">
        <v>2</v>
      </c>
      <c r="G21" s="0" t="n">
        <f aca="false">SUM(C21:F21)</f>
        <v>6</v>
      </c>
      <c r="J21" s="0" t="n">
        <v>0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1"/>
      <c r="D22" s="0" t="n">
        <v>2</v>
      </c>
      <c r="E22" s="0" t="n">
        <v>2</v>
      </c>
      <c r="F22" s="0" t="n">
        <v>2</v>
      </c>
      <c r="G22" s="0" t="n">
        <f aca="false">SUM(C22:F22)</f>
        <v>6</v>
      </c>
      <c r="J22" s="0" t="n">
        <v>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1"/>
      <c r="E23" s="0" t="n">
        <v>3</v>
      </c>
      <c r="G23" s="0" t="n">
        <f aca="false">SUM(C23:F23)</f>
        <v>3</v>
      </c>
      <c r="J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1" activeCellId="0" sqref="I51"/>
    </sheetView>
  </sheetViews>
  <sheetFormatPr defaultColWidth="9.43359375" defaultRowHeight="12.8" zeroHeight="false" outlineLevelRow="0" outlineLevelCol="0"/>
  <cols>
    <col collapsed="false" customWidth="true" hidden="false" outlineLevel="0" max="1" min="1" style="0" width="3.47"/>
    <col collapsed="false" customWidth="true" hidden="false" outlineLevel="0" max="4" min="2" style="0" width="21.34"/>
    <col collapsed="false" customWidth="true" hidden="false" outlineLevel="0" max="5" min="5" style="0" width="22.1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97</v>
      </c>
      <c r="F1" s="0" t="s">
        <v>98</v>
      </c>
      <c r="G1" s="0" t="s">
        <v>86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497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12</v>
      </c>
      <c r="E3" s="0" t="s">
        <v>498</v>
      </c>
      <c r="F3" s="0" t="n">
        <v>7</v>
      </c>
      <c r="I3" s="0" t="n">
        <v>7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15</v>
      </c>
      <c r="E4" s="0" t="s">
        <v>499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20</v>
      </c>
      <c r="C5" s="0" t="s">
        <v>20</v>
      </c>
      <c r="D5" s="0" t="s">
        <v>19</v>
      </c>
      <c r="E5" s="0" t="s">
        <v>500</v>
      </c>
      <c r="F5" s="0" t="n">
        <v>10</v>
      </c>
      <c r="G5" s="0" t="n">
        <f aca="false">AVERAGE(F5:F13)</f>
        <v>6.88888888888889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20</v>
      </c>
      <c r="D6" s="0" t="s">
        <v>19</v>
      </c>
      <c r="E6" s="0" t="s">
        <v>501</v>
      </c>
      <c r="F6" s="0" t="n">
        <v>9</v>
      </c>
    </row>
    <row r="7" customFormat="false" ht="15" hidden="false" customHeight="false" outlineLevel="0" collapsed="false">
      <c r="C7" s="0" t="s">
        <v>20</v>
      </c>
      <c r="D7" s="0" t="s">
        <v>19</v>
      </c>
      <c r="E7" s="0" t="s">
        <v>502</v>
      </c>
      <c r="F7" s="0" t="n">
        <v>7</v>
      </c>
    </row>
    <row r="8" customFormat="false" ht="15" hidden="false" customHeight="false" outlineLevel="0" collapsed="false">
      <c r="C8" s="0" t="s">
        <v>20</v>
      </c>
      <c r="D8" s="0" t="s">
        <v>19</v>
      </c>
      <c r="E8" s="0" t="s">
        <v>187</v>
      </c>
      <c r="F8" s="0" t="n">
        <v>7</v>
      </c>
    </row>
    <row r="9" customFormat="false" ht="15" hidden="false" customHeight="false" outlineLevel="0" collapsed="false">
      <c r="C9" s="0" t="s">
        <v>20</v>
      </c>
      <c r="D9" s="0" t="s">
        <v>19</v>
      </c>
      <c r="E9" s="0" t="s">
        <v>503</v>
      </c>
      <c r="F9" s="0" t="n">
        <v>7</v>
      </c>
    </row>
    <row r="10" customFormat="false" ht="15" hidden="false" customHeight="false" outlineLevel="0" collapsed="false">
      <c r="C10" s="0" t="s">
        <v>20</v>
      </c>
      <c r="D10" s="0" t="s">
        <v>19</v>
      </c>
      <c r="E10" s="0" t="s">
        <v>504</v>
      </c>
      <c r="F10" s="0" t="n">
        <v>7</v>
      </c>
    </row>
    <row r="11" customFormat="false" ht="15" hidden="false" customHeight="false" outlineLevel="0" collapsed="false">
      <c r="C11" s="0" t="s">
        <v>20</v>
      </c>
      <c r="D11" s="0" t="s">
        <v>19</v>
      </c>
      <c r="E11" s="0" t="s">
        <v>505</v>
      </c>
      <c r="F11" s="0" t="n">
        <v>6</v>
      </c>
    </row>
    <row r="12" customFormat="false" ht="15" hidden="false" customHeight="false" outlineLevel="0" collapsed="false">
      <c r="C12" s="0" t="s">
        <v>20</v>
      </c>
      <c r="D12" s="0" t="s">
        <v>19</v>
      </c>
      <c r="E12" s="0" t="s">
        <v>506</v>
      </c>
      <c r="F12" s="0" t="n">
        <v>5</v>
      </c>
    </row>
    <row r="13" customFormat="false" ht="15" hidden="false" customHeight="false" outlineLevel="0" collapsed="false">
      <c r="C13" s="0" t="s">
        <v>20</v>
      </c>
      <c r="D13" s="0" t="s">
        <v>19</v>
      </c>
      <c r="E13" s="0" t="s">
        <v>251</v>
      </c>
      <c r="F13" s="0" t="n">
        <v>4</v>
      </c>
    </row>
    <row r="14" customFormat="false" ht="15" hidden="false" customHeight="false" outlineLevel="0" collapsed="false">
      <c r="A14" s="0" t="n">
        <v>5</v>
      </c>
      <c r="B14" s="1" t="s">
        <v>23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6</v>
      </c>
      <c r="B15" s="1" t="s">
        <v>26</v>
      </c>
      <c r="C15" s="0" t="s">
        <v>26</v>
      </c>
      <c r="D15" s="0" t="s">
        <v>25</v>
      </c>
      <c r="E15" s="0" t="s">
        <v>507</v>
      </c>
      <c r="F15" s="0" t="n">
        <v>10</v>
      </c>
      <c r="G15" s="0" t="n">
        <f aca="false">AVERAGE(F15:F20)</f>
        <v>7.5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26</v>
      </c>
      <c r="D16" s="0" t="s">
        <v>25</v>
      </c>
      <c r="E16" s="0" t="s">
        <v>508</v>
      </c>
      <c r="F16" s="0" t="n">
        <v>9</v>
      </c>
    </row>
    <row r="17" customFormat="false" ht="15" hidden="false" customHeight="false" outlineLevel="0" collapsed="false">
      <c r="C17" s="0" t="s">
        <v>26</v>
      </c>
      <c r="D17" s="0" t="s">
        <v>25</v>
      </c>
      <c r="E17" s="0" t="s">
        <v>509</v>
      </c>
      <c r="F17" s="0" t="n">
        <v>8</v>
      </c>
    </row>
    <row r="18" customFormat="false" ht="15" hidden="false" customHeight="false" outlineLevel="0" collapsed="false">
      <c r="C18" s="0" t="s">
        <v>26</v>
      </c>
      <c r="D18" s="0" t="s">
        <v>25</v>
      </c>
      <c r="E18" s="0" t="s">
        <v>510</v>
      </c>
      <c r="F18" s="0" t="n">
        <v>7</v>
      </c>
    </row>
    <row r="19" customFormat="false" ht="15" hidden="false" customHeight="false" outlineLevel="0" collapsed="false">
      <c r="C19" s="0" t="s">
        <v>26</v>
      </c>
      <c r="D19" s="0" t="s">
        <v>25</v>
      </c>
      <c r="E19" s="0" t="s">
        <v>498</v>
      </c>
      <c r="F19" s="0" t="n">
        <v>6</v>
      </c>
    </row>
    <row r="20" customFormat="false" ht="15" hidden="false" customHeight="false" outlineLevel="0" collapsed="false">
      <c r="C20" s="0" t="s">
        <v>26</v>
      </c>
      <c r="D20" s="0" t="s">
        <v>25</v>
      </c>
      <c r="E20" s="0" t="s">
        <v>511</v>
      </c>
      <c r="F20" s="0" t="n">
        <v>5</v>
      </c>
    </row>
    <row r="21" customFormat="false" ht="15" hidden="false" customHeight="false" outlineLevel="0" collapsed="false">
      <c r="A21" s="0" t="n">
        <v>7</v>
      </c>
      <c r="B21" s="1" t="s">
        <v>29</v>
      </c>
      <c r="C21" s="0" t="s">
        <v>29</v>
      </c>
      <c r="D21" s="0" t="s">
        <v>28</v>
      </c>
      <c r="E21" s="0" t="s">
        <v>512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8</v>
      </c>
      <c r="B22" s="1" t="s">
        <v>32</v>
      </c>
      <c r="C22" s="0" t="s">
        <v>32</v>
      </c>
      <c r="D22" s="0" t="s">
        <v>31</v>
      </c>
      <c r="E22" s="0" t="s">
        <v>513</v>
      </c>
      <c r="F22" s="0" t="n">
        <v>10</v>
      </c>
      <c r="G22" s="0" t="n">
        <f aca="false">AVERAGE(F22:F23)</f>
        <v>9.5</v>
      </c>
      <c r="H22" s="0" t="n">
        <v>9</v>
      </c>
      <c r="I22" s="0" t="n">
        <f aca="false">ROUND(MAX(H22,G22),0)</f>
        <v>10</v>
      </c>
    </row>
    <row r="23" customFormat="false" ht="15" hidden="false" customHeight="false" outlineLevel="0" collapsed="false">
      <c r="C23" s="0" t="s">
        <v>32</v>
      </c>
      <c r="D23" s="0" t="s">
        <v>31</v>
      </c>
      <c r="E23" s="0" t="s">
        <v>514</v>
      </c>
      <c r="F23" s="0" t="n">
        <v>9</v>
      </c>
    </row>
    <row r="24" customFormat="false" ht="15" hidden="false" customHeight="false" outlineLevel="0" collapsed="false">
      <c r="A24" s="0" t="n">
        <v>9</v>
      </c>
      <c r="B24" s="1" t="s">
        <v>35</v>
      </c>
      <c r="C24" s="0" t="s">
        <v>35</v>
      </c>
      <c r="D24" s="0" t="s">
        <v>34</v>
      </c>
      <c r="E24" s="0" t="s">
        <v>404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10</v>
      </c>
      <c r="B25" s="1" t="s">
        <v>38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11</v>
      </c>
      <c r="B26" s="1" t="s">
        <v>41</v>
      </c>
      <c r="C26" s="0" t="s">
        <v>41</v>
      </c>
      <c r="D26" s="0" t="s">
        <v>40</v>
      </c>
      <c r="E26" s="0" t="s">
        <v>515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12</v>
      </c>
      <c r="B27" s="1" t="s">
        <v>44</v>
      </c>
      <c r="C27" s="0" t="s">
        <v>44</v>
      </c>
      <c r="D27" s="0" t="s">
        <v>43</v>
      </c>
      <c r="E27" s="0" t="s">
        <v>516</v>
      </c>
      <c r="F27" s="0" t="n">
        <v>10</v>
      </c>
      <c r="G27" s="0" t="n">
        <f aca="false">AVERAGE(F27:F29)</f>
        <v>8.33333333333333</v>
      </c>
      <c r="H27" s="0" t="n">
        <v>5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44</v>
      </c>
      <c r="D28" s="0" t="s">
        <v>43</v>
      </c>
      <c r="E28" s="0" t="s">
        <v>517</v>
      </c>
      <c r="F28" s="0" t="n">
        <v>10</v>
      </c>
    </row>
    <row r="29" customFormat="false" ht="15" hidden="false" customHeight="false" outlineLevel="0" collapsed="false">
      <c r="C29" s="0" t="s">
        <v>44</v>
      </c>
      <c r="D29" s="0" t="s">
        <v>43</v>
      </c>
      <c r="E29" s="0" t="s">
        <v>518</v>
      </c>
      <c r="F29" s="0" t="n">
        <v>5</v>
      </c>
    </row>
    <row r="30" customFormat="false" ht="15" hidden="false" customHeight="false" outlineLevel="0" collapsed="false">
      <c r="A30" s="0" t="n">
        <v>13</v>
      </c>
      <c r="B30" s="1" t="s">
        <v>47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14</v>
      </c>
      <c r="B31" s="1" t="s">
        <v>50</v>
      </c>
      <c r="C31" s="0" t="s">
        <v>50</v>
      </c>
      <c r="D31" s="0" t="s">
        <v>49</v>
      </c>
      <c r="E31" s="0" t="s">
        <v>519</v>
      </c>
      <c r="F31" s="0" t="n">
        <v>10</v>
      </c>
      <c r="G31" s="0" t="n">
        <f aca="false">AVERAGE(F31:F33)</f>
        <v>8.33333333333333</v>
      </c>
      <c r="H31" s="0" t="n">
        <v>9</v>
      </c>
      <c r="I31" s="0" t="n">
        <f aca="false">ROUND(MAX(H31,G31),0)</f>
        <v>9</v>
      </c>
    </row>
    <row r="32" customFormat="false" ht="15" hidden="false" customHeight="false" outlineLevel="0" collapsed="false">
      <c r="C32" s="0" t="s">
        <v>50</v>
      </c>
      <c r="D32" s="0" t="s">
        <v>49</v>
      </c>
      <c r="E32" s="0" t="s">
        <v>520</v>
      </c>
      <c r="F32" s="0" t="n">
        <v>9</v>
      </c>
    </row>
    <row r="33" customFormat="false" ht="15" hidden="false" customHeight="false" outlineLevel="0" collapsed="false">
      <c r="C33" s="0" t="s">
        <v>50</v>
      </c>
      <c r="D33" s="0" t="s">
        <v>49</v>
      </c>
      <c r="E33" s="0" t="s">
        <v>452</v>
      </c>
      <c r="F33" s="0" t="n">
        <v>6</v>
      </c>
    </row>
    <row r="34" customFormat="false" ht="15" hidden="false" customHeight="false" outlineLevel="0" collapsed="false">
      <c r="A34" s="0" t="n">
        <v>15</v>
      </c>
      <c r="B34" s="1" t="s">
        <v>53</v>
      </c>
      <c r="C34" s="0" t="s">
        <v>53</v>
      </c>
      <c r="D34" s="0" t="s">
        <v>52</v>
      </c>
      <c r="E34" s="0" t="s">
        <v>341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16</v>
      </c>
      <c r="B35" s="1" t="s">
        <v>56</v>
      </c>
      <c r="C35" s="0" t="s">
        <v>56</v>
      </c>
      <c r="D35" s="0" t="s">
        <v>55</v>
      </c>
      <c r="E35" s="0" t="s">
        <v>521</v>
      </c>
      <c r="F35" s="0" t="n">
        <v>8</v>
      </c>
      <c r="G35" s="0" t="n">
        <f aca="false">AVERAGE(F35:F36)</f>
        <v>7.5</v>
      </c>
      <c r="H35" s="0" t="n">
        <v>7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56</v>
      </c>
      <c r="D36" s="0" t="s">
        <v>55</v>
      </c>
      <c r="E36" s="0" t="s">
        <v>522</v>
      </c>
      <c r="F36" s="0" t="n">
        <v>7</v>
      </c>
    </row>
    <row r="37" customFormat="false" ht="15" hidden="false" customHeight="false" outlineLevel="0" collapsed="false">
      <c r="A37" s="0" t="n">
        <v>17</v>
      </c>
      <c r="B37" s="1" t="s">
        <v>59</v>
      </c>
      <c r="C37" s="0" t="s">
        <v>59</v>
      </c>
      <c r="D37" s="0" t="s">
        <v>58</v>
      </c>
      <c r="E37" s="0" t="s">
        <v>523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18</v>
      </c>
      <c r="B38" s="1" t="s">
        <v>62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19</v>
      </c>
      <c r="B39" s="1" t="s">
        <v>65</v>
      </c>
      <c r="C39" s="0" t="s">
        <v>65</v>
      </c>
      <c r="D39" s="0" t="s">
        <v>64</v>
      </c>
      <c r="E39" s="0" t="s">
        <v>524</v>
      </c>
      <c r="F39" s="0" t="n">
        <v>7</v>
      </c>
      <c r="G39" s="0" t="n">
        <f aca="false">AVERAGE(F39:F42)</f>
        <v>6.5</v>
      </c>
      <c r="H39" s="0" t="n">
        <v>6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65</v>
      </c>
      <c r="D40" s="0" t="s">
        <v>64</v>
      </c>
      <c r="E40" s="0" t="s">
        <v>525</v>
      </c>
      <c r="F40" s="0" t="n">
        <v>7</v>
      </c>
    </row>
    <row r="41" customFormat="false" ht="15" hidden="false" customHeight="false" outlineLevel="0" collapsed="false">
      <c r="C41" s="0" t="s">
        <v>65</v>
      </c>
      <c r="D41" s="0" t="s">
        <v>64</v>
      </c>
      <c r="E41" s="0" t="s">
        <v>278</v>
      </c>
      <c r="F41" s="0" t="n">
        <v>6</v>
      </c>
    </row>
    <row r="42" customFormat="false" ht="15" hidden="false" customHeight="false" outlineLevel="0" collapsed="false">
      <c r="C42" s="0" t="s">
        <v>65</v>
      </c>
      <c r="D42" s="0" t="s">
        <v>64</v>
      </c>
      <c r="E42" s="0" t="s">
        <v>278</v>
      </c>
      <c r="F42" s="0" t="n">
        <v>6</v>
      </c>
    </row>
    <row r="43" customFormat="false" ht="15" hidden="false" customHeight="false" outlineLevel="0" collapsed="false">
      <c r="A43" s="0" t="n">
        <v>20</v>
      </c>
      <c r="B43" s="1" t="s">
        <v>69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21</v>
      </c>
      <c r="B44" s="1" t="s">
        <v>72</v>
      </c>
      <c r="C44" s="0" t="s">
        <v>72</v>
      </c>
      <c r="D44" s="0" t="s">
        <v>71</v>
      </c>
      <c r="E44" s="0" t="s">
        <v>526</v>
      </c>
      <c r="F44" s="0" t="n">
        <v>8</v>
      </c>
      <c r="I44" s="0" t="n">
        <v>8</v>
      </c>
    </row>
    <row r="45" customFormat="false" ht="15" hidden="false" customHeight="false" outlineLevel="0" collapsed="false">
      <c r="A45" s="0" t="n">
        <v>22</v>
      </c>
      <c r="B45" s="1" t="s">
        <v>75</v>
      </c>
      <c r="C45" s="0" t="s">
        <v>75</v>
      </c>
      <c r="D45" s="0" t="s">
        <v>74</v>
      </c>
      <c r="E45" s="0" t="s">
        <v>527</v>
      </c>
      <c r="F45" s="0" t="n">
        <v>10</v>
      </c>
      <c r="G45" s="0" t="n">
        <f aca="false">AVERAGE(F45:F51)</f>
        <v>7.57142857142857</v>
      </c>
      <c r="H45" s="0" t="n">
        <v>9</v>
      </c>
      <c r="I45" s="0" t="n">
        <f aca="false">ROUND(MAX(H45,G45),0)</f>
        <v>9</v>
      </c>
    </row>
    <row r="46" customFormat="false" ht="15" hidden="false" customHeight="false" outlineLevel="0" collapsed="false">
      <c r="C46" s="0" t="s">
        <v>75</v>
      </c>
      <c r="D46" s="0" t="s">
        <v>74</v>
      </c>
      <c r="E46" s="0" t="s">
        <v>528</v>
      </c>
      <c r="F46" s="0" t="n">
        <v>9</v>
      </c>
    </row>
    <row r="47" customFormat="false" ht="15" hidden="false" customHeight="false" outlineLevel="0" collapsed="false">
      <c r="C47" s="0" t="s">
        <v>75</v>
      </c>
      <c r="D47" s="0" t="s">
        <v>74</v>
      </c>
      <c r="E47" s="0" t="s">
        <v>104</v>
      </c>
      <c r="F47" s="0" t="n">
        <v>9</v>
      </c>
    </row>
    <row r="48" customFormat="false" ht="15" hidden="false" customHeight="false" outlineLevel="0" collapsed="false">
      <c r="C48" s="0" t="s">
        <v>75</v>
      </c>
      <c r="D48" s="0" t="s">
        <v>74</v>
      </c>
      <c r="E48" s="0" t="s">
        <v>529</v>
      </c>
      <c r="F48" s="0" t="n">
        <v>7</v>
      </c>
    </row>
    <row r="49" customFormat="false" ht="15" hidden="false" customHeight="false" outlineLevel="0" collapsed="false">
      <c r="C49" s="0" t="s">
        <v>75</v>
      </c>
      <c r="D49" s="0" t="s">
        <v>74</v>
      </c>
      <c r="E49" s="0" t="s">
        <v>530</v>
      </c>
      <c r="F49" s="0" t="n">
        <v>7</v>
      </c>
    </row>
    <row r="50" customFormat="false" ht="15" hidden="false" customHeight="false" outlineLevel="0" collapsed="false">
      <c r="C50" s="0" t="s">
        <v>75</v>
      </c>
      <c r="D50" s="0" t="s">
        <v>74</v>
      </c>
      <c r="E50" s="0" t="s">
        <v>531</v>
      </c>
      <c r="F50" s="0" t="n">
        <v>6</v>
      </c>
    </row>
    <row r="51" customFormat="false" ht="15" hidden="false" customHeight="false" outlineLevel="0" collapsed="false">
      <c r="C51" s="0" t="s">
        <v>75</v>
      </c>
      <c r="D51" s="0" t="s">
        <v>74</v>
      </c>
      <c r="E51" s="0" t="s">
        <v>532</v>
      </c>
      <c r="F51" s="0" t="n">
        <v>5</v>
      </c>
    </row>
    <row r="52" customFormat="false" ht="15" hidden="false" customHeight="false" outlineLevel="0" collapsed="false">
      <c r="H52" s="0" t="s">
        <v>533</v>
      </c>
      <c r="I52" s="0" t="n">
        <f aca="false">COUNTIF(I2:I51,"&gt;0")</f>
        <v>22</v>
      </c>
    </row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43359375" defaultRowHeight="12.8" zeroHeight="false" outlineLevelRow="0" outlineLevelCol="0"/>
  <cols>
    <col collapsed="false" customWidth="true" hidden="false" outlineLevel="0" max="1" min="1" style="0" width="3.22"/>
    <col collapsed="false" customWidth="true" hidden="false" outlineLevel="0" max="3" min="2" style="0" width="20.33"/>
    <col collapsed="false" customWidth="true" hidden="false" outlineLevel="0" max="4" min="4" style="0" width="19.8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97</v>
      </c>
      <c r="F1" s="0" t="s">
        <v>98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534</v>
      </c>
      <c r="F2" s="0" t="n">
        <v>7.5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12</v>
      </c>
      <c r="E3" s="0" t="s">
        <v>535</v>
      </c>
      <c r="F3" s="0" t="n">
        <v>5.5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15</v>
      </c>
      <c r="E4" s="0" t="s">
        <v>536</v>
      </c>
      <c r="F4" s="0" t="n">
        <v>7.5</v>
      </c>
    </row>
    <row r="5" customFormat="false" ht="15" hidden="false" customHeight="false" outlineLevel="0" collapsed="false">
      <c r="A5" s="0" t="n">
        <v>4</v>
      </c>
      <c r="B5" s="1" t="s">
        <v>20</v>
      </c>
      <c r="C5" s="0" t="s">
        <v>20</v>
      </c>
      <c r="D5" s="0" t="s">
        <v>19</v>
      </c>
      <c r="E5" s="0" t="s">
        <v>537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23</v>
      </c>
      <c r="C6" s="0" t="s">
        <v>23</v>
      </c>
      <c r="D6" s="0" t="s">
        <v>22</v>
      </c>
      <c r="E6" s="0" t="s">
        <v>538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25</v>
      </c>
      <c r="E7" s="0" t="s">
        <v>539</v>
      </c>
      <c r="F7" s="0" t="n">
        <v>7.5</v>
      </c>
    </row>
    <row r="8" customFormat="false" ht="15" hidden="false" customHeight="false" outlineLevel="0" collapsed="false">
      <c r="A8" s="0" t="n">
        <v>7</v>
      </c>
      <c r="B8" s="1" t="s">
        <v>29</v>
      </c>
      <c r="C8" s="0" t="s">
        <v>29</v>
      </c>
      <c r="D8" s="0" t="s">
        <v>28</v>
      </c>
      <c r="E8" s="0" t="s">
        <v>540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32</v>
      </c>
      <c r="C9" s="0" t="s">
        <v>32</v>
      </c>
      <c r="D9" s="0" t="s">
        <v>31</v>
      </c>
      <c r="E9" s="0" t="s">
        <v>541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0" t="s">
        <v>35</v>
      </c>
      <c r="D10" s="0" t="s">
        <v>34</v>
      </c>
      <c r="E10" s="0" t="s">
        <v>542</v>
      </c>
      <c r="F10" s="0" t="n">
        <v>7.5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0" t="s">
        <v>38</v>
      </c>
      <c r="D11" s="0" t="s">
        <v>37</v>
      </c>
      <c r="E11" s="0" t="s">
        <v>543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0" t="s">
        <v>41</v>
      </c>
      <c r="D12" s="0" t="s">
        <v>40</v>
      </c>
      <c r="E12" s="0" t="s">
        <v>544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0" t="s">
        <v>44</v>
      </c>
      <c r="D13" s="0" t="s">
        <v>43</v>
      </c>
      <c r="E13" s="0" t="s">
        <v>545</v>
      </c>
      <c r="F13" s="0" t="n">
        <v>7.5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0" t="s">
        <v>47</v>
      </c>
      <c r="D14" s="0" t="s">
        <v>46</v>
      </c>
      <c r="E14" s="0" t="s">
        <v>422</v>
      </c>
      <c r="F14" s="0" t="n">
        <v>5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s">
        <v>50</v>
      </c>
      <c r="D15" s="0" t="s">
        <v>49</v>
      </c>
      <c r="E15" s="0" t="s">
        <v>546</v>
      </c>
      <c r="F15" s="0" t="n">
        <v>5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0" t="s">
        <v>53</v>
      </c>
      <c r="D16" s="0" t="s">
        <v>52</v>
      </c>
      <c r="E16" s="0" t="s">
        <v>547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0" t="s">
        <v>56</v>
      </c>
      <c r="D17" s="0" t="s">
        <v>55</v>
      </c>
      <c r="E17" s="0" t="s">
        <v>548</v>
      </c>
      <c r="F17" s="0" t="n">
        <v>7.5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0" t="s">
        <v>59</v>
      </c>
      <c r="D18" s="0" t="s">
        <v>58</v>
      </c>
      <c r="E18" s="0" t="s">
        <v>549</v>
      </c>
      <c r="F18" s="0" t="n">
        <v>2.5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0" t="s">
        <v>62</v>
      </c>
      <c r="D19" s="0" t="s">
        <v>61</v>
      </c>
      <c r="E19" s="0" t="s">
        <v>550</v>
      </c>
      <c r="F19" s="0" t="n">
        <v>5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0" t="s">
        <v>65</v>
      </c>
      <c r="D20" s="0" t="s">
        <v>64</v>
      </c>
      <c r="E20" s="0" t="s">
        <v>551</v>
      </c>
      <c r="F20" s="0" t="n">
        <v>2.5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s">
        <v>69</v>
      </c>
      <c r="D21" s="0" t="s">
        <v>68</v>
      </c>
      <c r="E21" s="0" t="s">
        <v>552</v>
      </c>
      <c r="F21" s="0" t="n">
        <v>7.5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71</v>
      </c>
      <c r="E22" s="0" t="s">
        <v>553</v>
      </c>
      <c r="F22" s="0" t="n">
        <v>10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s">
        <v>75</v>
      </c>
      <c r="D23" s="0" t="s">
        <v>74</v>
      </c>
      <c r="E23" s="0" t="s">
        <v>554</v>
      </c>
      <c r="F2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40234375" defaultRowHeight="12.8" zeroHeight="false" outlineLevelRow="0" outlineLevelCol="0"/>
  <sheetData>
    <row r="1" customFormat="false" ht="12.8" hidden="false" customHeight="false" outlineLevel="0" collapsed="false">
      <c r="A1" s="0" t="s">
        <v>555</v>
      </c>
    </row>
    <row r="2" customFormat="false" ht="12.8" hidden="false" customHeight="false" outlineLevel="0" collapsed="false">
      <c r="A2" s="0" t="s">
        <v>556</v>
      </c>
    </row>
    <row r="3" customFormat="false" ht="12.8" hidden="false" customHeight="false" outlineLevel="0" collapsed="false">
      <c r="A3" s="0" t="s">
        <v>557</v>
      </c>
      <c r="B3" s="0" t="s">
        <v>558</v>
      </c>
      <c r="C3" s="0" t="s">
        <v>89</v>
      </c>
    </row>
    <row r="4" customFormat="false" ht="12.8" hidden="false" customHeight="false" outlineLevel="0" collapsed="false">
      <c r="A4" s="0" t="n">
        <v>9</v>
      </c>
      <c r="B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20" min="20" style="0" width="23.32"/>
  </cols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80</v>
      </c>
      <c r="K1" s="0" t="s">
        <v>84</v>
      </c>
      <c r="L1" s="0" t="s">
        <v>85</v>
      </c>
      <c r="M1" s="0" t="s">
        <v>86</v>
      </c>
      <c r="N1" s="0" t="s">
        <v>87</v>
      </c>
      <c r="O1" s="0" t="s">
        <v>88</v>
      </c>
      <c r="Q1" s="0" t="s">
        <v>89</v>
      </c>
      <c r="R1" s="0" t="s">
        <v>90</v>
      </c>
      <c r="S1" s="0" t="s">
        <v>86</v>
      </c>
      <c r="T1" s="2"/>
      <c r="U1" s="2" t="n">
        <v>45880</v>
      </c>
    </row>
    <row r="2" customFormat="false" ht="18.9" hidden="false" customHeight="false" outlineLevel="0" collapsed="false">
      <c r="A2" s="0" t="n">
        <v>1</v>
      </c>
      <c r="B2" s="1" t="s">
        <v>8</v>
      </c>
      <c r="C2" s="0" t="n">
        <v>7</v>
      </c>
      <c r="E2" s="4" t="n">
        <v>6</v>
      </c>
      <c r="F2" s="2" t="n">
        <v>45784</v>
      </c>
      <c r="G2" s="4" t="n">
        <v>2</v>
      </c>
      <c r="H2" s="2" t="n">
        <v>45784</v>
      </c>
      <c r="I2" s="4" t="n">
        <v>7</v>
      </c>
      <c r="J2" s="2" t="n">
        <v>45784</v>
      </c>
      <c r="K2" s="0" t="n">
        <v>3</v>
      </c>
      <c r="L2" s="0" t="n">
        <f aca="false">I2+K2/2</f>
        <v>8.5</v>
      </c>
      <c r="M2" s="5" t="n">
        <f aca="false">ROUND(AVERAGE(C2,E2,G2,L2),0)</f>
        <v>6</v>
      </c>
      <c r="N2" s="5" t="str">
        <f aca="false">IF(M2&lt;7,"TEP","TEA")</f>
        <v>TEP</v>
      </c>
      <c r="O2" s="0" t="n">
        <v>8</v>
      </c>
      <c r="Q2" s="0" t="n">
        <v>7.5</v>
      </c>
      <c r="R2" s="0" t="n">
        <v>10</v>
      </c>
      <c r="S2" s="5" t="n">
        <f aca="false">ROUND(AVERAGE(O2:R2,M2),0)</f>
        <v>8</v>
      </c>
      <c r="U2" s="0" t="s">
        <v>18</v>
      </c>
    </row>
    <row r="3" customFormat="false" ht="17.9" hidden="false" customHeight="false" outlineLevel="0" collapsed="false">
      <c r="A3" s="0" t="n">
        <v>2</v>
      </c>
      <c r="B3" s="1" t="s">
        <v>13</v>
      </c>
      <c r="C3" s="0" t="n">
        <v>8</v>
      </c>
      <c r="E3" s="0" t="n">
        <v>8</v>
      </c>
      <c r="G3" s="0" t="n">
        <v>8</v>
      </c>
      <c r="I3" s="0" t="n">
        <v>8</v>
      </c>
      <c r="K3" s="0" t="n">
        <v>2</v>
      </c>
      <c r="L3" s="0" t="n">
        <f aca="false">I3+K3/2</f>
        <v>9</v>
      </c>
      <c r="M3" s="5" t="n">
        <f aca="false">ROUND(AVERAGE(C3,E3,G3,L3),0)</f>
        <v>8</v>
      </c>
      <c r="N3" s="5" t="str">
        <f aca="false">IF(M3&lt;7,"TEP","TEA")</f>
        <v>TEA</v>
      </c>
      <c r="O3" s="0" t="n">
        <v>7</v>
      </c>
      <c r="Q3" s="0" t="n">
        <v>5.5</v>
      </c>
      <c r="R3" s="0" t="n">
        <v>10</v>
      </c>
      <c r="S3" s="5" t="n">
        <f aca="false">ROUND(AVERAGE(O3:R3,M3),0)</f>
        <v>8</v>
      </c>
      <c r="U3" s="0" t="s">
        <v>10</v>
      </c>
    </row>
    <row r="4" customFormat="false" ht="17.9" hidden="false" customHeight="false" outlineLevel="0" collapsed="false">
      <c r="A4" s="0" t="n">
        <v>3</v>
      </c>
      <c r="B4" s="1" t="s">
        <v>16</v>
      </c>
      <c r="C4" s="0" t="n">
        <v>9</v>
      </c>
      <c r="E4" s="0" t="n">
        <v>8</v>
      </c>
      <c r="G4" s="4" t="n">
        <v>7</v>
      </c>
      <c r="H4" s="2" t="n">
        <v>45782</v>
      </c>
      <c r="I4" s="4" t="n">
        <v>7.5</v>
      </c>
      <c r="J4" s="2" t="n">
        <v>45797</v>
      </c>
      <c r="K4" s="0" t="n">
        <v>2</v>
      </c>
      <c r="L4" s="0" t="n">
        <f aca="false">I4+K4/2</f>
        <v>8.5</v>
      </c>
      <c r="M4" s="5" t="n">
        <f aca="false">ROUND(AVERAGE(C4,E4,G4,L4),0)</f>
        <v>8</v>
      </c>
      <c r="N4" s="5" t="str">
        <f aca="false">IF(M4&lt;7,"TEP","TEA")</f>
        <v>TEA</v>
      </c>
      <c r="O4" s="0" t="n">
        <v>9</v>
      </c>
      <c r="Q4" s="0" t="n">
        <v>7.5</v>
      </c>
      <c r="R4" s="0" t="n">
        <v>9</v>
      </c>
      <c r="S4" s="5" t="n">
        <f aca="false">ROUND(AVERAGE(O4:R4,M4),0)</f>
        <v>8</v>
      </c>
      <c r="U4" s="0" t="s">
        <v>10</v>
      </c>
    </row>
    <row r="5" customFormat="false" ht="17.9" hidden="false" customHeight="false" outlineLevel="0" collapsed="false">
      <c r="A5" s="0" t="n">
        <v>4</v>
      </c>
      <c r="B5" s="1" t="s">
        <v>20</v>
      </c>
      <c r="C5" s="0" t="n">
        <v>10</v>
      </c>
      <c r="E5" s="0" t="n">
        <v>10</v>
      </c>
      <c r="G5" s="0" t="n">
        <v>8</v>
      </c>
      <c r="I5" s="0" t="n">
        <v>8</v>
      </c>
      <c r="K5" s="0" t="n">
        <v>6</v>
      </c>
      <c r="L5" s="0" t="n">
        <f aca="false">I5+K5/2</f>
        <v>11</v>
      </c>
      <c r="M5" s="5" t="n">
        <f aca="false">ROUND(AVERAGE(C5,E5,G5,L5),0)</f>
        <v>10</v>
      </c>
      <c r="N5" s="5" t="str">
        <f aca="false">IF(M5&lt;7,"TEP","TEA")</f>
        <v>TEA</v>
      </c>
      <c r="O5" s="0" t="n">
        <v>9</v>
      </c>
      <c r="Q5" s="0" t="n">
        <v>10</v>
      </c>
      <c r="R5" s="0" t="n">
        <v>10</v>
      </c>
      <c r="S5" s="5" t="n">
        <f aca="false">ROUND(AVERAGE(O5:R5,M5),0)</f>
        <v>10</v>
      </c>
      <c r="U5" s="0" t="s">
        <v>10</v>
      </c>
    </row>
    <row r="6" customFormat="false" ht="17.9" hidden="false" customHeight="false" outlineLevel="0" collapsed="false">
      <c r="A6" s="0" t="n">
        <v>5</v>
      </c>
      <c r="B6" s="1" t="s">
        <v>23</v>
      </c>
      <c r="C6" s="0" t="n">
        <v>8</v>
      </c>
      <c r="E6" s="4" t="n">
        <v>7</v>
      </c>
      <c r="F6" s="2" t="n">
        <v>45783</v>
      </c>
      <c r="G6" s="0" t="n">
        <v>8</v>
      </c>
      <c r="I6" s="0" t="n">
        <v>8</v>
      </c>
      <c r="K6" s="0" t="n">
        <v>1</v>
      </c>
      <c r="L6" s="0" t="n">
        <f aca="false">I6+K6/2</f>
        <v>8.5</v>
      </c>
      <c r="M6" s="5" t="n">
        <f aca="false">ROUND(AVERAGE(C6,E6,G6,L6),0)</f>
        <v>8</v>
      </c>
      <c r="N6" s="5" t="str">
        <f aca="false">IF(M6&lt;7,"TEP","TEA")</f>
        <v>TEA</v>
      </c>
      <c r="O6" s="6" t="n">
        <v>4</v>
      </c>
      <c r="P6" s="6" t="s">
        <v>91</v>
      </c>
      <c r="Q6" s="0" t="n">
        <v>5</v>
      </c>
      <c r="R6" s="0" t="n">
        <v>9</v>
      </c>
      <c r="S6" s="5" t="n">
        <f aca="false">ROUND(AVERAGE(O6:R6,M6),0)</f>
        <v>7</v>
      </c>
      <c r="T6" s="0" t="s">
        <v>92</v>
      </c>
      <c r="U6" s="0" t="s">
        <v>10</v>
      </c>
    </row>
    <row r="7" customFormat="false" ht="17.9" hidden="false" customHeight="false" outlineLevel="0" collapsed="false">
      <c r="A7" s="0" t="n">
        <v>6</v>
      </c>
      <c r="B7" s="1" t="s">
        <v>26</v>
      </c>
      <c r="C7" s="0" t="n">
        <v>7</v>
      </c>
      <c r="E7" s="0" t="n">
        <v>8</v>
      </c>
      <c r="G7" s="4" t="n">
        <v>7</v>
      </c>
      <c r="H7" s="2" t="n">
        <v>45784</v>
      </c>
      <c r="I7" s="4" t="n">
        <v>8</v>
      </c>
      <c r="J7" s="2" t="n">
        <v>45784</v>
      </c>
      <c r="K7" s="0" t="n">
        <v>0</v>
      </c>
      <c r="L7" s="0" t="n">
        <f aca="false">I7+K7/2</f>
        <v>8</v>
      </c>
      <c r="M7" s="5" t="n">
        <f aca="false">ROUND(AVERAGE(C7,E7,G7,L7),0)</f>
        <v>8</v>
      </c>
      <c r="N7" s="5" t="str">
        <f aca="false">IF(M7&lt;7,"TEP","TEA")</f>
        <v>TEA</v>
      </c>
      <c r="O7" s="0" t="n">
        <v>9</v>
      </c>
      <c r="Q7" s="0" t="n">
        <v>7.5</v>
      </c>
      <c r="R7" s="0" t="n">
        <v>10</v>
      </c>
      <c r="S7" s="5" t="n">
        <f aca="false">ROUND(AVERAGE(O7:R7,M7),0)</f>
        <v>9</v>
      </c>
      <c r="U7" s="0" t="s">
        <v>10</v>
      </c>
    </row>
    <row r="8" customFormat="false" ht="17.9" hidden="false" customHeight="false" outlineLevel="0" collapsed="false">
      <c r="A8" s="0" t="n">
        <v>7</v>
      </c>
      <c r="B8" s="1" t="s">
        <v>29</v>
      </c>
      <c r="C8" s="0" t="n">
        <v>10</v>
      </c>
      <c r="E8" s="0" t="n">
        <v>7</v>
      </c>
      <c r="G8" s="0" t="n">
        <v>6</v>
      </c>
      <c r="I8" s="0" t="n">
        <v>1</v>
      </c>
      <c r="K8" s="0" t="n">
        <v>7</v>
      </c>
      <c r="L8" s="0" t="n">
        <f aca="false">I8+K8/2</f>
        <v>4.5</v>
      </c>
      <c r="M8" s="5" t="n">
        <f aca="false">ROUND(AVERAGE(C8,E8,G8,L8),0)</f>
        <v>7</v>
      </c>
      <c r="N8" s="5" t="str">
        <f aca="false">IF(M8&lt;7,"TEP","TEA")</f>
        <v>TEA</v>
      </c>
      <c r="O8" s="0" t="n">
        <v>8</v>
      </c>
      <c r="Q8" s="0" t="n">
        <v>10</v>
      </c>
      <c r="R8" s="0" t="n">
        <v>10</v>
      </c>
      <c r="S8" s="5" t="n">
        <f aca="false">ROUND(AVERAGE(O8:R8,M8),0)</f>
        <v>9</v>
      </c>
      <c r="U8" s="0" t="s">
        <v>10</v>
      </c>
    </row>
    <row r="9" customFormat="false" ht="17.9" hidden="false" customHeight="false" outlineLevel="0" collapsed="false">
      <c r="A9" s="0" t="n">
        <v>8</v>
      </c>
      <c r="B9" s="1" t="s">
        <v>32</v>
      </c>
      <c r="C9" s="0" t="n">
        <v>10</v>
      </c>
      <c r="E9" s="0" t="n">
        <v>10</v>
      </c>
      <c r="G9" s="0" t="n">
        <v>10</v>
      </c>
      <c r="I9" s="0" t="n">
        <v>7</v>
      </c>
      <c r="K9" s="0" t="n">
        <v>5</v>
      </c>
      <c r="L9" s="0" t="n">
        <f aca="false">I9+K9/2</f>
        <v>9.5</v>
      </c>
      <c r="M9" s="5" t="n">
        <f aca="false">ROUND(AVERAGE(C9,E9,G9,L9),0)</f>
        <v>10</v>
      </c>
      <c r="N9" s="5" t="str">
        <f aca="false">IF(M9&lt;7,"TEP","TEA")</f>
        <v>TEA</v>
      </c>
      <c r="O9" s="0" t="n">
        <v>10</v>
      </c>
      <c r="Q9" s="0" t="n">
        <v>10</v>
      </c>
      <c r="R9" s="0" t="n">
        <v>10</v>
      </c>
      <c r="S9" s="5" t="n">
        <f aca="false">ROUND(AVERAGE(O9:R9,M9),0)</f>
        <v>10</v>
      </c>
      <c r="U9" s="0" t="s">
        <v>10</v>
      </c>
    </row>
    <row r="10" customFormat="false" ht="17.9" hidden="false" customHeight="false" outlineLevel="0" collapsed="false">
      <c r="A10" s="0" t="n">
        <v>9</v>
      </c>
      <c r="B10" s="1" t="s">
        <v>35</v>
      </c>
      <c r="C10" s="0" t="n">
        <v>8</v>
      </c>
      <c r="E10" s="0" t="n">
        <v>8</v>
      </c>
      <c r="G10" s="4" t="n">
        <v>8</v>
      </c>
      <c r="H10" s="2" t="n">
        <v>45784</v>
      </c>
      <c r="I10" s="4" t="n">
        <v>6</v>
      </c>
      <c r="J10" s="2" t="n">
        <v>45784</v>
      </c>
      <c r="K10" s="0" t="n">
        <v>4</v>
      </c>
      <c r="L10" s="0" t="n">
        <f aca="false">I10+K10/2</f>
        <v>8</v>
      </c>
      <c r="M10" s="5" t="n">
        <f aca="false">ROUND(AVERAGE(C10,E10,G10,L10),0)</f>
        <v>8</v>
      </c>
      <c r="N10" s="5" t="str">
        <f aca="false">IF(M10&lt;7,"TEP","TEA")</f>
        <v>TEA</v>
      </c>
      <c r="O10" s="0" t="n">
        <v>8</v>
      </c>
      <c r="Q10" s="0" t="n">
        <v>7.5</v>
      </c>
      <c r="R10" s="0" t="n">
        <v>9</v>
      </c>
      <c r="S10" s="5" t="n">
        <f aca="false">ROUND(AVERAGE(O10:R10,M10),0)</f>
        <v>8</v>
      </c>
      <c r="U10" s="0" t="s">
        <v>10</v>
      </c>
    </row>
    <row r="11" customFormat="false" ht="17.9" hidden="false" customHeight="false" outlineLevel="0" collapsed="false">
      <c r="A11" s="0" t="n">
        <v>10</v>
      </c>
      <c r="B11" s="1" t="s">
        <v>38</v>
      </c>
      <c r="C11" s="0" t="n">
        <v>10</v>
      </c>
      <c r="E11" s="0" t="n">
        <v>10</v>
      </c>
      <c r="G11" s="0" t="n">
        <v>3</v>
      </c>
      <c r="I11" s="4" t="n">
        <v>9</v>
      </c>
      <c r="J11" s="2" t="n">
        <v>45783</v>
      </c>
      <c r="K11" s="0" t="n">
        <v>2</v>
      </c>
      <c r="L11" s="0" t="n">
        <f aca="false">I11+K11/2</f>
        <v>10</v>
      </c>
      <c r="M11" s="5" t="n">
        <f aca="false">ROUND(AVERAGE(C11,E11,G11,L11),0)</f>
        <v>8</v>
      </c>
      <c r="N11" s="5" t="str">
        <f aca="false">IF(M11&lt;7,"TEP","TEA")</f>
        <v>TEA</v>
      </c>
      <c r="O11" s="0" t="n">
        <v>1</v>
      </c>
      <c r="Q11" s="0" t="n">
        <v>10</v>
      </c>
      <c r="R11" s="0" t="n">
        <v>10</v>
      </c>
      <c r="S11" s="5" t="n">
        <f aca="false">ROUND(AVERAGE(O11:R11,M11),0)</f>
        <v>7</v>
      </c>
      <c r="U11" s="0" t="s">
        <v>10</v>
      </c>
    </row>
    <row r="12" customFormat="false" ht="17.9" hidden="false" customHeight="false" outlineLevel="0" collapsed="false">
      <c r="A12" s="0" t="n">
        <v>11</v>
      </c>
      <c r="B12" s="1" t="s">
        <v>41</v>
      </c>
      <c r="C12" s="0" t="n">
        <v>8</v>
      </c>
      <c r="E12" s="0" t="n">
        <v>10</v>
      </c>
      <c r="G12" s="0" t="n">
        <v>6</v>
      </c>
      <c r="I12" s="4" t="n">
        <v>6</v>
      </c>
      <c r="J12" s="2" t="n">
        <v>45782</v>
      </c>
      <c r="K12" s="0" t="n">
        <v>7</v>
      </c>
      <c r="L12" s="0" t="n">
        <f aca="false">I12+K12/2</f>
        <v>9.5</v>
      </c>
      <c r="M12" s="5" t="n">
        <f aca="false">ROUND(AVERAGE(C12,E12,G12,L12),0)</f>
        <v>8</v>
      </c>
      <c r="N12" s="5" t="str">
        <f aca="false">IF(M12&lt;7,"TEP","TEA")</f>
        <v>TEA</v>
      </c>
      <c r="O12" s="0" t="n">
        <v>7</v>
      </c>
      <c r="Q12" s="0" t="n">
        <v>10</v>
      </c>
      <c r="R12" s="0" t="n">
        <v>10</v>
      </c>
      <c r="S12" s="5" t="n">
        <f aca="false">ROUND(AVERAGE(O12:R12,M12),0)</f>
        <v>9</v>
      </c>
      <c r="U12" s="0" t="s">
        <v>10</v>
      </c>
    </row>
    <row r="13" customFormat="false" ht="17.9" hidden="false" customHeight="false" outlineLevel="0" collapsed="false">
      <c r="A13" s="0" t="n">
        <v>12</v>
      </c>
      <c r="B13" s="1" t="s">
        <v>44</v>
      </c>
      <c r="C13" s="0" t="n">
        <v>10</v>
      </c>
      <c r="E13" s="0" t="n">
        <v>10</v>
      </c>
      <c r="G13" s="0" t="n">
        <v>6</v>
      </c>
      <c r="I13" s="0" t="n">
        <v>10</v>
      </c>
      <c r="K13" s="0" t="n">
        <v>3</v>
      </c>
      <c r="L13" s="0" t="n">
        <f aca="false">I13+K13/2</f>
        <v>11.5</v>
      </c>
      <c r="M13" s="5" t="n">
        <f aca="false">ROUND(AVERAGE(C13,E13,G13,L13),0)</f>
        <v>9</v>
      </c>
      <c r="N13" s="5" t="str">
        <f aca="false">IF(M13&lt;7,"TEP","TEA")</f>
        <v>TEA</v>
      </c>
      <c r="O13" s="0" t="n">
        <v>8</v>
      </c>
      <c r="Q13" s="0" t="n">
        <v>7.5</v>
      </c>
      <c r="R13" s="0" t="n">
        <v>10</v>
      </c>
      <c r="S13" s="5" t="n">
        <f aca="false">ROUND(AVERAGE(O13:R13,M13),0)</f>
        <v>9</v>
      </c>
      <c r="U13" s="0" t="s">
        <v>10</v>
      </c>
    </row>
    <row r="14" customFormat="false" ht="17.9" hidden="false" customHeight="false" outlineLevel="0" collapsed="false">
      <c r="A14" s="0" t="n">
        <v>13</v>
      </c>
      <c r="B14" s="1" t="s">
        <v>47</v>
      </c>
      <c r="C14" s="6" t="n">
        <v>7</v>
      </c>
      <c r="D14" s="7" t="s">
        <v>93</v>
      </c>
      <c r="E14" s="0" t="n">
        <v>1</v>
      </c>
      <c r="G14" s="8" t="n">
        <v>3</v>
      </c>
      <c r="H14" s="9" t="n">
        <v>45875</v>
      </c>
      <c r="I14" s="8" t="n">
        <v>7</v>
      </c>
      <c r="J14" s="9" t="n">
        <v>45875</v>
      </c>
      <c r="K14" s="0" t="n">
        <v>3</v>
      </c>
      <c r="L14" s="0" t="n">
        <f aca="false">I14+K14/2</f>
        <v>8.5</v>
      </c>
      <c r="M14" s="5" t="n">
        <f aca="false">ROUND(AVERAGE(C14,E14,G14,L14),0)</f>
        <v>5</v>
      </c>
      <c r="N14" s="5" t="str">
        <f aca="false">IF(M14&lt;7,"TEP","TEA")</f>
        <v>TEP</v>
      </c>
      <c r="O14" s="6" t="n">
        <v>6</v>
      </c>
      <c r="P14" s="6" t="s">
        <v>91</v>
      </c>
      <c r="Q14" s="0" t="n">
        <v>5</v>
      </c>
      <c r="R14" s="0" t="n">
        <v>10</v>
      </c>
      <c r="S14" s="5" t="n">
        <f aca="false">ROUND(AVERAGE(O14:R14,M14),0)</f>
        <v>7</v>
      </c>
      <c r="U14" s="0" t="s">
        <v>10</v>
      </c>
    </row>
    <row r="15" customFormat="false" ht="17.9" hidden="false" customHeight="false" outlineLevel="0" collapsed="false">
      <c r="A15" s="0" t="n">
        <v>14</v>
      </c>
      <c r="B15" s="1" t="s">
        <v>50</v>
      </c>
      <c r="C15" s="0" t="n">
        <v>8</v>
      </c>
      <c r="E15" s="0" t="n">
        <v>6</v>
      </c>
      <c r="G15" s="4" t="n">
        <v>6</v>
      </c>
      <c r="H15" s="2" t="n">
        <v>45782</v>
      </c>
      <c r="I15" s="4" t="n">
        <v>6</v>
      </c>
      <c r="J15" s="2" t="n">
        <v>45782</v>
      </c>
      <c r="L15" s="0" t="n">
        <f aca="false">I15+K15/2</f>
        <v>6</v>
      </c>
      <c r="M15" s="5" t="n">
        <f aca="false">ROUND(AVERAGE(C15,E15,G15,L15),0)</f>
        <v>7</v>
      </c>
      <c r="N15" s="5" t="str">
        <f aca="false">IF(M15&lt;7,"TEP","TEA")</f>
        <v>TEA</v>
      </c>
      <c r="O15" s="0" t="n">
        <v>9</v>
      </c>
      <c r="Q15" s="0" t="n">
        <v>5</v>
      </c>
      <c r="R15" s="0" t="n">
        <v>10</v>
      </c>
      <c r="S15" s="5" t="n">
        <f aca="false">ROUND(AVERAGE(O15:R15,M15),0)</f>
        <v>8</v>
      </c>
      <c r="U15" s="0" t="s">
        <v>10</v>
      </c>
    </row>
    <row r="16" customFormat="false" ht="17.9" hidden="false" customHeight="false" outlineLevel="0" collapsed="false">
      <c r="A16" s="0" t="n">
        <v>15</v>
      </c>
      <c r="B16" s="1" t="s">
        <v>53</v>
      </c>
      <c r="C16" s="0" t="n">
        <v>8</v>
      </c>
      <c r="E16" s="0" t="n">
        <v>10</v>
      </c>
      <c r="G16" s="0" t="n">
        <v>8</v>
      </c>
      <c r="I16" s="4" t="n">
        <v>7</v>
      </c>
      <c r="J16" s="2" t="n">
        <v>45784</v>
      </c>
      <c r="K16" s="0" t="n">
        <v>3</v>
      </c>
      <c r="L16" s="0" t="n">
        <f aca="false">I16+K16/2</f>
        <v>8.5</v>
      </c>
      <c r="M16" s="5" t="n">
        <f aca="false">ROUND(AVERAGE(C16,E16,G16,L16),0)</f>
        <v>9</v>
      </c>
      <c r="N16" s="5" t="str">
        <f aca="false">IF(M16&lt;7,"TEP","TEA")</f>
        <v>TEA</v>
      </c>
      <c r="O16" s="0" t="n">
        <v>8</v>
      </c>
      <c r="Q16" s="0" t="n">
        <v>10</v>
      </c>
      <c r="R16" s="0" t="n">
        <v>10</v>
      </c>
      <c r="S16" s="5" t="n">
        <f aca="false">ROUND(AVERAGE(O16:R16,M16),0)</f>
        <v>9</v>
      </c>
      <c r="U16" s="0" t="s">
        <v>10</v>
      </c>
    </row>
    <row r="17" customFormat="false" ht="17.9" hidden="false" customHeight="false" outlineLevel="0" collapsed="false">
      <c r="A17" s="0" t="n">
        <v>16</v>
      </c>
      <c r="B17" s="1" t="s">
        <v>56</v>
      </c>
      <c r="C17" s="0" t="n">
        <v>1</v>
      </c>
      <c r="E17" s="0" t="n">
        <v>4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5" t="n">
        <f aca="false">ROUND(AVERAGE(C17,E17,G17,L17),0)</f>
        <v>2</v>
      </c>
      <c r="N17" s="5" t="str">
        <f aca="false">IF(M17&lt;7,"TEP","TEA")</f>
        <v>TEP</v>
      </c>
      <c r="O17" s="0" t="n">
        <v>8</v>
      </c>
      <c r="Q17" s="0" t="n">
        <v>7.5</v>
      </c>
      <c r="R17" s="0" t="n">
        <v>9</v>
      </c>
      <c r="S17" s="5" t="n">
        <f aca="false">ROUND(AVERAGE(O17:R17,M17),0)</f>
        <v>7</v>
      </c>
      <c r="U17" s="0" t="s">
        <v>10</v>
      </c>
    </row>
    <row r="18" customFormat="false" ht="17.9" hidden="false" customHeight="false" outlineLevel="0" collapsed="false">
      <c r="A18" s="0" t="n">
        <v>17</v>
      </c>
      <c r="B18" s="1" t="s">
        <v>59</v>
      </c>
      <c r="C18" s="0" t="n">
        <v>4</v>
      </c>
      <c r="E18" s="4" t="n">
        <v>6</v>
      </c>
      <c r="F18" s="2" t="n">
        <v>45784</v>
      </c>
      <c r="G18" s="4" t="n">
        <v>3</v>
      </c>
      <c r="H18" s="2" t="n">
        <v>45784</v>
      </c>
      <c r="I18" s="4" t="n">
        <v>8</v>
      </c>
      <c r="J18" s="2" t="n">
        <v>45784</v>
      </c>
      <c r="K18" s="0" t="n">
        <v>3</v>
      </c>
      <c r="L18" s="0" t="n">
        <f aca="false">I18+K18/2</f>
        <v>9.5</v>
      </c>
      <c r="M18" s="5" t="n">
        <f aca="false">ROUND(AVERAGE(C18,E18,G18,L18),0)</f>
        <v>6</v>
      </c>
      <c r="N18" s="5" t="str">
        <f aca="false">IF(M18&lt;7,"TEP","TEA")</f>
        <v>TEP</v>
      </c>
      <c r="O18" s="0" t="n">
        <v>8</v>
      </c>
      <c r="Q18" s="0" t="n">
        <v>2.5</v>
      </c>
      <c r="R18" s="0" t="n">
        <v>10</v>
      </c>
      <c r="S18" s="5" t="n">
        <f aca="false">ROUND(AVERAGE(O18:R18,M18),0)</f>
        <v>7</v>
      </c>
      <c r="U18" s="0" t="s">
        <v>18</v>
      </c>
    </row>
    <row r="19" customFormat="false" ht="17.9" hidden="false" customHeight="false" outlineLevel="0" collapsed="false">
      <c r="A19" s="0" t="n">
        <v>18</v>
      </c>
      <c r="B19" s="1" t="s">
        <v>62</v>
      </c>
      <c r="C19" s="0" t="n">
        <v>8</v>
      </c>
      <c r="E19" s="0" t="n">
        <v>4</v>
      </c>
      <c r="G19" s="10" t="n">
        <v>4</v>
      </c>
      <c r="H19" s="11" t="n">
        <v>45881</v>
      </c>
      <c r="I19" s="10" t="n">
        <v>7</v>
      </c>
      <c r="J19" s="11" t="n">
        <v>45881</v>
      </c>
      <c r="K19" s="0" t="n">
        <v>0</v>
      </c>
      <c r="L19" s="0" t="n">
        <f aca="false">I19+K19/2</f>
        <v>7</v>
      </c>
      <c r="M19" s="5" t="n">
        <f aca="false">ROUND(AVERAGE(C19,E19,G19,L19),0)</f>
        <v>6</v>
      </c>
      <c r="N19" s="5" t="str">
        <f aca="false">IF(M19&lt;7,"TEP","TEA")</f>
        <v>TEP</v>
      </c>
      <c r="O19" s="10" t="n">
        <v>6</v>
      </c>
      <c r="P19" s="11"/>
      <c r="Q19" s="0" t="n">
        <v>5</v>
      </c>
      <c r="R19" s="0" t="n">
        <v>10</v>
      </c>
      <c r="S19" s="5" t="n">
        <f aca="false">ROUND(AVERAGE(M19,O19,Q19,R19),0)</f>
        <v>7</v>
      </c>
      <c r="T19" s="0" t="s">
        <v>94</v>
      </c>
      <c r="U19" s="0" t="s">
        <v>10</v>
      </c>
    </row>
    <row r="20" customFormat="false" ht="17.9" hidden="false" customHeight="false" outlineLevel="0" collapsed="false">
      <c r="A20" s="0" t="n">
        <v>19</v>
      </c>
      <c r="B20" s="1" t="s">
        <v>65</v>
      </c>
      <c r="C20" s="0" t="n">
        <v>6</v>
      </c>
      <c r="E20" s="0" t="n">
        <v>10</v>
      </c>
      <c r="G20" s="4" t="n">
        <v>5</v>
      </c>
      <c r="H20" s="2" t="n">
        <v>45784</v>
      </c>
      <c r="I20" s="4" t="n">
        <v>4</v>
      </c>
      <c r="J20" s="2" t="n">
        <v>45784</v>
      </c>
      <c r="K20" s="0" t="n">
        <v>0</v>
      </c>
      <c r="L20" s="0" t="n">
        <f aca="false">I20+K20/2</f>
        <v>4</v>
      </c>
      <c r="M20" s="5" t="n">
        <f aca="false">ROUND(AVERAGE(C20,E20,G20,L20),0)</f>
        <v>6</v>
      </c>
      <c r="N20" s="5" t="str">
        <f aca="false">IF(M20&lt;7,"TEP","TEA")</f>
        <v>TEP</v>
      </c>
      <c r="O20" s="0" t="n">
        <v>7</v>
      </c>
      <c r="Q20" s="0" t="n">
        <v>2.5</v>
      </c>
      <c r="R20" s="0" t="n">
        <v>9</v>
      </c>
      <c r="S20" s="5" t="n">
        <f aca="false">ROUND(AVERAGE(O20:R20,M20),0)</f>
        <v>6</v>
      </c>
      <c r="U20" s="0" t="s">
        <v>95</v>
      </c>
    </row>
    <row r="21" customFormat="false" ht="17.9" hidden="false" customHeight="false" outlineLevel="0" collapsed="false">
      <c r="A21" s="0" t="n">
        <v>20</v>
      </c>
      <c r="B21" s="1" t="s">
        <v>69</v>
      </c>
      <c r="C21" s="0" t="n">
        <v>9</v>
      </c>
      <c r="E21" s="4" t="n">
        <v>4</v>
      </c>
      <c r="F21" s="2" t="n">
        <v>45783</v>
      </c>
      <c r="G21" s="4" t="n">
        <v>5</v>
      </c>
      <c r="H21" s="2" t="n">
        <v>45784</v>
      </c>
      <c r="I21" s="4" t="n">
        <v>9</v>
      </c>
      <c r="J21" s="2" t="n">
        <v>45783</v>
      </c>
      <c r="K21" s="0" t="n">
        <v>6</v>
      </c>
      <c r="L21" s="0" t="n">
        <f aca="false">I21+K21/2</f>
        <v>12</v>
      </c>
      <c r="M21" s="5" t="n">
        <f aca="false">ROUND(AVERAGE(C21,E21,G21,L21),0)</f>
        <v>8</v>
      </c>
      <c r="N21" s="5" t="str">
        <f aca="false">IF(M21&lt;7,"TEP","TEA")</f>
        <v>TEA</v>
      </c>
      <c r="O21" s="0" t="n">
        <v>1</v>
      </c>
      <c r="Q21" s="0" t="n">
        <v>7.5</v>
      </c>
      <c r="R21" s="0" t="n">
        <v>10</v>
      </c>
      <c r="S21" s="5" t="n">
        <f aca="false">ROUND(AVERAGE(O21:R21,M21),0)</f>
        <v>7</v>
      </c>
      <c r="U21" s="0" t="s">
        <v>18</v>
      </c>
    </row>
    <row r="22" customFormat="false" ht="17.9" hidden="false" customHeight="false" outlineLevel="0" collapsed="false">
      <c r="A22" s="0" t="n">
        <v>21</v>
      </c>
      <c r="B22" s="1" t="s">
        <v>72</v>
      </c>
      <c r="C22" s="4" t="n">
        <v>8</v>
      </c>
      <c r="D22" s="2" t="n">
        <v>45767</v>
      </c>
      <c r="E22" s="0" t="n">
        <v>8</v>
      </c>
      <c r="G22" s="4" t="n">
        <v>7</v>
      </c>
      <c r="H22" s="2" t="n">
        <v>45782</v>
      </c>
      <c r="I22" s="4" t="n">
        <v>7</v>
      </c>
      <c r="J22" s="2" t="n">
        <v>45784</v>
      </c>
      <c r="K22" s="0" t="n">
        <v>6</v>
      </c>
      <c r="L22" s="0" t="n">
        <f aca="false">I22+K22/2</f>
        <v>10</v>
      </c>
      <c r="M22" s="5" t="n">
        <f aca="false">ROUND(AVERAGE(C22,E22,G22,L22),0)</f>
        <v>8</v>
      </c>
      <c r="N22" s="5" t="str">
        <f aca="false">IF(M22&lt;7,"TEP","TEA")</f>
        <v>TEA</v>
      </c>
      <c r="O22" s="0" t="n">
        <v>8</v>
      </c>
      <c r="Q22" s="0" t="n">
        <v>10</v>
      </c>
      <c r="R22" s="0" t="n">
        <v>9</v>
      </c>
      <c r="S22" s="5" t="n">
        <f aca="false">ROUND(AVERAGE(O22:R22,M22),0)</f>
        <v>9</v>
      </c>
      <c r="U22" s="0" t="s">
        <v>10</v>
      </c>
    </row>
    <row r="23" customFormat="false" ht="17.9" hidden="false" customHeight="false" outlineLevel="0" collapsed="false">
      <c r="A23" s="0" t="n">
        <v>22</v>
      </c>
      <c r="B23" s="1" t="s">
        <v>75</v>
      </c>
      <c r="C23" s="0" t="n">
        <v>1</v>
      </c>
      <c r="E23" s="0" t="n">
        <v>8</v>
      </c>
      <c r="G23" s="4" t="n">
        <v>4</v>
      </c>
      <c r="H23" s="2" t="n">
        <v>45784</v>
      </c>
      <c r="I23" s="0" t="n">
        <v>1</v>
      </c>
      <c r="K23" s="0" t="n">
        <v>3</v>
      </c>
      <c r="L23" s="0" t="n">
        <f aca="false">I23+K23/2</f>
        <v>2.5</v>
      </c>
      <c r="M23" s="5" t="n">
        <f aca="false">ROUND(AVERAGE(C23,E23,G23,L23),0)</f>
        <v>4</v>
      </c>
      <c r="N23" s="5" t="str">
        <f aca="false">IF(M23&lt;7,"TEP","TEA")</f>
        <v>TEP</v>
      </c>
      <c r="O23" s="0" t="n">
        <v>9</v>
      </c>
      <c r="Q23" s="0" t="n">
        <v>10</v>
      </c>
      <c r="R23" s="0" t="n">
        <v>10</v>
      </c>
      <c r="S23" s="5" t="n">
        <f aca="false">ROUND(AVERAGE(O23:R23,M23),0)</f>
        <v>8</v>
      </c>
      <c r="U23" s="0" t="s">
        <v>10</v>
      </c>
    </row>
    <row r="24" customFormat="false" ht="15" hidden="false" customHeight="false" outlineLevel="0" collapsed="false">
      <c r="U24" s="0" t="n">
        <f aca="false">COUNTIF(U2:U23,"P")</f>
        <v>18</v>
      </c>
    </row>
  </sheetData>
  <conditionalFormatting sqref="M2:M23">
    <cfRule type="cellIs" priority="2" operator="lessThan" aboveAverage="0" equalAverage="0" bottom="0" percent="0" rank="0" text="" dxfId="0">
      <formula>7</formula>
    </cfRule>
  </conditionalFormatting>
  <conditionalFormatting sqref="N2:N23">
    <cfRule type="cellIs" priority="3" operator="equal" aboveAverage="0" equalAverage="0" bottom="0" percent="0" rank="0" text="" dxfId="0">
      <formula>"TEP"</formula>
    </cfRule>
  </conditionalFormatting>
  <conditionalFormatting sqref="S2:S23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9" activeCellId="0" sqref="I29"/>
    </sheetView>
  </sheetViews>
  <sheetFormatPr defaultColWidth="9.562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96</v>
      </c>
      <c r="E1" s="0" t="s">
        <v>97</v>
      </c>
      <c r="F1" s="0" t="s">
        <v>98</v>
      </c>
      <c r="G1" s="0" t="s">
        <v>86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101</v>
      </c>
      <c r="E2" s="0" t="s">
        <v>102</v>
      </c>
      <c r="F2" s="0" t="n">
        <v>7.78</v>
      </c>
      <c r="G2" s="0" t="n">
        <f aca="false">AVERAGE(F2:F3)</f>
        <v>6.67</v>
      </c>
      <c r="H2" s="0" t="n">
        <v>6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8</v>
      </c>
      <c r="D3" s="0" t="s">
        <v>103</v>
      </c>
      <c r="E3" s="0" t="s">
        <v>104</v>
      </c>
      <c r="F3" s="0" t="n">
        <v>5.56</v>
      </c>
    </row>
    <row r="4" customFormat="false" ht="15" hidden="false" customHeight="false" outlineLevel="0" collapsed="false">
      <c r="A4" s="0" t="n">
        <v>2</v>
      </c>
      <c r="B4" s="1" t="s">
        <v>13</v>
      </c>
      <c r="C4" s="0" t="s">
        <v>13</v>
      </c>
      <c r="D4" s="0" t="s">
        <v>105</v>
      </c>
      <c r="E4" s="0" t="s">
        <v>106</v>
      </c>
      <c r="F4" s="0" t="n">
        <v>10</v>
      </c>
      <c r="G4" s="0" t="n">
        <f aca="false">AVERAGE(F4:F8)</f>
        <v>7.558</v>
      </c>
      <c r="H4" s="0" t="n">
        <v>7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13</v>
      </c>
      <c r="D5" s="0" t="s">
        <v>107</v>
      </c>
      <c r="E5" s="0" t="s">
        <v>108</v>
      </c>
      <c r="F5" s="0" t="n">
        <v>10</v>
      </c>
    </row>
    <row r="6" customFormat="false" ht="15" hidden="false" customHeight="false" outlineLevel="0" collapsed="false">
      <c r="C6" s="0" t="s">
        <v>13</v>
      </c>
      <c r="D6" s="0" t="s">
        <v>109</v>
      </c>
      <c r="E6" s="0" t="s">
        <v>110</v>
      </c>
      <c r="F6" s="0" t="n">
        <v>6.67</v>
      </c>
    </row>
    <row r="7" customFormat="false" ht="15" hidden="false" customHeight="false" outlineLevel="0" collapsed="false">
      <c r="C7" s="0" t="s">
        <v>13</v>
      </c>
      <c r="D7" s="0" t="s">
        <v>111</v>
      </c>
      <c r="E7" s="0" t="s">
        <v>112</v>
      </c>
      <c r="F7" s="0" t="n">
        <v>5.56</v>
      </c>
    </row>
    <row r="8" customFormat="false" ht="15" hidden="false" customHeight="false" outlineLevel="0" collapsed="false">
      <c r="C8" s="0" t="s">
        <v>13</v>
      </c>
      <c r="D8" s="0" t="s">
        <v>113</v>
      </c>
      <c r="E8" s="0" t="s">
        <v>114</v>
      </c>
      <c r="F8" s="0" t="n">
        <v>5.56</v>
      </c>
    </row>
    <row r="9" customFormat="false" ht="15" hidden="false" customHeight="false" outlineLevel="0" collapsed="false">
      <c r="A9" s="0" t="n">
        <v>3</v>
      </c>
      <c r="B9" s="1" t="s">
        <v>16</v>
      </c>
      <c r="C9" s="0" t="s">
        <v>16</v>
      </c>
      <c r="D9" s="0" t="s">
        <v>115</v>
      </c>
      <c r="E9" s="0" t="s">
        <v>116</v>
      </c>
      <c r="F9" s="0" t="n">
        <v>10</v>
      </c>
      <c r="G9" s="0" t="n">
        <f aca="false">AVERAGE(F9:F17)</f>
        <v>5.92666666666667</v>
      </c>
      <c r="H9" s="0" t="n">
        <v>9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16</v>
      </c>
      <c r="D10" s="0" t="s">
        <v>117</v>
      </c>
      <c r="E10" s="0" t="s">
        <v>118</v>
      </c>
      <c r="F10" s="0" t="n">
        <v>8.89</v>
      </c>
    </row>
    <row r="11" customFormat="false" ht="15" hidden="false" customHeight="false" outlineLevel="0" collapsed="false">
      <c r="C11" s="0" t="s">
        <v>16</v>
      </c>
      <c r="D11" s="0" t="s">
        <v>103</v>
      </c>
      <c r="E11" s="0" t="s">
        <v>119</v>
      </c>
      <c r="F11" s="0" t="n">
        <v>7.78</v>
      </c>
    </row>
    <row r="12" customFormat="false" ht="15" hidden="false" customHeight="false" outlineLevel="0" collapsed="false">
      <c r="C12" s="0" t="s">
        <v>16</v>
      </c>
      <c r="D12" s="0" t="s">
        <v>120</v>
      </c>
      <c r="E12" s="0" t="s">
        <v>121</v>
      </c>
      <c r="F12" s="0" t="n">
        <v>7.78</v>
      </c>
    </row>
    <row r="13" customFormat="false" ht="15" hidden="false" customHeight="false" outlineLevel="0" collapsed="false">
      <c r="C13" s="0" t="s">
        <v>16</v>
      </c>
      <c r="D13" s="0" t="s">
        <v>122</v>
      </c>
      <c r="E13" s="0" t="s">
        <v>123</v>
      </c>
      <c r="F13" s="0" t="n">
        <v>6.67</v>
      </c>
    </row>
    <row r="14" customFormat="false" ht="15" hidden="false" customHeight="false" outlineLevel="0" collapsed="false">
      <c r="C14" s="0" t="s">
        <v>16</v>
      </c>
      <c r="D14" s="0" t="s">
        <v>124</v>
      </c>
      <c r="E14" s="0" t="s">
        <v>125</v>
      </c>
      <c r="F14" s="0" t="n">
        <v>5.56</v>
      </c>
    </row>
    <row r="15" customFormat="false" ht="15" hidden="false" customHeight="false" outlineLevel="0" collapsed="false">
      <c r="C15" s="0" t="s">
        <v>16</v>
      </c>
      <c r="D15" s="0" t="s">
        <v>126</v>
      </c>
      <c r="E15" s="0" t="s">
        <v>127</v>
      </c>
      <c r="F15" s="0" t="n">
        <v>2.22</v>
      </c>
    </row>
    <row r="16" customFormat="false" ht="15" hidden="false" customHeight="false" outlineLevel="0" collapsed="false">
      <c r="C16" s="0" t="s">
        <v>16</v>
      </c>
      <c r="D16" s="0" t="s">
        <v>128</v>
      </c>
      <c r="E16" s="0" t="s">
        <v>129</v>
      </c>
      <c r="F16" s="0" t="n">
        <v>2.22</v>
      </c>
    </row>
    <row r="17" customFormat="false" ht="15" hidden="false" customHeight="false" outlineLevel="0" collapsed="false">
      <c r="C17" s="0" t="s">
        <v>16</v>
      </c>
      <c r="D17" s="0" t="s">
        <v>130</v>
      </c>
      <c r="E17" s="0" t="s">
        <v>131</v>
      </c>
      <c r="F17" s="0" t="n">
        <v>2.22</v>
      </c>
    </row>
    <row r="18" customFormat="false" ht="15" hidden="false" customHeight="false" outlineLevel="0" collapsed="false">
      <c r="A18" s="0" t="n">
        <v>4</v>
      </c>
      <c r="B18" s="1" t="s">
        <v>20</v>
      </c>
      <c r="C18" s="0" t="s">
        <v>20</v>
      </c>
      <c r="D18" s="0" t="s">
        <v>132</v>
      </c>
      <c r="E18" s="0" t="s">
        <v>133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5</v>
      </c>
      <c r="B19" s="1" t="s">
        <v>23</v>
      </c>
      <c r="C19" s="0" t="s">
        <v>23</v>
      </c>
      <c r="D19" s="0" t="s">
        <v>134</v>
      </c>
      <c r="E19" s="0" t="s">
        <v>135</v>
      </c>
      <c r="F19" s="0" t="n">
        <v>10</v>
      </c>
      <c r="G19" s="0" t="n">
        <f aca="false">AVERAGE(F19:F21)</f>
        <v>6.66666666666667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23</v>
      </c>
      <c r="D20" s="0" t="s">
        <v>136</v>
      </c>
      <c r="E20" s="0" t="s">
        <v>137</v>
      </c>
      <c r="F20" s="0" t="n">
        <v>7.78</v>
      </c>
    </row>
    <row r="21" customFormat="false" ht="15" hidden="false" customHeight="false" outlineLevel="0" collapsed="false">
      <c r="C21" s="0" t="s">
        <v>23</v>
      </c>
      <c r="D21" s="0" t="s">
        <v>138</v>
      </c>
      <c r="E21" s="0" t="s">
        <v>139</v>
      </c>
      <c r="F21" s="0" t="n">
        <v>2.22</v>
      </c>
    </row>
    <row r="22" customFormat="false" ht="15" hidden="false" customHeight="false" outlineLevel="0" collapsed="false">
      <c r="A22" s="0" t="n">
        <v>6</v>
      </c>
      <c r="B22" s="1" t="s">
        <v>26</v>
      </c>
      <c r="C22" s="0" t="s">
        <v>26</v>
      </c>
      <c r="D22" s="0" t="s">
        <v>140</v>
      </c>
      <c r="E22" s="0" t="s">
        <v>141</v>
      </c>
      <c r="F22" s="0" t="n">
        <v>6.67</v>
      </c>
      <c r="I22" s="0" t="n">
        <v>7</v>
      </c>
    </row>
    <row r="23" customFormat="false" ht="15" hidden="false" customHeight="false" outlineLevel="0" collapsed="false">
      <c r="A23" s="0" t="n">
        <v>7</v>
      </c>
      <c r="B23" s="1" t="s">
        <v>29</v>
      </c>
      <c r="C23" s="0" t="s">
        <v>29</v>
      </c>
      <c r="D23" s="0" t="s">
        <v>142</v>
      </c>
      <c r="E23" s="0" t="s">
        <v>143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8</v>
      </c>
      <c r="B24" s="1" t="s">
        <v>32</v>
      </c>
      <c r="C24" s="0" t="s">
        <v>32</v>
      </c>
      <c r="D24" s="0" t="s">
        <v>144</v>
      </c>
      <c r="E24" s="0" t="s">
        <v>145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9</v>
      </c>
      <c r="B25" s="1" t="s">
        <v>35</v>
      </c>
      <c r="C25" s="0" t="s">
        <v>35</v>
      </c>
      <c r="D25" s="0" t="s">
        <v>146</v>
      </c>
      <c r="E25" s="0" t="s">
        <v>147</v>
      </c>
      <c r="F25" s="0" t="n">
        <v>10</v>
      </c>
      <c r="G25" s="0" t="n">
        <f aca="false">AVERAGE(F25:F28)</f>
        <v>5.8325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35</v>
      </c>
      <c r="D26" s="0" t="s">
        <v>148</v>
      </c>
      <c r="E26" s="0" t="s">
        <v>149</v>
      </c>
      <c r="F26" s="0" t="n">
        <v>7.78</v>
      </c>
    </row>
    <row r="27" customFormat="false" ht="15" hidden="false" customHeight="false" outlineLevel="0" collapsed="false">
      <c r="C27" s="0" t="s">
        <v>35</v>
      </c>
      <c r="D27" s="0" t="s">
        <v>132</v>
      </c>
      <c r="E27" s="0" t="s">
        <v>150</v>
      </c>
      <c r="F27" s="0" t="n">
        <v>3.33</v>
      </c>
    </row>
    <row r="28" customFormat="false" ht="15" hidden="false" customHeight="false" outlineLevel="0" collapsed="false">
      <c r="C28" s="0" t="s">
        <v>35</v>
      </c>
      <c r="D28" s="0" t="s">
        <v>151</v>
      </c>
      <c r="E28" s="0" t="s">
        <v>152</v>
      </c>
      <c r="F28" s="0" t="n">
        <v>2.22</v>
      </c>
    </row>
    <row r="29" customFormat="false" ht="15" hidden="false" customHeight="false" outlineLevel="0" collapsed="false">
      <c r="A29" s="0" t="n">
        <v>10</v>
      </c>
      <c r="B29" s="1" t="s">
        <v>38</v>
      </c>
      <c r="C29" s="0" t="s">
        <v>38</v>
      </c>
      <c r="D29" s="0" t="s">
        <v>153</v>
      </c>
      <c r="E29" s="0" t="s">
        <v>154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11</v>
      </c>
      <c r="B30" s="1" t="s">
        <v>41</v>
      </c>
      <c r="C30" s="0" t="s">
        <v>41</v>
      </c>
      <c r="D30" s="0" t="s">
        <v>155</v>
      </c>
      <c r="E30" s="0" t="s">
        <v>156</v>
      </c>
      <c r="F30" s="0" t="n">
        <v>10</v>
      </c>
      <c r="G30" s="0" t="n">
        <f aca="false">AVERAGE(F30:F31)</f>
        <v>7.78</v>
      </c>
      <c r="H30" s="0" t="n">
        <v>6</v>
      </c>
      <c r="I30" s="0" t="n">
        <f aca="false">ROUND(MAX(H30,G30),0)</f>
        <v>8</v>
      </c>
    </row>
    <row r="31" customFormat="false" ht="15" hidden="false" customHeight="false" outlineLevel="0" collapsed="false">
      <c r="C31" s="0" t="s">
        <v>41</v>
      </c>
      <c r="D31" s="0" t="s">
        <v>157</v>
      </c>
      <c r="E31" s="0" t="s">
        <v>158</v>
      </c>
      <c r="F31" s="0" t="n">
        <v>5.56</v>
      </c>
    </row>
    <row r="32" customFormat="false" ht="15" hidden="false" customHeight="false" outlineLevel="0" collapsed="false">
      <c r="A32" s="0" t="n">
        <v>12</v>
      </c>
      <c r="B32" s="1" t="s">
        <v>44</v>
      </c>
      <c r="C32" s="0" t="s">
        <v>44</v>
      </c>
      <c r="D32" s="0" t="s">
        <v>159</v>
      </c>
      <c r="E32" s="0" t="s">
        <v>160</v>
      </c>
      <c r="F32" s="0" t="n">
        <v>10</v>
      </c>
      <c r="I32" s="0" t="n">
        <v>10</v>
      </c>
    </row>
    <row r="33" customFormat="false" ht="15" hidden="false" customHeight="false" outlineLevel="0" collapsed="false">
      <c r="A33" s="0" t="n">
        <v>13</v>
      </c>
      <c r="B33" s="1" t="s">
        <v>47</v>
      </c>
      <c r="C33" s="0" t="s">
        <v>47</v>
      </c>
      <c r="D33" s="0" t="s">
        <v>161</v>
      </c>
      <c r="E33" s="0" t="s">
        <v>162</v>
      </c>
      <c r="F33" s="0" t="n">
        <v>2.22</v>
      </c>
      <c r="I33" s="0" t="n">
        <v>2</v>
      </c>
    </row>
    <row r="34" customFormat="false" ht="15" hidden="false" customHeight="false" outlineLevel="0" collapsed="false">
      <c r="A34" s="0" t="n">
        <v>14</v>
      </c>
      <c r="B34" s="1" t="s">
        <v>50</v>
      </c>
      <c r="C34" s="0" t="s">
        <v>50</v>
      </c>
      <c r="D34" s="0" t="s">
        <v>163</v>
      </c>
      <c r="E34" s="0" t="s">
        <v>164</v>
      </c>
      <c r="F34" s="0" t="n">
        <v>7.78</v>
      </c>
      <c r="I34" s="0" t="n">
        <v>8</v>
      </c>
    </row>
    <row r="35" customFormat="false" ht="15" hidden="false" customHeight="false" outlineLevel="0" collapsed="false">
      <c r="A35" s="0" t="n">
        <v>15</v>
      </c>
      <c r="B35" s="1" t="s">
        <v>53</v>
      </c>
      <c r="C35" s="0" t="s">
        <v>53</v>
      </c>
      <c r="D35" s="0" t="s">
        <v>165</v>
      </c>
      <c r="E35" s="0" t="s">
        <v>166</v>
      </c>
      <c r="F35" s="0" t="n">
        <v>10</v>
      </c>
      <c r="G35" s="0" t="n">
        <f aca="false">AVERAGE(F35:F39)</f>
        <v>6.444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53</v>
      </c>
      <c r="D36" s="0" t="s">
        <v>167</v>
      </c>
      <c r="E36" s="0" t="s">
        <v>168</v>
      </c>
      <c r="F36" s="0" t="n">
        <v>7.78</v>
      </c>
    </row>
    <row r="37" customFormat="false" ht="15" hidden="false" customHeight="false" outlineLevel="0" collapsed="false">
      <c r="C37" s="0" t="s">
        <v>53</v>
      </c>
      <c r="D37" s="0" t="s">
        <v>153</v>
      </c>
      <c r="E37" s="0" t="s">
        <v>169</v>
      </c>
      <c r="F37" s="0" t="n">
        <v>5.56</v>
      </c>
    </row>
    <row r="38" customFormat="false" ht="15" hidden="false" customHeight="false" outlineLevel="0" collapsed="false">
      <c r="C38" s="0" t="s">
        <v>53</v>
      </c>
      <c r="D38" s="0" t="s">
        <v>170</v>
      </c>
      <c r="E38" s="0" t="s">
        <v>171</v>
      </c>
      <c r="F38" s="0" t="n">
        <v>4.44</v>
      </c>
    </row>
    <row r="39" customFormat="false" ht="15" hidden="false" customHeight="false" outlineLevel="0" collapsed="false">
      <c r="C39" s="0" t="s">
        <v>53</v>
      </c>
      <c r="D39" s="0" t="s">
        <v>172</v>
      </c>
      <c r="E39" s="0" t="s">
        <v>173</v>
      </c>
      <c r="F39" s="0" t="n">
        <v>4.44</v>
      </c>
    </row>
    <row r="40" customFormat="false" ht="15" hidden="false" customHeight="false" outlineLevel="0" collapsed="false">
      <c r="A40" s="0" t="n">
        <v>16</v>
      </c>
      <c r="B40" s="1" t="s">
        <v>56</v>
      </c>
      <c r="F40" s="0" t="n">
        <v>1</v>
      </c>
      <c r="I40" s="0" t="n">
        <v>1</v>
      </c>
    </row>
    <row r="41" customFormat="false" ht="15" hidden="false" customHeight="false" outlineLevel="0" collapsed="false">
      <c r="A41" s="0" t="n">
        <v>17</v>
      </c>
      <c r="B41" s="1" t="s">
        <v>59</v>
      </c>
      <c r="C41" s="0" t="s">
        <v>59</v>
      </c>
      <c r="D41" s="0" t="s">
        <v>132</v>
      </c>
      <c r="E41" s="0" t="s">
        <v>174</v>
      </c>
      <c r="F41" s="0" t="n">
        <v>4.44</v>
      </c>
      <c r="I41" s="0" t="n">
        <v>4</v>
      </c>
    </row>
    <row r="42" customFormat="false" ht="15" hidden="false" customHeight="false" outlineLevel="0" collapsed="false">
      <c r="A42" s="0" t="n">
        <v>18</v>
      </c>
      <c r="B42" s="1" t="s">
        <v>62</v>
      </c>
      <c r="C42" s="0" t="s">
        <v>62</v>
      </c>
      <c r="D42" s="0" t="s">
        <v>175</v>
      </c>
      <c r="E42" s="0" t="s">
        <v>176</v>
      </c>
      <c r="F42" s="0" t="n">
        <v>10</v>
      </c>
      <c r="G42" s="0" t="n">
        <f aca="false">AVERAGE(F42:F47)</f>
        <v>5.73833333333333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62</v>
      </c>
      <c r="D43" s="0" t="s">
        <v>177</v>
      </c>
      <c r="E43" s="0" t="s">
        <v>178</v>
      </c>
      <c r="F43" s="0" t="n">
        <v>7.78</v>
      </c>
    </row>
    <row r="44" customFormat="false" ht="15" hidden="false" customHeight="false" outlineLevel="0" collapsed="false">
      <c r="C44" s="0" t="s">
        <v>62</v>
      </c>
      <c r="D44" s="0" t="s">
        <v>159</v>
      </c>
      <c r="E44" s="0" t="s">
        <v>179</v>
      </c>
      <c r="F44" s="0" t="n">
        <v>4.44</v>
      </c>
    </row>
    <row r="45" customFormat="false" ht="15" hidden="false" customHeight="false" outlineLevel="0" collapsed="false">
      <c r="C45" s="0" t="s">
        <v>62</v>
      </c>
      <c r="D45" s="0" t="s">
        <v>180</v>
      </c>
      <c r="E45" s="0" t="s">
        <v>181</v>
      </c>
      <c r="F45" s="0" t="n">
        <v>4.44</v>
      </c>
    </row>
    <row r="46" customFormat="false" ht="15" hidden="false" customHeight="false" outlineLevel="0" collapsed="false">
      <c r="C46" s="0" t="s">
        <v>62</v>
      </c>
      <c r="D46" s="0" t="s">
        <v>182</v>
      </c>
      <c r="E46" s="0" t="s">
        <v>183</v>
      </c>
      <c r="F46" s="0" t="n">
        <v>4.44</v>
      </c>
    </row>
    <row r="47" customFormat="false" ht="15" hidden="false" customHeight="false" outlineLevel="0" collapsed="false">
      <c r="C47" s="0" t="s">
        <v>62</v>
      </c>
      <c r="D47" s="0" t="s">
        <v>184</v>
      </c>
      <c r="E47" s="0" t="s">
        <v>185</v>
      </c>
      <c r="F47" s="0" t="n">
        <v>3.33</v>
      </c>
    </row>
    <row r="48" customFormat="false" ht="15" hidden="false" customHeight="false" outlineLevel="0" collapsed="false">
      <c r="A48" s="0" t="n">
        <v>19</v>
      </c>
      <c r="B48" s="1" t="s">
        <v>65</v>
      </c>
      <c r="C48" s="0" t="s">
        <v>65</v>
      </c>
      <c r="D48" s="0" t="s">
        <v>186</v>
      </c>
      <c r="E48" s="0" t="s">
        <v>187</v>
      </c>
      <c r="F48" s="0" t="n">
        <v>7.78</v>
      </c>
      <c r="G48" s="0" t="n">
        <f aca="false">AVERAGE(F48:F49)</f>
        <v>5.555</v>
      </c>
      <c r="H48" s="0" t="n">
        <v>3</v>
      </c>
      <c r="I48" s="0" t="n">
        <f aca="false">ROUND(MAX(H48,G48),0)</f>
        <v>6</v>
      </c>
    </row>
    <row r="49" customFormat="false" ht="15" hidden="false" customHeight="false" outlineLevel="0" collapsed="false">
      <c r="C49" s="0" t="s">
        <v>65</v>
      </c>
      <c r="D49" s="0" t="s">
        <v>188</v>
      </c>
      <c r="E49" s="0" t="s">
        <v>189</v>
      </c>
      <c r="F49" s="0" t="n">
        <v>3.33</v>
      </c>
    </row>
    <row r="50" customFormat="false" ht="15" hidden="false" customHeight="false" outlineLevel="0" collapsed="false">
      <c r="A50" s="0" t="n">
        <v>20</v>
      </c>
      <c r="B50" s="1" t="s">
        <v>69</v>
      </c>
      <c r="C50" s="0" t="s">
        <v>69</v>
      </c>
      <c r="D50" s="0" t="s">
        <v>190</v>
      </c>
      <c r="E50" s="0" t="s">
        <v>191</v>
      </c>
      <c r="F50" s="0" t="n">
        <v>10</v>
      </c>
      <c r="G50" s="0" t="n">
        <f aca="false">AVERAGE(F50:F53)</f>
        <v>6.665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69</v>
      </c>
      <c r="D51" s="0" t="s">
        <v>192</v>
      </c>
      <c r="E51" s="0" t="s">
        <v>193</v>
      </c>
      <c r="F51" s="0" t="n">
        <v>8.89</v>
      </c>
    </row>
    <row r="52" customFormat="false" ht="15" hidden="false" customHeight="false" outlineLevel="0" collapsed="false">
      <c r="C52" s="0" t="s">
        <v>69</v>
      </c>
      <c r="D52" s="0" t="s">
        <v>186</v>
      </c>
      <c r="E52" s="0" t="s">
        <v>194</v>
      </c>
      <c r="F52" s="0" t="n">
        <v>4.44</v>
      </c>
    </row>
    <row r="53" customFormat="false" ht="15" hidden="false" customHeight="false" outlineLevel="0" collapsed="false">
      <c r="C53" s="0" t="s">
        <v>69</v>
      </c>
      <c r="D53" s="0" t="s">
        <v>195</v>
      </c>
      <c r="E53" s="0" t="s">
        <v>196</v>
      </c>
      <c r="F53" s="0" t="n">
        <v>3.33</v>
      </c>
    </row>
    <row r="54" customFormat="false" ht="15" hidden="false" customHeight="false" outlineLevel="0" collapsed="false">
      <c r="A54" s="0" t="n">
        <v>21</v>
      </c>
      <c r="B54" s="1" t="s">
        <v>72</v>
      </c>
      <c r="C54" s="0" t="s">
        <v>72</v>
      </c>
      <c r="D54" s="0" t="s">
        <v>122</v>
      </c>
      <c r="E54" s="0" t="s">
        <v>197</v>
      </c>
      <c r="F54" s="0" t="n">
        <v>7.78</v>
      </c>
      <c r="G54" s="0" t="n">
        <f aca="false">AVERAGE(F54:F57)</f>
        <v>6.39</v>
      </c>
      <c r="H54" s="0" t="n">
        <v>2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72</v>
      </c>
      <c r="D55" s="0" t="s">
        <v>190</v>
      </c>
      <c r="E55" s="0" t="s">
        <v>198</v>
      </c>
      <c r="F55" s="0" t="n">
        <v>7.78</v>
      </c>
    </row>
    <row r="56" customFormat="false" ht="15" hidden="false" customHeight="false" outlineLevel="0" collapsed="false">
      <c r="C56" s="0" t="s">
        <v>72</v>
      </c>
      <c r="D56" s="0" t="s">
        <v>199</v>
      </c>
      <c r="E56" s="0" t="s">
        <v>200</v>
      </c>
      <c r="F56" s="0" t="n">
        <v>7.78</v>
      </c>
    </row>
    <row r="57" customFormat="false" ht="15" hidden="false" customHeight="false" outlineLevel="0" collapsed="false">
      <c r="C57" s="0" t="s">
        <v>72</v>
      </c>
      <c r="D57" s="0" t="s">
        <v>201</v>
      </c>
      <c r="E57" s="0" t="s">
        <v>202</v>
      </c>
      <c r="F57" s="0" t="n">
        <v>2.22</v>
      </c>
    </row>
    <row r="58" customFormat="false" ht="15" hidden="false" customHeight="false" outlineLevel="0" collapsed="false">
      <c r="A58" s="0" t="n">
        <v>22</v>
      </c>
      <c r="B58" s="1" t="s">
        <v>75</v>
      </c>
      <c r="F58" s="0" t="n">
        <v>1</v>
      </c>
      <c r="I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5625" defaultRowHeight="12.8" zeroHeight="false" outlineLevelRow="0" outlineLevelCol="0"/>
  <cols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96</v>
      </c>
      <c r="C1" s="0" t="s">
        <v>97</v>
      </c>
      <c r="D1" s="0" t="s">
        <v>203</v>
      </c>
      <c r="E1" s="0" t="s">
        <v>86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s">
        <v>38</v>
      </c>
      <c r="B2" s="0" t="s">
        <v>204</v>
      </c>
      <c r="C2" s="0" t="s">
        <v>205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72</v>
      </c>
      <c r="B3" s="0" t="s">
        <v>206</v>
      </c>
      <c r="C3" s="0" t="s">
        <v>207</v>
      </c>
      <c r="D3" s="0" t="n">
        <v>9</v>
      </c>
      <c r="E3" s="0" t="n">
        <f aca="false">AVERAGE(D3:D6)</f>
        <v>7.5</v>
      </c>
      <c r="F3" s="0" t="n">
        <v>6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72</v>
      </c>
      <c r="B4" s="0" t="s">
        <v>208</v>
      </c>
      <c r="C4" s="0" t="s">
        <v>209</v>
      </c>
      <c r="D4" s="0" t="n">
        <v>9</v>
      </c>
    </row>
    <row r="5" customFormat="false" ht="15" hidden="false" customHeight="false" outlineLevel="0" collapsed="false">
      <c r="A5" s="0" t="s">
        <v>72</v>
      </c>
      <c r="B5" s="0" t="s">
        <v>210</v>
      </c>
      <c r="C5" s="0" t="s">
        <v>211</v>
      </c>
      <c r="D5" s="0" t="n">
        <v>6</v>
      </c>
    </row>
    <row r="6" customFormat="false" ht="15" hidden="false" customHeight="false" outlineLevel="0" collapsed="false">
      <c r="A6" s="0" t="s">
        <v>72</v>
      </c>
      <c r="B6" s="0" t="s">
        <v>212</v>
      </c>
      <c r="C6" s="0" t="s">
        <v>213</v>
      </c>
      <c r="D6" s="0" t="n">
        <v>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62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96</v>
      </c>
      <c r="E1" s="0" t="s">
        <v>97</v>
      </c>
      <c r="F1" s="0" t="s">
        <v>98</v>
      </c>
      <c r="G1" s="0" t="s">
        <v>86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8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214</v>
      </c>
      <c r="E3" s="0" t="s">
        <v>215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216</v>
      </c>
      <c r="E4" s="0" t="s">
        <v>217</v>
      </c>
      <c r="F4" s="0" t="n">
        <v>10</v>
      </c>
      <c r="G4" s="0" t="n">
        <f aca="false">AVERAGE(F4:F9)</f>
        <v>6.66666666666667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16</v>
      </c>
      <c r="D5" s="0" t="s">
        <v>218</v>
      </c>
      <c r="E5" s="0" t="s">
        <v>219</v>
      </c>
      <c r="F5" s="0" t="n">
        <v>8</v>
      </c>
    </row>
    <row r="6" customFormat="false" ht="15" hidden="false" customHeight="false" outlineLevel="0" collapsed="false">
      <c r="C6" s="0" t="s">
        <v>16</v>
      </c>
      <c r="D6" s="0" t="s">
        <v>220</v>
      </c>
      <c r="E6" s="0" t="s">
        <v>221</v>
      </c>
      <c r="F6" s="0" t="n">
        <v>6</v>
      </c>
    </row>
    <row r="7" customFormat="false" ht="15" hidden="false" customHeight="false" outlineLevel="0" collapsed="false">
      <c r="C7" s="0" t="s">
        <v>16</v>
      </c>
      <c r="D7" s="0" t="s">
        <v>222</v>
      </c>
      <c r="E7" s="0" t="s">
        <v>223</v>
      </c>
      <c r="F7" s="0" t="n">
        <v>6</v>
      </c>
    </row>
    <row r="8" customFormat="false" ht="15" hidden="false" customHeight="false" outlineLevel="0" collapsed="false">
      <c r="C8" s="0" t="s">
        <v>16</v>
      </c>
      <c r="D8" s="0" t="s">
        <v>224</v>
      </c>
      <c r="E8" s="0" t="s">
        <v>181</v>
      </c>
      <c r="F8" s="0" t="n">
        <v>6</v>
      </c>
    </row>
    <row r="9" customFormat="false" ht="15" hidden="false" customHeight="false" outlineLevel="0" collapsed="false">
      <c r="C9" s="0" t="s">
        <v>16</v>
      </c>
      <c r="D9" s="0" t="s">
        <v>225</v>
      </c>
      <c r="E9" s="0" t="s">
        <v>226</v>
      </c>
      <c r="F9" s="0" t="n">
        <v>4</v>
      </c>
    </row>
    <row r="10" customFormat="false" ht="15" hidden="false" customHeight="false" outlineLevel="0" collapsed="false">
      <c r="A10" s="0" t="n">
        <v>4</v>
      </c>
      <c r="B10" s="1" t="s">
        <v>20</v>
      </c>
      <c r="C10" s="0" t="s">
        <v>20</v>
      </c>
      <c r="D10" s="0" t="s">
        <v>227</v>
      </c>
      <c r="E10" s="0" t="s">
        <v>228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5</v>
      </c>
      <c r="B11" s="1" t="s">
        <v>23</v>
      </c>
      <c r="C11" s="0" t="s">
        <v>23</v>
      </c>
      <c r="D11" s="0" t="s">
        <v>229</v>
      </c>
      <c r="E11" s="0" t="s">
        <v>230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26</v>
      </c>
      <c r="C12" s="0" t="s">
        <v>26</v>
      </c>
      <c r="D12" s="0" t="s">
        <v>231</v>
      </c>
      <c r="E12" s="0" t="s">
        <v>232</v>
      </c>
      <c r="F12" s="0" t="n">
        <v>10</v>
      </c>
      <c r="G12" s="0" t="n">
        <f aca="false">AVERAGE(F12:F14)</f>
        <v>6.66666666666667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26</v>
      </c>
      <c r="D13" s="0" t="s">
        <v>233</v>
      </c>
      <c r="E13" s="0" t="s">
        <v>116</v>
      </c>
      <c r="F13" s="0" t="n">
        <v>8</v>
      </c>
    </row>
    <row r="14" customFormat="false" ht="15" hidden="false" customHeight="false" outlineLevel="0" collapsed="false">
      <c r="C14" s="0" t="s">
        <v>26</v>
      </c>
      <c r="D14" s="0" t="s">
        <v>234</v>
      </c>
      <c r="E14" s="0" t="s">
        <v>235</v>
      </c>
      <c r="F14" s="0" t="n">
        <v>2</v>
      </c>
    </row>
    <row r="15" customFormat="false" ht="15" hidden="false" customHeight="false" outlineLevel="0" collapsed="false">
      <c r="A15" s="0" t="n">
        <v>7</v>
      </c>
      <c r="B15" s="1" t="s">
        <v>29</v>
      </c>
      <c r="C15" s="0" t="s">
        <v>29</v>
      </c>
      <c r="D15" s="0" t="s">
        <v>236</v>
      </c>
      <c r="E15" s="0" t="s">
        <v>237</v>
      </c>
      <c r="F15" s="0" t="n">
        <v>8</v>
      </c>
      <c r="G15" s="0" t="n">
        <f aca="false">AVERAGE(F15:F16)</f>
        <v>7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29</v>
      </c>
      <c r="D16" s="0" t="s">
        <v>238</v>
      </c>
      <c r="E16" s="0" t="s">
        <v>239</v>
      </c>
      <c r="F16" s="0" t="n">
        <v>6</v>
      </c>
    </row>
    <row r="17" customFormat="false" ht="15" hidden="false" customHeight="false" outlineLevel="0" collapsed="false">
      <c r="A17" s="0" t="n">
        <v>8</v>
      </c>
      <c r="B17" s="1" t="s">
        <v>32</v>
      </c>
      <c r="C17" s="0" t="s">
        <v>32</v>
      </c>
      <c r="D17" s="0" t="s">
        <v>240</v>
      </c>
      <c r="E17" s="0" t="s">
        <v>241</v>
      </c>
      <c r="F17" s="0" t="n">
        <v>10</v>
      </c>
      <c r="I17" s="4" t="n">
        <v>10</v>
      </c>
    </row>
    <row r="18" customFormat="false" ht="15" hidden="false" customHeight="false" outlineLevel="0" collapsed="false">
      <c r="A18" s="0" t="n">
        <v>9</v>
      </c>
      <c r="B18" s="1" t="s">
        <v>35</v>
      </c>
      <c r="C18" s="0" t="s">
        <v>35</v>
      </c>
      <c r="D18" s="0" t="s">
        <v>242</v>
      </c>
      <c r="E18" s="0" t="s">
        <v>243</v>
      </c>
      <c r="F18" s="0" t="n">
        <v>10</v>
      </c>
      <c r="G18" s="0" t="n">
        <f aca="false">AVERAGE(F18:F24)</f>
        <v>6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35</v>
      </c>
      <c r="D19" s="0" t="s">
        <v>244</v>
      </c>
      <c r="E19" s="0" t="s">
        <v>245</v>
      </c>
      <c r="F19" s="0" t="n">
        <v>8</v>
      </c>
    </row>
    <row r="20" customFormat="false" ht="15" hidden="false" customHeight="false" outlineLevel="0" collapsed="false">
      <c r="C20" s="0" t="s">
        <v>35</v>
      </c>
      <c r="D20" s="0" t="s">
        <v>246</v>
      </c>
      <c r="E20" s="0" t="s">
        <v>247</v>
      </c>
      <c r="F20" s="0" t="n">
        <v>6</v>
      </c>
    </row>
    <row r="21" customFormat="false" ht="15" hidden="false" customHeight="false" outlineLevel="0" collapsed="false">
      <c r="C21" s="0" t="s">
        <v>35</v>
      </c>
      <c r="D21" s="0" t="s">
        <v>248</v>
      </c>
      <c r="E21" s="0" t="s">
        <v>249</v>
      </c>
      <c r="F21" s="0" t="n">
        <v>6</v>
      </c>
    </row>
    <row r="22" customFormat="false" ht="15" hidden="false" customHeight="false" outlineLevel="0" collapsed="false">
      <c r="C22" s="0" t="s">
        <v>35</v>
      </c>
      <c r="D22" s="0" t="s">
        <v>250</v>
      </c>
      <c r="E22" s="0" t="s">
        <v>251</v>
      </c>
      <c r="F22" s="0" t="n">
        <v>4</v>
      </c>
    </row>
    <row r="23" customFormat="false" ht="15" hidden="false" customHeight="false" outlineLevel="0" collapsed="false">
      <c r="C23" s="0" t="s">
        <v>35</v>
      </c>
      <c r="D23" s="0" t="s">
        <v>252</v>
      </c>
      <c r="E23" s="0" t="s">
        <v>253</v>
      </c>
      <c r="F23" s="0" t="n">
        <v>4</v>
      </c>
    </row>
    <row r="24" customFormat="false" ht="15" hidden="false" customHeight="false" outlineLevel="0" collapsed="false">
      <c r="C24" s="0" t="s">
        <v>35</v>
      </c>
      <c r="D24" s="0" t="s">
        <v>254</v>
      </c>
      <c r="E24" s="0" t="s">
        <v>255</v>
      </c>
      <c r="F24" s="0" t="n">
        <v>4</v>
      </c>
    </row>
    <row r="25" customFormat="false" ht="15" hidden="false" customHeight="false" outlineLevel="0" collapsed="false">
      <c r="A25" s="0" t="n">
        <v>10</v>
      </c>
      <c r="B25" s="1" t="s">
        <v>38</v>
      </c>
      <c r="C25" s="0" t="s">
        <v>38</v>
      </c>
      <c r="D25" s="0" t="s">
        <v>256</v>
      </c>
      <c r="E25" s="0" t="s">
        <v>257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11</v>
      </c>
      <c r="B26" s="1" t="s">
        <v>41</v>
      </c>
      <c r="C26" s="0" t="s">
        <v>41</v>
      </c>
      <c r="D26" s="0" t="s">
        <v>218</v>
      </c>
      <c r="E26" s="0" t="s">
        <v>258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12</v>
      </c>
      <c r="B27" s="1" t="s">
        <v>44</v>
      </c>
      <c r="C27" s="0" t="s">
        <v>44</v>
      </c>
      <c r="D27" s="0" t="s">
        <v>259</v>
      </c>
      <c r="E27" s="0" t="s">
        <v>260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13</v>
      </c>
      <c r="B28" s="1" t="s">
        <v>47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14</v>
      </c>
      <c r="B29" s="1" t="s">
        <v>50</v>
      </c>
      <c r="C29" s="0" t="s">
        <v>50</v>
      </c>
      <c r="D29" s="0" t="s">
        <v>261</v>
      </c>
      <c r="E29" s="0" t="s">
        <v>262</v>
      </c>
      <c r="F29" s="0" t="n">
        <v>6</v>
      </c>
      <c r="I29" s="0" t="n">
        <v>6</v>
      </c>
    </row>
    <row r="30" customFormat="false" ht="15" hidden="false" customHeight="false" outlineLevel="0" collapsed="false">
      <c r="A30" s="0" t="n">
        <v>15</v>
      </c>
      <c r="B30" s="1" t="s">
        <v>53</v>
      </c>
      <c r="C30" s="0" t="s">
        <v>53</v>
      </c>
      <c r="D30" s="0" t="s">
        <v>263</v>
      </c>
      <c r="E30" s="0" t="s">
        <v>264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16</v>
      </c>
      <c r="B31" s="1" t="s">
        <v>56</v>
      </c>
      <c r="C31" s="0" t="s">
        <v>62</v>
      </c>
      <c r="D31" s="0" t="s">
        <v>265</v>
      </c>
      <c r="E31" s="0" t="s">
        <v>266</v>
      </c>
      <c r="F31" s="0" t="n">
        <v>4</v>
      </c>
      <c r="I31" s="0" t="n">
        <v>4</v>
      </c>
    </row>
    <row r="32" customFormat="false" ht="15" hidden="false" customHeight="false" outlineLevel="0" collapsed="false">
      <c r="A32" s="0" t="n">
        <v>17</v>
      </c>
      <c r="B32" s="1" t="s">
        <v>59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18</v>
      </c>
      <c r="B33" s="1" t="s">
        <v>62</v>
      </c>
      <c r="C33" s="0" t="s">
        <v>62</v>
      </c>
      <c r="D33" s="0" t="s">
        <v>267</v>
      </c>
      <c r="E33" s="0" t="s">
        <v>268</v>
      </c>
      <c r="F33" s="0" t="n">
        <v>4</v>
      </c>
      <c r="I33" s="0" t="n">
        <v>4</v>
      </c>
    </row>
    <row r="34" customFormat="false" ht="15" hidden="false" customHeight="false" outlineLevel="0" collapsed="false">
      <c r="A34" s="0" t="n">
        <v>19</v>
      </c>
      <c r="B34" s="1" t="s">
        <v>65</v>
      </c>
      <c r="C34" s="0" t="s">
        <v>65</v>
      </c>
      <c r="D34" s="0" t="s">
        <v>269</v>
      </c>
      <c r="E34" s="0" t="s">
        <v>270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20</v>
      </c>
      <c r="B35" s="1" t="s">
        <v>69</v>
      </c>
      <c r="F35" s="0" t="n">
        <v>1</v>
      </c>
      <c r="I35" s="0" t="n">
        <v>1</v>
      </c>
    </row>
    <row r="36" customFormat="false" ht="15" hidden="false" customHeight="false" outlineLevel="0" collapsed="false">
      <c r="A36" s="0" t="n">
        <v>21</v>
      </c>
      <c r="B36" s="1" t="s">
        <v>72</v>
      </c>
      <c r="C36" s="0" t="s">
        <v>72</v>
      </c>
      <c r="D36" s="0" t="s">
        <v>271</v>
      </c>
      <c r="E36" s="0" t="s">
        <v>272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22</v>
      </c>
      <c r="B37" s="1" t="s">
        <v>75</v>
      </c>
      <c r="C37" s="0" t="s">
        <v>75</v>
      </c>
      <c r="D37" s="0" t="s">
        <v>273</v>
      </c>
      <c r="E37" s="0" t="s">
        <v>274</v>
      </c>
      <c r="F37" s="0" t="n">
        <v>8</v>
      </c>
      <c r="I37" s="0" t="n">
        <v>8</v>
      </c>
    </row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96</v>
      </c>
      <c r="C1" s="0" t="s">
        <v>97</v>
      </c>
      <c r="D1" s="0" t="s">
        <v>203</v>
      </c>
      <c r="E1" s="0" t="s">
        <v>86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s">
        <v>8</v>
      </c>
      <c r="B2" s="0" t="s">
        <v>275</v>
      </c>
      <c r="C2" s="0" t="s">
        <v>276</v>
      </c>
      <c r="D2" s="0" t="n">
        <v>7</v>
      </c>
      <c r="E2" s="0" t="n">
        <f aca="false">AVERAGE(D2:D3)</f>
        <v>6.3</v>
      </c>
      <c r="F2" s="0" t="n">
        <v>6</v>
      </c>
      <c r="G2" s="0" t="n">
        <f aca="false">ROUND(MAX(F2,E2),0)</f>
        <v>6</v>
      </c>
    </row>
    <row r="3" customFormat="false" ht="15" hidden="false" customHeight="false" outlineLevel="0" collapsed="false">
      <c r="A3" s="0" t="s">
        <v>8</v>
      </c>
      <c r="B3" s="0" t="s">
        <v>277</v>
      </c>
      <c r="C3" s="0" t="s">
        <v>278</v>
      </c>
      <c r="D3" s="0" t="n">
        <v>5.6</v>
      </c>
    </row>
    <row r="4" customFormat="false" ht="15" hidden="false" customHeight="false" outlineLevel="0" collapsed="false">
      <c r="A4" s="0" t="s">
        <v>23</v>
      </c>
      <c r="B4" s="0" t="s">
        <v>279</v>
      </c>
      <c r="C4" s="0" t="s">
        <v>280</v>
      </c>
      <c r="D4" s="0" t="n">
        <v>8</v>
      </c>
      <c r="E4" s="0" t="n">
        <f aca="false">AVERAGE(D4:D9)</f>
        <v>5.1</v>
      </c>
      <c r="F4" s="0" t="n">
        <v>7</v>
      </c>
      <c r="G4" s="0" t="n">
        <f aca="false">ROUND(MAX(F4,E4),0)</f>
        <v>7</v>
      </c>
    </row>
    <row r="5" customFormat="false" ht="15" hidden="false" customHeight="false" outlineLevel="0" collapsed="false">
      <c r="A5" s="0" t="s">
        <v>23</v>
      </c>
      <c r="B5" s="0" t="s">
        <v>281</v>
      </c>
      <c r="C5" s="0" t="s">
        <v>282</v>
      </c>
      <c r="D5" s="0" t="n">
        <v>7.2</v>
      </c>
    </row>
    <row r="6" customFormat="false" ht="15" hidden="false" customHeight="false" outlineLevel="0" collapsed="false">
      <c r="A6" s="0" t="s">
        <v>23</v>
      </c>
      <c r="B6" s="0" t="s">
        <v>283</v>
      </c>
      <c r="C6" s="0" t="s">
        <v>241</v>
      </c>
      <c r="D6" s="0" t="n">
        <v>6</v>
      </c>
    </row>
    <row r="7" customFormat="false" ht="15" hidden="false" customHeight="false" outlineLevel="0" collapsed="false">
      <c r="A7" s="0" t="s">
        <v>23</v>
      </c>
      <c r="B7" s="0" t="s">
        <v>284</v>
      </c>
      <c r="C7" s="0" t="s">
        <v>285</v>
      </c>
      <c r="D7" s="0" t="n">
        <v>4</v>
      </c>
    </row>
    <row r="8" customFormat="false" ht="15" hidden="false" customHeight="false" outlineLevel="0" collapsed="false">
      <c r="A8" s="0" t="s">
        <v>23</v>
      </c>
      <c r="B8" s="0" t="s">
        <v>286</v>
      </c>
      <c r="C8" s="0" t="s">
        <v>287</v>
      </c>
      <c r="D8" s="0" t="n">
        <v>3.6</v>
      </c>
    </row>
    <row r="9" customFormat="false" ht="15" hidden="false" customHeight="false" outlineLevel="0" collapsed="false">
      <c r="A9" s="0" t="s">
        <v>23</v>
      </c>
      <c r="B9" s="0" t="s">
        <v>288</v>
      </c>
      <c r="C9" s="0" t="s">
        <v>289</v>
      </c>
      <c r="D9" s="0" t="n">
        <v>1.8</v>
      </c>
    </row>
    <row r="10" customFormat="false" ht="15" hidden="false" customHeight="false" outlineLevel="0" collapsed="false">
      <c r="A10" s="0" t="s">
        <v>38</v>
      </c>
      <c r="B10" s="0" t="s">
        <v>290</v>
      </c>
      <c r="C10" s="0" t="s">
        <v>291</v>
      </c>
      <c r="D10" s="0" t="n">
        <v>6</v>
      </c>
      <c r="E10" s="0" t="n">
        <f aca="false">AVERAGE(D10:D11)</f>
        <v>6</v>
      </c>
      <c r="F10" s="0" t="n">
        <v>6</v>
      </c>
      <c r="G10" s="0" t="n">
        <f aca="false">ROUND(MAX(F10,E10),0)</f>
        <v>6</v>
      </c>
    </row>
    <row r="11" customFormat="false" ht="15" hidden="false" customHeight="false" outlineLevel="0" collapsed="false">
      <c r="A11" s="0" t="s">
        <v>38</v>
      </c>
      <c r="B11" s="0" t="s">
        <v>292</v>
      </c>
      <c r="C11" s="0" t="s">
        <v>293</v>
      </c>
      <c r="D11" s="0" t="n">
        <v>6</v>
      </c>
    </row>
    <row r="12" customFormat="false" ht="15" hidden="false" customHeight="false" outlineLevel="0" collapsed="false">
      <c r="A12" s="0" t="s">
        <v>59</v>
      </c>
      <c r="B12" s="0" t="s">
        <v>294</v>
      </c>
      <c r="C12" s="0" t="s">
        <v>295</v>
      </c>
      <c r="D12" s="0" t="n">
        <v>7</v>
      </c>
      <c r="E12" s="0" t="n">
        <f aca="false">AVERAGE(D12:D15)</f>
        <v>4.9</v>
      </c>
      <c r="F12" s="0" t="n">
        <v>6</v>
      </c>
      <c r="G12" s="0" t="n">
        <f aca="false">ROUND(MAX(F12,E12),0)</f>
        <v>6</v>
      </c>
    </row>
    <row r="13" customFormat="false" ht="15" hidden="false" customHeight="false" outlineLevel="0" collapsed="false">
      <c r="A13" s="0" t="s">
        <v>59</v>
      </c>
      <c r="B13" s="0" t="s">
        <v>296</v>
      </c>
      <c r="C13" s="0" t="s">
        <v>183</v>
      </c>
      <c r="D13" s="0" t="n">
        <v>5.6</v>
      </c>
    </row>
    <row r="14" customFormat="false" ht="15" hidden="false" customHeight="false" outlineLevel="0" collapsed="false">
      <c r="A14" s="0" t="s">
        <v>59</v>
      </c>
      <c r="B14" s="0" t="s">
        <v>297</v>
      </c>
      <c r="C14" s="0" t="s">
        <v>298</v>
      </c>
      <c r="D14" s="0" t="n">
        <v>4.2</v>
      </c>
    </row>
    <row r="15" customFormat="false" ht="15" hidden="false" customHeight="false" outlineLevel="0" collapsed="false">
      <c r="A15" s="0" t="s">
        <v>59</v>
      </c>
      <c r="B15" s="0" t="s">
        <v>275</v>
      </c>
      <c r="C15" s="0" t="s">
        <v>299</v>
      </c>
      <c r="D15" s="0" t="n">
        <v>2.8</v>
      </c>
    </row>
    <row r="16" customFormat="false" ht="15" hidden="false" customHeight="false" outlineLevel="0" collapsed="false">
      <c r="A16" s="0" t="s">
        <v>69</v>
      </c>
      <c r="B16" s="0" t="s">
        <v>300</v>
      </c>
      <c r="C16" s="0" t="s">
        <v>301</v>
      </c>
      <c r="D16" s="0" t="n">
        <v>6</v>
      </c>
      <c r="E16" s="0" t="n">
        <f aca="false">AVERAGE(D16:D20)</f>
        <v>3.2</v>
      </c>
      <c r="F16" s="0" t="n">
        <v>4</v>
      </c>
      <c r="G16" s="0" t="n">
        <f aca="false">ROUND(MAX(F16,E16),0)</f>
        <v>4</v>
      </c>
    </row>
    <row r="17" customFormat="false" ht="15" hidden="false" customHeight="false" outlineLevel="0" collapsed="false">
      <c r="A17" s="0" t="s">
        <v>69</v>
      </c>
      <c r="B17" s="0" t="s">
        <v>302</v>
      </c>
      <c r="C17" s="0" t="s">
        <v>303</v>
      </c>
      <c r="D17" s="0" t="n">
        <v>4</v>
      </c>
    </row>
    <row r="18" customFormat="false" ht="15" hidden="false" customHeight="false" outlineLevel="0" collapsed="false">
      <c r="A18" s="0" t="s">
        <v>69</v>
      </c>
      <c r="B18" s="0" t="s">
        <v>304</v>
      </c>
      <c r="C18" s="0" t="s">
        <v>305</v>
      </c>
      <c r="D18" s="0" t="n">
        <v>2</v>
      </c>
    </row>
    <row r="19" customFormat="false" ht="15" hidden="false" customHeight="false" outlineLevel="0" collapsed="false">
      <c r="A19" s="0" t="s">
        <v>69</v>
      </c>
      <c r="B19" s="0" t="s">
        <v>306</v>
      </c>
      <c r="C19" s="0" t="s">
        <v>307</v>
      </c>
      <c r="D19" s="0" t="n">
        <v>2</v>
      </c>
    </row>
    <row r="20" customFormat="false" ht="15" hidden="false" customHeight="false" outlineLevel="0" collapsed="false">
      <c r="A20" s="0" t="s">
        <v>69</v>
      </c>
      <c r="B20" s="0" t="s">
        <v>308</v>
      </c>
      <c r="C20" s="0" t="s">
        <v>309</v>
      </c>
      <c r="D20" s="0" t="n">
        <v>2</v>
      </c>
    </row>
    <row r="21" customFormat="false" ht="15" hidden="false" customHeight="false" outlineLevel="0" collapsed="false">
      <c r="A21" s="0" t="s">
        <v>75</v>
      </c>
      <c r="B21" s="0" t="s">
        <v>310</v>
      </c>
      <c r="C21" s="0" t="s">
        <v>311</v>
      </c>
      <c r="D21" s="0" t="n">
        <v>5.4</v>
      </c>
      <c r="E21" s="0" t="n">
        <f aca="false">AVERAGE(D21:D24)</f>
        <v>5.4</v>
      </c>
      <c r="F21" s="0" t="n">
        <v>5</v>
      </c>
      <c r="G21" s="0" t="n">
        <f aca="false">ROUND(MAX(F21,E21),0)</f>
        <v>5</v>
      </c>
    </row>
    <row r="22" customFormat="false" ht="15" hidden="false" customHeight="false" outlineLevel="0" collapsed="false">
      <c r="A22" s="0" t="s">
        <v>75</v>
      </c>
      <c r="B22" s="0" t="s">
        <v>312</v>
      </c>
      <c r="C22" s="0" t="s">
        <v>313</v>
      </c>
      <c r="D22" s="0" t="n">
        <v>5.4</v>
      </c>
    </row>
    <row r="23" customFormat="false" ht="15" hidden="false" customHeight="false" outlineLevel="0" collapsed="false">
      <c r="A23" s="0" t="s">
        <v>75</v>
      </c>
      <c r="B23" s="0" t="s">
        <v>314</v>
      </c>
      <c r="C23" s="0" t="s">
        <v>315</v>
      </c>
      <c r="D23" s="0" t="n">
        <v>5.4</v>
      </c>
    </row>
    <row r="24" customFormat="false" ht="15" hidden="false" customHeight="false" outlineLevel="0" collapsed="false">
      <c r="A24" s="0" t="s">
        <v>75</v>
      </c>
      <c r="B24" s="0" t="s">
        <v>316</v>
      </c>
      <c r="C24" s="0" t="s">
        <v>317</v>
      </c>
      <c r="D24" s="0" t="n">
        <v>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96</v>
      </c>
      <c r="E1" s="0" t="s">
        <v>97</v>
      </c>
      <c r="F1" s="0" t="s">
        <v>98</v>
      </c>
      <c r="G1" s="0" t="s">
        <v>86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318</v>
      </c>
      <c r="E3" s="0" t="s">
        <v>319</v>
      </c>
      <c r="F3" s="0" t="n">
        <v>10</v>
      </c>
      <c r="G3" s="0" t="n">
        <f aca="false">AVERAGE(F3:F9)</f>
        <v>6</v>
      </c>
      <c r="H3" s="0" t="n">
        <v>8</v>
      </c>
      <c r="I3" s="0" t="n">
        <f aca="false">ROUND(MAX(H3,G3),0)</f>
        <v>8</v>
      </c>
    </row>
    <row r="4" customFormat="false" ht="15" hidden="false" customHeight="false" outlineLevel="0" collapsed="false">
      <c r="C4" s="0" t="s">
        <v>13</v>
      </c>
      <c r="D4" s="0" t="s">
        <v>320</v>
      </c>
      <c r="E4" s="0" t="s">
        <v>321</v>
      </c>
      <c r="F4" s="0" t="n">
        <v>8</v>
      </c>
    </row>
    <row r="5" customFormat="false" ht="15" hidden="false" customHeight="false" outlineLevel="0" collapsed="false">
      <c r="C5" s="0" t="s">
        <v>13</v>
      </c>
      <c r="D5" s="0" t="s">
        <v>322</v>
      </c>
      <c r="E5" s="0" t="s">
        <v>323</v>
      </c>
      <c r="F5" s="0" t="n">
        <v>6</v>
      </c>
    </row>
    <row r="6" customFormat="false" ht="15" hidden="false" customHeight="false" outlineLevel="0" collapsed="false">
      <c r="C6" s="0" t="s">
        <v>13</v>
      </c>
      <c r="D6" s="0" t="s">
        <v>324</v>
      </c>
      <c r="E6" s="0" t="s">
        <v>325</v>
      </c>
      <c r="F6" s="0" t="n">
        <v>6</v>
      </c>
    </row>
    <row r="7" customFormat="false" ht="15" hidden="false" customHeight="false" outlineLevel="0" collapsed="false">
      <c r="C7" s="0" t="s">
        <v>13</v>
      </c>
      <c r="D7" s="0" t="s">
        <v>326</v>
      </c>
      <c r="E7" s="0" t="s">
        <v>327</v>
      </c>
      <c r="F7" s="0" t="n">
        <v>4</v>
      </c>
    </row>
    <row r="8" customFormat="false" ht="15" hidden="false" customHeight="false" outlineLevel="0" collapsed="false">
      <c r="C8" s="0" t="s">
        <v>13</v>
      </c>
      <c r="D8" s="0" t="s">
        <v>328</v>
      </c>
      <c r="E8" s="0" t="s">
        <v>329</v>
      </c>
      <c r="F8" s="0" t="n">
        <v>4</v>
      </c>
    </row>
    <row r="9" customFormat="false" ht="15" hidden="false" customHeight="false" outlineLevel="0" collapsed="false">
      <c r="A9" s="0" t="n">
        <v>3</v>
      </c>
      <c r="B9" s="1" t="s">
        <v>16</v>
      </c>
      <c r="C9" s="0" t="s">
        <v>16</v>
      </c>
      <c r="D9" s="0" t="s">
        <v>330</v>
      </c>
      <c r="E9" s="0" t="s">
        <v>331</v>
      </c>
      <c r="F9" s="0" t="n">
        <v>4</v>
      </c>
      <c r="I9" s="4" t="n">
        <v>4</v>
      </c>
    </row>
    <row r="10" customFormat="false" ht="15" hidden="false" customHeight="false" outlineLevel="0" collapsed="false">
      <c r="A10" s="0" t="n">
        <v>4</v>
      </c>
      <c r="B10" s="1" t="s">
        <v>20</v>
      </c>
      <c r="C10" s="0" t="s">
        <v>20</v>
      </c>
      <c r="D10" s="0" t="s">
        <v>332</v>
      </c>
      <c r="E10" s="0" t="s">
        <v>333</v>
      </c>
      <c r="F10" s="0" t="n">
        <v>10</v>
      </c>
      <c r="G10" s="0" t="n">
        <f aca="false">AVERAGE(F10:F21)</f>
        <v>5.33333333333333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20</v>
      </c>
      <c r="D11" s="0" t="s">
        <v>334</v>
      </c>
      <c r="E11" s="0" t="s">
        <v>335</v>
      </c>
      <c r="F11" s="0" t="n">
        <v>8</v>
      </c>
    </row>
    <row r="12" customFormat="false" ht="15" hidden="false" customHeight="false" outlineLevel="0" collapsed="false">
      <c r="C12" s="0" t="s">
        <v>20</v>
      </c>
      <c r="D12" s="0" t="s">
        <v>336</v>
      </c>
      <c r="E12" s="0" t="s">
        <v>337</v>
      </c>
      <c r="F12" s="0" t="n">
        <v>6</v>
      </c>
    </row>
    <row r="13" customFormat="false" ht="15" hidden="false" customHeight="false" outlineLevel="0" collapsed="false">
      <c r="C13" s="0" t="s">
        <v>20</v>
      </c>
      <c r="D13" s="0" t="s">
        <v>338</v>
      </c>
      <c r="E13" s="0" t="s">
        <v>339</v>
      </c>
      <c r="F13" s="0" t="n">
        <v>6</v>
      </c>
    </row>
    <row r="14" customFormat="false" ht="15" hidden="false" customHeight="false" outlineLevel="0" collapsed="false">
      <c r="C14" s="0" t="s">
        <v>20</v>
      </c>
      <c r="D14" s="0" t="s">
        <v>340</v>
      </c>
      <c r="E14" s="0" t="s">
        <v>341</v>
      </c>
      <c r="F14" s="0" t="n">
        <v>6</v>
      </c>
    </row>
    <row r="15" customFormat="false" ht="15" hidden="false" customHeight="false" outlineLevel="0" collapsed="false">
      <c r="C15" s="0" t="s">
        <v>20</v>
      </c>
      <c r="D15" s="0" t="s">
        <v>342</v>
      </c>
      <c r="E15" s="0" t="s">
        <v>343</v>
      </c>
      <c r="F15" s="0" t="n">
        <v>6</v>
      </c>
    </row>
    <row r="16" customFormat="false" ht="15" hidden="false" customHeight="false" outlineLevel="0" collapsed="false">
      <c r="C16" s="0" t="s">
        <v>20</v>
      </c>
      <c r="D16" s="0" t="s">
        <v>344</v>
      </c>
      <c r="E16" s="0" t="s">
        <v>345</v>
      </c>
      <c r="F16" s="0" t="n">
        <v>6</v>
      </c>
    </row>
    <row r="17" customFormat="false" ht="15" hidden="false" customHeight="false" outlineLevel="0" collapsed="false">
      <c r="C17" s="0" t="s">
        <v>20</v>
      </c>
      <c r="D17" s="0" t="s">
        <v>346</v>
      </c>
      <c r="E17" s="0" t="s">
        <v>347</v>
      </c>
      <c r="F17" s="0" t="n">
        <v>4</v>
      </c>
    </row>
    <row r="18" customFormat="false" ht="15" hidden="false" customHeight="false" outlineLevel="0" collapsed="false">
      <c r="C18" s="0" t="s">
        <v>20</v>
      </c>
      <c r="D18" s="0" t="s">
        <v>348</v>
      </c>
      <c r="E18" s="0" t="s">
        <v>349</v>
      </c>
      <c r="F18" s="0" t="n">
        <v>4</v>
      </c>
    </row>
    <row r="19" customFormat="false" ht="15" hidden="false" customHeight="false" outlineLevel="0" collapsed="false">
      <c r="C19" s="0" t="s">
        <v>20</v>
      </c>
      <c r="D19" s="0" t="s">
        <v>350</v>
      </c>
      <c r="E19" s="0" t="s">
        <v>351</v>
      </c>
      <c r="F19" s="0" t="n">
        <v>4</v>
      </c>
    </row>
    <row r="20" customFormat="false" ht="15" hidden="false" customHeight="false" outlineLevel="0" collapsed="false">
      <c r="C20" s="0" t="s">
        <v>20</v>
      </c>
      <c r="D20" s="0" t="s">
        <v>352</v>
      </c>
      <c r="E20" s="0" t="s">
        <v>353</v>
      </c>
      <c r="F20" s="0" t="n">
        <v>2</v>
      </c>
    </row>
    <row r="21" customFormat="false" ht="15" hidden="false" customHeight="false" outlineLevel="0" collapsed="false">
      <c r="C21" s="0" t="s">
        <v>20</v>
      </c>
      <c r="D21" s="0" t="s">
        <v>354</v>
      </c>
      <c r="E21" s="0" t="s">
        <v>355</v>
      </c>
      <c r="F21" s="0" t="n">
        <v>2</v>
      </c>
    </row>
    <row r="22" customFormat="false" ht="15" hidden="false" customHeight="false" outlineLevel="0" collapsed="false">
      <c r="A22" s="0" t="n">
        <v>5</v>
      </c>
      <c r="B22" s="1" t="s">
        <v>23</v>
      </c>
      <c r="C22" s="0" t="s">
        <v>23</v>
      </c>
      <c r="D22" s="0" t="s">
        <v>356</v>
      </c>
      <c r="E22" s="0" t="s">
        <v>357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6</v>
      </c>
      <c r="B23" s="1" t="s">
        <v>26</v>
      </c>
      <c r="C23" s="0" t="s">
        <v>26</v>
      </c>
      <c r="D23" s="0" t="s">
        <v>358</v>
      </c>
      <c r="E23" s="0" t="s">
        <v>359</v>
      </c>
      <c r="F23" s="0" t="n">
        <v>6</v>
      </c>
      <c r="G23" s="0" t="n">
        <f aca="false">AVERAGE(F23:F27)</f>
        <v>3.6</v>
      </c>
      <c r="H23" s="0" t="n">
        <v>4</v>
      </c>
      <c r="I23" s="0" t="n">
        <f aca="false">ROUND(MAX(H23,G23),0)</f>
        <v>4</v>
      </c>
    </row>
    <row r="24" customFormat="false" ht="15" hidden="false" customHeight="false" outlineLevel="0" collapsed="false">
      <c r="C24" s="0" t="s">
        <v>26</v>
      </c>
      <c r="D24" s="0" t="s">
        <v>360</v>
      </c>
      <c r="E24" s="0" t="s">
        <v>361</v>
      </c>
      <c r="F24" s="0" t="n">
        <v>4</v>
      </c>
    </row>
    <row r="25" customFormat="false" ht="15" hidden="false" customHeight="false" outlineLevel="0" collapsed="false">
      <c r="C25" s="0" t="s">
        <v>26</v>
      </c>
      <c r="D25" s="0" t="s">
        <v>362</v>
      </c>
      <c r="E25" s="0" t="s">
        <v>363</v>
      </c>
      <c r="F25" s="0" t="n">
        <v>4</v>
      </c>
    </row>
    <row r="26" customFormat="false" ht="15" hidden="false" customHeight="false" outlineLevel="0" collapsed="false">
      <c r="C26" s="0" t="s">
        <v>26</v>
      </c>
      <c r="D26" s="0" t="s">
        <v>364</v>
      </c>
      <c r="E26" s="0" t="s">
        <v>365</v>
      </c>
      <c r="F26" s="0" t="n">
        <v>2</v>
      </c>
    </row>
    <row r="27" customFormat="false" ht="15" hidden="false" customHeight="false" outlineLevel="0" collapsed="false">
      <c r="C27" s="0" t="s">
        <v>26</v>
      </c>
      <c r="D27" s="0" t="s">
        <v>366</v>
      </c>
      <c r="E27" s="0" t="s">
        <v>367</v>
      </c>
      <c r="F27" s="0" t="n">
        <v>2</v>
      </c>
    </row>
    <row r="28" customFormat="false" ht="15" hidden="false" customHeight="false" outlineLevel="0" collapsed="false">
      <c r="A28" s="0" t="n">
        <v>7</v>
      </c>
      <c r="B28" s="1" t="s">
        <v>29</v>
      </c>
      <c r="C28" s="0" t="s">
        <v>29</v>
      </c>
      <c r="D28" s="0" t="s">
        <v>368</v>
      </c>
      <c r="E28" s="0" t="s">
        <v>369</v>
      </c>
      <c r="F28" s="0" t="n">
        <v>8</v>
      </c>
      <c r="G28" s="0" t="n">
        <f aca="false">AVERAGE(F28:F29)</f>
        <v>6</v>
      </c>
      <c r="H28" s="0" t="n">
        <v>4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29</v>
      </c>
      <c r="D29" s="0" t="s">
        <v>370</v>
      </c>
      <c r="E29" s="0" t="s">
        <v>371</v>
      </c>
      <c r="F29" s="0" t="n">
        <v>4</v>
      </c>
    </row>
    <row r="30" customFormat="false" ht="15" hidden="false" customHeight="false" outlineLevel="0" collapsed="false">
      <c r="A30" s="0" t="n">
        <v>8</v>
      </c>
      <c r="B30" s="1" t="s">
        <v>32</v>
      </c>
      <c r="C30" s="0" t="s">
        <v>32</v>
      </c>
      <c r="D30" s="0" t="s">
        <v>372</v>
      </c>
      <c r="E30" s="0" t="s">
        <v>373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9</v>
      </c>
      <c r="B31" s="1" t="s">
        <v>35</v>
      </c>
      <c r="C31" s="0" t="s">
        <v>35</v>
      </c>
      <c r="D31" s="0" t="s">
        <v>374</v>
      </c>
      <c r="E31" s="0" t="s">
        <v>375</v>
      </c>
      <c r="F31" s="0" t="n">
        <v>4</v>
      </c>
      <c r="G31" s="0" t="n">
        <f aca="false">AVERAGE(F31:F35)</f>
        <v>2.4</v>
      </c>
      <c r="H31" s="0" t="n">
        <v>2</v>
      </c>
      <c r="I31" s="0" t="n">
        <f aca="false">ROUND(MAX(H31,G31),0)</f>
        <v>2</v>
      </c>
    </row>
    <row r="32" customFormat="false" ht="15" hidden="false" customHeight="false" outlineLevel="0" collapsed="false">
      <c r="C32" s="0" t="s">
        <v>35</v>
      </c>
      <c r="D32" s="0" t="s">
        <v>376</v>
      </c>
      <c r="E32" s="0" t="s">
        <v>377</v>
      </c>
      <c r="F32" s="0" t="n">
        <v>2</v>
      </c>
    </row>
    <row r="33" customFormat="false" ht="15" hidden="false" customHeight="false" outlineLevel="0" collapsed="false">
      <c r="C33" s="0" t="s">
        <v>35</v>
      </c>
      <c r="D33" s="0" t="s">
        <v>378</v>
      </c>
      <c r="E33" s="0" t="s">
        <v>379</v>
      </c>
      <c r="F33" s="0" t="n">
        <v>2</v>
      </c>
    </row>
    <row r="34" customFormat="false" ht="15" hidden="false" customHeight="false" outlineLevel="0" collapsed="false">
      <c r="C34" s="0" t="s">
        <v>35</v>
      </c>
      <c r="D34" s="0" t="s">
        <v>380</v>
      </c>
      <c r="E34" s="0" t="s">
        <v>381</v>
      </c>
      <c r="F34" s="0" t="n">
        <v>2</v>
      </c>
    </row>
    <row r="35" customFormat="false" ht="15" hidden="false" customHeight="false" outlineLevel="0" collapsed="false">
      <c r="C35" s="0" t="s">
        <v>35</v>
      </c>
      <c r="D35" s="0" t="s">
        <v>382</v>
      </c>
      <c r="E35" s="0" t="s">
        <v>383</v>
      </c>
      <c r="F35" s="0" t="n">
        <v>2</v>
      </c>
    </row>
    <row r="36" customFormat="false" ht="15" hidden="false" customHeight="false" outlineLevel="0" collapsed="false">
      <c r="A36" s="0" t="n">
        <v>10</v>
      </c>
      <c r="B36" s="1" t="s">
        <v>38</v>
      </c>
      <c r="C36" s="0" t="s">
        <v>38</v>
      </c>
      <c r="D36" s="0" t="s">
        <v>384</v>
      </c>
      <c r="E36" s="0" t="s">
        <v>385</v>
      </c>
      <c r="F36" s="0" t="n">
        <v>4</v>
      </c>
      <c r="G36" s="0" t="n">
        <f aca="false">AVERAGE(F36:F39)</f>
        <v>2.5</v>
      </c>
      <c r="H36" s="0" t="n">
        <v>2</v>
      </c>
      <c r="I36" s="0" t="n">
        <f aca="false">ROUND(MAX(H36,G36),0)</f>
        <v>3</v>
      </c>
    </row>
    <row r="37" customFormat="false" ht="15" hidden="false" customHeight="false" outlineLevel="0" collapsed="false">
      <c r="C37" s="0" t="s">
        <v>38</v>
      </c>
      <c r="D37" s="0" t="s">
        <v>386</v>
      </c>
      <c r="E37" s="0" t="s">
        <v>387</v>
      </c>
      <c r="F37" s="0" t="n">
        <v>2</v>
      </c>
    </row>
    <row r="38" customFormat="false" ht="15" hidden="false" customHeight="false" outlineLevel="0" collapsed="false">
      <c r="C38" s="0" t="s">
        <v>38</v>
      </c>
      <c r="D38" s="0" t="s">
        <v>388</v>
      </c>
      <c r="E38" s="0" t="s">
        <v>389</v>
      </c>
      <c r="F38" s="0" t="n">
        <v>2</v>
      </c>
    </row>
    <row r="39" customFormat="false" ht="15" hidden="false" customHeight="false" outlineLevel="0" collapsed="false">
      <c r="C39" s="0" t="s">
        <v>38</v>
      </c>
      <c r="D39" s="0" t="s">
        <v>390</v>
      </c>
      <c r="E39" s="0" t="s">
        <v>391</v>
      </c>
      <c r="F39" s="0" t="n">
        <v>2</v>
      </c>
    </row>
    <row r="40" customFormat="false" ht="15" hidden="false" customHeight="false" outlineLevel="0" collapsed="false">
      <c r="A40" s="0" t="n">
        <v>11</v>
      </c>
      <c r="B40" s="1" t="s">
        <v>41</v>
      </c>
      <c r="C40" s="0" t="s">
        <v>41</v>
      </c>
      <c r="D40" s="0" t="s">
        <v>392</v>
      </c>
      <c r="E40" s="0" t="s">
        <v>393</v>
      </c>
      <c r="F40" s="0" t="n">
        <v>6</v>
      </c>
      <c r="I40" s="0" t="n">
        <v>6</v>
      </c>
    </row>
    <row r="41" customFormat="false" ht="15" hidden="false" customHeight="false" outlineLevel="0" collapsed="false">
      <c r="A41" s="0" t="n">
        <v>12</v>
      </c>
      <c r="B41" s="1" t="s">
        <v>44</v>
      </c>
      <c r="C41" s="0" t="s">
        <v>44</v>
      </c>
      <c r="D41" s="0" t="s">
        <v>394</v>
      </c>
      <c r="E41" s="0" t="s">
        <v>395</v>
      </c>
      <c r="F41" s="0" t="n">
        <v>6</v>
      </c>
      <c r="G41" s="0" t="n">
        <f aca="false">AVERAGE(F41:F42)</f>
        <v>6</v>
      </c>
      <c r="H41" s="0" t="n">
        <v>6</v>
      </c>
      <c r="I41" s="0" t="n">
        <f aca="false">ROUND(MAX(H41,G41),0)</f>
        <v>6</v>
      </c>
    </row>
    <row r="42" customFormat="false" ht="15" hidden="false" customHeight="false" outlineLevel="0" collapsed="false">
      <c r="C42" s="0" t="s">
        <v>44</v>
      </c>
      <c r="D42" s="0" t="s">
        <v>396</v>
      </c>
      <c r="E42" s="0" t="s">
        <v>397</v>
      </c>
      <c r="F42" s="0" t="n">
        <v>6</v>
      </c>
    </row>
    <row r="43" customFormat="false" ht="15" hidden="false" customHeight="false" outlineLevel="0" collapsed="false">
      <c r="A43" s="0" t="n">
        <v>13</v>
      </c>
      <c r="B43" s="1" t="s">
        <v>47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14</v>
      </c>
      <c r="B44" s="1" t="s">
        <v>50</v>
      </c>
      <c r="C44" s="0" t="s">
        <v>50</v>
      </c>
      <c r="D44" s="0" t="s">
        <v>398</v>
      </c>
      <c r="E44" s="0" t="s">
        <v>399</v>
      </c>
      <c r="F44" s="0" t="n">
        <v>6</v>
      </c>
      <c r="I44" s="0" t="n">
        <v>6</v>
      </c>
    </row>
    <row r="45" customFormat="false" ht="15" hidden="false" customHeight="false" outlineLevel="0" collapsed="false">
      <c r="A45" s="0" t="n">
        <v>15</v>
      </c>
      <c r="B45" s="1" t="s">
        <v>53</v>
      </c>
      <c r="C45" s="0" t="s">
        <v>53</v>
      </c>
      <c r="D45" s="0" t="s">
        <v>400</v>
      </c>
      <c r="E45" s="0" t="s">
        <v>401</v>
      </c>
      <c r="F45" s="0" t="n">
        <v>8</v>
      </c>
      <c r="I45" s="0" t="n">
        <v>8</v>
      </c>
    </row>
    <row r="46" customFormat="false" ht="15" hidden="false" customHeight="false" outlineLevel="0" collapsed="false">
      <c r="A46" s="0" t="n">
        <v>16</v>
      </c>
      <c r="B46" s="1" t="s">
        <v>56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17</v>
      </c>
      <c r="B47" s="1" t="s">
        <v>59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18</v>
      </c>
      <c r="B48" s="1" t="s">
        <v>62</v>
      </c>
      <c r="F48" s="0" t="n">
        <v>1</v>
      </c>
      <c r="I48" s="0" t="n">
        <v>1</v>
      </c>
    </row>
    <row r="49" customFormat="false" ht="15" hidden="false" customHeight="false" outlineLevel="0" collapsed="false">
      <c r="A49" s="0" t="n">
        <v>19</v>
      </c>
      <c r="B49" s="1" t="s">
        <v>65</v>
      </c>
      <c r="C49" s="0" t="s">
        <v>65</v>
      </c>
      <c r="D49" s="0" t="s">
        <v>402</v>
      </c>
      <c r="E49" s="0" t="s">
        <v>369</v>
      </c>
      <c r="F49" s="0" t="n">
        <v>4</v>
      </c>
      <c r="G49" s="0" t="n">
        <f aca="false">AVERAGE(F49:F53)</f>
        <v>2.4</v>
      </c>
      <c r="H49" s="0" t="n">
        <v>2</v>
      </c>
      <c r="I49" s="0" t="n">
        <f aca="false">ROUND(MAX(H49,G49),0)</f>
        <v>2</v>
      </c>
    </row>
    <row r="50" customFormat="false" ht="15" hidden="false" customHeight="false" outlineLevel="0" collapsed="false">
      <c r="C50" s="0" t="s">
        <v>65</v>
      </c>
      <c r="D50" s="0" t="s">
        <v>403</v>
      </c>
      <c r="E50" s="0" t="s">
        <v>404</v>
      </c>
      <c r="F50" s="0" t="n">
        <v>2</v>
      </c>
    </row>
    <row r="51" customFormat="false" ht="15" hidden="false" customHeight="false" outlineLevel="0" collapsed="false">
      <c r="C51" s="0" t="s">
        <v>65</v>
      </c>
      <c r="D51" s="0" t="s">
        <v>405</v>
      </c>
      <c r="E51" s="0" t="s">
        <v>406</v>
      </c>
      <c r="F51" s="0" t="n">
        <v>2</v>
      </c>
    </row>
    <row r="52" customFormat="false" ht="15" hidden="false" customHeight="false" outlineLevel="0" collapsed="false">
      <c r="C52" s="0" t="s">
        <v>65</v>
      </c>
      <c r="D52" s="0" t="s">
        <v>407</v>
      </c>
      <c r="E52" s="0" t="s">
        <v>408</v>
      </c>
      <c r="F52" s="0" t="n">
        <v>2</v>
      </c>
    </row>
    <row r="53" customFormat="false" ht="15" hidden="false" customHeight="false" outlineLevel="0" collapsed="false">
      <c r="C53" s="0" t="s">
        <v>65</v>
      </c>
      <c r="D53" s="0" t="s">
        <v>409</v>
      </c>
      <c r="E53" s="0" t="s">
        <v>410</v>
      </c>
      <c r="F53" s="0" t="n">
        <v>2</v>
      </c>
    </row>
    <row r="54" customFormat="false" ht="15" hidden="false" customHeight="false" outlineLevel="0" collapsed="false">
      <c r="A54" s="0" t="n">
        <v>20</v>
      </c>
      <c r="B54" s="1" t="s">
        <v>69</v>
      </c>
      <c r="F54" s="0" t="n">
        <v>1</v>
      </c>
      <c r="I54" s="0" t="n">
        <v>1</v>
      </c>
    </row>
    <row r="55" customFormat="false" ht="15" hidden="false" customHeight="false" outlineLevel="0" collapsed="false">
      <c r="A55" s="0" t="n">
        <v>21</v>
      </c>
      <c r="B55" s="1" t="s">
        <v>72</v>
      </c>
      <c r="C55" s="0" t="s">
        <v>72</v>
      </c>
      <c r="D55" s="0" t="s">
        <v>411</v>
      </c>
      <c r="E55" s="0" t="s">
        <v>412</v>
      </c>
      <c r="F55" s="0" t="n">
        <v>6</v>
      </c>
      <c r="G55" s="0" t="n">
        <f aca="false">AVERAGE(F55:F61)</f>
        <v>4.85714285714286</v>
      </c>
      <c r="H55" s="0" t="n">
        <v>4</v>
      </c>
      <c r="I55" s="0" t="n">
        <f aca="false">ROUND(MAX(H55,G55),0)</f>
        <v>5</v>
      </c>
    </row>
    <row r="56" customFormat="false" ht="15" hidden="false" customHeight="false" outlineLevel="0" collapsed="false">
      <c r="C56" s="0" t="s">
        <v>72</v>
      </c>
      <c r="D56" s="0" t="s">
        <v>413</v>
      </c>
      <c r="E56" s="0" t="s">
        <v>414</v>
      </c>
      <c r="F56" s="0" t="n">
        <v>6</v>
      </c>
    </row>
    <row r="57" customFormat="false" ht="15" hidden="false" customHeight="false" outlineLevel="0" collapsed="false">
      <c r="C57" s="0" t="s">
        <v>72</v>
      </c>
      <c r="D57" s="0" t="s">
        <v>415</v>
      </c>
      <c r="E57" s="0" t="s">
        <v>416</v>
      </c>
      <c r="F57" s="0" t="n">
        <v>6</v>
      </c>
    </row>
    <row r="58" customFormat="false" ht="15" hidden="false" customHeight="false" outlineLevel="0" collapsed="false">
      <c r="C58" s="0" t="s">
        <v>72</v>
      </c>
      <c r="D58" s="0" t="s">
        <v>417</v>
      </c>
      <c r="E58" s="0" t="s">
        <v>418</v>
      </c>
      <c r="F58" s="0" t="n">
        <v>6</v>
      </c>
    </row>
    <row r="59" customFormat="false" ht="15" hidden="false" customHeight="false" outlineLevel="0" collapsed="false">
      <c r="C59" s="0" t="s">
        <v>72</v>
      </c>
      <c r="D59" s="0" t="s">
        <v>419</v>
      </c>
      <c r="E59" s="0" t="s">
        <v>420</v>
      </c>
      <c r="F59" s="0" t="n">
        <v>4</v>
      </c>
    </row>
    <row r="60" customFormat="false" ht="15" hidden="false" customHeight="false" outlineLevel="0" collapsed="false">
      <c r="C60" s="0" t="s">
        <v>72</v>
      </c>
      <c r="D60" s="0" t="s">
        <v>421</v>
      </c>
      <c r="E60" s="0" t="s">
        <v>422</v>
      </c>
      <c r="F60" s="0" t="n">
        <v>4</v>
      </c>
    </row>
    <row r="61" customFormat="false" ht="15" hidden="false" customHeight="false" outlineLevel="0" collapsed="false">
      <c r="C61" s="0" t="s">
        <v>72</v>
      </c>
      <c r="D61" s="0" t="s">
        <v>423</v>
      </c>
      <c r="E61" s="0" t="s">
        <v>424</v>
      </c>
      <c r="F61" s="0" t="n">
        <v>2</v>
      </c>
    </row>
    <row r="62" customFormat="false" ht="15" hidden="false" customHeight="false" outlineLevel="0" collapsed="false">
      <c r="A62" s="0" t="n">
        <v>22</v>
      </c>
      <c r="B62" s="1" t="s">
        <v>75</v>
      </c>
      <c r="F62" s="0" t="n">
        <v>1</v>
      </c>
      <c r="I62" s="0" t="n">
        <v>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96</v>
      </c>
      <c r="C1" s="0" t="s">
        <v>97</v>
      </c>
      <c r="D1" s="0" t="s">
        <v>203</v>
      </c>
      <c r="E1" s="0" t="s">
        <v>86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s">
        <v>8</v>
      </c>
      <c r="B2" s="0" t="s">
        <v>425</v>
      </c>
      <c r="C2" s="0" t="s">
        <v>426</v>
      </c>
      <c r="D2" s="0" t="n">
        <v>2</v>
      </c>
      <c r="G2" s="0" t="n">
        <v>2</v>
      </c>
    </row>
    <row r="3" customFormat="false" ht="15" hidden="false" customHeight="false" outlineLevel="0" collapsed="false">
      <c r="A3" s="0" t="s">
        <v>16</v>
      </c>
      <c r="B3" s="0" t="s">
        <v>427</v>
      </c>
      <c r="C3" s="0" t="s">
        <v>428</v>
      </c>
      <c r="D3" s="0" t="n">
        <v>6</v>
      </c>
      <c r="E3" s="0" t="n">
        <f aca="false">AVERAGE(D3:D5)</f>
        <v>4.33333333333333</v>
      </c>
      <c r="F3" s="0" t="n">
        <v>5</v>
      </c>
      <c r="G3" s="0" t="n">
        <f aca="false">ROUND(MAX(F3,E3),0)</f>
        <v>5</v>
      </c>
    </row>
    <row r="4" customFormat="false" ht="15" hidden="false" customHeight="false" outlineLevel="0" collapsed="false">
      <c r="A4" s="0" t="s">
        <v>16</v>
      </c>
      <c r="B4" s="0" t="s">
        <v>429</v>
      </c>
      <c r="C4" s="0" t="s">
        <v>430</v>
      </c>
      <c r="D4" s="0" t="n">
        <v>5</v>
      </c>
    </row>
    <row r="5" customFormat="false" ht="15" hidden="false" customHeight="false" outlineLevel="0" collapsed="false">
      <c r="A5" s="0" t="s">
        <v>16</v>
      </c>
      <c r="B5" s="0" t="s">
        <v>431</v>
      </c>
      <c r="C5" s="0" t="s">
        <v>432</v>
      </c>
      <c r="D5" s="0" t="n">
        <v>2</v>
      </c>
    </row>
    <row r="6" customFormat="false" ht="15" hidden="false" customHeight="false" outlineLevel="0" collapsed="false">
      <c r="A6" s="0" t="s">
        <v>26</v>
      </c>
      <c r="B6" s="0" t="s">
        <v>433</v>
      </c>
      <c r="C6" s="0" t="s">
        <v>434</v>
      </c>
      <c r="D6" s="0" t="n">
        <v>7</v>
      </c>
      <c r="G6" s="0" t="n">
        <v>7</v>
      </c>
    </row>
    <row r="7" customFormat="false" ht="15" hidden="false" customHeight="false" outlineLevel="0" collapsed="false">
      <c r="A7" s="0" t="s">
        <v>35</v>
      </c>
      <c r="B7" s="0" t="s">
        <v>435</v>
      </c>
      <c r="C7" s="0" t="s">
        <v>436</v>
      </c>
      <c r="D7" s="0" t="n">
        <v>8</v>
      </c>
      <c r="G7" s="0" t="n">
        <v>8</v>
      </c>
    </row>
    <row r="8" customFormat="false" ht="15" hidden="false" customHeight="false" outlineLevel="0" collapsed="false">
      <c r="A8" s="0" t="s">
        <v>50</v>
      </c>
      <c r="B8" s="0" t="s">
        <v>437</v>
      </c>
      <c r="C8" s="0" t="s">
        <v>280</v>
      </c>
      <c r="D8" s="0" t="n">
        <v>6</v>
      </c>
      <c r="G8" s="0" t="n">
        <v>6</v>
      </c>
    </row>
    <row r="9" customFormat="false" ht="15" hidden="false" customHeight="false" outlineLevel="0" collapsed="false">
      <c r="A9" s="0" t="s">
        <v>59</v>
      </c>
      <c r="B9" s="0" t="s">
        <v>425</v>
      </c>
      <c r="C9" s="0" t="s">
        <v>438</v>
      </c>
      <c r="D9" s="0" t="n">
        <v>3</v>
      </c>
      <c r="G9" s="0" t="n">
        <v>3</v>
      </c>
    </row>
    <row r="10" customFormat="false" ht="15" hidden="false" customHeight="false" outlineLevel="0" collapsed="false">
      <c r="A10" s="0" t="s">
        <v>65</v>
      </c>
      <c r="B10" s="0" t="s">
        <v>439</v>
      </c>
      <c r="C10" s="0" t="s">
        <v>440</v>
      </c>
      <c r="D10" s="0" t="n">
        <v>6</v>
      </c>
      <c r="E10" s="0" t="n">
        <f aca="false">AVERAGE(D10:D11)</f>
        <v>4.5</v>
      </c>
      <c r="F10" s="0" t="n">
        <v>3</v>
      </c>
      <c r="G10" s="0" t="n">
        <f aca="false">ROUND(MAX(F10,E10),0)</f>
        <v>5</v>
      </c>
    </row>
    <row r="11" customFormat="false" ht="15" hidden="false" customHeight="false" outlineLevel="0" collapsed="false">
      <c r="A11" s="0" t="s">
        <v>65</v>
      </c>
      <c r="B11" s="0" t="s">
        <v>441</v>
      </c>
      <c r="C11" s="0" t="s">
        <v>442</v>
      </c>
      <c r="D11" s="0" t="n">
        <v>3</v>
      </c>
    </row>
    <row r="12" customFormat="false" ht="15" hidden="false" customHeight="false" outlineLevel="0" collapsed="false">
      <c r="A12" s="0" t="s">
        <v>69</v>
      </c>
      <c r="B12" s="0" t="s">
        <v>443</v>
      </c>
      <c r="C12" s="0" t="s">
        <v>444</v>
      </c>
      <c r="D12" s="0" t="n">
        <v>5</v>
      </c>
      <c r="G12" s="0" t="n">
        <v>5</v>
      </c>
    </row>
    <row r="13" customFormat="false" ht="15" hidden="false" customHeight="false" outlineLevel="0" collapsed="false">
      <c r="A13" s="0" t="s">
        <v>72</v>
      </c>
      <c r="B13" s="0" t="s">
        <v>445</v>
      </c>
      <c r="C13" s="0" t="s">
        <v>446</v>
      </c>
      <c r="D13" s="0" t="n">
        <v>8</v>
      </c>
      <c r="E13" s="0" t="n">
        <f aca="false">AVERAGE(D13:D14)</f>
        <v>6.5</v>
      </c>
      <c r="F13" s="0" t="n">
        <v>5</v>
      </c>
      <c r="G13" s="0" t="n">
        <f aca="false">ROUND(MAX(F13,E13),0)</f>
        <v>7</v>
      </c>
    </row>
    <row r="14" customFormat="false" ht="15" hidden="false" customHeight="false" outlineLevel="0" collapsed="false">
      <c r="A14" s="0" t="s">
        <v>72</v>
      </c>
      <c r="B14" s="0" t="s">
        <v>447</v>
      </c>
      <c r="C14" s="0" t="s">
        <v>448</v>
      </c>
      <c r="D14" s="0" t="n">
        <v>5</v>
      </c>
    </row>
    <row r="15" customFormat="false" ht="15" hidden="false" customHeight="false" outlineLevel="0" collapsed="false">
      <c r="A15" s="0" t="s">
        <v>75</v>
      </c>
      <c r="B15" s="0" t="s">
        <v>449</v>
      </c>
      <c r="C15" s="0" t="s">
        <v>450</v>
      </c>
      <c r="D15" s="0" t="n">
        <v>5</v>
      </c>
      <c r="E15" s="0" t="n">
        <f aca="false">AVERAGE(D15:D16)</f>
        <v>4</v>
      </c>
      <c r="F15" s="0" t="n">
        <v>3</v>
      </c>
      <c r="G15" s="0" t="n">
        <f aca="false">ROUND(MAX(F15,E15),0)</f>
        <v>4</v>
      </c>
    </row>
    <row r="16" customFormat="false" ht="15" hidden="false" customHeight="false" outlineLevel="0" collapsed="false">
      <c r="A16" s="0" t="s">
        <v>75</v>
      </c>
      <c r="B16" s="0" t="s">
        <v>451</v>
      </c>
      <c r="C16" s="0" t="s">
        <v>452</v>
      </c>
      <c r="D1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96</v>
      </c>
      <c r="E1" s="0" t="s">
        <v>97</v>
      </c>
      <c r="F1" s="0" t="s">
        <v>98</v>
      </c>
      <c r="G1" s="0" t="s">
        <v>86</v>
      </c>
      <c r="H1" s="0" t="s">
        <v>99</v>
      </c>
      <c r="I1" s="0" t="s">
        <v>100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13</v>
      </c>
      <c r="C3" s="0" t="s">
        <v>13</v>
      </c>
      <c r="D3" s="0" t="s">
        <v>453</v>
      </c>
      <c r="E3" s="0" t="s">
        <v>454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16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20</v>
      </c>
      <c r="C5" s="0" t="s">
        <v>20</v>
      </c>
      <c r="D5" s="0" t="s">
        <v>455</v>
      </c>
      <c r="E5" s="0" t="s">
        <v>456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23</v>
      </c>
      <c r="C6" s="0" t="s">
        <v>23</v>
      </c>
      <c r="D6" s="0" t="s">
        <v>457</v>
      </c>
      <c r="E6" s="0" t="s">
        <v>458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26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32</v>
      </c>
      <c r="C9" s="0" t="s">
        <v>32</v>
      </c>
      <c r="D9" s="0" t="s">
        <v>459</v>
      </c>
      <c r="E9" s="0" t="s">
        <v>460</v>
      </c>
      <c r="F9" s="0" t="n">
        <v>10</v>
      </c>
      <c r="G9" s="0" t="n">
        <f aca="false">AVERAGE(F9:F12)</f>
        <v>7</v>
      </c>
      <c r="H9" s="0" t="n">
        <v>6</v>
      </c>
      <c r="I9" s="0" t="n">
        <f aca="false">ROUND(MAX(H9,G9),0)</f>
        <v>7</v>
      </c>
    </row>
    <row r="10" customFormat="false" ht="15" hidden="false" customHeight="false" outlineLevel="0" collapsed="false">
      <c r="C10" s="0" t="s">
        <v>32</v>
      </c>
      <c r="D10" s="0" t="s">
        <v>461</v>
      </c>
      <c r="E10" s="0" t="s">
        <v>462</v>
      </c>
      <c r="F10" s="0" t="n">
        <v>10</v>
      </c>
    </row>
    <row r="11" customFormat="false" ht="15" hidden="false" customHeight="false" outlineLevel="0" collapsed="false">
      <c r="C11" s="0" t="s">
        <v>32</v>
      </c>
      <c r="D11" s="0" t="s">
        <v>463</v>
      </c>
      <c r="E11" s="0" t="s">
        <v>464</v>
      </c>
      <c r="F11" s="0" t="n">
        <v>6</v>
      </c>
    </row>
    <row r="12" customFormat="false" ht="15" hidden="false" customHeight="false" outlineLevel="0" collapsed="false">
      <c r="A12" s="0" t="n">
        <v>9</v>
      </c>
      <c r="B12" s="1" t="s">
        <v>35</v>
      </c>
      <c r="C12" s="0" t="s">
        <v>35</v>
      </c>
      <c r="D12" s="0" t="s">
        <v>465</v>
      </c>
      <c r="E12" s="0" t="s">
        <v>466</v>
      </c>
      <c r="F12" s="0" t="n">
        <v>2</v>
      </c>
      <c r="I12" s="0" t="n">
        <v>2</v>
      </c>
    </row>
    <row r="13" customFormat="false" ht="15" hidden="false" customHeight="false" outlineLevel="0" collapsed="false">
      <c r="A13" s="0" t="n">
        <v>10</v>
      </c>
      <c r="B13" s="1" t="s">
        <v>38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41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44</v>
      </c>
      <c r="C15" s="0" t="s">
        <v>44</v>
      </c>
      <c r="D15" s="0" t="s">
        <v>467</v>
      </c>
      <c r="E15" s="0" t="s">
        <v>468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13</v>
      </c>
      <c r="B16" s="1" t="s">
        <v>47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50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53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56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59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62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65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72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2025-08-14T19:08:21Z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