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recursantes" sheetId="16" state="visible" r:id="rId17"/>
    <sheet name="positivos" sheetId="17" state="visible" r:id="rId18"/>
    <sheet name="6-arinc 429" sheetId="18" state="visible" r:id="rId19"/>
    <sheet name="7-ADF preg tec" sheetId="19" state="visible" r:id="rId20"/>
    <sheet name="8-vor" sheetId="20" state="visible" r:id="rId21"/>
    <sheet name="Evaluacion" sheetId="21" state="visible" r:id="rId22"/>
    <sheet name="9-ils-sit-vuelo" sheetId="22" state="visible" r:id="rId23"/>
    <sheet name="10-ils-teoria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<sst xmlns="http://schemas.openxmlformats.org/spreadsheetml/2006/main" count="2245" uniqueCount="633">
  <si>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</si>
  <si>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</si>
  <si>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</si>
  <si>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</si>
  <si>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</si>
  <si>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</si>
  <si>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prom Casas</t>
  </si>
  <si>
    <t xml:space="preserve">total </t>
  </si>
  <si>
    <t xml:space="preserve">Recup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</si>
  <si>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</si>
  <si>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</si>
  <si>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</si>
  <si>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</si>
  <si>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</si>
  <si>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</si>
  <si>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</si>
  <si>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</si>
  <si>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</si>
  <si>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</si>
  <si>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</si>
  <si>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</si>
  <si>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</si>
  <si>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Rodrigo Jesus</t>
  </si>
  <si>
    <t xml:space="preserve">Bernal</t>
  </si>
  <si>
    <t xml:space="preserve">Recur</t>
  </si>
  <si>
    <t xml:space="preserve">Sathya</t>
  </si>
  <si>
    <t xml:space="preserve">bertola galizzi</t>
  </si>
  <si>
    <t xml:space="preserve">sathyxzz@gmail.com</t>
  </si>
  <si>
    <t xml:space="preserve">A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</si>
  <si>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</si>
  <si>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</si>
  <si>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</si>
  <si>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</si>
  <si>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</si>
  <si>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</si>
  <si>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</si>
  <si>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</si>
  <si>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</si>
  <si>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</si>
  <si>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</si>
  <si>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</si>
  <si>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</si>
  <si>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</si>
  <si>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</si>
  <si>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</si>
  <si>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</si>
  <si>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</si>
  <si>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</si>
  <si>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</si>
  <si>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</si>
  <si>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</si>
  <si>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</si>
  <si>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</si>
  <si>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</si>
  <si>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</si>
  <si>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</si>
  <si>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</si>
  <si>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</si>
  <si>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</si>
  <si>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</si>
  <si>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</si>
  <si>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</si>
  <si>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</si>
  <si>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</si>
  <si>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</si>
  <si>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</si>
  <si>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</si>
  <si>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</si>
  <si>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</si>
  <si>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</si>
  <si>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</si>
  <si>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</si>
  <si>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</si>
  <si>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</si>
  <si>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</si>
  <si>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</si>
  <si>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</si>
  <si>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</si>
  <si>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</si>
  <si>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</si>
  <si>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</si>
  <si>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</si>
  <si>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</si>
  <si>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</si>
  <si>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</si>
  <si>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</si>
  <si>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</si>
  <si>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</si>
  <si>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</si>
  <si>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</si>
  <si>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</si>
  <si>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</si>
  <si>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</si>
  <si>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</si>
  <si>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</si>
  <si>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obs</t>
  </si>
  <si>
    <t xml:space="preserve">7-ADF preg tec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</si>
  <si>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</si>
  <si>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</si>
  <si>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</si>
  <si>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</si>
  <si>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</si>
  <si>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TEP</t>
  </si>
  <si>
    <t xml:space="preserve">NO CUMPLIO CON ASISTENCIA</t>
  </si>
  <si>
    <t xml:space="preserve">Rivero  Montesino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</si>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</sst>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800"/>
        <bgColor rgb="FFFFC107"/>
      </patternFill>
    </fill>
    <fill>
      <patternFill patternType="solid">
        <fgColor rgb="FFFFC107"/>
        <bgColor rgb="FFFF98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K17" activeCellId="0" sqref="K17"/>
    </sheetView>
  </sheetViews>
  <sheetFormatPr defaultColWidth="8.7382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3" min="2" style="0" width="20.07"/>
    <col collapsed="false" customWidth="true" hidden="false" outlineLevel="0" max="4" min="4" style="0" width="35.71"/>
    <col collapsed="false" customWidth="true" hidden="true" outlineLevel="0" max="17" min="17" style="0" width="11.19"/>
    <col collapsed="false" customWidth="true" hidden="false" outlineLevel="0" max="20" min="20" style="0" width="9.33"/>
    <col collapsed="false" customWidth="true" hidden="false" outlineLevel="0" max="22" min="22" style="0" width="9.33"/>
    <col collapsed="false" customWidth="true" hidden="false" outlineLevel="0" max="26" min="26" style="0" width="6.57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45782</v>
      </c>
      <c r="F1" s="2" t="n">
        <v>45789</v>
      </c>
      <c r="G1" s="2" t="n">
        <v>45796</v>
      </c>
      <c r="H1" s="2" t="n">
        <v>45798</v>
      </c>
      <c r="I1" s="2" t="n">
        <v>45810</v>
      </c>
      <c r="J1" s="2" t="n">
        <v>45817</v>
      </c>
      <c r="K1" s="2" t="n">
        <v>45831</v>
      </c>
      <c r="L1" s="2" t="n">
        <v>45838</v>
      </c>
      <c r="M1" s="2" t="n">
        <v>45845</v>
      </c>
      <c r="N1" s="2" t="n">
        <v>45852</v>
      </c>
      <c r="O1" s="0" t="s">
        <v>4</v>
      </c>
      <c r="P1" s="0" t="s">
        <v>5</v>
      </c>
      <c r="Q1" s="0" t="s">
        <v>6</v>
      </c>
      <c r="R1" s="0" t="s">
        <v>7</v>
      </c>
      <c r="S1" s="0" t="n">
        <v>10</v>
      </c>
      <c r="Z1" s="0" t="s">
        <v>8</v>
      </c>
      <c r="AB1" s="0" t="s">
        <v>6</v>
      </c>
    </row>
    <row r="2" customFormat="false" ht="15" hidden="false" customHeight="false" outlineLevel="0" collapsed="false">
      <c r="A2" s="0" t="n">
        <v>1</v>
      </c>
      <c r="B2" s="1" t="s">
        <v>9</v>
      </c>
      <c r="C2" s="1" t="s">
        <v>10</v>
      </c>
      <c r="D2" s="1" t="s">
        <v>11</v>
      </c>
      <c r="E2" s="0" t="s">
        <v>12</v>
      </c>
      <c r="F2" s="0" t="s">
        <v>12</v>
      </c>
      <c r="G2" s="0" t="s">
        <v>12</v>
      </c>
      <c r="H2" s="0" t="s">
        <v>12</v>
      </c>
      <c r="I2" s="0" t="s">
        <v>12</v>
      </c>
      <c r="J2" s="0" t="s">
        <v>12</v>
      </c>
      <c r="K2" s="0" t="s">
        <v>12</v>
      </c>
      <c r="L2" s="0" t="s">
        <v>12</v>
      </c>
      <c r="M2" s="0" t="s">
        <v>12</v>
      </c>
      <c r="N2" s="0" t="s">
        <v>12</v>
      </c>
      <c r="O2" s="0" t="n">
        <f aca="false">COUNTIF(E2:N2,"P")</f>
        <v>10</v>
      </c>
      <c r="P2" s="0" t="n">
        <f aca="false">O2</f>
        <v>10</v>
      </c>
      <c r="AB2" s="0" t="n">
        <f aca="false">ROUND(AVERAGE(AA2,Y2,X2,W2,U2,S2,P2),0)</f>
        <v>10</v>
      </c>
    </row>
    <row r="3" customFormat="false" ht="15" hidden="false" customHeight="false" outlineLevel="0" collapsed="false">
      <c r="A3" s="0" t="n">
        <v>2</v>
      </c>
      <c r="B3" s="1" t="s">
        <v>13</v>
      </c>
      <c r="C3" s="1" t="s">
        <v>14</v>
      </c>
      <c r="D3" s="1" t="s">
        <v>15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12</v>
      </c>
      <c r="L3" s="0" t="s">
        <v>12</v>
      </c>
      <c r="M3" s="0" t="s">
        <v>12</v>
      </c>
      <c r="N3" s="0" t="s">
        <v>12</v>
      </c>
      <c r="O3" s="0" t="n">
        <f aca="false">COUNTIF(E3:N3,"P")</f>
        <v>10</v>
      </c>
      <c r="P3" s="0" t="n">
        <f aca="false">O3</f>
        <v>10</v>
      </c>
      <c r="AB3" s="0" t="n">
        <f aca="false">ROUND(AVERAGE(AA3,Y3,X3,W3,U3,S3,P3),0)</f>
        <v>10</v>
      </c>
    </row>
    <row r="4" customFormat="false" ht="15" hidden="false" customHeight="false" outlineLevel="0" collapsed="false">
      <c r="A4" s="0" t="n">
        <v>3</v>
      </c>
      <c r="B4" s="1" t="s">
        <v>16</v>
      </c>
      <c r="C4" s="1" t="s">
        <v>17</v>
      </c>
      <c r="D4" s="1" t="s">
        <v>18</v>
      </c>
      <c r="E4" s="0" t="s">
        <v>12</v>
      </c>
      <c r="F4" s="0" t="s">
        <v>12</v>
      </c>
      <c r="G4" s="0" t="s">
        <v>12</v>
      </c>
      <c r="H4" s="0" t="s">
        <v>12</v>
      </c>
      <c r="I4" s="0" t="s">
        <v>12</v>
      </c>
      <c r="J4" s="0" t="s">
        <v>12</v>
      </c>
      <c r="K4" s="0" t="s">
        <v>12</v>
      </c>
      <c r="L4" s="0" t="s">
        <v>12</v>
      </c>
      <c r="M4" s="0" t="s">
        <v>12</v>
      </c>
      <c r="N4" s="0" t="s">
        <v>12</v>
      </c>
      <c r="O4" s="0" t="n">
        <f aca="false">COUNTIF(E4:N4,"P")</f>
        <v>10</v>
      </c>
      <c r="P4" s="0" t="n">
        <f aca="false">O4</f>
        <v>10</v>
      </c>
      <c r="AB4" s="0" t="n">
        <f aca="false">ROUND(AVERAGE(AA4,Y4,X4,W4,U4,S4,P4),0)</f>
        <v>10</v>
      </c>
    </row>
    <row r="5" customFormat="false" ht="15" hidden="false" customHeight="false" outlineLevel="0" collapsed="false">
      <c r="A5" s="0" t="n">
        <v>5</v>
      </c>
      <c r="B5" s="1" t="s">
        <v>19</v>
      </c>
      <c r="C5" s="1" t="s">
        <v>20</v>
      </c>
      <c r="D5" s="1" t="s">
        <v>21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12</v>
      </c>
      <c r="L5" s="0" t="s">
        <v>12</v>
      </c>
      <c r="M5" s="0" t="s">
        <v>12</v>
      </c>
      <c r="N5" s="0" t="s">
        <v>12</v>
      </c>
      <c r="O5" s="0" t="n">
        <f aca="false">COUNTIF(E5:N5,"P")</f>
        <v>10</v>
      </c>
      <c r="P5" s="0" t="n">
        <f aca="false">O5</f>
        <v>10</v>
      </c>
      <c r="AB5" s="0" t="n">
        <f aca="false">ROUND(AVERAGE(AA5,Y5,X5,W5,U5,S5,P5),0)</f>
        <v>10</v>
      </c>
    </row>
    <row r="6" customFormat="false" ht="15" hidden="false" customHeight="false" outlineLevel="0" collapsed="false">
      <c r="A6" s="3" t="n">
        <v>25</v>
      </c>
      <c r="B6" s="4" t="s">
        <v>22</v>
      </c>
      <c r="C6" s="4" t="s">
        <v>23</v>
      </c>
      <c r="D6" s="4"/>
      <c r="E6" s="3"/>
      <c r="F6" s="3"/>
      <c r="G6" s="3"/>
      <c r="H6" s="3"/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0" t="n">
        <f aca="false">COUNTIF(E6:N6,"P")</f>
        <v>6</v>
      </c>
      <c r="P6" s="3" t="n">
        <f aca="false">ROUND(O6*10/6,0)</f>
        <v>10</v>
      </c>
      <c r="AB6" s="0" t="n">
        <f aca="false">ROUND(AVERAGE(AA6,Y6,X6,W6,U6,S6,P6),0)</f>
        <v>10</v>
      </c>
      <c r="AC6" s="0" t="s">
        <v>24</v>
      </c>
    </row>
    <row r="7" customFormat="false" ht="15" hidden="false" customHeight="false" outlineLevel="0" collapsed="false">
      <c r="A7" s="0" t="n">
        <v>6</v>
      </c>
      <c r="B7" s="1" t="s">
        <v>25</v>
      </c>
      <c r="C7" s="1" t="s">
        <v>26</v>
      </c>
      <c r="D7" s="1" t="s">
        <v>27</v>
      </c>
      <c r="E7" s="0" t="s">
        <v>12</v>
      </c>
      <c r="F7" s="0" t="s">
        <v>12</v>
      </c>
      <c r="G7" s="0" t="s">
        <v>12</v>
      </c>
      <c r="H7" s="0" t="s">
        <v>12</v>
      </c>
      <c r="I7" s="0" t="s">
        <v>12</v>
      </c>
      <c r="J7" s="0" t="s">
        <v>28</v>
      </c>
      <c r="K7" s="0" t="s">
        <v>12</v>
      </c>
      <c r="L7" s="0" t="s">
        <v>12</v>
      </c>
      <c r="M7" s="0" t="s">
        <v>12</v>
      </c>
      <c r="N7" s="0" t="s">
        <v>12</v>
      </c>
      <c r="O7" s="0" t="n">
        <f aca="false">COUNTIF(E7:N7,"P")</f>
        <v>9</v>
      </c>
      <c r="P7" s="0" t="n">
        <f aca="false">O7</f>
        <v>9</v>
      </c>
      <c r="AB7" s="0" t="n">
        <f aca="false">ROUND(AVERAGE(AA7,Y7,X7,W7,U7,S7,P7),0)</f>
        <v>9</v>
      </c>
    </row>
    <row r="8" customFormat="false" ht="15" hidden="false" customHeight="false" outlineLevel="0" collapsed="false">
      <c r="A8" s="0" t="n">
        <v>7</v>
      </c>
      <c r="B8" s="1" t="s">
        <v>29</v>
      </c>
      <c r="C8" s="1" t="s">
        <v>30</v>
      </c>
      <c r="D8" s="1" t="s">
        <v>31</v>
      </c>
      <c r="E8" s="5" t="n">
        <v>9</v>
      </c>
      <c r="F8" s="6" t="n">
        <v>45848</v>
      </c>
      <c r="G8" s="0" t="s">
        <v>12</v>
      </c>
      <c r="H8" s="0" t="s">
        <v>12</v>
      </c>
      <c r="I8" s="0" t="s">
        <v>12</v>
      </c>
      <c r="J8" s="0" t="s">
        <v>12</v>
      </c>
      <c r="K8" s="0" t="s">
        <v>12</v>
      </c>
      <c r="L8" s="0" t="s">
        <v>12</v>
      </c>
      <c r="M8" s="0" t="s">
        <v>12</v>
      </c>
      <c r="N8" s="0" t="s">
        <v>12</v>
      </c>
      <c r="O8" s="0" t="n">
        <f aca="false">COUNTIF(E8:N8,"P")</f>
        <v>8</v>
      </c>
      <c r="P8" s="0" t="n">
        <f aca="false">O8</f>
        <v>8</v>
      </c>
      <c r="AB8" s="0" t="n">
        <f aca="false">ROUND(AVERAGE(AA8,Y8,X8,W8,U8,S8,P8),0)</f>
        <v>8</v>
      </c>
    </row>
    <row r="9" customFormat="false" ht="15" hidden="false" customHeight="false" outlineLevel="0" collapsed="false">
      <c r="A9" s="0" t="n">
        <v>8</v>
      </c>
      <c r="B9" s="1" t="s">
        <v>32</v>
      </c>
      <c r="C9" s="1" t="s">
        <v>33</v>
      </c>
      <c r="D9" s="1" t="s">
        <v>34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12</v>
      </c>
      <c r="J9" s="0" t="s">
        <v>12</v>
      </c>
      <c r="K9" s="0" t="s">
        <v>12</v>
      </c>
      <c r="L9" s="0" t="s">
        <v>12</v>
      </c>
      <c r="M9" s="0" t="s">
        <v>12</v>
      </c>
      <c r="N9" s="0" t="s">
        <v>12</v>
      </c>
      <c r="O9" s="0" t="n">
        <f aca="false">COUNTIF(E9:N9,"P")</f>
        <v>10</v>
      </c>
      <c r="P9" s="0" t="n">
        <f aca="false">O9</f>
        <v>10</v>
      </c>
      <c r="AB9" s="0" t="n">
        <f aca="false">ROUND(AVERAGE(AA9,Y9,X9,W9,U9,S9,P9),0)</f>
        <v>10</v>
      </c>
    </row>
    <row r="10" customFormat="false" ht="15" hidden="false" customHeight="false" outlineLevel="0" collapsed="false">
      <c r="A10" s="3" t="n">
        <v>26</v>
      </c>
      <c r="B10" s="4" t="s">
        <v>35</v>
      </c>
      <c r="C10" s="4" t="s">
        <v>36</v>
      </c>
      <c r="D10" s="4"/>
      <c r="E10" s="3"/>
      <c r="F10" s="3"/>
      <c r="G10" s="3"/>
      <c r="H10" s="3"/>
      <c r="I10" s="3" t="s">
        <v>28</v>
      </c>
      <c r="J10" s="3" t="s">
        <v>12</v>
      </c>
      <c r="K10" s="3" t="s">
        <v>28</v>
      </c>
      <c r="L10" s="3" t="s">
        <v>28</v>
      </c>
      <c r="M10" s="3" t="s">
        <v>28</v>
      </c>
      <c r="N10" s="3" t="s">
        <v>28</v>
      </c>
      <c r="O10" s="0" t="n">
        <f aca="false">COUNTIF(E10:N10,"P")</f>
        <v>1</v>
      </c>
      <c r="P10" s="3" t="n">
        <f aca="false">ROUND(O10*10/6,0)</f>
        <v>2</v>
      </c>
      <c r="AB10" s="0" t="n">
        <f aca="false">ROUND(AVERAGE(AA10,Y10,X10,W10,U10,S10,P10),0)</f>
        <v>2</v>
      </c>
      <c r="AC10" s="0" t="s">
        <v>24</v>
      </c>
    </row>
    <row r="11" customFormat="false" ht="15" hidden="false" customHeight="false" outlineLevel="0" collapsed="false">
      <c r="A11" s="0" t="n">
        <v>9</v>
      </c>
      <c r="B11" s="1" t="s">
        <v>37</v>
      </c>
      <c r="C11" s="1" t="s">
        <v>38</v>
      </c>
      <c r="D11" s="1" t="s">
        <v>39</v>
      </c>
      <c r="E11" s="0" t="s">
        <v>12</v>
      </c>
      <c r="F11" s="0" t="s">
        <v>12</v>
      </c>
      <c r="G11" s="0" t="s">
        <v>12</v>
      </c>
      <c r="H11" s="0" t="s">
        <v>12</v>
      </c>
      <c r="I11" s="0" t="s">
        <v>12</v>
      </c>
      <c r="J11" s="0" t="s">
        <v>12</v>
      </c>
      <c r="K11" s="0" t="s">
        <v>12</v>
      </c>
      <c r="L11" s="0" t="s">
        <v>12</v>
      </c>
      <c r="M11" s="0" t="s">
        <v>12</v>
      </c>
      <c r="N11" s="0" t="s">
        <v>12</v>
      </c>
      <c r="O11" s="0" t="n">
        <f aca="false">COUNTIF(E11:N11,"P")</f>
        <v>10</v>
      </c>
      <c r="P11" s="0" t="n">
        <f aca="false">O11</f>
        <v>10</v>
      </c>
      <c r="AB11" s="0" t="n">
        <f aca="false">ROUND(AVERAGE(AA11,Y11,X11,W11,U11,S11,P11),0)</f>
        <v>10</v>
      </c>
    </row>
    <row r="12" customFormat="false" ht="15" hidden="false" customHeight="false" outlineLevel="0" collapsed="false">
      <c r="A12" s="0" t="n">
        <v>10</v>
      </c>
      <c r="B12" s="1" t="s">
        <v>40</v>
      </c>
      <c r="C12" s="1" t="s">
        <v>41</v>
      </c>
      <c r="D12" s="1" t="s">
        <v>42</v>
      </c>
      <c r="E12" s="0" t="s">
        <v>12</v>
      </c>
      <c r="F12" s="0" t="s">
        <v>12</v>
      </c>
      <c r="G12" s="0" t="s">
        <v>12</v>
      </c>
      <c r="H12" s="0" t="s">
        <v>12</v>
      </c>
      <c r="I12" s="0" t="s">
        <v>12</v>
      </c>
      <c r="J12" s="0" t="s">
        <v>12</v>
      </c>
      <c r="K12" s="0" t="s">
        <v>12</v>
      </c>
      <c r="L12" s="0" t="s">
        <v>12</v>
      </c>
      <c r="M12" s="0" t="s">
        <v>12</v>
      </c>
      <c r="N12" s="0" t="s">
        <v>12</v>
      </c>
      <c r="O12" s="0" t="n">
        <f aca="false">COUNTIF(E12:N12,"P")</f>
        <v>10</v>
      </c>
      <c r="P12" s="0" t="n">
        <f aca="false">O12</f>
        <v>10</v>
      </c>
      <c r="S12" s="5" t="n">
        <v>10</v>
      </c>
      <c r="AB12" s="0" t="n">
        <f aca="false">ROUND(AVERAGE(AA12,Y12,X12,W12,U12,S12,P12),0)</f>
        <v>10</v>
      </c>
    </row>
    <row r="13" customFormat="false" ht="15" hidden="false" customHeight="false" outlineLevel="0" collapsed="false">
      <c r="A13" s="0" t="n">
        <v>11</v>
      </c>
      <c r="B13" s="1" t="s">
        <v>43</v>
      </c>
      <c r="C13" s="1" t="s">
        <v>44</v>
      </c>
      <c r="D13" s="1" t="s">
        <v>45</v>
      </c>
      <c r="E13" s="0" t="s">
        <v>12</v>
      </c>
      <c r="F13" s="0" t="s">
        <v>12</v>
      </c>
      <c r="G13" s="0" t="s">
        <v>12</v>
      </c>
      <c r="H13" s="0" t="s">
        <v>12</v>
      </c>
      <c r="I13" s="0" t="s">
        <v>12</v>
      </c>
      <c r="J13" s="0" t="s">
        <v>12</v>
      </c>
      <c r="K13" s="0" t="s">
        <v>12</v>
      </c>
      <c r="L13" s="0" t="s">
        <v>12</v>
      </c>
      <c r="M13" s="0" t="s">
        <v>12</v>
      </c>
      <c r="N13" s="0" t="s">
        <v>12</v>
      </c>
      <c r="O13" s="0" t="n">
        <f aca="false">COUNTIF(E13:N13,"P")</f>
        <v>10</v>
      </c>
      <c r="P13" s="0" t="n">
        <f aca="false">O13</f>
        <v>10</v>
      </c>
      <c r="AB13" s="0" t="n">
        <f aca="false">ROUND(AVERAGE(AA13,Y13,X13,W13,U13,S13,P13),0)</f>
        <v>10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1" t="s">
        <v>47</v>
      </c>
      <c r="D14" s="1" t="s">
        <v>48</v>
      </c>
      <c r="E14" s="0" t="s">
        <v>12</v>
      </c>
      <c r="F14" s="0" t="s">
        <v>12</v>
      </c>
      <c r="G14" s="0" t="s">
        <v>12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0" t="s">
        <v>12</v>
      </c>
      <c r="N14" s="0" t="s">
        <v>12</v>
      </c>
      <c r="O14" s="0" t="n">
        <f aca="false">COUNTIF(E14:N14,"P")</f>
        <v>10</v>
      </c>
      <c r="P14" s="0" t="n">
        <f aca="false">O14</f>
        <v>10</v>
      </c>
      <c r="AB14" s="0" t="n">
        <f aca="false">ROUND(AVERAGE(AA14,Y14,X14,W14,U14,S14,P14),0)</f>
        <v>10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s">
        <v>50</v>
      </c>
      <c r="D15" s="1" t="s">
        <v>51</v>
      </c>
      <c r="E15" s="0" t="s">
        <v>12</v>
      </c>
      <c r="F15" s="0" t="s">
        <v>12</v>
      </c>
      <c r="G15" s="0" t="s">
        <v>12</v>
      </c>
      <c r="H15" s="0" t="s">
        <v>12</v>
      </c>
      <c r="I15" s="0" t="s">
        <v>12</v>
      </c>
      <c r="J15" s="0" t="s">
        <v>12</v>
      </c>
      <c r="K15" s="0" t="s">
        <v>12</v>
      </c>
      <c r="L15" s="0" t="s">
        <v>12</v>
      </c>
      <c r="M15" s="0" t="s">
        <v>12</v>
      </c>
      <c r="N15" s="0" t="s">
        <v>12</v>
      </c>
      <c r="O15" s="0" t="n">
        <f aca="false">COUNTIF(E15:N15,"P")</f>
        <v>10</v>
      </c>
      <c r="P15" s="0" t="n">
        <f aca="false">O15</f>
        <v>10</v>
      </c>
      <c r="AB15" s="0" t="n">
        <f aca="false">ROUND(AVERAGE(AA15,Y15,X15,W15,U15,S15,P15),0)</f>
        <v>10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 t="s">
        <v>53</v>
      </c>
      <c r="D16" s="1" t="s">
        <v>54</v>
      </c>
      <c r="E16" s="0" t="s">
        <v>28</v>
      </c>
      <c r="F16" s="0" t="s">
        <v>12</v>
      </c>
      <c r="G16" s="0" t="s">
        <v>12</v>
      </c>
      <c r="H16" s="0" t="s">
        <v>12</v>
      </c>
      <c r="I16" s="0" t="s">
        <v>12</v>
      </c>
      <c r="J16" s="0" t="s">
        <v>12</v>
      </c>
      <c r="K16" s="0" t="s">
        <v>12</v>
      </c>
      <c r="L16" s="0" t="s">
        <v>12</v>
      </c>
      <c r="M16" s="0" t="s">
        <v>12</v>
      </c>
      <c r="N16" s="0" t="s">
        <v>12</v>
      </c>
      <c r="O16" s="0" t="n">
        <f aca="false">COUNTIF(E16:N16,"P")</f>
        <v>9</v>
      </c>
      <c r="P16" s="0" t="n">
        <f aca="false">O16</f>
        <v>9</v>
      </c>
      <c r="AB16" s="0" t="n">
        <f aca="false">ROUND(AVERAGE(AA16,Y16,X16,W16,U16,S16,P16),0)</f>
        <v>9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 t="s">
        <v>56</v>
      </c>
      <c r="D17" s="1" t="s">
        <v>57</v>
      </c>
      <c r="E17" s="0" t="s">
        <v>12</v>
      </c>
      <c r="F17" s="0" t="s">
        <v>12</v>
      </c>
      <c r="G17" s="0" t="s">
        <v>12</v>
      </c>
      <c r="H17" s="0" t="s">
        <v>12</v>
      </c>
      <c r="I17" s="0" t="s">
        <v>12</v>
      </c>
      <c r="J17" s="7" t="s">
        <v>12</v>
      </c>
      <c r="K17" s="0" t="s">
        <v>12</v>
      </c>
      <c r="L17" s="0" t="s">
        <v>12</v>
      </c>
      <c r="M17" s="0" t="s">
        <v>12</v>
      </c>
      <c r="N17" s="0" t="s">
        <v>12</v>
      </c>
      <c r="O17" s="0" t="n">
        <f aca="false">COUNTIF(E17:N17,"P")</f>
        <v>10</v>
      </c>
      <c r="P17" s="0" t="n">
        <f aca="false">O17</f>
        <v>10</v>
      </c>
      <c r="AA17" s="0" t="n">
        <v>10</v>
      </c>
      <c r="AB17" s="0" t="n">
        <f aca="false">ROUND(AVERAGE(AA17,Y17,X17,W17,U17,S17,P17),0)</f>
        <v>10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 t="s">
        <v>59</v>
      </c>
      <c r="D18" s="1" t="s">
        <v>60</v>
      </c>
      <c r="E18" s="0" t="s">
        <v>12</v>
      </c>
      <c r="F18" s="0" t="s">
        <v>12</v>
      </c>
      <c r="G18" s="0" t="s">
        <v>12</v>
      </c>
      <c r="H18" s="0" t="s">
        <v>12</v>
      </c>
      <c r="I18" s="0" t="s">
        <v>12</v>
      </c>
      <c r="J18" s="0" t="s">
        <v>12</v>
      </c>
      <c r="K18" s="0" t="s">
        <v>12</v>
      </c>
      <c r="L18" s="0" t="s">
        <v>12</v>
      </c>
      <c r="M18" s="0" t="s">
        <v>12</v>
      </c>
      <c r="N18" s="0" t="s">
        <v>12</v>
      </c>
      <c r="O18" s="0" t="n">
        <f aca="false">COUNTIF(E18:N18,"P")</f>
        <v>10</v>
      </c>
      <c r="P18" s="0" t="n">
        <f aca="false">O18</f>
        <v>10</v>
      </c>
      <c r="AB18" s="0" t="n">
        <f aca="false">ROUND(AVERAGE(AA18,Y18,X18,W18,U18,S18,P18),0)</f>
        <v>10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 t="s">
        <v>62</v>
      </c>
      <c r="D19" s="1" t="s">
        <v>63</v>
      </c>
      <c r="E19" s="0" t="s">
        <v>12</v>
      </c>
      <c r="F19" s="0" t="s">
        <v>12</v>
      </c>
      <c r="G19" s="0" t="s">
        <v>12</v>
      </c>
      <c r="H19" s="0" t="s">
        <v>12</v>
      </c>
      <c r="I19" s="0" t="s">
        <v>12</v>
      </c>
      <c r="J19" s="0" t="s">
        <v>12</v>
      </c>
      <c r="K19" s="0" t="s">
        <v>12</v>
      </c>
      <c r="L19" s="0" t="s">
        <v>12</v>
      </c>
      <c r="M19" s="0" t="s">
        <v>12</v>
      </c>
      <c r="N19" s="0" t="s">
        <v>12</v>
      </c>
      <c r="O19" s="0" t="n">
        <f aca="false">COUNTIF(E19:N19,"P")</f>
        <v>10</v>
      </c>
      <c r="P19" s="0" t="n">
        <f aca="false">O19</f>
        <v>10</v>
      </c>
      <c r="AB19" s="0" t="n">
        <f aca="false">ROUND(AVERAGE(AA19,Y19,X19,W19,U19,S19,P19),0)</f>
        <v>10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 t="s">
        <v>65</v>
      </c>
      <c r="D20" s="1" t="s">
        <v>66</v>
      </c>
      <c r="E20" s="0" t="s">
        <v>12</v>
      </c>
      <c r="F20" s="0" t="s">
        <v>12</v>
      </c>
      <c r="G20" s="0" t="s">
        <v>12</v>
      </c>
      <c r="H20" s="0" t="s">
        <v>12</v>
      </c>
      <c r="I20" s="0" t="s">
        <v>12</v>
      </c>
      <c r="J20" s="0" t="s">
        <v>28</v>
      </c>
      <c r="K20" s="0" t="s">
        <v>12</v>
      </c>
      <c r="L20" s="0" t="s">
        <v>12</v>
      </c>
      <c r="M20" s="0" t="s">
        <v>12</v>
      </c>
      <c r="N20" s="0" t="s">
        <v>12</v>
      </c>
      <c r="O20" s="0" t="n">
        <f aca="false">COUNTIF(E20:N20,"P")</f>
        <v>9</v>
      </c>
      <c r="P20" s="0" t="n">
        <f aca="false">O20</f>
        <v>9</v>
      </c>
      <c r="AB20" s="0" t="n">
        <f aca="false">ROUND(AVERAGE(AA20,Y20,X20,W20,U20,S20,P20),0)</f>
        <v>9</v>
      </c>
    </row>
    <row r="21" customFormat="false" ht="15" hidden="false" customHeight="false" outlineLevel="0" collapsed="false">
      <c r="A21" s="3" t="n">
        <v>27</v>
      </c>
      <c r="B21" s="3" t="s">
        <v>67</v>
      </c>
      <c r="C21" s="3" t="s">
        <v>68</v>
      </c>
      <c r="D21" s="4"/>
      <c r="E21" s="3"/>
      <c r="F21" s="3"/>
      <c r="G21" s="3"/>
      <c r="H21" s="3"/>
      <c r="I21" s="3" t="s">
        <v>12</v>
      </c>
      <c r="J21" s="3" t="s">
        <v>12</v>
      </c>
      <c r="K21" s="3" t="s">
        <v>12</v>
      </c>
      <c r="L21" s="3" t="s">
        <v>28</v>
      </c>
      <c r="M21" s="3" t="s">
        <v>12</v>
      </c>
      <c r="N21" s="3" t="s">
        <v>12</v>
      </c>
      <c r="O21" s="0" t="n">
        <f aca="false">COUNTIF(E21:N21,"P")</f>
        <v>5</v>
      </c>
      <c r="P21" s="3" t="n">
        <f aca="false">ROUND(O21*10/6,0)</f>
        <v>8</v>
      </c>
      <c r="AB21" s="0" t="n">
        <f aca="false">ROUND(AVERAGE(AA21,Y21,X21,W21,U21,S21,P21),0)</f>
        <v>8</v>
      </c>
      <c r="AC21" s="0" t="s">
        <v>24</v>
      </c>
    </row>
    <row r="22" customFormat="false" ht="15" hidden="false" customHeight="false" outlineLevel="0" collapsed="false">
      <c r="A22" s="0" t="n">
        <v>20</v>
      </c>
      <c r="B22" s="1" t="s">
        <v>69</v>
      </c>
      <c r="C22" s="1" t="s">
        <v>70</v>
      </c>
      <c r="D22" s="1" t="s">
        <v>71</v>
      </c>
      <c r="E22" s="0" t="s">
        <v>12</v>
      </c>
      <c r="F22" s="0" t="s">
        <v>12</v>
      </c>
      <c r="G22" s="0" t="s">
        <v>12</v>
      </c>
      <c r="H22" s="0" t="s">
        <v>28</v>
      </c>
      <c r="I22" s="0" t="s">
        <v>12</v>
      </c>
      <c r="J22" s="0" t="s">
        <v>12</v>
      </c>
      <c r="K22" s="0" t="s">
        <v>12</v>
      </c>
      <c r="L22" s="0" t="s">
        <v>12</v>
      </c>
      <c r="M22" s="0" t="s">
        <v>12</v>
      </c>
      <c r="N22" s="0" t="s">
        <v>12</v>
      </c>
      <c r="O22" s="0" t="n">
        <f aca="false">COUNTIF(E22:N22,"P")</f>
        <v>9</v>
      </c>
      <c r="P22" s="0" t="n">
        <f aca="false">O22</f>
        <v>9</v>
      </c>
      <c r="AB22" s="0" t="n">
        <f aca="false">ROUND(AVERAGE(AA22,Y22,X22,W22,U22,S22,P22),0)</f>
        <v>9</v>
      </c>
    </row>
    <row r="23" customFormat="false" ht="15" hidden="false" customHeight="false" outlineLevel="0" collapsed="false">
      <c r="A23" s="0" t="n">
        <v>21</v>
      </c>
      <c r="B23" s="1" t="s">
        <v>72</v>
      </c>
      <c r="C23" s="1" t="s">
        <v>73</v>
      </c>
      <c r="D23" s="1" t="s">
        <v>74</v>
      </c>
      <c r="E23" s="0" t="s">
        <v>12</v>
      </c>
      <c r="F23" s="0" t="s">
        <v>12</v>
      </c>
      <c r="G23" s="0" t="s">
        <v>12</v>
      </c>
      <c r="H23" s="0" t="s">
        <v>12</v>
      </c>
      <c r="I23" s="0" t="s">
        <v>12</v>
      </c>
      <c r="J23" s="0" t="s">
        <v>12</v>
      </c>
      <c r="K23" s="0" t="s">
        <v>28</v>
      </c>
      <c r="L23" s="0" t="s">
        <v>12</v>
      </c>
      <c r="M23" s="0" t="s">
        <v>28</v>
      </c>
      <c r="N23" s="0" t="s">
        <v>28</v>
      </c>
      <c r="O23" s="0" t="n">
        <f aca="false">COUNTIF(E23:N23,"P")</f>
        <v>7</v>
      </c>
      <c r="P23" s="0" t="n">
        <f aca="false">O23</f>
        <v>7</v>
      </c>
      <c r="AB23" s="0" t="n">
        <f aca="false">ROUND(AVERAGE(AA23,Y23,X23,W23,U23,S23,P23),0)</f>
        <v>7</v>
      </c>
    </row>
    <row r="24" s="3" customFormat="true" ht="15" hidden="false" customHeight="false" outlineLevel="0" collapsed="false">
      <c r="A24" s="0" t="n">
        <v>22</v>
      </c>
      <c r="B24" s="1" t="s">
        <v>75</v>
      </c>
      <c r="C24" s="1" t="s">
        <v>76</v>
      </c>
      <c r="D24" s="1" t="s">
        <v>77</v>
      </c>
      <c r="E24" s="0" t="s">
        <v>12</v>
      </c>
      <c r="F24" s="0" t="s">
        <v>12</v>
      </c>
      <c r="G24" s="0" t="s">
        <v>12</v>
      </c>
      <c r="H24" s="0" t="s">
        <v>12</v>
      </c>
      <c r="I24" s="0" t="s">
        <v>12</v>
      </c>
      <c r="J24" s="0" t="s">
        <v>12</v>
      </c>
      <c r="K24" s="0" t="s">
        <v>12</v>
      </c>
      <c r="L24" s="0" t="s">
        <v>12</v>
      </c>
      <c r="M24" s="0" t="s">
        <v>12</v>
      </c>
      <c r="N24" s="0" t="s">
        <v>12</v>
      </c>
      <c r="O24" s="0" t="n">
        <f aca="false">COUNTIF(E24:N24,"P")</f>
        <v>10</v>
      </c>
      <c r="P24" s="0" t="n">
        <f aca="false">O24</f>
        <v>10</v>
      </c>
      <c r="AB24" s="0" t="n">
        <f aca="false">ROUND(AVERAGE(AA24,Y24,X24,W24,U24,S24,P24),0)</f>
        <v>10</v>
      </c>
      <c r="AMJ24" s="0"/>
    </row>
    <row r="25" s="3" customFormat="true" ht="15" hidden="false" customHeight="false" outlineLevel="0" collapsed="false">
      <c r="A25" s="0" t="n">
        <v>23</v>
      </c>
      <c r="B25" s="1" t="s">
        <v>78</v>
      </c>
      <c r="C25" s="1" t="s">
        <v>79</v>
      </c>
      <c r="D25" s="1" t="s">
        <v>80</v>
      </c>
      <c r="E25" s="0" t="s">
        <v>12</v>
      </c>
      <c r="F25" s="0" t="s">
        <v>12</v>
      </c>
      <c r="G25" s="0" t="s">
        <v>12</v>
      </c>
      <c r="H25" s="0" t="s">
        <v>12</v>
      </c>
      <c r="I25" s="0" t="s">
        <v>12</v>
      </c>
      <c r="J25" s="0" t="s">
        <v>12</v>
      </c>
      <c r="K25" s="0" t="s">
        <v>12</v>
      </c>
      <c r="L25" s="0" t="s">
        <v>12</v>
      </c>
      <c r="M25" s="0" t="s">
        <v>12</v>
      </c>
      <c r="N25" s="0" t="s">
        <v>12</v>
      </c>
      <c r="O25" s="0" t="n">
        <f aca="false">COUNTIF(E25:N25,"P")</f>
        <v>10</v>
      </c>
      <c r="P25" s="0" t="n">
        <f aca="false">O25</f>
        <v>10</v>
      </c>
      <c r="AB25" s="0" t="n">
        <f aca="false">ROUND(AVERAGE(AA25,Y25,X25,W25,U25,S25,P25),0)</f>
        <v>10</v>
      </c>
      <c r="AMJ25" s="0"/>
    </row>
    <row r="26" s="3" customFormat="true" ht="15" hidden="false" customHeight="false" outlineLevel="0" collapsed="false">
      <c r="A26" s="0" t="n">
        <v>24</v>
      </c>
      <c r="B26" s="1" t="s">
        <v>81</v>
      </c>
      <c r="C26" s="1" t="s">
        <v>82</v>
      </c>
      <c r="D26" s="1" t="s">
        <v>83</v>
      </c>
      <c r="E26" s="0" t="s">
        <v>12</v>
      </c>
      <c r="F26" s="0" t="s">
        <v>12</v>
      </c>
      <c r="G26" s="0" t="s">
        <v>28</v>
      </c>
      <c r="H26" s="0" t="s">
        <v>12</v>
      </c>
      <c r="I26" s="0" t="s">
        <v>12</v>
      </c>
      <c r="J26" s="0" t="s">
        <v>12</v>
      </c>
      <c r="K26" s="0" t="s">
        <v>12</v>
      </c>
      <c r="L26" s="0" t="s">
        <v>12</v>
      </c>
      <c r="M26" s="0" t="s">
        <v>12</v>
      </c>
      <c r="N26" s="0" t="s">
        <v>12</v>
      </c>
      <c r="O26" s="0" t="n">
        <f aca="false">COUNTIF(E26:N26,"P")</f>
        <v>9</v>
      </c>
      <c r="P26" s="0" t="n">
        <f aca="false">O26</f>
        <v>9</v>
      </c>
      <c r="AB26" s="0" t="n">
        <f aca="false">ROUND(AVERAGE(AA26,Y26,X26,W26,U26,S26,P26),0)</f>
        <v>9</v>
      </c>
      <c r="AMJ26" s="0"/>
    </row>
    <row r="27" customFormat="false" ht="15" hidden="false" customHeight="false" outlineLevel="0" collapsed="false">
      <c r="E27" s="0" t="n">
        <f aca="false">COUNTIF(E2:E23,"P")</f>
        <v>17</v>
      </c>
      <c r="F27" s="0" t="n">
        <f aca="false">COUNTIF(F2:F23,"P")</f>
        <v>18</v>
      </c>
      <c r="G27" s="0" t="n">
        <f aca="false">COUNTIF(G2:G23,"P")</f>
        <v>19</v>
      </c>
      <c r="H27" s="0" t="n">
        <f aca="false">COUNTIF(H2:H23,"P")</f>
        <v>18</v>
      </c>
      <c r="I27" s="0" t="n">
        <f aca="false">COUNTIF(I2:I26,"P")</f>
        <v>24</v>
      </c>
      <c r="J27" s="0" t="n">
        <f aca="false">COUNTIF(J2:J26,"P")</f>
        <v>23</v>
      </c>
      <c r="K27" s="0" t="n">
        <f aca="false">COUNTIF(K2:K26,"P")</f>
        <v>23</v>
      </c>
      <c r="L27" s="0" t="n">
        <f aca="false">COUNTIF(L2:L26,"P")</f>
        <v>23</v>
      </c>
      <c r="M27" s="0" t="n">
        <f aca="false">COUNTIF(M2:M26,"P")</f>
        <v>23</v>
      </c>
      <c r="N27" s="0" t="n">
        <f aca="false">COUNTIF(N2:N26,"P")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336</v>
      </c>
      <c r="E3" s="0" t="s">
        <v>285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337</v>
      </c>
      <c r="E2" s="0" t="s">
        <v>338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339</v>
      </c>
      <c r="E3" s="0" t="s">
        <v>340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341</v>
      </c>
      <c r="E4" s="0" t="s">
        <v>342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343</v>
      </c>
      <c r="E5" s="0" t="s">
        <v>242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26</v>
      </c>
      <c r="C6" s="0" t="s">
        <v>26</v>
      </c>
      <c r="D6" s="0" t="s">
        <v>344</v>
      </c>
      <c r="E6" s="0" t="s">
        <v>345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30</v>
      </c>
      <c r="C7" s="0" t="s">
        <v>30</v>
      </c>
      <c r="D7" s="0" t="s">
        <v>346</v>
      </c>
      <c r="E7" s="0" t="s">
        <v>181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33</v>
      </c>
      <c r="C8" s="0" t="s">
        <v>33</v>
      </c>
      <c r="D8" s="0" t="s">
        <v>347</v>
      </c>
      <c r="E8" s="0" t="s">
        <v>348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38</v>
      </c>
      <c r="C9" s="0" t="s">
        <v>38</v>
      </c>
      <c r="D9" s="0" t="s">
        <v>349</v>
      </c>
      <c r="E9" s="0" t="s">
        <v>350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41</v>
      </c>
      <c r="C10" s="0" t="s">
        <v>41</v>
      </c>
      <c r="D10" s="0" t="s">
        <v>347</v>
      </c>
      <c r="E10" s="0" t="s">
        <v>351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47</v>
      </c>
      <c r="C12" s="0" t="s">
        <v>47</v>
      </c>
      <c r="D12" s="0" t="s">
        <v>339</v>
      </c>
      <c r="E12" s="0" t="s">
        <v>194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50</v>
      </c>
      <c r="C13" s="0" t="s">
        <v>50</v>
      </c>
      <c r="D13" s="0" t="s">
        <v>352</v>
      </c>
      <c r="E13" s="0" t="s">
        <v>353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53</v>
      </c>
      <c r="C14" s="0" t="s">
        <v>53</v>
      </c>
      <c r="D14" s="0" t="s">
        <v>354</v>
      </c>
      <c r="E14" s="0" t="s">
        <v>355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56</v>
      </c>
      <c r="C15" s="0" t="s">
        <v>56</v>
      </c>
      <c r="D15" s="0" t="s">
        <v>356</v>
      </c>
      <c r="E15" s="0" t="s">
        <v>357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59</v>
      </c>
      <c r="C16" s="0" t="s">
        <v>59</v>
      </c>
      <c r="D16" s="0" t="s">
        <v>358</v>
      </c>
      <c r="E16" s="0" t="s">
        <v>359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62</v>
      </c>
      <c r="C17" s="0" t="s">
        <v>62</v>
      </c>
      <c r="D17" s="0" t="s">
        <v>360</v>
      </c>
      <c r="E17" s="0" t="s">
        <v>361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65</v>
      </c>
      <c r="C18" s="0" t="s">
        <v>65</v>
      </c>
      <c r="D18" s="0" t="s">
        <v>362</v>
      </c>
      <c r="E18" s="0" t="s">
        <v>363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70</v>
      </c>
      <c r="C19" s="0" t="s">
        <v>70</v>
      </c>
      <c r="D19" s="0" t="s">
        <v>364</v>
      </c>
      <c r="E19" s="0" t="s">
        <v>365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70</v>
      </c>
      <c r="D20" s="0" t="s">
        <v>366</v>
      </c>
      <c r="E20" s="0" t="s">
        <v>367</v>
      </c>
      <c r="F20" s="0" t="n">
        <v>8.33</v>
      </c>
    </row>
    <row r="21" customFormat="false" ht="15" hidden="false" customHeight="false" outlineLevel="0" collapsed="false">
      <c r="C21" s="0" t="s">
        <v>70</v>
      </c>
      <c r="D21" s="0" t="s">
        <v>360</v>
      </c>
      <c r="E21" s="0" t="s">
        <v>142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73</v>
      </c>
      <c r="C22" s="0" t="s">
        <v>73</v>
      </c>
      <c r="D22" s="0" t="s">
        <v>368</v>
      </c>
      <c r="E22" s="0" t="s">
        <v>296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76</v>
      </c>
      <c r="C23" s="0" t="s">
        <v>76</v>
      </c>
      <c r="D23" s="0" t="s">
        <v>369</v>
      </c>
      <c r="E23" s="0" t="s">
        <v>370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79</v>
      </c>
      <c r="C24" s="0" t="s">
        <v>79</v>
      </c>
      <c r="D24" s="0" t="s">
        <v>352</v>
      </c>
      <c r="E24" s="0" t="s">
        <v>371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82</v>
      </c>
      <c r="C25" s="0" t="s">
        <v>82</v>
      </c>
      <c r="D25" s="0" t="s">
        <v>360</v>
      </c>
      <c r="E25" s="0" t="s">
        <v>372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104</v>
      </c>
    </row>
    <row r="27" customFormat="false" ht="15" hidden="false" customHeight="false" outlineLevel="0" collapsed="false">
      <c r="A27" s="0" t="n">
        <v>26</v>
      </c>
      <c r="B27" s="0" t="s">
        <v>23</v>
      </c>
    </row>
    <row r="28" customFormat="false" ht="15" hidden="false" customHeight="false" outlineLevel="0" collapsed="false">
      <c r="A28" s="0" t="n">
        <v>27</v>
      </c>
      <c r="B2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373</v>
      </c>
      <c r="E3" s="0" t="s">
        <v>310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15" activeCellId="0" sqref="G15"/>
    </sheetView>
  </sheetViews>
  <sheetFormatPr defaultColWidth="9.55078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374</v>
      </c>
      <c r="E3" s="0" t="s">
        <v>345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346</v>
      </c>
      <c r="E4" s="0" t="s">
        <v>375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376</v>
      </c>
      <c r="E5" s="0" t="s">
        <v>377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20</v>
      </c>
      <c r="D6" s="0" t="s">
        <v>378</v>
      </c>
      <c r="E6" s="0" t="s">
        <v>379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380</v>
      </c>
      <c r="E7" s="0" t="s">
        <v>165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381</v>
      </c>
      <c r="E8" s="0" t="s">
        <v>382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30</v>
      </c>
      <c r="D9" s="0" t="s">
        <v>383</v>
      </c>
      <c r="E9" s="0" t="s">
        <v>240</v>
      </c>
      <c r="F9" s="0" t="n">
        <v>9</v>
      </c>
    </row>
    <row r="10" customFormat="false" ht="15" hidden="false" customHeight="false" outlineLevel="0" collapsed="false">
      <c r="C10" s="0" t="s">
        <v>30</v>
      </c>
      <c r="D10" s="0" t="s">
        <v>384</v>
      </c>
      <c r="E10" s="0" t="s">
        <v>385</v>
      </c>
      <c r="F10" s="0" t="n">
        <v>6</v>
      </c>
    </row>
    <row r="11" customFormat="false" ht="15" hidden="false" customHeight="false" outlineLevel="0" collapsed="false">
      <c r="C11" s="0" t="s">
        <v>30</v>
      </c>
      <c r="D11" s="0" t="s">
        <v>386</v>
      </c>
      <c r="E11" s="0" t="s">
        <v>387</v>
      </c>
      <c r="F11" s="0" t="n">
        <v>6</v>
      </c>
    </row>
    <row r="12" customFormat="false" ht="15" hidden="false" customHeight="false" outlineLevel="0" collapsed="false">
      <c r="C12" s="0" t="s">
        <v>30</v>
      </c>
      <c r="D12" s="0" t="s">
        <v>388</v>
      </c>
      <c r="E12" s="0" t="s">
        <v>389</v>
      </c>
      <c r="F12" s="0" t="n">
        <v>6</v>
      </c>
    </row>
    <row r="13" customFormat="false" ht="15" hidden="false" customHeight="false" outlineLevel="0" collapsed="false">
      <c r="C13" s="0" t="s">
        <v>30</v>
      </c>
      <c r="D13" s="0" t="s">
        <v>390</v>
      </c>
      <c r="E13" s="0" t="s">
        <v>391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33</v>
      </c>
      <c r="C14" s="0" t="s">
        <v>33</v>
      </c>
      <c r="D14" s="0" t="s">
        <v>392</v>
      </c>
      <c r="E14" s="0" t="s">
        <v>165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38</v>
      </c>
      <c r="C15" s="0" t="s">
        <v>38</v>
      </c>
      <c r="D15" s="0" t="s">
        <v>393</v>
      </c>
      <c r="E15" s="0" t="s">
        <v>394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38</v>
      </c>
      <c r="D16" s="0" t="s">
        <v>395</v>
      </c>
      <c r="E16" s="0" t="s">
        <v>396</v>
      </c>
      <c r="F16" s="0" t="n">
        <v>10</v>
      </c>
    </row>
    <row r="17" customFormat="false" ht="15" hidden="false" customHeight="false" outlineLevel="0" collapsed="false">
      <c r="C17" s="0" t="s">
        <v>38</v>
      </c>
      <c r="D17" s="0" t="s">
        <v>397</v>
      </c>
      <c r="E17" s="0" t="s">
        <v>398</v>
      </c>
      <c r="F17" s="0" t="n">
        <v>10</v>
      </c>
    </row>
    <row r="18" customFormat="false" ht="15" hidden="false" customHeight="false" outlineLevel="0" collapsed="false">
      <c r="C18" s="0" t="s">
        <v>38</v>
      </c>
      <c r="D18" s="0" t="s">
        <v>399</v>
      </c>
      <c r="E18" s="0" t="s">
        <v>400</v>
      </c>
      <c r="F18" s="0" t="n">
        <v>10</v>
      </c>
    </row>
    <row r="19" customFormat="false" ht="15" hidden="false" customHeight="false" outlineLevel="0" collapsed="false">
      <c r="C19" s="0" t="s">
        <v>38</v>
      </c>
      <c r="D19" s="0" t="s">
        <v>401</v>
      </c>
      <c r="E19" s="0" t="s">
        <v>402</v>
      </c>
      <c r="F19" s="0" t="n">
        <v>9</v>
      </c>
    </row>
    <row r="20" customFormat="false" ht="15" hidden="false" customHeight="false" outlineLevel="0" collapsed="false">
      <c r="C20" s="0" t="s">
        <v>38</v>
      </c>
      <c r="D20" s="0" t="s">
        <v>403</v>
      </c>
      <c r="E20" s="0" t="s">
        <v>404</v>
      </c>
      <c r="F20" s="0" t="n">
        <v>9</v>
      </c>
    </row>
    <row r="21" customFormat="false" ht="15" hidden="false" customHeight="false" outlineLevel="0" collapsed="false">
      <c r="C21" s="0" t="s">
        <v>38</v>
      </c>
      <c r="D21" s="0" t="s">
        <v>405</v>
      </c>
      <c r="E21" s="0" t="s">
        <v>165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41</v>
      </c>
      <c r="C22" s="0" t="s">
        <v>41</v>
      </c>
      <c r="D22" s="0" t="s">
        <v>406</v>
      </c>
      <c r="E22" s="0" t="s">
        <v>407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44</v>
      </c>
      <c r="C23" s="0" t="s">
        <v>44</v>
      </c>
      <c r="D23" s="0" t="s">
        <v>408</v>
      </c>
      <c r="E23" s="0" t="s">
        <v>409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47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50</v>
      </c>
      <c r="C25" s="0" t="s">
        <v>50</v>
      </c>
      <c r="D25" s="0" t="s">
        <v>410</v>
      </c>
      <c r="E25" s="0" t="s">
        <v>411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53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56</v>
      </c>
      <c r="C27" s="0" t="s">
        <v>56</v>
      </c>
      <c r="D27" s="0" t="s">
        <v>412</v>
      </c>
      <c r="E27" s="0" t="s">
        <v>213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59</v>
      </c>
      <c r="C28" s="0" t="s">
        <v>59</v>
      </c>
      <c r="D28" s="0" t="s">
        <v>413</v>
      </c>
      <c r="E28" s="0" t="s">
        <v>414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62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65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70</v>
      </c>
      <c r="C31" s="0" t="s">
        <v>70</v>
      </c>
      <c r="D31" s="0" t="s">
        <v>415</v>
      </c>
      <c r="E31" s="0" t="s">
        <v>416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73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76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79</v>
      </c>
      <c r="C34" s="0" t="s">
        <v>79</v>
      </c>
      <c r="D34" s="0" t="s">
        <v>417</v>
      </c>
      <c r="E34" s="0" t="s">
        <v>418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82</v>
      </c>
      <c r="C35" s="0" t="s">
        <v>82</v>
      </c>
      <c r="D35" s="0" t="s">
        <v>419</v>
      </c>
      <c r="E35" s="0" t="s">
        <v>420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104</v>
      </c>
    </row>
    <row r="37" customFormat="false" ht="15" hidden="false" customHeight="false" outlineLevel="0" collapsed="false">
      <c r="A37" s="0" t="n">
        <v>26</v>
      </c>
      <c r="B37" s="0" t="s">
        <v>23</v>
      </c>
    </row>
    <row r="38" customFormat="false" ht="15" hidden="false" customHeight="false" outlineLevel="0" collapsed="false">
      <c r="A38" s="0" t="n">
        <v>27</v>
      </c>
      <c r="B3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421</v>
      </c>
      <c r="E3" s="0" t="s">
        <v>236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8" activeCellId="0" sqref="G18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422</v>
      </c>
    </row>
    <row r="2" customFormat="false" ht="15" hidden="false" customHeight="false" outlineLevel="0" collapsed="false">
      <c r="A2" s="0" t="s">
        <v>10</v>
      </c>
      <c r="B2" s="0" t="s">
        <v>423</v>
      </c>
      <c r="C2" s="0" t="s">
        <v>424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44</v>
      </c>
      <c r="B3" s="0" t="s">
        <v>425</v>
      </c>
      <c r="C3" s="0" t="s">
        <v>426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44</v>
      </c>
      <c r="B4" s="0" t="s">
        <v>427</v>
      </c>
      <c r="C4" s="0" t="s">
        <v>428</v>
      </c>
      <c r="D4" s="0" t="n">
        <v>3</v>
      </c>
    </row>
    <row r="5" customFormat="false" ht="15" hidden="false" customHeight="false" outlineLevel="0" collapsed="false">
      <c r="A5" s="0" t="s">
        <v>47</v>
      </c>
      <c r="B5" s="0" t="s">
        <v>429</v>
      </c>
      <c r="C5" s="0" t="s">
        <v>430</v>
      </c>
      <c r="D5" s="0" t="n">
        <v>7</v>
      </c>
    </row>
    <row r="6" customFormat="false" ht="15" hidden="false" customHeight="false" outlineLevel="0" collapsed="false">
      <c r="A6" s="0" t="s">
        <v>65</v>
      </c>
      <c r="B6" s="0" t="s">
        <v>431</v>
      </c>
      <c r="C6" s="0" t="s">
        <v>385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65</v>
      </c>
      <c r="B7" s="0" t="s">
        <v>432</v>
      </c>
      <c r="C7" s="0" t="s">
        <v>433</v>
      </c>
      <c r="D7" s="0" t="n">
        <v>7</v>
      </c>
    </row>
    <row r="8" customFormat="false" ht="15" hidden="false" customHeight="false" outlineLevel="0" collapsed="false">
      <c r="A8" s="0" t="s">
        <v>65</v>
      </c>
      <c r="B8" s="0" t="s">
        <v>434</v>
      </c>
      <c r="C8" s="0" t="s">
        <v>435</v>
      </c>
      <c r="D8" s="0" t="n">
        <v>6</v>
      </c>
    </row>
    <row r="9" customFormat="false" ht="15" hidden="false" customHeight="false" outlineLevel="0" collapsed="false">
      <c r="A9" s="0" t="s">
        <v>65</v>
      </c>
      <c r="B9" s="0" t="s">
        <v>436</v>
      </c>
      <c r="C9" s="0" t="s">
        <v>437</v>
      </c>
      <c r="D9" s="0" t="n">
        <v>5</v>
      </c>
    </row>
    <row r="10" customFormat="false" ht="15" hidden="false" customHeight="false" outlineLevel="0" collapsed="false">
      <c r="A10" s="0" t="s">
        <v>65</v>
      </c>
      <c r="B10" s="0" t="s">
        <v>438</v>
      </c>
      <c r="C10" s="0" t="s">
        <v>439</v>
      </c>
      <c r="D10" s="0" t="n">
        <v>5</v>
      </c>
    </row>
    <row r="11" customFormat="false" ht="15" hidden="false" customHeight="false" outlineLevel="0" collapsed="false">
      <c r="A11" s="0" t="s">
        <v>65</v>
      </c>
      <c r="B11" s="0" t="s">
        <v>440</v>
      </c>
      <c r="C11" s="0" t="s">
        <v>441</v>
      </c>
      <c r="D11" s="0" t="n">
        <v>5</v>
      </c>
    </row>
    <row r="12" customFormat="false" ht="15" hidden="false" customHeight="false" outlineLevel="0" collapsed="false">
      <c r="A12" s="0" t="s">
        <v>65</v>
      </c>
      <c r="B12" s="0" t="s">
        <v>442</v>
      </c>
      <c r="C12" s="0" t="s">
        <v>443</v>
      </c>
      <c r="D12" s="0" t="n">
        <v>4</v>
      </c>
    </row>
    <row r="13" customFormat="false" ht="15" hidden="false" customHeight="false" outlineLevel="0" collapsed="false">
      <c r="A13" s="0" t="s">
        <v>65</v>
      </c>
      <c r="B13" s="0" t="s">
        <v>326</v>
      </c>
      <c r="C13" s="0" t="s">
        <v>444</v>
      </c>
      <c r="D13" s="0" t="n">
        <v>3</v>
      </c>
    </row>
    <row r="14" customFormat="false" ht="15" hidden="false" customHeight="false" outlineLevel="0" collapsed="false">
      <c r="A14" s="0" t="s">
        <v>65</v>
      </c>
      <c r="B14" s="0" t="s">
        <v>330</v>
      </c>
      <c r="C14" s="0" t="s">
        <v>445</v>
      </c>
      <c r="D14" s="0" t="n">
        <v>3</v>
      </c>
    </row>
    <row r="15" customFormat="false" ht="15" hidden="false" customHeight="false" outlineLevel="0" collapsed="false">
      <c r="A15" s="0" t="s">
        <v>73</v>
      </c>
      <c r="B15" s="0" t="s">
        <v>446</v>
      </c>
      <c r="C15" s="0" t="s">
        <v>447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73</v>
      </c>
      <c r="B16" s="0" t="s">
        <v>438</v>
      </c>
      <c r="C16" s="0" t="s">
        <v>448</v>
      </c>
      <c r="D16" s="0" t="n">
        <v>2</v>
      </c>
    </row>
    <row r="17" customFormat="false" ht="15" hidden="false" customHeight="false" outlineLevel="0" collapsed="false">
      <c r="A17" s="0" t="s">
        <v>73</v>
      </c>
      <c r="B17" s="0" t="s">
        <v>449</v>
      </c>
      <c r="C17" s="0" t="s">
        <v>450</v>
      </c>
      <c r="D17" s="0" t="n">
        <v>1</v>
      </c>
    </row>
    <row r="18" customFormat="false" ht="15" hidden="false" customHeight="false" outlineLevel="0" collapsed="false">
      <c r="A18" s="0" t="s">
        <v>76</v>
      </c>
      <c r="B18" s="0" t="s">
        <v>451</v>
      </c>
      <c r="C18" s="0" t="s">
        <v>452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76</v>
      </c>
      <c r="B19" s="0" t="s">
        <v>453</v>
      </c>
      <c r="C19" s="0" t="s">
        <v>454</v>
      </c>
      <c r="D19" s="0" t="n">
        <v>6</v>
      </c>
    </row>
    <row r="20" customFormat="false" ht="15" hidden="false" customHeight="false" outlineLevel="0" collapsed="false">
      <c r="A20" s="0" t="s">
        <v>76</v>
      </c>
      <c r="B20" s="0" t="s">
        <v>455</v>
      </c>
      <c r="C20" s="0" t="s">
        <v>222</v>
      </c>
      <c r="D20" s="0" t="n">
        <v>5</v>
      </c>
    </row>
    <row r="21" customFormat="false" ht="15" hidden="false" customHeight="false" outlineLevel="0" collapsed="false">
      <c r="A21" s="0" t="s">
        <v>76</v>
      </c>
      <c r="B21" s="0" t="s">
        <v>456</v>
      </c>
      <c r="C21" s="0" t="s">
        <v>457</v>
      </c>
      <c r="D21" s="0" t="n">
        <v>5</v>
      </c>
    </row>
    <row r="22" customFormat="false" ht="15" hidden="false" customHeight="false" outlineLevel="0" collapsed="false">
      <c r="A22" s="0" t="s">
        <v>76</v>
      </c>
      <c r="B22" s="0" t="s">
        <v>458</v>
      </c>
      <c r="C22" s="0" t="s">
        <v>459</v>
      </c>
      <c r="D22" s="0" t="n">
        <v>5</v>
      </c>
    </row>
    <row r="23" customFormat="false" ht="15" hidden="false" customHeight="false" outlineLevel="0" collapsed="false">
      <c r="A23" s="0" t="s">
        <v>76</v>
      </c>
      <c r="B23" s="0" t="s">
        <v>460</v>
      </c>
      <c r="C23" s="0" t="s">
        <v>185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421</v>
      </c>
      <c r="E3" s="0" t="s">
        <v>236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2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92</v>
      </c>
      <c r="H1" s="2" t="n">
        <v>45789</v>
      </c>
      <c r="I1" s="2" t="n">
        <v>45838</v>
      </c>
    </row>
    <row r="2" customFormat="false" ht="15" hidden="false" customHeight="false" outlineLevel="0" collapsed="false">
      <c r="A2" s="1" t="s">
        <v>10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14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17</v>
      </c>
      <c r="B4" s="0" t="n">
        <v>6</v>
      </c>
      <c r="F4" s="0" t="n">
        <v>2</v>
      </c>
      <c r="G4" s="0" t="n">
        <f aca="false">SUM(B4:F4)</f>
        <v>8</v>
      </c>
      <c r="H4" s="0" t="n">
        <v>4</v>
      </c>
    </row>
    <row r="5" customFormat="false" ht="15" hidden="false" customHeight="false" outlineLevel="0" collapsed="false">
      <c r="A5" s="1" t="s">
        <v>20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26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30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33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38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41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  <c r="H10" s="0" t="n">
        <v>3</v>
      </c>
    </row>
    <row r="11" customFormat="false" ht="15" hidden="false" customHeight="false" outlineLevel="0" collapsed="false">
      <c r="A11" s="1" t="s">
        <v>44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47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50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53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56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59</v>
      </c>
      <c r="B16" s="0" t="n">
        <v>4</v>
      </c>
      <c r="F16" s="0" t="n">
        <v>2</v>
      </c>
      <c r="G16" s="0" t="n">
        <f aca="false">SUM(B16:F16)</f>
        <v>6</v>
      </c>
      <c r="I16" s="0" t="n">
        <v>1</v>
      </c>
    </row>
    <row r="17" customFormat="false" ht="15" hidden="false" customHeight="false" outlineLevel="0" collapsed="false">
      <c r="A17" s="1" t="s">
        <v>62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65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70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73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76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79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82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104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23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36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I47" activeCellId="0" sqref="I47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461</v>
      </c>
      <c r="E2" s="0" t="s">
        <v>462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463</v>
      </c>
      <c r="E3" s="0" t="s">
        <v>138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464</v>
      </c>
      <c r="E4" s="0" t="s">
        <v>244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465</v>
      </c>
      <c r="E5" s="0" t="s">
        <v>466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20</v>
      </c>
      <c r="D6" s="0" t="s">
        <v>467</v>
      </c>
      <c r="E6" s="0" t="s">
        <v>468</v>
      </c>
      <c r="F6" s="0" t="n">
        <v>9</v>
      </c>
    </row>
    <row r="7" customFormat="false" ht="15" hidden="false" customHeight="false" outlineLevel="0" collapsed="false">
      <c r="C7" s="0" t="s">
        <v>20</v>
      </c>
      <c r="D7" s="0" t="s">
        <v>461</v>
      </c>
      <c r="E7" s="0" t="s">
        <v>469</v>
      </c>
      <c r="F7" s="0" t="n">
        <v>8</v>
      </c>
    </row>
    <row r="8" customFormat="false" ht="15" hidden="false" customHeight="false" outlineLevel="0" collapsed="false">
      <c r="C8" s="0" t="s">
        <v>20</v>
      </c>
      <c r="D8" s="0" t="s">
        <v>470</v>
      </c>
      <c r="E8" s="0" t="s">
        <v>443</v>
      </c>
      <c r="F8" s="0" t="n">
        <v>6</v>
      </c>
    </row>
    <row r="9" customFormat="false" ht="15" hidden="false" customHeight="false" outlineLevel="0" collapsed="false">
      <c r="C9" s="0" t="s">
        <v>23</v>
      </c>
      <c r="D9" s="0" t="s">
        <v>470</v>
      </c>
      <c r="E9" s="0" t="s">
        <v>471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26</v>
      </c>
      <c r="C10" s="0" t="s">
        <v>26</v>
      </c>
      <c r="D10" s="0" t="s">
        <v>472</v>
      </c>
      <c r="E10" s="0" t="s">
        <v>335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26</v>
      </c>
      <c r="D11" s="0" t="s">
        <v>473</v>
      </c>
      <c r="E11" s="0" t="s">
        <v>474</v>
      </c>
      <c r="F11" s="0" t="n">
        <v>7</v>
      </c>
    </row>
    <row r="12" customFormat="false" ht="15" hidden="false" customHeight="false" outlineLevel="0" collapsed="false">
      <c r="C12" s="0" t="s">
        <v>26</v>
      </c>
      <c r="D12" s="0" t="s">
        <v>475</v>
      </c>
      <c r="E12" s="0" t="s">
        <v>296</v>
      </c>
      <c r="F12" s="0" t="n">
        <v>6</v>
      </c>
    </row>
    <row r="13" customFormat="false" ht="15" hidden="false" customHeight="false" outlineLevel="0" collapsed="false">
      <c r="C13" s="0" t="s">
        <v>26</v>
      </c>
      <c r="D13" s="0" t="s">
        <v>476</v>
      </c>
      <c r="E13" s="0" t="s">
        <v>477</v>
      </c>
      <c r="F13" s="0" t="n">
        <v>6</v>
      </c>
    </row>
    <row r="14" customFormat="false" ht="15" hidden="false" customHeight="false" outlineLevel="0" collapsed="false">
      <c r="C14" s="0" t="s">
        <v>26</v>
      </c>
      <c r="D14" s="0" t="s">
        <v>478</v>
      </c>
      <c r="E14" s="0" t="s">
        <v>479</v>
      </c>
      <c r="F14" s="0" t="n">
        <v>6</v>
      </c>
    </row>
    <row r="15" customFormat="false" ht="15" hidden="false" customHeight="false" outlineLevel="0" collapsed="false">
      <c r="C15" s="0" t="s">
        <v>26</v>
      </c>
      <c r="D15" s="0" t="s">
        <v>480</v>
      </c>
      <c r="E15" s="0" t="s">
        <v>165</v>
      </c>
      <c r="F15" s="0" t="n">
        <v>5</v>
      </c>
    </row>
    <row r="16" customFormat="false" ht="15" hidden="false" customHeight="false" outlineLevel="0" collapsed="false">
      <c r="C16" s="0" t="s">
        <v>26</v>
      </c>
      <c r="D16" s="0" t="s">
        <v>481</v>
      </c>
      <c r="E16" s="0" t="s">
        <v>482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30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33</v>
      </c>
      <c r="C18" s="0" t="s">
        <v>33</v>
      </c>
      <c r="D18" s="0" t="s">
        <v>483</v>
      </c>
      <c r="E18" s="0" t="s">
        <v>484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33</v>
      </c>
      <c r="D19" s="0" t="s">
        <v>485</v>
      </c>
      <c r="E19" s="0" t="s">
        <v>486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38</v>
      </c>
      <c r="C20" s="0" t="s">
        <v>38</v>
      </c>
      <c r="D20" s="0" t="s">
        <v>483</v>
      </c>
      <c r="E20" s="0" t="s">
        <v>142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41</v>
      </c>
      <c r="C21" s="0" t="s">
        <v>41</v>
      </c>
      <c r="D21" s="0" t="s">
        <v>487</v>
      </c>
      <c r="E21" s="0" t="s">
        <v>221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41</v>
      </c>
      <c r="D22" s="0" t="s">
        <v>488</v>
      </c>
      <c r="E22" s="0" t="s">
        <v>489</v>
      </c>
      <c r="F22" s="0" t="n">
        <v>7</v>
      </c>
    </row>
    <row r="23" customFormat="false" ht="15" hidden="false" customHeight="false" outlineLevel="0" collapsed="false">
      <c r="C23" s="0" t="s">
        <v>41</v>
      </c>
      <c r="D23" s="0" t="s">
        <v>490</v>
      </c>
      <c r="E23" s="0" t="s">
        <v>491</v>
      </c>
      <c r="F23" s="0" t="n">
        <v>6</v>
      </c>
    </row>
    <row r="24" customFormat="false" ht="15" hidden="false" customHeight="false" outlineLevel="0" collapsed="false">
      <c r="C24" s="0" t="s">
        <v>41</v>
      </c>
      <c r="D24" s="0" t="s">
        <v>492</v>
      </c>
      <c r="E24" s="0" t="s">
        <v>493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44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47</v>
      </c>
      <c r="C26" s="0" t="s">
        <v>47</v>
      </c>
      <c r="D26" s="0" t="s">
        <v>494</v>
      </c>
      <c r="E26" s="0" t="s">
        <v>495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50</v>
      </c>
      <c r="C27" s="0" t="s">
        <v>50</v>
      </c>
      <c r="D27" s="0" t="s">
        <v>496</v>
      </c>
      <c r="E27" s="0" t="s">
        <v>497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53</v>
      </c>
      <c r="C28" s="0" t="s">
        <v>53</v>
      </c>
      <c r="D28" s="0" t="s">
        <v>498</v>
      </c>
      <c r="E28" s="0" t="s">
        <v>372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53</v>
      </c>
      <c r="D29" s="0" t="s">
        <v>496</v>
      </c>
      <c r="E29" s="0" t="s">
        <v>499</v>
      </c>
      <c r="F29" s="0" t="n">
        <v>5</v>
      </c>
    </row>
    <row r="30" customFormat="false" ht="15" hidden="false" customHeight="false" outlineLevel="0" collapsed="false">
      <c r="C30" s="0" t="s">
        <v>53</v>
      </c>
      <c r="D30" s="0" t="s">
        <v>485</v>
      </c>
      <c r="E30" s="0" t="s">
        <v>500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56</v>
      </c>
      <c r="C31" s="0" t="s">
        <v>56</v>
      </c>
      <c r="D31" s="0" t="s">
        <v>501</v>
      </c>
      <c r="E31" s="0" t="s">
        <v>345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56</v>
      </c>
      <c r="D32" s="0" t="s">
        <v>502</v>
      </c>
      <c r="E32" s="0" t="s">
        <v>491</v>
      </c>
      <c r="F32" s="0" t="n">
        <v>9</v>
      </c>
    </row>
    <row r="33" customFormat="false" ht="15" hidden="false" customHeight="false" outlineLevel="0" collapsed="false">
      <c r="C33" s="0" t="s">
        <v>56</v>
      </c>
      <c r="D33" s="0" t="s">
        <v>503</v>
      </c>
      <c r="E33" s="0" t="s">
        <v>220</v>
      </c>
      <c r="F33" s="0" t="n">
        <v>6</v>
      </c>
    </row>
    <row r="34" customFormat="false" ht="15" hidden="false" customHeight="false" outlineLevel="0" collapsed="false">
      <c r="C34" s="0" t="s">
        <v>56</v>
      </c>
      <c r="D34" s="0" t="s">
        <v>504</v>
      </c>
      <c r="E34" s="0" t="s">
        <v>505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59</v>
      </c>
      <c r="C35" s="0" t="s">
        <v>59</v>
      </c>
      <c r="D35" s="0" t="s">
        <v>506</v>
      </c>
      <c r="E35" s="0" t="s">
        <v>507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62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65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70</v>
      </c>
      <c r="C38" s="0" t="s">
        <v>70</v>
      </c>
      <c r="D38" s="0" t="s">
        <v>508</v>
      </c>
      <c r="E38" s="0" t="s">
        <v>509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73</v>
      </c>
      <c r="C39" s="0" t="s">
        <v>73</v>
      </c>
      <c r="D39" s="0" t="s">
        <v>488</v>
      </c>
      <c r="E39" s="0" t="s">
        <v>510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73</v>
      </c>
      <c r="D40" s="0" t="s">
        <v>463</v>
      </c>
      <c r="E40" s="0" t="s">
        <v>511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76</v>
      </c>
      <c r="C41" s="0" t="s">
        <v>76</v>
      </c>
      <c r="D41" s="0" t="s">
        <v>496</v>
      </c>
      <c r="E41" s="0" t="s">
        <v>194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79</v>
      </c>
      <c r="C42" s="0" t="s">
        <v>79</v>
      </c>
      <c r="D42" s="0" t="s">
        <v>480</v>
      </c>
      <c r="E42" s="0" t="s">
        <v>512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79</v>
      </c>
      <c r="D43" s="0" t="s">
        <v>513</v>
      </c>
      <c r="E43" s="0" t="s">
        <v>514</v>
      </c>
      <c r="F43" s="0" t="n">
        <v>8</v>
      </c>
    </row>
    <row r="44" customFormat="false" ht="15" hidden="false" customHeight="false" outlineLevel="0" collapsed="false">
      <c r="C44" s="0" t="s">
        <v>79</v>
      </c>
      <c r="D44" s="0" t="s">
        <v>515</v>
      </c>
      <c r="E44" s="0" t="s">
        <v>516</v>
      </c>
      <c r="F44" s="0" t="n">
        <v>7</v>
      </c>
    </row>
    <row r="45" customFormat="false" ht="15" hidden="false" customHeight="false" outlineLevel="0" collapsed="false">
      <c r="C45" s="0" t="s">
        <v>79</v>
      </c>
      <c r="D45" s="0" t="s">
        <v>506</v>
      </c>
      <c r="E45" s="0" t="s">
        <v>517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82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104</v>
      </c>
      <c r="C47" s="0" t="s">
        <v>68</v>
      </c>
      <c r="D47" s="0" t="s">
        <v>463</v>
      </c>
      <c r="E47" s="0" t="s">
        <v>165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23</v>
      </c>
    </row>
    <row r="49" customFormat="false" ht="15" hidden="false" customHeight="false" outlineLevel="0" collapsed="false">
      <c r="A49" s="0" t="n">
        <v>27</v>
      </c>
      <c r="B49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20.2"/>
    <col collapsed="false" customWidth="true" hidden="false" outlineLevel="0" max="4" min="4" style="0" width="20.95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106</v>
      </c>
      <c r="G1" s="0" t="s">
        <v>518</v>
      </c>
      <c r="H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519</v>
      </c>
      <c r="E2" s="0" t="n">
        <v>9</v>
      </c>
      <c r="H2" s="0" t="n">
        <v>9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187</v>
      </c>
      <c r="E3" s="0" t="n">
        <v>9</v>
      </c>
      <c r="H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520</v>
      </c>
      <c r="E4" s="0" t="n">
        <v>9</v>
      </c>
      <c r="H4" s="0" t="n">
        <v>9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521</v>
      </c>
      <c r="E5" s="0" t="n">
        <v>9</v>
      </c>
      <c r="H5" s="0" t="n">
        <v>9</v>
      </c>
    </row>
    <row r="6" customFormat="false" ht="15" hidden="false" customHeight="false" outlineLevel="0" collapsed="false">
      <c r="A6" s="0" t="n">
        <v>25</v>
      </c>
      <c r="B6" s="0" t="s">
        <v>23</v>
      </c>
      <c r="E6" s="0" t="n">
        <v>1</v>
      </c>
      <c r="H6" s="0" t="n">
        <v>1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522</v>
      </c>
      <c r="E7" s="0" t="n">
        <v>10</v>
      </c>
      <c r="F7" s="0" t="n">
        <f aca="false">AVERAGE(E7:E8)</f>
        <v>8</v>
      </c>
      <c r="G7" s="0" t="n">
        <v>6</v>
      </c>
      <c r="H7" s="0" t="n">
        <f aca="false">MAX(G7,F7)</f>
        <v>8</v>
      </c>
    </row>
    <row r="8" customFormat="false" ht="15" hidden="false" customHeight="false" outlineLevel="0" collapsed="false">
      <c r="C8" s="0" t="s">
        <v>26</v>
      </c>
      <c r="D8" s="0" t="s">
        <v>142</v>
      </c>
      <c r="E8" s="0" t="n">
        <v>6</v>
      </c>
    </row>
    <row r="9" customFormat="false" ht="15" hidden="false" customHeight="false" outlineLevel="0" collapsed="false">
      <c r="A9" s="0" t="n">
        <v>7</v>
      </c>
      <c r="B9" s="1" t="s">
        <v>30</v>
      </c>
      <c r="E9" s="0" t="n">
        <v>1</v>
      </c>
      <c r="H9" s="0" t="n">
        <v>1</v>
      </c>
    </row>
    <row r="10" customFormat="false" ht="15" hidden="false" customHeight="false" outlineLevel="0" collapsed="false">
      <c r="A10" s="0" t="n">
        <v>8</v>
      </c>
      <c r="B10" s="1" t="s">
        <v>33</v>
      </c>
      <c r="C10" s="0" t="s">
        <v>33</v>
      </c>
      <c r="D10" s="0" t="s">
        <v>523</v>
      </c>
      <c r="E10" s="0" t="n">
        <v>7</v>
      </c>
      <c r="H10" s="0" t="n">
        <v>7</v>
      </c>
    </row>
    <row r="11" customFormat="false" ht="15" hidden="false" customHeight="false" outlineLevel="0" collapsed="false">
      <c r="A11" s="0" t="n">
        <v>26</v>
      </c>
      <c r="B11" s="0" t="s">
        <v>36</v>
      </c>
      <c r="E11" s="0" t="n">
        <v>1</v>
      </c>
      <c r="H11" s="0" t="n">
        <v>1</v>
      </c>
    </row>
    <row r="12" customFormat="false" ht="15" hidden="false" customHeight="false" outlineLevel="0" collapsed="false">
      <c r="A12" s="0" t="n">
        <v>9</v>
      </c>
      <c r="B12" s="1" t="s">
        <v>38</v>
      </c>
      <c r="C12" s="0" t="s">
        <v>38</v>
      </c>
      <c r="D12" s="0" t="s">
        <v>400</v>
      </c>
      <c r="E12" s="0" t="n">
        <v>10</v>
      </c>
      <c r="F12" s="0" t="n">
        <f aca="false">AVERAGE(E12:E17)</f>
        <v>9.16666666666667</v>
      </c>
      <c r="G12" s="0" t="n">
        <v>9</v>
      </c>
      <c r="H12" s="0" t="n">
        <f aca="false">ROUND(MAX(G12,F12),0)</f>
        <v>9</v>
      </c>
    </row>
    <row r="13" customFormat="false" ht="15" hidden="false" customHeight="false" outlineLevel="0" collapsed="false">
      <c r="C13" s="0" t="s">
        <v>38</v>
      </c>
      <c r="D13" s="0" t="s">
        <v>524</v>
      </c>
      <c r="E13" s="0" t="n">
        <v>10</v>
      </c>
    </row>
    <row r="14" customFormat="false" ht="15" hidden="false" customHeight="false" outlineLevel="0" collapsed="false">
      <c r="C14" s="0" t="s">
        <v>38</v>
      </c>
      <c r="D14" s="0" t="s">
        <v>189</v>
      </c>
      <c r="E14" s="0" t="n">
        <v>9</v>
      </c>
    </row>
    <row r="15" customFormat="false" ht="15" hidden="false" customHeight="false" outlineLevel="0" collapsed="false">
      <c r="C15" s="0" t="s">
        <v>38</v>
      </c>
      <c r="D15" s="0" t="s">
        <v>525</v>
      </c>
      <c r="E15" s="0" t="n">
        <v>9</v>
      </c>
    </row>
    <row r="16" customFormat="false" ht="15" hidden="false" customHeight="false" outlineLevel="0" collapsed="false">
      <c r="C16" s="0" t="s">
        <v>38</v>
      </c>
      <c r="D16" s="0" t="s">
        <v>526</v>
      </c>
      <c r="E16" s="0" t="n">
        <v>9</v>
      </c>
    </row>
    <row r="17" customFormat="false" ht="15" hidden="false" customHeight="false" outlineLevel="0" collapsed="false">
      <c r="C17" s="0" t="s">
        <v>38</v>
      </c>
      <c r="D17" s="0" t="s">
        <v>142</v>
      </c>
      <c r="E17" s="0" t="n">
        <v>8</v>
      </c>
    </row>
    <row r="18" customFormat="false" ht="15" hidden="false" customHeight="false" outlineLevel="0" collapsed="false">
      <c r="A18" s="0" t="n">
        <v>10</v>
      </c>
      <c r="B18" s="1" t="s">
        <v>41</v>
      </c>
      <c r="C18" s="0" t="s">
        <v>41</v>
      </c>
      <c r="D18" s="0" t="s">
        <v>527</v>
      </c>
      <c r="E18" s="0" t="n">
        <v>1</v>
      </c>
      <c r="H18" s="0" t="n">
        <v>1</v>
      </c>
    </row>
    <row r="19" customFormat="false" ht="15" hidden="false" customHeight="false" outlineLevel="0" collapsed="false">
      <c r="A19" s="0" t="n">
        <v>11</v>
      </c>
      <c r="B19" s="1" t="s">
        <v>44</v>
      </c>
      <c r="E19" s="0" t="n">
        <v>1</v>
      </c>
      <c r="H19" s="0" t="n">
        <v>1</v>
      </c>
    </row>
    <row r="20" customFormat="false" ht="15" hidden="false" customHeight="false" outlineLevel="0" collapsed="false">
      <c r="A20" s="0" t="n">
        <v>12</v>
      </c>
      <c r="B20" s="1" t="s">
        <v>47</v>
      </c>
      <c r="C20" s="0" t="s">
        <v>47</v>
      </c>
      <c r="D20" s="0" t="s">
        <v>211</v>
      </c>
      <c r="E20" s="0" t="n">
        <v>7</v>
      </c>
      <c r="H20" s="0" t="n">
        <v>7</v>
      </c>
    </row>
    <row r="21" customFormat="false" ht="15" hidden="false" customHeight="false" outlineLevel="0" collapsed="false">
      <c r="A21" s="0" t="n">
        <v>14</v>
      </c>
      <c r="B21" s="1" t="s">
        <v>50</v>
      </c>
      <c r="C21" s="0" t="s">
        <v>50</v>
      </c>
      <c r="D21" s="0" t="s">
        <v>416</v>
      </c>
      <c r="E21" s="0" t="n">
        <v>10</v>
      </c>
      <c r="H21" s="0" t="n">
        <v>10</v>
      </c>
    </row>
    <row r="22" customFormat="false" ht="15" hidden="false" customHeight="false" outlineLevel="0" collapsed="false">
      <c r="A22" s="0" t="n">
        <v>15</v>
      </c>
      <c r="B22" s="1" t="s">
        <v>53</v>
      </c>
      <c r="C22" s="0" t="s">
        <v>53</v>
      </c>
      <c r="D22" s="0" t="s">
        <v>387</v>
      </c>
      <c r="E22" s="0" t="n">
        <v>8</v>
      </c>
      <c r="H22" s="0" t="n">
        <v>8</v>
      </c>
    </row>
    <row r="23" customFormat="false" ht="15" hidden="false" customHeight="false" outlineLevel="0" collapsed="false">
      <c r="A23" s="0" t="n">
        <v>16</v>
      </c>
      <c r="B23" s="1" t="s">
        <v>56</v>
      </c>
      <c r="C23" s="0" t="s">
        <v>56</v>
      </c>
      <c r="D23" s="0" t="s">
        <v>238</v>
      </c>
      <c r="E23" s="0" t="n">
        <v>8</v>
      </c>
      <c r="F23" s="0" t="n">
        <f aca="false">AVERAGE(E23:E24)</f>
        <v>7.5</v>
      </c>
      <c r="G23" s="0" t="n">
        <v>7</v>
      </c>
      <c r="H23" s="0" t="n">
        <f aca="false">ROUND(MAX(G23,F23),0)</f>
        <v>8</v>
      </c>
    </row>
    <row r="24" customFormat="false" ht="15" hidden="false" customHeight="false" outlineLevel="0" collapsed="false">
      <c r="C24" s="0" t="s">
        <v>56</v>
      </c>
      <c r="D24" s="0" t="s">
        <v>528</v>
      </c>
      <c r="E24" s="0" t="n">
        <v>7</v>
      </c>
    </row>
    <row r="25" customFormat="false" ht="15" hidden="false" customHeight="false" outlineLevel="0" collapsed="false">
      <c r="A25" s="0" t="n">
        <v>17</v>
      </c>
      <c r="B25" s="1" t="s">
        <v>59</v>
      </c>
      <c r="C25" s="0" t="s">
        <v>59</v>
      </c>
      <c r="D25" s="0" t="s">
        <v>529</v>
      </c>
      <c r="E25" s="0" t="n">
        <v>10</v>
      </c>
      <c r="H25" s="0" t="n">
        <v>10</v>
      </c>
    </row>
    <row r="26" customFormat="false" ht="15" hidden="false" customHeight="false" outlineLevel="0" collapsed="false">
      <c r="A26" s="0" t="n">
        <v>18</v>
      </c>
      <c r="B26" s="1" t="s">
        <v>62</v>
      </c>
      <c r="C26" s="0" t="s">
        <v>62</v>
      </c>
      <c r="D26" s="0" t="s">
        <v>530</v>
      </c>
      <c r="E26" s="0" t="n">
        <v>9</v>
      </c>
      <c r="F26" s="0" t="n">
        <f aca="false">AVERAGE(E26:E28)</f>
        <v>6.33333333333333</v>
      </c>
      <c r="G26" s="0" t="n">
        <v>8</v>
      </c>
      <c r="H26" s="0" t="n">
        <f aca="false">ROUND(MAX(G26,F26),0)</f>
        <v>8</v>
      </c>
    </row>
    <row r="27" customFormat="false" ht="15" hidden="false" customHeight="false" outlineLevel="0" collapsed="false">
      <c r="C27" s="0" t="s">
        <v>62</v>
      </c>
      <c r="D27" s="0" t="s">
        <v>531</v>
      </c>
      <c r="E27" s="0" t="n">
        <v>8</v>
      </c>
    </row>
    <row r="28" customFormat="false" ht="15" hidden="false" customHeight="false" outlineLevel="0" collapsed="false">
      <c r="C28" s="0" t="s">
        <v>62</v>
      </c>
      <c r="D28" s="0" t="s">
        <v>532</v>
      </c>
      <c r="E28" s="0" t="n">
        <v>2</v>
      </c>
    </row>
    <row r="29" customFormat="false" ht="15" hidden="false" customHeight="false" outlineLevel="0" collapsed="false">
      <c r="A29" s="0" t="n">
        <v>19</v>
      </c>
      <c r="B29" s="1" t="s">
        <v>65</v>
      </c>
      <c r="C29" s="0" t="s">
        <v>65</v>
      </c>
      <c r="D29" s="0" t="s">
        <v>305</v>
      </c>
      <c r="E29" s="0" t="n">
        <v>8</v>
      </c>
      <c r="H29" s="0" t="n">
        <v>8</v>
      </c>
    </row>
    <row r="30" customFormat="false" ht="15" hidden="false" customHeight="false" outlineLevel="0" collapsed="false">
      <c r="A30" s="0" t="n">
        <v>27</v>
      </c>
      <c r="B30" s="0" t="s">
        <v>104</v>
      </c>
      <c r="E30" s="0" t="n">
        <v>1</v>
      </c>
      <c r="H30" s="0" t="n">
        <v>1</v>
      </c>
    </row>
    <row r="31" customFormat="false" ht="15" hidden="false" customHeight="false" outlineLevel="0" collapsed="false">
      <c r="A31" s="0" t="n">
        <v>20</v>
      </c>
      <c r="B31" s="1" t="s">
        <v>70</v>
      </c>
      <c r="C31" s="0" t="s">
        <v>70</v>
      </c>
      <c r="D31" s="0" t="s">
        <v>533</v>
      </c>
      <c r="E31" s="0" t="n">
        <v>3</v>
      </c>
      <c r="H31" s="0" t="n">
        <v>3</v>
      </c>
    </row>
    <row r="32" customFormat="false" ht="15" hidden="false" customHeight="false" outlineLevel="0" collapsed="false">
      <c r="A32" s="0" t="n">
        <v>21</v>
      </c>
      <c r="B32" s="1" t="s">
        <v>73</v>
      </c>
      <c r="C32" s="0" t="s">
        <v>73</v>
      </c>
      <c r="D32" s="0" t="s">
        <v>534</v>
      </c>
      <c r="E32" s="0" t="n">
        <v>8</v>
      </c>
      <c r="F32" s="0" t="n">
        <f aca="false">AVERAGE(E32:E33)</f>
        <v>7</v>
      </c>
      <c r="G32" s="0" t="n">
        <v>6</v>
      </c>
      <c r="H32" s="0" t="n">
        <f aca="false">ROUND(MAX(G32,F32),0)</f>
        <v>7</v>
      </c>
    </row>
    <row r="33" customFormat="false" ht="15" hidden="false" customHeight="false" outlineLevel="0" collapsed="false">
      <c r="C33" s="0" t="s">
        <v>73</v>
      </c>
      <c r="D33" s="0" t="s">
        <v>531</v>
      </c>
      <c r="E33" s="0" t="n">
        <v>6</v>
      </c>
    </row>
    <row r="34" customFormat="false" ht="15" hidden="false" customHeight="false" outlineLevel="0" collapsed="false">
      <c r="A34" s="0" t="n">
        <v>22</v>
      </c>
      <c r="B34" s="1" t="s">
        <v>76</v>
      </c>
      <c r="C34" s="0" t="s">
        <v>76</v>
      </c>
      <c r="D34" s="0" t="s">
        <v>535</v>
      </c>
      <c r="E34" s="0" t="n">
        <v>9</v>
      </c>
      <c r="H34" s="0" t="n">
        <v>9</v>
      </c>
    </row>
    <row r="35" customFormat="false" ht="15" hidden="false" customHeight="false" outlineLevel="0" collapsed="false">
      <c r="A35" s="0" t="n">
        <v>23</v>
      </c>
      <c r="B35" s="1" t="s">
        <v>79</v>
      </c>
      <c r="C35" s="0" t="s">
        <v>79</v>
      </c>
      <c r="D35" s="0" t="s">
        <v>536</v>
      </c>
      <c r="E35" s="0" t="n">
        <v>9</v>
      </c>
      <c r="F35" s="0" t="n">
        <f aca="false">AVERAGE(E35:E37)</f>
        <v>7.33333333333333</v>
      </c>
      <c r="G35" s="0" t="n">
        <v>8</v>
      </c>
      <c r="H35" s="0" t="n">
        <f aca="false">ROUND(MAX(G35,F35),0)</f>
        <v>8</v>
      </c>
    </row>
    <row r="36" customFormat="false" ht="15" hidden="false" customHeight="false" outlineLevel="0" collapsed="false">
      <c r="C36" s="0" t="s">
        <v>79</v>
      </c>
      <c r="D36" s="0" t="s">
        <v>203</v>
      </c>
      <c r="E36" s="0" t="n">
        <v>8</v>
      </c>
    </row>
    <row r="37" customFormat="false" ht="15" hidden="false" customHeight="false" outlineLevel="0" collapsed="false">
      <c r="C37" s="0" t="s">
        <v>79</v>
      </c>
      <c r="D37" s="0" t="s">
        <v>165</v>
      </c>
      <c r="E37" s="0" t="n">
        <v>5</v>
      </c>
    </row>
    <row r="38" customFormat="false" ht="15" hidden="false" customHeight="false" outlineLevel="0" collapsed="false">
      <c r="B38" s="0" t="s">
        <v>82</v>
      </c>
      <c r="C38" s="0" t="s">
        <v>82</v>
      </c>
      <c r="D38" s="0" t="s">
        <v>537</v>
      </c>
      <c r="E38" s="0" t="n">
        <v>9</v>
      </c>
      <c r="H38" s="0" t="n">
        <v>9</v>
      </c>
    </row>
    <row r="39" customFormat="false" ht="15" hidden="false" customHeight="false" outlineLevel="0" collapsed="false">
      <c r="E39" s="0" t="s">
        <v>538</v>
      </c>
      <c r="H39" s="0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6"/>
  <sheetViews>
    <sheetView showFormulas="false" showGridLines="true" showRowColHeaders="true" showZeros="true" rightToLeft="false" tabSelected="true" showOutlineSymbols="true" defaultGridColor="true" view="normal" topLeftCell="O1" colorId="64" zoomScale="85" zoomScaleNormal="85" zoomScalePageLayoutView="100" workbookViewId="0">
      <selection pane="topLeft" activeCell="AA17" activeCellId="0" sqref="AA17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false" outlineLevel="0" max="15" min="3" style="0" width="9.39"/>
    <col collapsed="false" customWidth="true" hidden="true" outlineLevel="0" max="17" min="17" style="0" width="11.19"/>
    <col collapsed="false" customWidth="true" hidden="true" outlineLevel="0" max="18" min="18" style="0" width="27"/>
    <col collapsed="false" customWidth="true" hidden="false" outlineLevel="0" max="20" min="20" style="0" width="8.57"/>
    <col collapsed="false" customWidth="true" hidden="false" outlineLevel="0" max="22" min="22" style="0" width="8.57"/>
    <col collapsed="false" customWidth="true" hidden="false" outlineLevel="0" max="23" min="23" style="0" width="9.93"/>
    <col collapsed="false" customWidth="true" hidden="false" outlineLevel="0" max="26" min="26" style="0" width="8.57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85</v>
      </c>
      <c r="D1" s="0" t="s">
        <v>86</v>
      </c>
      <c r="E1" s="0" t="s">
        <v>87</v>
      </c>
      <c r="F1" s="0" t="s">
        <v>86</v>
      </c>
      <c r="G1" s="0" t="s">
        <v>88</v>
      </c>
      <c r="H1" s="0" t="s">
        <v>86</v>
      </c>
      <c r="I1" s="0" t="s">
        <v>89</v>
      </c>
      <c r="J1" s="0" t="s">
        <v>90</v>
      </c>
      <c r="K1" s="0" t="s">
        <v>86</v>
      </c>
      <c r="L1" s="0" t="s">
        <v>91</v>
      </c>
      <c r="M1" s="0" t="s">
        <v>8</v>
      </c>
      <c r="N1" s="0" t="s">
        <v>92</v>
      </c>
      <c r="O1" s="0" t="s">
        <v>93</v>
      </c>
      <c r="P1" s="0" t="s">
        <v>94</v>
      </c>
      <c r="Q1" s="0" t="s">
        <v>6</v>
      </c>
      <c r="R1" s="0" t="s">
        <v>95</v>
      </c>
      <c r="S1" s="0" t="s">
        <v>96</v>
      </c>
      <c r="T1" s="0" t="s">
        <v>8</v>
      </c>
      <c r="U1" s="0" t="s">
        <v>97</v>
      </c>
      <c r="V1" s="1" t="s">
        <v>8</v>
      </c>
      <c r="W1" s="0" t="s">
        <v>98</v>
      </c>
      <c r="X1" s="0" t="s">
        <v>99</v>
      </c>
      <c r="Y1" s="0" t="s">
        <v>100</v>
      </c>
      <c r="Z1" s="0" t="s">
        <v>8</v>
      </c>
      <c r="AA1" s="0" t="s">
        <v>101</v>
      </c>
      <c r="AB1" s="0" t="s">
        <v>6</v>
      </c>
    </row>
    <row r="2" customFormat="false" ht="17.4" hidden="false" customHeight="false" outlineLevel="0" collapsed="false">
      <c r="A2" s="0" t="n">
        <v>1</v>
      </c>
      <c r="B2" s="1" t="s">
        <v>10</v>
      </c>
      <c r="C2" s="3" t="n">
        <v>9</v>
      </c>
      <c r="D2" s="2" t="n">
        <v>45754</v>
      </c>
      <c r="E2" s="0" t="n">
        <v>10</v>
      </c>
      <c r="G2" s="3" t="n">
        <v>5</v>
      </c>
      <c r="H2" s="2" t="n">
        <v>45783</v>
      </c>
      <c r="I2" s="0" t="n">
        <v>10</v>
      </c>
      <c r="J2" s="3" t="n">
        <v>7</v>
      </c>
      <c r="K2" s="2" t="n">
        <v>45783</v>
      </c>
      <c r="L2" s="0" t="n">
        <v>9</v>
      </c>
      <c r="N2" s="0" t="n">
        <v>6</v>
      </c>
      <c r="O2" s="0" t="n">
        <f aca="false">L2+N2/2</f>
        <v>12</v>
      </c>
      <c r="P2" s="8" t="n">
        <f aca="false">ROUND(AVERAGE(C2,E2,G2,I2,J2,O2),0)</f>
        <v>9</v>
      </c>
      <c r="Q2" s="8" t="str">
        <f aca="false">IF(P2&lt;7,"TEP","TEA")</f>
        <v>TEA</v>
      </c>
      <c r="S2" s="0" t="n">
        <v>9</v>
      </c>
      <c r="U2" s="0" t="n">
        <v>1</v>
      </c>
      <c r="W2" s="0" t="n">
        <v>5.6</v>
      </c>
      <c r="X2" s="0" t="n">
        <v>9</v>
      </c>
      <c r="Y2" s="0" t="n">
        <v>10</v>
      </c>
      <c r="AA2" s="0" t="n">
        <v>10</v>
      </c>
      <c r="AB2" s="8" t="n">
        <f aca="false">ROUND(AVERAGE(AA2,Y2,X2,W2,U2,S2,P2),0)</f>
        <v>8</v>
      </c>
    </row>
    <row r="3" customFormat="false" ht="17.4" hidden="false" customHeight="false" outlineLevel="0" collapsed="false">
      <c r="A3" s="0" t="n">
        <v>2</v>
      </c>
      <c r="B3" s="1" t="s">
        <v>14</v>
      </c>
      <c r="C3" s="0" t="n">
        <v>7</v>
      </c>
      <c r="E3" s="0" t="n">
        <v>8</v>
      </c>
      <c r="G3" s="0" t="n">
        <v>7</v>
      </c>
      <c r="I3" s="0" t="n">
        <v>8</v>
      </c>
      <c r="J3" s="0" t="n">
        <v>8</v>
      </c>
      <c r="L3" s="0" t="n">
        <v>9</v>
      </c>
      <c r="N3" s="0" t="n">
        <v>8</v>
      </c>
      <c r="O3" s="0" t="n">
        <f aca="false">L3+N3/2</f>
        <v>13</v>
      </c>
      <c r="P3" s="8" t="n">
        <f aca="false">ROUND(AVERAGE(C3,E3,G3,I3,J3,O3),0)</f>
        <v>9</v>
      </c>
      <c r="Q3" s="8" t="str">
        <f aca="false">IF(P3&lt;7,"TEP","TEA")</f>
        <v>TEA</v>
      </c>
      <c r="S3" s="0" t="n">
        <v>9</v>
      </c>
      <c r="U3" s="0" t="n">
        <v>2</v>
      </c>
      <c r="W3" s="0" t="n">
        <v>7.4</v>
      </c>
      <c r="X3" s="0" t="n">
        <v>8</v>
      </c>
      <c r="Y3" s="0" t="n">
        <v>9</v>
      </c>
      <c r="AA3" s="0" t="n">
        <v>10</v>
      </c>
      <c r="AB3" s="8" t="n">
        <f aca="false">ROUND(AVERAGE(AA3,Y3,X3,W3,U3,S3,P3),0)</f>
        <v>8</v>
      </c>
    </row>
    <row r="4" customFormat="false" ht="17.4" hidden="false" customHeight="false" outlineLevel="0" collapsed="false">
      <c r="A4" s="0" t="n">
        <v>3</v>
      </c>
      <c r="B4" s="1" t="s">
        <v>17</v>
      </c>
      <c r="C4" s="0" t="n">
        <v>10</v>
      </c>
      <c r="E4" s="3" t="n">
        <v>8</v>
      </c>
      <c r="F4" s="2" t="n">
        <v>45754</v>
      </c>
      <c r="G4" s="0" t="n">
        <v>7</v>
      </c>
      <c r="I4" s="0" t="n">
        <v>10</v>
      </c>
      <c r="J4" s="0" t="n">
        <v>8</v>
      </c>
      <c r="L4" s="0" t="n">
        <v>7</v>
      </c>
      <c r="N4" s="3" t="n">
        <v>12</v>
      </c>
      <c r="O4" s="0" t="n">
        <f aca="false">L4+N4/2</f>
        <v>13</v>
      </c>
      <c r="P4" s="8" t="n">
        <f aca="false">ROUND(AVERAGE(C4,E4,G4,I4,J4,O4),0)</f>
        <v>9</v>
      </c>
      <c r="Q4" s="8" t="str">
        <f aca="false">IF(P4&lt;7,"TEP","TEA")</f>
        <v>TEA</v>
      </c>
      <c r="S4" s="0" t="n">
        <v>9</v>
      </c>
      <c r="U4" s="0" t="n">
        <v>7</v>
      </c>
      <c r="W4" s="0" t="n">
        <v>9.8</v>
      </c>
      <c r="X4" s="0" t="n">
        <v>10</v>
      </c>
      <c r="Y4" s="0" t="n">
        <v>9</v>
      </c>
      <c r="AA4" s="0" t="n">
        <v>10</v>
      </c>
      <c r="AB4" s="8" t="n">
        <f aca="false">ROUND(AVERAGE(AA4,Y4,X4,W4,U4,S4,P4),0)</f>
        <v>9</v>
      </c>
    </row>
    <row r="5" customFormat="false" ht="17.4" hidden="false" customHeight="false" outlineLevel="0" collapsed="false">
      <c r="A5" s="0" t="n">
        <v>5</v>
      </c>
      <c r="B5" s="1" t="s">
        <v>20</v>
      </c>
      <c r="C5" s="0" t="n">
        <v>8</v>
      </c>
      <c r="E5" s="0" t="n">
        <v>7</v>
      </c>
      <c r="G5" s="0" t="n">
        <v>9</v>
      </c>
      <c r="I5" s="0" t="n">
        <v>10</v>
      </c>
      <c r="J5" s="0" t="n">
        <f aca="false">ROUND(MAX(I5,G5),0)</f>
        <v>10</v>
      </c>
      <c r="L5" s="0" t="n">
        <v>9</v>
      </c>
      <c r="N5" s="0" t="n">
        <v>17</v>
      </c>
      <c r="O5" s="0" t="n">
        <f aca="false">L5+N5/2</f>
        <v>17.5</v>
      </c>
      <c r="P5" s="8" t="n">
        <f aca="false">ROUND(AVERAGE(C5,E5,G5,I5,J5,O5),0)</f>
        <v>10</v>
      </c>
      <c r="Q5" s="8" t="str">
        <f aca="false">IF(P5&lt;7,"TEP","TEA")</f>
        <v>TEA</v>
      </c>
      <c r="S5" s="0" t="n">
        <v>9</v>
      </c>
      <c r="U5" s="0" t="n">
        <v>7</v>
      </c>
      <c r="W5" s="0" t="n">
        <v>8.8</v>
      </c>
      <c r="X5" s="0" t="n">
        <v>10</v>
      </c>
      <c r="Y5" s="0" t="n">
        <v>9</v>
      </c>
      <c r="AA5" s="0" t="n">
        <v>10</v>
      </c>
      <c r="AB5" s="8" t="n">
        <f aca="false">ROUND(AVERAGE(AA5,Y5,X5,W5,U5,S5,P5),0)</f>
        <v>9</v>
      </c>
    </row>
    <row r="6" customFormat="false" ht="17.4" hidden="false" customHeight="false" outlineLevel="0" collapsed="false">
      <c r="A6" s="0" t="n">
        <v>25</v>
      </c>
      <c r="B6" s="0" t="s">
        <v>23</v>
      </c>
      <c r="C6" s="0" t="n">
        <v>7</v>
      </c>
      <c r="E6" s="0" t="n">
        <v>10</v>
      </c>
      <c r="G6" s="0" t="n">
        <v>1</v>
      </c>
      <c r="I6" s="0" t="n">
        <v>1</v>
      </c>
      <c r="J6" s="0" t="n">
        <v>1</v>
      </c>
      <c r="L6" s="0" t="n">
        <v>1</v>
      </c>
      <c r="N6" s="0" t="n">
        <v>0</v>
      </c>
      <c r="O6" s="0" t="n">
        <f aca="false">L6+N6/2</f>
        <v>1</v>
      </c>
      <c r="P6" s="8" t="n">
        <f aca="false">ROUND(AVERAGE(C6,E6,G6,I6,J6,O6),0)</f>
        <v>4</v>
      </c>
      <c r="Q6" s="8" t="str">
        <f aca="false">IF(P6&lt;7,"TEP","TEA")</f>
        <v>TEP</v>
      </c>
      <c r="S6" s="5" t="n">
        <v>9</v>
      </c>
      <c r="T6" s="6" t="n">
        <v>45848</v>
      </c>
      <c r="U6" s="0" t="n">
        <v>1</v>
      </c>
      <c r="W6" s="0" t="n">
        <v>7.8</v>
      </c>
      <c r="X6" s="0" t="n">
        <v>10</v>
      </c>
      <c r="Y6" s="0" t="n">
        <v>1</v>
      </c>
      <c r="AA6" s="0" t="n">
        <v>10</v>
      </c>
      <c r="AB6" s="8" t="n">
        <f aca="false">ROUND(AVERAGE(AA6,Y6,X6,W6,U6,S6,P6),0)</f>
        <v>6</v>
      </c>
      <c r="AC6" s="0" t="s">
        <v>24</v>
      </c>
    </row>
    <row r="7" customFormat="false" ht="17.4" hidden="false" customHeight="false" outlineLevel="0" collapsed="false">
      <c r="A7" s="0" t="n">
        <v>6</v>
      </c>
      <c r="B7" s="1" t="s">
        <v>26</v>
      </c>
      <c r="C7" s="0" t="n">
        <v>8</v>
      </c>
      <c r="E7" s="0" t="n">
        <v>1</v>
      </c>
      <c r="G7" s="0" t="n">
        <v>8</v>
      </c>
      <c r="I7" s="0" t="n">
        <v>10</v>
      </c>
      <c r="J7" s="0" t="n">
        <v>8</v>
      </c>
      <c r="L7" s="0" t="n">
        <v>9</v>
      </c>
      <c r="N7" s="0" t="n">
        <v>6</v>
      </c>
      <c r="O7" s="0" t="n">
        <f aca="false">L7+N7/2</f>
        <v>12</v>
      </c>
      <c r="P7" s="8" t="n">
        <f aca="false">ROUND(AVERAGE(C7,E7,G7,I7,J7,O7),0)</f>
        <v>8</v>
      </c>
      <c r="Q7" s="8" t="str">
        <f aca="false">IF(P7&lt;7,"TEP","TEA")</f>
        <v>TEA</v>
      </c>
      <c r="S7" s="0" t="n">
        <v>8</v>
      </c>
      <c r="U7" s="0" t="n">
        <v>3</v>
      </c>
      <c r="W7" s="0" t="n">
        <v>5</v>
      </c>
      <c r="X7" s="0" t="n">
        <v>9</v>
      </c>
      <c r="Y7" s="0" t="n">
        <v>9</v>
      </c>
      <c r="AA7" s="0" t="n">
        <v>9</v>
      </c>
      <c r="AB7" s="8" t="n">
        <f aca="false">ROUND(AVERAGE(AA7,Y7,X7,W7,U7,S7,P7),0)</f>
        <v>7</v>
      </c>
    </row>
    <row r="8" customFormat="false" ht="17.4" hidden="false" customHeight="false" outlineLevel="0" collapsed="false">
      <c r="A8" s="0" t="n">
        <v>7</v>
      </c>
      <c r="B8" s="1" t="s">
        <v>30</v>
      </c>
      <c r="C8" s="0" t="n">
        <v>9</v>
      </c>
      <c r="E8" s="5" t="n">
        <v>9</v>
      </c>
      <c r="F8" s="6" t="n">
        <v>45848</v>
      </c>
      <c r="G8" s="0" t="n">
        <v>9</v>
      </c>
      <c r="I8" s="0" t="n">
        <v>10</v>
      </c>
      <c r="J8" s="0" t="n">
        <f aca="false">ROUND(MAX(I9,G9),0)</f>
        <v>10</v>
      </c>
      <c r="L8" s="0" t="n">
        <v>7</v>
      </c>
      <c r="M8" s="6" t="n">
        <v>45818</v>
      </c>
      <c r="N8" s="0" t="n">
        <v>4</v>
      </c>
      <c r="O8" s="0" t="n">
        <f aca="false">L8+N8/2</f>
        <v>9</v>
      </c>
      <c r="P8" s="8" t="n">
        <f aca="false">ROUND(AVERAGE(C8,E8,G8,I8,J8,O8),0)</f>
        <v>9</v>
      </c>
      <c r="Q8" s="8" t="str">
        <f aca="false">IF(P8&lt;7,"TEP","TEA")</f>
        <v>TEA</v>
      </c>
      <c r="S8" s="5" t="n">
        <v>8</v>
      </c>
      <c r="T8" s="6" t="n">
        <v>45846</v>
      </c>
      <c r="U8" s="5" t="n">
        <v>2</v>
      </c>
      <c r="V8" s="6" t="n">
        <v>45849</v>
      </c>
      <c r="W8" s="0" t="n">
        <v>4.6</v>
      </c>
      <c r="X8" s="0" t="n">
        <v>10</v>
      </c>
      <c r="Y8" s="0" t="n">
        <v>9</v>
      </c>
      <c r="AA8" s="0" t="n">
        <v>10</v>
      </c>
      <c r="AB8" s="8" t="n">
        <f aca="false">ROUND(AVERAGE(AA8,Y8,X8,W8,U8,S8,P8),0)</f>
        <v>8</v>
      </c>
    </row>
    <row r="9" customFormat="false" ht="17.4" hidden="false" customHeight="false" outlineLevel="0" collapsed="false">
      <c r="A9" s="0" t="n">
        <v>8</v>
      </c>
      <c r="B9" s="1" t="s">
        <v>33</v>
      </c>
      <c r="C9" s="0" t="n">
        <v>8</v>
      </c>
      <c r="E9" s="0" t="n">
        <v>7</v>
      </c>
      <c r="G9" s="0" t="n">
        <v>8</v>
      </c>
      <c r="I9" s="0" t="n">
        <v>10</v>
      </c>
      <c r="J9" s="0" t="n">
        <v>10</v>
      </c>
      <c r="L9" s="0" t="n">
        <v>1</v>
      </c>
      <c r="N9" s="0" t="n">
        <v>12</v>
      </c>
      <c r="O9" s="0" t="n">
        <f aca="false">L9+N9/2</f>
        <v>7</v>
      </c>
      <c r="P9" s="8" t="n">
        <f aca="false">ROUND(AVERAGE(C9,E9,G9,I9,J9,O9),0)</f>
        <v>8</v>
      </c>
      <c r="Q9" s="8" t="str">
        <f aca="false">IF(P9&lt;7,"TEP","TEA")</f>
        <v>TEA</v>
      </c>
      <c r="S9" s="0" t="n">
        <v>7</v>
      </c>
      <c r="U9" s="0" t="n">
        <v>6</v>
      </c>
      <c r="W9" s="0" t="n">
        <v>7.2</v>
      </c>
      <c r="X9" s="0" t="n">
        <v>7</v>
      </c>
      <c r="Y9" s="5" t="n">
        <v>9</v>
      </c>
      <c r="Z9" s="6" t="n">
        <v>45852</v>
      </c>
      <c r="AA9" s="0" t="n">
        <v>10</v>
      </c>
      <c r="AB9" s="8" t="n">
        <f aca="false">ROUND(AVERAGE(AA9,Y9,X9,W9,U9,S9,P9),0)</f>
        <v>8</v>
      </c>
    </row>
    <row r="10" customFormat="false" ht="17.4" hidden="false" customHeight="false" outlineLevel="0" collapsed="false">
      <c r="A10" s="0" t="n">
        <v>26</v>
      </c>
      <c r="B10" s="0" t="s">
        <v>36</v>
      </c>
      <c r="C10" s="0" t="n">
        <v>5</v>
      </c>
      <c r="E10" s="0" t="n">
        <v>9</v>
      </c>
      <c r="G10" s="0" t="n">
        <v>10</v>
      </c>
      <c r="I10" s="0" t="n">
        <v>10</v>
      </c>
      <c r="J10" s="0" t="n">
        <v>10</v>
      </c>
      <c r="L10" s="0" t="n">
        <v>10</v>
      </c>
      <c r="N10" s="0" t="n">
        <v>0</v>
      </c>
      <c r="O10" s="0" t="n">
        <f aca="false">L10+N10/2</f>
        <v>10</v>
      </c>
      <c r="P10" s="8" t="n">
        <f aca="false">ROUND(AVERAGE(C10,E10,G10,I10,J10,O10),0)</f>
        <v>9</v>
      </c>
      <c r="Q10" s="8" t="s">
        <v>102</v>
      </c>
      <c r="R10" s="0" t="s">
        <v>103</v>
      </c>
      <c r="S10" s="0" t="n">
        <v>1</v>
      </c>
      <c r="U10" s="0" t="n">
        <v>1</v>
      </c>
      <c r="W10" s="0" t="n">
        <v>3.8</v>
      </c>
      <c r="X10" s="0" t="n">
        <v>1</v>
      </c>
      <c r="Y10" s="0" t="n">
        <v>1</v>
      </c>
      <c r="AA10" s="0" t="n">
        <v>2</v>
      </c>
      <c r="AB10" s="8" t="n">
        <f aca="false">ROUND(AVERAGE(AA10,Y10,X10,W10,U10,S10,P10),0)</f>
        <v>3</v>
      </c>
      <c r="AC10" s="0" t="s">
        <v>24</v>
      </c>
    </row>
    <row r="11" customFormat="false" ht="17.4" hidden="false" customHeight="false" outlineLevel="0" collapsed="false">
      <c r="A11" s="0" t="n">
        <v>9</v>
      </c>
      <c r="B11" s="1" t="s">
        <v>38</v>
      </c>
      <c r="C11" s="0" t="n">
        <v>10</v>
      </c>
      <c r="E11" s="0" t="n">
        <v>10</v>
      </c>
      <c r="G11" s="0" t="n">
        <v>9</v>
      </c>
      <c r="I11" s="0" t="n">
        <v>10</v>
      </c>
      <c r="J11" s="0" t="n">
        <f aca="false">ROUND(MAX(I17,G17),0)</f>
        <v>9</v>
      </c>
      <c r="L11" s="0" t="n">
        <v>7</v>
      </c>
      <c r="N11" s="0" t="n">
        <v>14</v>
      </c>
      <c r="O11" s="0" t="n">
        <f aca="false">L11+N11/2</f>
        <v>14</v>
      </c>
      <c r="P11" s="8" t="n">
        <f aca="false">ROUND(AVERAGE(C11,E11,G11,I11,J11,O11),0)</f>
        <v>10</v>
      </c>
      <c r="Q11" s="8" t="str">
        <f aca="false">IF(P11&lt;7,"TEP","TEA")</f>
        <v>TEA</v>
      </c>
      <c r="S11" s="0" t="n">
        <v>9</v>
      </c>
      <c r="U11" s="0" t="n">
        <v>9</v>
      </c>
      <c r="W11" s="0" t="n">
        <v>9.4</v>
      </c>
      <c r="X11" s="0" t="n">
        <v>10</v>
      </c>
      <c r="Y11" s="0" t="n">
        <v>10</v>
      </c>
      <c r="AA11" s="0" t="n">
        <v>10</v>
      </c>
      <c r="AB11" s="8" t="n">
        <f aca="false">ROUND(AVERAGE(AA11,Y11,X11,W11,U11,S11,P11),0)</f>
        <v>10</v>
      </c>
    </row>
    <row r="12" customFormat="false" ht="17.4" hidden="false" customHeight="false" outlineLevel="0" collapsed="false">
      <c r="A12" s="0" t="n">
        <v>10</v>
      </c>
      <c r="B12" s="1" t="s">
        <v>41</v>
      </c>
      <c r="C12" s="0" t="n">
        <v>8</v>
      </c>
      <c r="E12" s="3" t="n">
        <v>8</v>
      </c>
      <c r="F12" s="2" t="n">
        <v>45754</v>
      </c>
      <c r="G12" s="0" t="n">
        <v>6</v>
      </c>
      <c r="I12" s="0" t="n">
        <v>10</v>
      </c>
      <c r="J12" s="0" t="n">
        <v>8</v>
      </c>
      <c r="L12" s="0" t="n">
        <v>10</v>
      </c>
      <c r="N12" s="3" t="n">
        <v>11</v>
      </c>
      <c r="O12" s="0" t="n">
        <f aca="false">L12+N12/2</f>
        <v>15.5</v>
      </c>
      <c r="P12" s="8" t="n">
        <f aca="false">ROUND(AVERAGE(C12,E12,G12,I12,J12,O12),0)</f>
        <v>9</v>
      </c>
      <c r="Q12" s="8" t="str">
        <f aca="false">IF(P12&lt;7,"TEP","TEA")</f>
        <v>TEA</v>
      </c>
      <c r="S12" s="5" t="n">
        <v>10</v>
      </c>
      <c r="U12" s="0" t="n">
        <v>7</v>
      </c>
      <c r="W12" s="0" t="n">
        <v>7.6</v>
      </c>
      <c r="X12" s="0" t="n">
        <v>7</v>
      </c>
      <c r="Y12" s="0" t="n">
        <v>8</v>
      </c>
      <c r="AA12" s="0" t="n">
        <v>10</v>
      </c>
      <c r="AB12" s="8" t="n">
        <f aca="false">ROUND(AVERAGE(AA12,Y12,X12,W12,U12,S12,P12),0)</f>
        <v>8</v>
      </c>
    </row>
    <row r="13" customFormat="false" ht="17.4" hidden="false" customHeight="false" outlineLevel="0" collapsed="false">
      <c r="A13" s="0" t="n">
        <v>11</v>
      </c>
      <c r="B13" s="1" t="s">
        <v>44</v>
      </c>
      <c r="C13" s="0" t="n">
        <v>2</v>
      </c>
      <c r="D13" s="2" t="n">
        <v>45783</v>
      </c>
      <c r="E13" s="0" t="n">
        <v>1</v>
      </c>
      <c r="G13" s="0" t="n">
        <v>8</v>
      </c>
      <c r="I13" s="0" t="n">
        <v>1</v>
      </c>
      <c r="J13" s="3" t="n">
        <v>4</v>
      </c>
      <c r="K13" s="2" t="n">
        <v>45783</v>
      </c>
      <c r="L13" s="0" t="n">
        <v>7</v>
      </c>
      <c r="N13" s="0" t="n">
        <v>1</v>
      </c>
      <c r="O13" s="0" t="n">
        <f aca="false">L13+N13/2</f>
        <v>7.5</v>
      </c>
      <c r="P13" s="8" t="n">
        <f aca="false">ROUND(AVERAGE(C13,E13,G13,I13,J13,O13),0)</f>
        <v>4</v>
      </c>
      <c r="Q13" s="8" t="str">
        <f aca="false">IF(P13&lt;7,"TEP","TEA")</f>
        <v>TEP</v>
      </c>
      <c r="S13" s="0" t="n">
        <v>1</v>
      </c>
      <c r="U13" s="0" t="n">
        <v>1</v>
      </c>
      <c r="W13" s="0" t="n">
        <v>5</v>
      </c>
      <c r="X13" s="0" t="n">
        <v>8</v>
      </c>
      <c r="Y13" s="0" t="n">
        <v>10</v>
      </c>
      <c r="AA13" s="0" t="n">
        <v>10</v>
      </c>
      <c r="AB13" s="8" t="n">
        <f aca="false">ROUND(AVERAGE(AA13,Y13,X13,W13,U13,S13,P13),0)</f>
        <v>6</v>
      </c>
    </row>
    <row r="14" customFormat="false" ht="17.4" hidden="false" customHeight="false" outlineLevel="0" collapsed="false">
      <c r="A14" s="0" t="n">
        <v>12</v>
      </c>
      <c r="B14" s="1" t="s">
        <v>47</v>
      </c>
      <c r="C14" s="0" t="n">
        <v>9</v>
      </c>
      <c r="E14" s="0" t="n">
        <v>10</v>
      </c>
      <c r="G14" s="0" t="n">
        <v>9</v>
      </c>
      <c r="I14" s="0" t="n">
        <v>10</v>
      </c>
      <c r="J14" s="0" t="n">
        <v>1</v>
      </c>
      <c r="L14" s="0" t="n">
        <v>1</v>
      </c>
      <c r="N14" s="0" t="n">
        <v>14</v>
      </c>
      <c r="O14" s="0" t="n">
        <f aca="false">L14+N14/2</f>
        <v>8</v>
      </c>
      <c r="P14" s="8" t="n">
        <f aca="false">ROUND(AVERAGE(C14,E14,G14,I14,J14,O14),0)</f>
        <v>8</v>
      </c>
      <c r="Q14" s="8" t="str">
        <f aca="false">IF(P14&lt;7,"TEP","TEA")</f>
        <v>TEA</v>
      </c>
      <c r="S14" s="0" t="n">
        <v>7</v>
      </c>
      <c r="U14" s="0" t="n">
        <v>5</v>
      </c>
      <c r="W14" s="0" t="n">
        <v>8.6</v>
      </c>
      <c r="X14" s="0" t="n">
        <v>8</v>
      </c>
      <c r="Y14" s="0" t="n">
        <v>8</v>
      </c>
      <c r="AA14" s="0" t="n">
        <v>10</v>
      </c>
      <c r="AB14" s="8" t="n">
        <f aca="false">ROUND(AVERAGE(AA14,Y14,X14,W14,U14,S14,P14),0)</f>
        <v>8</v>
      </c>
    </row>
    <row r="15" customFormat="false" ht="17.4" hidden="false" customHeight="false" outlineLevel="0" collapsed="false">
      <c r="A15" s="0" t="n">
        <v>14</v>
      </c>
      <c r="B15" s="1" t="s">
        <v>50</v>
      </c>
      <c r="C15" s="0" t="n">
        <v>8</v>
      </c>
      <c r="E15" s="0" t="n">
        <v>8</v>
      </c>
      <c r="G15" s="0" t="n">
        <v>9</v>
      </c>
      <c r="I15" s="0" t="n">
        <v>10</v>
      </c>
      <c r="J15" s="0" t="n">
        <v>10</v>
      </c>
      <c r="L15" s="0" t="n">
        <v>9</v>
      </c>
      <c r="N15" s="0" t="n">
        <v>13</v>
      </c>
      <c r="O15" s="0" t="n">
        <f aca="false">L15+N15/2</f>
        <v>15.5</v>
      </c>
      <c r="P15" s="8" t="n">
        <f aca="false">ROUND(AVERAGE(C15,E15,G15,I15,J15,O15),0)</f>
        <v>10</v>
      </c>
      <c r="Q15" s="8" t="str">
        <f aca="false">IF(P15&lt;7,"TEP","TEA")</f>
        <v>TEA</v>
      </c>
      <c r="S15" s="0" t="n">
        <v>10</v>
      </c>
      <c r="U15" s="0" t="n">
        <v>4</v>
      </c>
      <c r="W15" s="0" t="n">
        <v>9.4</v>
      </c>
      <c r="X15" s="0" t="n">
        <v>10</v>
      </c>
      <c r="Y15" s="0" t="n">
        <v>9</v>
      </c>
      <c r="AA15" s="0" t="n">
        <v>10</v>
      </c>
      <c r="AB15" s="8" t="n">
        <f aca="false">ROUND(AVERAGE(AA15,Y15,X15,W15,U15,S15,P15),0)</f>
        <v>9</v>
      </c>
    </row>
    <row r="16" customFormat="false" ht="17.4" hidden="false" customHeight="false" outlineLevel="0" collapsed="false">
      <c r="A16" s="0" t="n">
        <v>15</v>
      </c>
      <c r="B16" s="1" t="s">
        <v>53</v>
      </c>
      <c r="C16" s="0" t="n">
        <v>8</v>
      </c>
      <c r="E16" s="0" t="n">
        <v>1</v>
      </c>
      <c r="G16" s="0" t="n">
        <v>6</v>
      </c>
      <c r="I16" s="0" t="n">
        <v>9</v>
      </c>
      <c r="J16" s="0" t="n">
        <v>1</v>
      </c>
      <c r="L16" s="0" t="n">
        <v>10</v>
      </c>
      <c r="N16" s="0" t="n">
        <v>5</v>
      </c>
      <c r="O16" s="0" t="n">
        <f aca="false">L16+N16/2</f>
        <v>12.5</v>
      </c>
      <c r="P16" s="8" t="n">
        <f aca="false">ROUND(AVERAGE(C16,E16,G16,I16,J16,O16),0)</f>
        <v>6</v>
      </c>
      <c r="Q16" s="8" t="str">
        <f aca="false">IF(P16&lt;7,"TEP","TEA")</f>
        <v>TEP</v>
      </c>
      <c r="S16" s="0" t="n">
        <v>8</v>
      </c>
      <c r="U16" s="0" t="n">
        <v>1</v>
      </c>
      <c r="W16" s="0" t="n">
        <v>3</v>
      </c>
      <c r="X16" s="0" t="n">
        <v>6</v>
      </c>
      <c r="Y16" s="0" t="n">
        <v>8</v>
      </c>
      <c r="AA16" s="0" t="n">
        <v>9</v>
      </c>
      <c r="AB16" s="8" t="n">
        <f aca="false">ROUND(AVERAGE(AA16,Y16,X16,W16,U16,S16,P16),0)</f>
        <v>6</v>
      </c>
    </row>
    <row r="17" customFormat="false" ht="17.4" hidden="false" customHeight="false" outlineLevel="0" collapsed="false">
      <c r="A17" s="0" t="n">
        <v>16</v>
      </c>
      <c r="B17" s="1" t="s">
        <v>56</v>
      </c>
      <c r="C17" s="0" t="n">
        <v>7</v>
      </c>
      <c r="E17" s="0" t="n">
        <v>4</v>
      </c>
      <c r="G17" s="0" t="n">
        <v>8</v>
      </c>
      <c r="I17" s="0" t="n">
        <v>9</v>
      </c>
      <c r="J17" s="7" t="s">
        <v>12</v>
      </c>
      <c r="L17" s="0" t="n">
        <v>5</v>
      </c>
      <c r="N17" s="0" t="n">
        <v>8</v>
      </c>
      <c r="O17" s="0" t="n">
        <f aca="false">L17+N17/2</f>
        <v>9</v>
      </c>
      <c r="P17" s="8" t="n">
        <f aca="false">ROUND(AVERAGE(C17,E17,G17,I17,J17,O17),0)</f>
        <v>7</v>
      </c>
      <c r="Q17" s="8" t="str">
        <f aca="false">IF(P17&lt;7,"TEP","TEA")</f>
        <v>TEA</v>
      </c>
      <c r="S17" s="0" t="n">
        <v>8</v>
      </c>
      <c r="U17" s="0" t="n">
        <v>8</v>
      </c>
      <c r="W17" s="0" t="n">
        <v>8.2</v>
      </c>
      <c r="X17" s="0" t="n">
        <v>8</v>
      </c>
      <c r="Y17" s="0" t="n">
        <v>9</v>
      </c>
      <c r="AA17" s="0" t="n">
        <v>10</v>
      </c>
      <c r="AB17" s="8" t="n">
        <f aca="false">ROUND(AVERAGE(AA17,Y17,X17,W17,U17,S17,P17),0)</f>
        <v>8</v>
      </c>
    </row>
    <row r="18" customFormat="false" ht="17.4" hidden="false" customHeight="false" outlineLevel="0" collapsed="false">
      <c r="A18" s="0" t="n">
        <v>17</v>
      </c>
      <c r="B18" s="1" t="s">
        <v>59</v>
      </c>
      <c r="C18" s="0" t="n">
        <v>10</v>
      </c>
      <c r="E18" s="0" t="n">
        <v>7</v>
      </c>
      <c r="G18" s="0" t="n">
        <v>8</v>
      </c>
      <c r="I18" s="0" t="n">
        <v>9</v>
      </c>
      <c r="J18" s="0" t="n">
        <v>10</v>
      </c>
      <c r="L18" s="0" t="n">
        <v>7</v>
      </c>
      <c r="N18" s="4" t="n">
        <v>7</v>
      </c>
      <c r="O18" s="0" t="n">
        <f aca="false">L18+N18/2</f>
        <v>10.5</v>
      </c>
      <c r="P18" s="8" t="n">
        <f aca="false">ROUND(AVERAGE(C18,E18,G18,I18,J18,O18),0)</f>
        <v>9</v>
      </c>
      <c r="Q18" s="8" t="str">
        <f aca="false">IF(P18&lt;7,"TEP","TEA")</f>
        <v>TEA</v>
      </c>
      <c r="S18" s="0" t="n">
        <v>10</v>
      </c>
      <c r="U18" s="0" t="n">
        <v>5</v>
      </c>
      <c r="W18" s="0" t="n">
        <v>5.4</v>
      </c>
      <c r="X18" s="0" t="n">
        <v>8</v>
      </c>
      <c r="Y18" s="0" t="n">
        <v>9</v>
      </c>
      <c r="AA18" s="0" t="n">
        <v>10</v>
      </c>
      <c r="AB18" s="8" t="n">
        <f aca="false">ROUND(AVERAGE(AA18,Y18,X18,W18,U18,S18,P18),0)</f>
        <v>8</v>
      </c>
    </row>
    <row r="19" customFormat="false" ht="17.4" hidden="false" customHeight="false" outlineLevel="0" collapsed="false">
      <c r="A19" s="0" t="n">
        <v>18</v>
      </c>
      <c r="B19" s="1" t="s">
        <v>62</v>
      </c>
      <c r="C19" s="0" t="n">
        <v>4</v>
      </c>
      <c r="E19" s="0" t="n">
        <v>1</v>
      </c>
      <c r="G19" s="0" t="n">
        <v>6</v>
      </c>
      <c r="I19" s="0" t="n">
        <v>10</v>
      </c>
      <c r="J19" s="0" t="n">
        <v>1</v>
      </c>
      <c r="L19" s="0" t="n">
        <v>9</v>
      </c>
      <c r="N19" s="0" t="n">
        <v>0</v>
      </c>
      <c r="O19" s="0" t="n">
        <f aca="false">L19+N19/2</f>
        <v>9</v>
      </c>
      <c r="P19" s="8" t="n">
        <f aca="false">ROUND(AVERAGE(C19,E19,G19,I19,J19,O19),0)</f>
        <v>5</v>
      </c>
      <c r="Q19" s="8" t="str">
        <f aca="false">IF(P19&lt;7,"TEP","TEA")</f>
        <v>TEP</v>
      </c>
      <c r="S19" s="0" t="n">
        <v>8</v>
      </c>
      <c r="U19" s="0" t="n">
        <v>1</v>
      </c>
      <c r="W19" s="0" t="n">
        <v>4</v>
      </c>
      <c r="X19" s="0" t="n">
        <v>8</v>
      </c>
      <c r="Y19" s="0" t="n">
        <v>10</v>
      </c>
      <c r="AA19" s="0" t="n">
        <v>10</v>
      </c>
      <c r="AB19" s="8" t="n">
        <f aca="false">ROUND(AVERAGE(AA19,Y19,X19,W19,U19,S19,P19),0)</f>
        <v>7</v>
      </c>
    </row>
    <row r="20" customFormat="false" ht="17.4" hidden="false" customHeight="false" outlineLevel="0" collapsed="false">
      <c r="A20" s="0" t="n">
        <v>19</v>
      </c>
      <c r="B20" s="1" t="s">
        <v>65</v>
      </c>
      <c r="C20" s="0" t="n">
        <v>9</v>
      </c>
      <c r="E20" s="3" t="n">
        <v>6</v>
      </c>
      <c r="F20" s="2" t="n">
        <v>45784</v>
      </c>
      <c r="G20" s="0" t="n">
        <v>8</v>
      </c>
      <c r="I20" s="0" t="n">
        <v>9</v>
      </c>
      <c r="J20" s="3" t="n">
        <v>7</v>
      </c>
      <c r="K20" s="2" t="n">
        <v>45783</v>
      </c>
      <c r="L20" s="0" t="n">
        <v>1</v>
      </c>
      <c r="N20" s="0" t="n">
        <v>8</v>
      </c>
      <c r="O20" s="0" t="n">
        <f aca="false">L20+N20/2</f>
        <v>5</v>
      </c>
      <c r="P20" s="8" t="n">
        <f aca="false">ROUND(AVERAGE(C20,E20,G20,I20,J20,O20),0)</f>
        <v>7</v>
      </c>
      <c r="Q20" s="8" t="str">
        <f aca="false">IF(P20&lt;7,"TEP","TEA")</f>
        <v>TEA</v>
      </c>
      <c r="S20" s="0" t="n">
        <v>8</v>
      </c>
      <c r="U20" s="0" t="n">
        <v>1</v>
      </c>
      <c r="W20" s="0" t="n">
        <v>4.4</v>
      </c>
      <c r="X20" s="0" t="n">
        <v>8</v>
      </c>
      <c r="Y20" s="0" t="n">
        <v>8</v>
      </c>
      <c r="AA20" s="0" t="n">
        <v>9</v>
      </c>
      <c r="AB20" s="8" t="n">
        <f aca="false">ROUND(AVERAGE(AA20,Y20,X20,W20,U20,S20,P20),0)</f>
        <v>6</v>
      </c>
    </row>
    <row r="21" customFormat="false" ht="17.4" hidden="false" customHeight="false" outlineLevel="0" collapsed="false">
      <c r="A21" s="0" t="n">
        <v>27</v>
      </c>
      <c r="B21" s="0" t="s">
        <v>104</v>
      </c>
      <c r="C21" s="0" t="n">
        <v>5</v>
      </c>
      <c r="E21" s="0" t="n">
        <v>9</v>
      </c>
      <c r="G21" s="0" t="n">
        <v>1</v>
      </c>
      <c r="I21" s="0" t="n">
        <v>1</v>
      </c>
      <c r="J21" s="0" t="n">
        <v>1</v>
      </c>
      <c r="L21" s="0" t="n">
        <v>10</v>
      </c>
      <c r="N21" s="0" t="n">
        <v>2</v>
      </c>
      <c r="O21" s="0" t="n">
        <f aca="false">L21+N21/2</f>
        <v>11</v>
      </c>
      <c r="P21" s="8" t="n">
        <f aca="false">ROUND(AVERAGE(C20,E21,G21,I21,J21,O21),0)</f>
        <v>5</v>
      </c>
      <c r="Q21" s="8" t="str">
        <f aca="false">IF(P21&lt;7,"TEP","TEA")</f>
        <v>TEP</v>
      </c>
      <c r="S21" s="0" t="n">
        <v>1</v>
      </c>
      <c r="U21" s="0" t="n">
        <v>1</v>
      </c>
      <c r="W21" s="0" t="n">
        <v>6.8</v>
      </c>
      <c r="X21" s="0" t="n">
        <v>1</v>
      </c>
      <c r="Y21" s="0" t="n">
        <v>1</v>
      </c>
      <c r="AA21" s="0" t="n">
        <v>8</v>
      </c>
      <c r="AB21" s="8" t="n">
        <f aca="false">ROUND(AVERAGE(AA21,Y21,X21,W21,U21,S21,P21),0)</f>
        <v>3</v>
      </c>
      <c r="AC21" s="0" t="s">
        <v>24</v>
      </c>
    </row>
    <row r="22" customFormat="false" ht="17.4" hidden="false" customHeight="false" outlineLevel="0" collapsed="false">
      <c r="A22" s="0" t="n">
        <v>20</v>
      </c>
      <c r="B22" s="1" t="s">
        <v>70</v>
      </c>
      <c r="C22" s="0" t="n">
        <v>3</v>
      </c>
      <c r="E22" s="0" t="n">
        <v>1</v>
      </c>
      <c r="G22" s="0" t="n">
        <v>8</v>
      </c>
      <c r="I22" s="0" t="n">
        <v>8</v>
      </c>
      <c r="J22" s="0" t="n">
        <v>9</v>
      </c>
      <c r="L22" s="0" t="n">
        <v>1</v>
      </c>
      <c r="N22" s="0" t="n">
        <v>2</v>
      </c>
      <c r="O22" s="0" t="n">
        <f aca="false">L22+N22/2</f>
        <v>2</v>
      </c>
      <c r="P22" s="8" t="n">
        <f aca="false">ROUND(AVERAGE(C22,E22,G22,I22,J22,O22),0)</f>
        <v>5</v>
      </c>
      <c r="Q22" s="8" t="str">
        <f aca="false">IF(P22&lt;7,"TEP","TEA")</f>
        <v>TEP</v>
      </c>
      <c r="S22" s="0" t="n">
        <v>3</v>
      </c>
      <c r="U22" s="0" t="n">
        <v>2</v>
      </c>
      <c r="W22" s="0" t="n">
        <v>4.4</v>
      </c>
      <c r="X22" s="0" t="n">
        <v>9</v>
      </c>
      <c r="Y22" s="0" t="n">
        <v>10</v>
      </c>
      <c r="AA22" s="0" t="n">
        <v>9</v>
      </c>
      <c r="AB22" s="8" t="n">
        <f aca="false">ROUND(AVERAGE(AA22,Y22,X22,W22,U22,S22,P22),0)</f>
        <v>6</v>
      </c>
    </row>
    <row r="23" customFormat="false" ht="17.4" hidden="false" customHeight="false" outlineLevel="0" collapsed="false">
      <c r="A23" s="0" t="n">
        <v>21</v>
      </c>
      <c r="B23" s="1" t="s">
        <v>73</v>
      </c>
      <c r="C23" s="0" t="n">
        <v>8</v>
      </c>
      <c r="E23" s="0" t="n">
        <v>10</v>
      </c>
      <c r="G23" s="3" t="n">
        <v>5</v>
      </c>
      <c r="H23" s="2" t="n">
        <v>45783</v>
      </c>
      <c r="I23" s="0" t="n">
        <v>9</v>
      </c>
      <c r="J23" s="3" t="n">
        <v>3</v>
      </c>
      <c r="K23" s="2" t="n">
        <v>45784</v>
      </c>
      <c r="L23" s="0" t="n">
        <v>9</v>
      </c>
      <c r="N23" s="0" t="n">
        <v>9</v>
      </c>
      <c r="O23" s="0" t="n">
        <f aca="false">L23+N23/2</f>
        <v>13.5</v>
      </c>
      <c r="P23" s="8" t="n">
        <f aca="false">ROUND(AVERAGE(C23,E23,G23,I23,J23,O23),0)</f>
        <v>8</v>
      </c>
      <c r="Q23" s="8" t="str">
        <f aca="false">IF(P23&lt;7,"TEP","TEA")</f>
        <v>TEA</v>
      </c>
      <c r="S23" s="0" t="n">
        <v>7</v>
      </c>
      <c r="U23" s="0" t="n">
        <v>1</v>
      </c>
      <c r="W23" s="0" t="n">
        <v>5.6</v>
      </c>
      <c r="X23" s="0" t="n">
        <v>9</v>
      </c>
      <c r="Y23" s="0" t="n">
        <v>8</v>
      </c>
      <c r="AA23" s="0" t="n">
        <v>7</v>
      </c>
      <c r="AB23" s="8" t="n">
        <f aca="false">ROUND(AVERAGE(AA23,Y23,X23,W23,U23,S23,P23),0)</f>
        <v>7</v>
      </c>
    </row>
    <row r="24" customFormat="false" ht="17.4" hidden="false" customHeight="false" outlineLevel="0" collapsed="false">
      <c r="A24" s="0" t="n">
        <v>22</v>
      </c>
      <c r="B24" s="1" t="s">
        <v>76</v>
      </c>
      <c r="C24" s="0" t="n">
        <v>9</v>
      </c>
      <c r="E24" s="0" t="n">
        <v>9</v>
      </c>
      <c r="G24" s="0" t="n">
        <v>7</v>
      </c>
      <c r="I24" s="0" t="n">
        <v>10</v>
      </c>
      <c r="J24" s="3" t="n">
        <v>6</v>
      </c>
      <c r="K24" s="2" t="n">
        <v>45783</v>
      </c>
      <c r="L24" s="0" t="n">
        <v>8</v>
      </c>
      <c r="N24" s="0" t="n">
        <v>10</v>
      </c>
      <c r="O24" s="0" t="n">
        <f aca="false">L24+N24/2</f>
        <v>13</v>
      </c>
      <c r="P24" s="8" t="n">
        <f aca="false">ROUND(AVERAGE(C24,E24,G24,I24,J24,O24),0)</f>
        <v>9</v>
      </c>
      <c r="Q24" s="8" t="str">
        <f aca="false">IF(P24&lt;7,"TEP","TEA")</f>
        <v>TEA</v>
      </c>
      <c r="S24" s="0" t="n">
        <v>9</v>
      </c>
      <c r="U24" s="0" t="n">
        <v>1</v>
      </c>
      <c r="W24" s="0" t="n">
        <v>7</v>
      </c>
      <c r="X24" s="0" t="n">
        <v>8</v>
      </c>
      <c r="Y24" s="0" t="n">
        <v>9</v>
      </c>
      <c r="AA24" s="0" t="n">
        <v>10</v>
      </c>
      <c r="AB24" s="8" t="n">
        <f aca="false">ROUND(AVERAGE(AA24,Y24,X24,W24,U24,S24,P24),0)</f>
        <v>8</v>
      </c>
    </row>
    <row r="25" customFormat="false" ht="17.4" hidden="false" customHeight="false" outlineLevel="0" collapsed="false">
      <c r="A25" s="0" t="n">
        <v>23</v>
      </c>
      <c r="B25" s="1" t="s">
        <v>79</v>
      </c>
      <c r="C25" s="0" t="n">
        <v>9</v>
      </c>
      <c r="E25" s="0" t="n">
        <v>9</v>
      </c>
      <c r="G25" s="0" t="n">
        <v>8</v>
      </c>
      <c r="I25" s="0" t="n">
        <v>10</v>
      </c>
      <c r="J25" s="0" t="n">
        <v>8</v>
      </c>
      <c r="L25" s="0" t="n">
        <v>10</v>
      </c>
      <c r="N25" s="0" t="n">
        <v>8</v>
      </c>
      <c r="O25" s="0" t="n">
        <f aca="false">L25+N25/2</f>
        <v>14</v>
      </c>
      <c r="P25" s="8" t="n">
        <f aca="false">ROUND(AVERAGE(C25,E25,G25,I25,J25,O25),0)</f>
        <v>10</v>
      </c>
      <c r="Q25" s="8" t="str">
        <f aca="false">IF(P25&lt;7,"TEP","TEA")</f>
        <v>TEA</v>
      </c>
      <c r="S25" s="0" t="n">
        <v>8</v>
      </c>
      <c r="U25" s="0" t="n">
        <v>5</v>
      </c>
      <c r="W25" s="0" t="n">
        <v>8.8</v>
      </c>
      <c r="X25" s="0" t="n">
        <v>10</v>
      </c>
      <c r="Y25" s="0" t="n">
        <v>9</v>
      </c>
      <c r="AA25" s="0" t="n">
        <v>10</v>
      </c>
      <c r="AB25" s="8" t="n">
        <f aca="false">ROUND(AVERAGE(AA25,Y25,X25,W25,U25,S25,P25),0)</f>
        <v>9</v>
      </c>
    </row>
    <row r="26" customFormat="false" ht="17.4" hidden="false" customHeight="false" outlineLevel="0" collapsed="false">
      <c r="A26" s="0" t="n">
        <v>24</v>
      </c>
      <c r="B26" s="1" t="s">
        <v>82</v>
      </c>
      <c r="C26" s="0" t="n">
        <v>6</v>
      </c>
      <c r="E26" s="3" t="n">
        <v>4</v>
      </c>
      <c r="F26" s="2" t="n">
        <v>45754</v>
      </c>
      <c r="G26" s="3" t="n">
        <v>6</v>
      </c>
      <c r="H26" s="2" t="n">
        <v>45784</v>
      </c>
      <c r="I26" s="0" t="n">
        <v>10</v>
      </c>
      <c r="J26" s="0" t="n">
        <v>8</v>
      </c>
      <c r="L26" s="0" t="n">
        <v>8</v>
      </c>
      <c r="N26" s="0" t="n">
        <v>3</v>
      </c>
      <c r="O26" s="0" t="n">
        <f aca="false">L26+N26/2</f>
        <v>9.5</v>
      </c>
      <c r="P26" s="8" t="n">
        <f aca="false">ROUND(AVERAGE(C26,E26,G26,I26,J26,O26),0)</f>
        <v>7</v>
      </c>
      <c r="Q26" s="0" t="str">
        <f aca="false">IF(P26&lt;7,"TEP","TEA")</f>
        <v>TEA</v>
      </c>
      <c r="S26" s="0" t="n">
        <v>9</v>
      </c>
      <c r="U26" s="0" t="n">
        <v>4</v>
      </c>
      <c r="W26" s="0" t="n">
        <v>1.8</v>
      </c>
      <c r="X26" s="0" t="n">
        <v>10</v>
      </c>
      <c r="Y26" s="0" t="n">
        <v>9</v>
      </c>
      <c r="AA26" s="0" t="n">
        <v>9</v>
      </c>
      <c r="AB26" s="8" t="n">
        <f aca="false">ROUND(AVERAGE(AA26,Y26,X26,W26,U26,S26,P26),0)</f>
        <v>7</v>
      </c>
    </row>
  </sheetData>
  <conditionalFormatting sqref="P2:P23">
    <cfRule type="cellIs" priority="2" operator="lessThan" aboveAverage="0" equalAverage="0" bottom="0" percent="0" rank="0" text="" dxfId="0">
      <formula>7</formula>
    </cfRule>
  </conditionalFormatting>
  <conditionalFormatting sqref="Q2:Q25">
    <cfRule type="cellIs" priority="3" operator="equal" aboveAverage="0" equalAverage="0" bottom="0" percent="0" rank="0" text="" dxfId="0">
      <formula>"TEP"</formula>
    </cfRule>
  </conditionalFormatting>
  <conditionalFormatting sqref="P24:P26">
    <cfRule type="cellIs" priority="4" operator="lessThan" aboveAverage="0" equalAverage="0" bottom="0" percent="0" rank="0" text="" dxfId="1">
      <formula>7</formula>
    </cfRule>
  </conditionalFormatting>
  <conditionalFormatting sqref="AB2:AB26">
    <cfRule type="cellIs" priority="5" operator="greaterThan" aboveAverage="0" equalAverage="0" bottom="0" percent="0" rank="0" text="" dxfId="2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14" activeCellId="0" sqref="I14"/>
    </sheetView>
  </sheetViews>
  <sheetFormatPr defaultColWidth="9.38671875" defaultRowHeight="1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5.9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477</v>
      </c>
      <c r="F3" s="0" t="n">
        <v>2</v>
      </c>
      <c r="G3" s="0" t="n">
        <f aca="false">AVERAGE(F3:F5)</f>
        <v>2</v>
      </c>
      <c r="H3" s="0" t="n">
        <v>2</v>
      </c>
      <c r="I3" s="0" t="n">
        <f aca="false">ROUND(MAX(H3,G3),0)</f>
        <v>2</v>
      </c>
    </row>
    <row r="4" customFormat="false" ht="15" hidden="false" customHeight="false" outlineLevel="0" collapsed="false">
      <c r="C4" s="0" t="s">
        <v>14</v>
      </c>
      <c r="D4" s="0" t="s">
        <v>13</v>
      </c>
      <c r="E4" s="0" t="s">
        <v>142</v>
      </c>
      <c r="F4" s="0" t="n">
        <v>2</v>
      </c>
    </row>
    <row r="5" customFormat="false" ht="15" hidden="false" customHeight="false" outlineLevel="0" collapsed="false">
      <c r="C5" s="0" t="s">
        <v>14</v>
      </c>
      <c r="D5" s="0" t="s">
        <v>13</v>
      </c>
      <c r="E5" s="0" t="s">
        <v>142</v>
      </c>
      <c r="F5" s="0" t="n">
        <v>2</v>
      </c>
    </row>
    <row r="6" customFormat="false" ht="15" hidden="false" customHeight="false" outlineLevel="0" collapsed="false">
      <c r="A6" s="0" t="n">
        <v>3</v>
      </c>
      <c r="B6" s="1" t="s">
        <v>17</v>
      </c>
      <c r="C6" s="0" t="s">
        <v>17</v>
      </c>
      <c r="D6" s="0" t="s">
        <v>16</v>
      </c>
      <c r="E6" s="0" t="s">
        <v>477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19</v>
      </c>
      <c r="E7" s="0" t="s">
        <v>244</v>
      </c>
      <c r="F7" s="0" t="n">
        <v>8</v>
      </c>
      <c r="G7" s="0" t="n">
        <f aca="false">AVERAGE(F7:F9)</f>
        <v>6.33333333333333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20</v>
      </c>
      <c r="D8" s="0" t="s">
        <v>19</v>
      </c>
      <c r="E8" s="0" t="s">
        <v>363</v>
      </c>
      <c r="F8" s="0" t="n">
        <v>7</v>
      </c>
    </row>
    <row r="9" customFormat="false" ht="15" hidden="false" customHeight="false" outlineLevel="0" collapsed="false">
      <c r="C9" s="0" t="s">
        <v>20</v>
      </c>
      <c r="D9" s="0" t="s">
        <v>19</v>
      </c>
      <c r="E9" s="0" t="s">
        <v>539</v>
      </c>
      <c r="F9" s="0" t="n">
        <v>4</v>
      </c>
    </row>
    <row r="10" customFormat="false" ht="15" hidden="false" customHeight="false" outlineLevel="0" collapsed="false">
      <c r="A10" s="0" t="n">
        <v>25</v>
      </c>
      <c r="B10" s="0" t="s">
        <v>23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26</v>
      </c>
      <c r="C11" s="0" t="s">
        <v>26</v>
      </c>
      <c r="D11" s="0" t="s">
        <v>25</v>
      </c>
      <c r="E11" s="0" t="s">
        <v>540</v>
      </c>
      <c r="F11" s="0" t="n">
        <v>4</v>
      </c>
      <c r="G11" s="0" t="n">
        <f aca="false">AVERAGE(F11:F13)</f>
        <v>2.66666666666667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26</v>
      </c>
      <c r="D12" s="0" t="s">
        <v>25</v>
      </c>
      <c r="E12" s="0" t="s">
        <v>523</v>
      </c>
      <c r="F12" s="0" t="n">
        <v>2</v>
      </c>
    </row>
    <row r="13" customFormat="false" ht="15" hidden="false" customHeight="false" outlineLevel="0" collapsed="false">
      <c r="C13" s="0" t="s">
        <v>26</v>
      </c>
      <c r="D13" s="0" t="s">
        <v>25</v>
      </c>
      <c r="E13" s="0" t="s">
        <v>541</v>
      </c>
      <c r="F13" s="0" t="n">
        <v>2</v>
      </c>
    </row>
    <row r="14" customFormat="false" ht="15" hidden="false" customHeight="false" outlineLevel="0" collapsed="false">
      <c r="A14" s="0" t="n">
        <v>7</v>
      </c>
      <c r="B14" s="1" t="s">
        <v>30</v>
      </c>
      <c r="C14" s="0" t="s">
        <v>30</v>
      </c>
      <c r="D14" s="0" t="s">
        <v>29</v>
      </c>
      <c r="E14" s="0" t="s">
        <v>542</v>
      </c>
      <c r="F14" s="0" t="n">
        <v>1</v>
      </c>
      <c r="I14" s="0" t="n">
        <v>1</v>
      </c>
    </row>
    <row r="15" customFormat="false" ht="15" hidden="false" customHeight="false" outlineLevel="0" collapsed="false">
      <c r="C15" s="0" t="s">
        <v>30</v>
      </c>
      <c r="D15" s="0" t="s">
        <v>29</v>
      </c>
      <c r="E15" s="0" t="s">
        <v>543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32</v>
      </c>
      <c r="E16" s="0" t="s">
        <v>119</v>
      </c>
      <c r="F16" s="0" t="n">
        <v>7</v>
      </c>
      <c r="G16" s="0" t="n">
        <f aca="false">AVERAGE(F16:F20)</f>
        <v>4.6</v>
      </c>
      <c r="H16" s="0" t="n">
        <v>6</v>
      </c>
      <c r="I16" s="0" t="n">
        <f aca="false">ROUND(MAX(H16,G16),0)</f>
        <v>6</v>
      </c>
    </row>
    <row r="17" customFormat="false" ht="15" hidden="false" customHeight="false" outlineLevel="0" collapsed="false">
      <c r="C17" s="0" t="s">
        <v>33</v>
      </c>
      <c r="D17" s="0" t="s">
        <v>32</v>
      </c>
      <c r="E17" s="0" t="s">
        <v>426</v>
      </c>
      <c r="F17" s="0" t="n">
        <v>6</v>
      </c>
    </row>
    <row r="18" customFormat="false" ht="15" hidden="false" customHeight="false" outlineLevel="0" collapsed="false">
      <c r="C18" s="0" t="s">
        <v>33</v>
      </c>
      <c r="D18" s="0" t="s">
        <v>32</v>
      </c>
      <c r="E18" s="0" t="s">
        <v>544</v>
      </c>
      <c r="F18" s="0" t="n">
        <v>4</v>
      </c>
    </row>
    <row r="19" customFormat="false" ht="15" hidden="false" customHeight="false" outlineLevel="0" collapsed="false">
      <c r="C19" s="0" t="s">
        <v>33</v>
      </c>
      <c r="D19" s="0" t="s">
        <v>32</v>
      </c>
      <c r="E19" s="0" t="s">
        <v>545</v>
      </c>
      <c r="F19" s="0" t="n">
        <v>3</v>
      </c>
    </row>
    <row r="20" customFormat="false" ht="15" hidden="false" customHeight="false" outlineLevel="0" collapsed="false">
      <c r="C20" s="0" t="s">
        <v>33</v>
      </c>
      <c r="D20" s="0" t="s">
        <v>32</v>
      </c>
      <c r="E20" s="0" t="s">
        <v>240</v>
      </c>
      <c r="F20" s="0" t="n">
        <v>3</v>
      </c>
    </row>
    <row r="21" customFormat="false" ht="15" hidden="false" customHeight="false" outlineLevel="0" collapsed="false">
      <c r="A21" s="0" t="n">
        <v>26</v>
      </c>
      <c r="B21" s="0" t="s">
        <v>36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9</v>
      </c>
      <c r="B22" s="1" t="s">
        <v>38</v>
      </c>
      <c r="C22" s="0" t="s">
        <v>38</v>
      </c>
      <c r="D22" s="0" t="s">
        <v>37</v>
      </c>
      <c r="E22" s="0" t="s">
        <v>546</v>
      </c>
      <c r="F22" s="0" t="n">
        <v>10</v>
      </c>
      <c r="G22" s="0" t="n">
        <f aca="false">AVERAGE(F22:F26)</f>
        <v>6.4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38</v>
      </c>
      <c r="D23" s="0" t="s">
        <v>37</v>
      </c>
      <c r="E23" s="0" t="s">
        <v>532</v>
      </c>
      <c r="F23" s="0" t="n">
        <v>9</v>
      </c>
    </row>
    <row r="24" customFormat="false" ht="15" hidden="false" customHeight="false" outlineLevel="0" collapsed="false">
      <c r="C24" s="0" t="s">
        <v>38</v>
      </c>
      <c r="D24" s="0" t="s">
        <v>37</v>
      </c>
      <c r="E24" s="0" t="s">
        <v>547</v>
      </c>
      <c r="F24" s="0" t="n">
        <v>6</v>
      </c>
    </row>
    <row r="25" customFormat="false" ht="15" hidden="false" customHeight="false" outlineLevel="0" collapsed="false">
      <c r="C25" s="0" t="s">
        <v>38</v>
      </c>
      <c r="D25" s="0" t="s">
        <v>37</v>
      </c>
      <c r="E25" s="0" t="s">
        <v>142</v>
      </c>
      <c r="F25" s="0" t="n">
        <v>4</v>
      </c>
    </row>
    <row r="26" customFormat="false" ht="15" hidden="false" customHeight="false" outlineLevel="0" collapsed="false">
      <c r="C26" s="0" t="s">
        <v>38</v>
      </c>
      <c r="D26" s="0" t="s">
        <v>37</v>
      </c>
      <c r="E26" s="0" t="s">
        <v>548</v>
      </c>
      <c r="F26" s="0" t="n">
        <v>3</v>
      </c>
    </row>
    <row r="27" customFormat="false" ht="15" hidden="false" customHeight="false" outlineLevel="0" collapsed="false">
      <c r="A27" s="0" t="n">
        <v>10</v>
      </c>
      <c r="B27" s="1" t="s">
        <v>41</v>
      </c>
      <c r="C27" s="0" t="s">
        <v>41</v>
      </c>
      <c r="D27" s="0" t="s">
        <v>40</v>
      </c>
      <c r="E27" s="0" t="s">
        <v>342</v>
      </c>
      <c r="F27" s="0" t="n">
        <v>9</v>
      </c>
      <c r="G27" s="0" t="n">
        <f aca="false">AVERAGE(F27:F29)</f>
        <v>7</v>
      </c>
      <c r="H27" s="0" t="n">
        <v>3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41</v>
      </c>
      <c r="D28" s="0" t="s">
        <v>40</v>
      </c>
      <c r="E28" s="0" t="s">
        <v>549</v>
      </c>
      <c r="F28" s="0" t="n">
        <v>9</v>
      </c>
    </row>
    <row r="29" customFormat="false" ht="15" hidden="false" customHeight="false" outlineLevel="0" collapsed="false">
      <c r="C29" s="0" t="s">
        <v>41</v>
      </c>
      <c r="D29" s="0" t="s">
        <v>40</v>
      </c>
      <c r="E29" s="0" t="s">
        <v>477</v>
      </c>
      <c r="F29" s="0" t="n">
        <v>3</v>
      </c>
    </row>
    <row r="30" customFormat="false" ht="15" hidden="false" customHeight="false" outlineLevel="0" collapsed="false">
      <c r="C30" s="0" t="s">
        <v>41</v>
      </c>
      <c r="D30" s="0" t="s">
        <v>40</v>
      </c>
      <c r="E30" s="0" t="s">
        <v>550</v>
      </c>
      <c r="F30" s="0" t="n">
        <v>0</v>
      </c>
    </row>
    <row r="31" customFormat="false" ht="15" hidden="false" customHeight="false" outlineLevel="0" collapsed="false">
      <c r="C31" s="0" t="s">
        <v>41</v>
      </c>
      <c r="D31" s="0" t="s">
        <v>40</v>
      </c>
      <c r="E31" s="0" t="s">
        <v>551</v>
      </c>
      <c r="F31" s="0" t="n">
        <v>0</v>
      </c>
    </row>
    <row r="32" customFormat="false" ht="15" hidden="false" customHeight="false" outlineLevel="0" collapsed="false">
      <c r="A32" s="0" t="n">
        <v>11</v>
      </c>
      <c r="B32" s="1" t="s">
        <v>44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12</v>
      </c>
      <c r="B33" s="1" t="s">
        <v>47</v>
      </c>
      <c r="C33" s="0" t="s">
        <v>47</v>
      </c>
      <c r="D33" s="0" t="s">
        <v>46</v>
      </c>
      <c r="E33" s="0" t="s">
        <v>552</v>
      </c>
      <c r="F33" s="0" t="n">
        <v>7</v>
      </c>
      <c r="G33" s="0" t="n">
        <f aca="false">AVERAGE(F33:F36)</f>
        <v>4.75</v>
      </c>
      <c r="H33" s="0" t="n">
        <v>3</v>
      </c>
      <c r="I33" s="0" t="n">
        <f aca="false">ROUND(MAX(H33,G33),0)</f>
        <v>5</v>
      </c>
    </row>
    <row r="34" customFormat="false" ht="15" hidden="false" customHeight="false" outlineLevel="0" collapsed="false">
      <c r="C34" s="0" t="s">
        <v>47</v>
      </c>
      <c r="D34" s="0" t="s">
        <v>46</v>
      </c>
      <c r="E34" s="0" t="s">
        <v>459</v>
      </c>
      <c r="F34" s="0" t="n">
        <v>7</v>
      </c>
    </row>
    <row r="35" customFormat="false" ht="15" hidden="false" customHeight="false" outlineLevel="0" collapsed="false">
      <c r="C35" s="0" t="s">
        <v>47</v>
      </c>
      <c r="D35" s="0" t="s">
        <v>46</v>
      </c>
      <c r="E35" s="0" t="s">
        <v>553</v>
      </c>
      <c r="F35" s="0" t="n">
        <v>3</v>
      </c>
    </row>
    <row r="36" customFormat="false" ht="15" hidden="false" customHeight="false" outlineLevel="0" collapsed="false">
      <c r="C36" s="0" t="s">
        <v>47</v>
      </c>
      <c r="D36" s="0" t="s">
        <v>46</v>
      </c>
      <c r="E36" s="0" t="s">
        <v>477</v>
      </c>
      <c r="F36" s="0" t="n">
        <v>2</v>
      </c>
    </row>
    <row r="37" customFormat="false" ht="15" hidden="false" customHeight="false" outlineLevel="0" collapsed="false">
      <c r="A37" s="0" t="n">
        <v>14</v>
      </c>
      <c r="B37" s="1" t="s">
        <v>50</v>
      </c>
      <c r="C37" s="0" t="s">
        <v>50</v>
      </c>
      <c r="D37" s="0" t="s">
        <v>49</v>
      </c>
      <c r="E37" s="0" t="s">
        <v>424</v>
      </c>
      <c r="F37" s="0" t="n">
        <v>6</v>
      </c>
      <c r="G37" s="0" t="n">
        <f aca="false">AVERAGE(F37:F42)</f>
        <v>3.5</v>
      </c>
      <c r="H37" s="0" t="n">
        <v>4</v>
      </c>
      <c r="I37" s="0" t="n">
        <f aca="false">ROUND(MAX(H37,G37),0)</f>
        <v>4</v>
      </c>
    </row>
    <row r="38" customFormat="false" ht="15" hidden="false" customHeight="false" outlineLevel="0" collapsed="false">
      <c r="C38" s="0" t="s">
        <v>50</v>
      </c>
      <c r="D38" s="0" t="s">
        <v>49</v>
      </c>
      <c r="E38" s="0" t="s">
        <v>554</v>
      </c>
      <c r="F38" s="0" t="n">
        <v>5</v>
      </c>
    </row>
    <row r="39" customFormat="false" ht="15" hidden="false" customHeight="false" outlineLevel="0" collapsed="false">
      <c r="C39" s="0" t="s">
        <v>50</v>
      </c>
      <c r="D39" s="0" t="s">
        <v>49</v>
      </c>
      <c r="E39" s="0" t="s">
        <v>555</v>
      </c>
      <c r="F39" s="0" t="n">
        <v>4</v>
      </c>
    </row>
    <row r="40" customFormat="false" ht="15" hidden="false" customHeight="false" outlineLevel="0" collapsed="false">
      <c r="C40" s="0" t="s">
        <v>50</v>
      </c>
      <c r="D40" s="0" t="s">
        <v>49</v>
      </c>
      <c r="E40" s="0" t="s">
        <v>433</v>
      </c>
      <c r="F40" s="0" t="n">
        <v>3</v>
      </c>
    </row>
    <row r="41" customFormat="false" ht="15" hidden="false" customHeight="false" outlineLevel="0" collapsed="false">
      <c r="C41" s="0" t="s">
        <v>50</v>
      </c>
      <c r="D41" s="0" t="s">
        <v>49</v>
      </c>
      <c r="E41" s="0" t="s">
        <v>117</v>
      </c>
      <c r="F41" s="0" t="n">
        <v>2</v>
      </c>
    </row>
    <row r="42" customFormat="false" ht="15" hidden="false" customHeight="false" outlineLevel="0" collapsed="false">
      <c r="C42" s="0" t="s">
        <v>50</v>
      </c>
      <c r="D42" s="0" t="s">
        <v>49</v>
      </c>
      <c r="E42" s="0" t="s">
        <v>159</v>
      </c>
      <c r="F42" s="0" t="n">
        <v>1</v>
      </c>
    </row>
    <row r="43" customFormat="false" ht="15" hidden="false" customHeight="false" outlineLevel="0" collapsed="false">
      <c r="A43" s="0" t="n">
        <v>15</v>
      </c>
      <c r="B43" s="1" t="s">
        <v>53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16</v>
      </c>
      <c r="B44" s="1" t="s">
        <v>56</v>
      </c>
      <c r="C44" s="0" t="s">
        <v>56</v>
      </c>
      <c r="D44" s="0" t="s">
        <v>55</v>
      </c>
      <c r="E44" s="0" t="s">
        <v>554</v>
      </c>
      <c r="F44" s="0" t="n">
        <v>9</v>
      </c>
      <c r="G44" s="0" t="n">
        <f aca="false">AVERAGE(F44:F49)</f>
        <v>5.83333333333333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56</v>
      </c>
      <c r="D45" s="0" t="s">
        <v>55</v>
      </c>
      <c r="E45" s="0" t="s">
        <v>113</v>
      </c>
      <c r="F45" s="0" t="n">
        <v>8</v>
      </c>
    </row>
    <row r="46" customFormat="false" ht="15" hidden="false" customHeight="false" outlineLevel="0" collapsed="false">
      <c r="C46" s="0" t="s">
        <v>56</v>
      </c>
      <c r="D46" s="0" t="s">
        <v>55</v>
      </c>
      <c r="E46" s="0" t="s">
        <v>556</v>
      </c>
      <c r="F46" s="0" t="n">
        <v>8</v>
      </c>
    </row>
    <row r="47" customFormat="false" ht="15" hidden="false" customHeight="false" outlineLevel="0" collapsed="false">
      <c r="C47" s="0" t="s">
        <v>56</v>
      </c>
      <c r="D47" s="0" t="s">
        <v>55</v>
      </c>
      <c r="E47" s="0" t="s">
        <v>557</v>
      </c>
      <c r="F47" s="0" t="n">
        <v>6</v>
      </c>
    </row>
    <row r="48" customFormat="false" ht="15" hidden="false" customHeight="false" outlineLevel="0" collapsed="false">
      <c r="C48" s="0" t="s">
        <v>56</v>
      </c>
      <c r="D48" s="0" t="s">
        <v>55</v>
      </c>
      <c r="E48" s="0" t="s">
        <v>558</v>
      </c>
      <c r="F48" s="0" t="n">
        <v>3</v>
      </c>
    </row>
    <row r="49" customFormat="false" ht="15" hidden="false" customHeight="false" outlineLevel="0" collapsed="false">
      <c r="C49" s="0" t="s">
        <v>56</v>
      </c>
      <c r="D49" s="0" t="s">
        <v>55</v>
      </c>
      <c r="E49" s="0" t="s">
        <v>216</v>
      </c>
      <c r="F49" s="0" t="n">
        <v>1</v>
      </c>
    </row>
    <row r="50" customFormat="false" ht="15" hidden="false" customHeight="false" outlineLevel="0" collapsed="false">
      <c r="A50" s="0" t="n">
        <v>17</v>
      </c>
      <c r="B50" s="1" t="s">
        <v>59</v>
      </c>
      <c r="C50" s="0" t="s">
        <v>59</v>
      </c>
      <c r="D50" s="0" t="s">
        <v>58</v>
      </c>
      <c r="E50" s="0" t="s">
        <v>310</v>
      </c>
      <c r="F50" s="0" t="n">
        <v>9</v>
      </c>
      <c r="G50" s="0" t="n">
        <f aca="false">AVERAGE(F50:F53)</f>
        <v>5.25</v>
      </c>
      <c r="H50" s="0" t="n">
        <v>5</v>
      </c>
      <c r="I50" s="0" t="n">
        <f aca="false">ROUND(MAX(H50,G50),0)</f>
        <v>5</v>
      </c>
    </row>
    <row r="51" customFormat="false" ht="15" hidden="false" customHeight="false" outlineLevel="0" collapsed="false">
      <c r="C51" s="0" t="s">
        <v>59</v>
      </c>
      <c r="D51" s="0" t="s">
        <v>58</v>
      </c>
      <c r="E51" s="0" t="s">
        <v>559</v>
      </c>
      <c r="F51" s="0" t="n">
        <v>5</v>
      </c>
    </row>
    <row r="52" customFormat="false" ht="15" hidden="false" customHeight="false" outlineLevel="0" collapsed="false">
      <c r="C52" s="0" t="s">
        <v>59</v>
      </c>
      <c r="D52" s="0" t="s">
        <v>58</v>
      </c>
      <c r="E52" s="0" t="s">
        <v>560</v>
      </c>
      <c r="F52" s="0" t="n">
        <v>5</v>
      </c>
    </row>
    <row r="53" customFormat="false" ht="15" hidden="false" customHeight="false" outlineLevel="0" collapsed="false">
      <c r="C53" s="0" t="s">
        <v>59</v>
      </c>
      <c r="D53" s="0" t="s">
        <v>58</v>
      </c>
      <c r="E53" s="0" t="s">
        <v>561</v>
      </c>
      <c r="F53" s="0" t="n">
        <v>2</v>
      </c>
    </row>
    <row r="54" customFormat="false" ht="15" hidden="false" customHeight="false" outlineLevel="0" collapsed="false">
      <c r="C54" s="0" t="s">
        <v>59</v>
      </c>
      <c r="D54" s="0" t="s">
        <v>58</v>
      </c>
      <c r="E54" s="0" t="s">
        <v>416</v>
      </c>
      <c r="F54" s="0" t="n">
        <v>0</v>
      </c>
    </row>
    <row r="55" customFormat="false" ht="15" hidden="false" customHeight="false" outlineLevel="0" collapsed="false">
      <c r="A55" s="0" t="n">
        <v>18</v>
      </c>
      <c r="B55" s="1" t="s">
        <v>62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19</v>
      </c>
      <c r="B56" s="1" t="s">
        <v>65</v>
      </c>
      <c r="C56" s="0" t="s">
        <v>65</v>
      </c>
      <c r="D56" s="0" t="s">
        <v>64</v>
      </c>
      <c r="E56" s="0" t="s">
        <v>207</v>
      </c>
      <c r="F56" s="0" t="n">
        <v>1</v>
      </c>
      <c r="I56" s="0" t="n">
        <v>1</v>
      </c>
    </row>
    <row r="57" customFormat="false" ht="15" hidden="false" customHeight="false" outlineLevel="0" collapsed="false">
      <c r="C57" s="0" t="s">
        <v>65</v>
      </c>
      <c r="D57" s="0" t="s">
        <v>64</v>
      </c>
      <c r="E57" s="0" t="s">
        <v>562</v>
      </c>
      <c r="F57" s="0" t="n">
        <v>0</v>
      </c>
    </row>
    <row r="58" customFormat="false" ht="15" hidden="false" customHeight="false" outlineLevel="0" collapsed="false">
      <c r="A58" s="0" t="n">
        <v>27</v>
      </c>
      <c r="B58" s="0" t="s">
        <v>104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20</v>
      </c>
      <c r="B59" s="1" t="s">
        <v>70</v>
      </c>
      <c r="C59" s="0" t="s">
        <v>70</v>
      </c>
      <c r="D59" s="0" t="s">
        <v>69</v>
      </c>
      <c r="E59" s="0" t="s">
        <v>477</v>
      </c>
      <c r="F59" s="0" t="n">
        <v>2</v>
      </c>
      <c r="I59" s="0" t="n">
        <v>2</v>
      </c>
    </row>
    <row r="60" customFormat="false" ht="15" hidden="false" customHeight="false" outlineLevel="0" collapsed="false">
      <c r="C60" s="0" t="s">
        <v>70</v>
      </c>
      <c r="D60" s="0" t="s">
        <v>69</v>
      </c>
      <c r="E60" s="0" t="s">
        <v>563</v>
      </c>
      <c r="F60" s="0" t="n">
        <v>0</v>
      </c>
    </row>
    <row r="61" customFormat="false" ht="15" hidden="false" customHeight="false" outlineLevel="0" collapsed="false">
      <c r="A61" s="0" t="n">
        <v>21</v>
      </c>
      <c r="B61" s="1" t="s">
        <v>73</v>
      </c>
      <c r="F61" s="0" t="n">
        <v>1</v>
      </c>
      <c r="I61" s="0" t="n">
        <v>1</v>
      </c>
    </row>
    <row r="62" customFormat="false" ht="15" hidden="false" customHeight="false" outlineLevel="0" collapsed="false">
      <c r="A62" s="0" t="n">
        <v>22</v>
      </c>
      <c r="B62" s="1" t="s">
        <v>76</v>
      </c>
      <c r="F62" s="0" t="n">
        <v>1</v>
      </c>
      <c r="I62" s="0" t="n">
        <v>1</v>
      </c>
    </row>
    <row r="63" customFormat="false" ht="15" hidden="false" customHeight="false" outlineLevel="0" collapsed="false">
      <c r="A63" s="0" t="n">
        <v>23</v>
      </c>
      <c r="B63" s="1" t="s">
        <v>79</v>
      </c>
      <c r="C63" s="0" t="s">
        <v>79</v>
      </c>
      <c r="D63" s="0" t="s">
        <v>78</v>
      </c>
      <c r="E63" s="0" t="s">
        <v>564</v>
      </c>
      <c r="F63" s="0" t="n">
        <v>7</v>
      </c>
      <c r="G63" s="0" t="n">
        <f aca="false">AVERAGE(F63:F71)</f>
        <v>4.77777777777778</v>
      </c>
      <c r="H63" s="0" t="n">
        <v>5</v>
      </c>
      <c r="I63" s="0" t="n">
        <f aca="false">ROUND(MAX(H63,G63),0)</f>
        <v>5</v>
      </c>
    </row>
    <row r="64" customFormat="false" ht="15" hidden="false" customHeight="false" outlineLevel="0" collapsed="false">
      <c r="C64" s="0" t="s">
        <v>79</v>
      </c>
      <c r="D64" s="0" t="s">
        <v>78</v>
      </c>
      <c r="E64" s="0" t="s">
        <v>370</v>
      </c>
      <c r="F64" s="0" t="n">
        <v>7</v>
      </c>
    </row>
    <row r="65" customFormat="false" ht="15" hidden="false" customHeight="false" outlineLevel="0" collapsed="false">
      <c r="C65" s="0" t="s">
        <v>79</v>
      </c>
      <c r="D65" s="0" t="s">
        <v>78</v>
      </c>
      <c r="E65" s="0" t="s">
        <v>370</v>
      </c>
      <c r="F65" s="0" t="n">
        <v>5</v>
      </c>
    </row>
    <row r="66" customFormat="false" ht="15" hidden="false" customHeight="false" outlineLevel="0" collapsed="false">
      <c r="C66" s="0" t="s">
        <v>79</v>
      </c>
      <c r="D66" s="0" t="s">
        <v>78</v>
      </c>
      <c r="E66" s="0" t="s">
        <v>165</v>
      </c>
      <c r="F66" s="0" t="n">
        <v>5</v>
      </c>
    </row>
    <row r="67" customFormat="false" ht="15" hidden="false" customHeight="false" outlineLevel="0" collapsed="false">
      <c r="C67" s="0" t="s">
        <v>79</v>
      </c>
      <c r="D67" s="0" t="s">
        <v>78</v>
      </c>
      <c r="E67" s="0" t="s">
        <v>556</v>
      </c>
      <c r="F67" s="0" t="n">
        <v>5</v>
      </c>
    </row>
    <row r="68" customFormat="false" ht="15" hidden="false" customHeight="false" outlineLevel="0" collapsed="false">
      <c r="C68" s="0" t="s">
        <v>79</v>
      </c>
      <c r="D68" s="0" t="s">
        <v>78</v>
      </c>
      <c r="E68" s="0" t="s">
        <v>565</v>
      </c>
      <c r="F68" s="0" t="n">
        <v>4</v>
      </c>
    </row>
    <row r="69" customFormat="false" ht="15" hidden="false" customHeight="false" outlineLevel="0" collapsed="false">
      <c r="C69" s="0" t="s">
        <v>79</v>
      </c>
      <c r="D69" s="0" t="s">
        <v>78</v>
      </c>
      <c r="E69" s="0" t="s">
        <v>566</v>
      </c>
      <c r="F69" s="0" t="n">
        <v>4</v>
      </c>
    </row>
    <row r="70" customFormat="false" ht="15" hidden="false" customHeight="false" outlineLevel="0" collapsed="false">
      <c r="C70" s="0" t="s">
        <v>79</v>
      </c>
      <c r="D70" s="0" t="s">
        <v>78</v>
      </c>
      <c r="E70" s="0" t="s">
        <v>567</v>
      </c>
      <c r="F70" s="0" t="n">
        <v>4</v>
      </c>
    </row>
    <row r="71" customFormat="false" ht="15" hidden="false" customHeight="false" outlineLevel="0" collapsed="false">
      <c r="C71" s="0" t="s">
        <v>79</v>
      </c>
      <c r="D71" s="0" t="s">
        <v>78</v>
      </c>
      <c r="E71" s="0" t="s">
        <v>300</v>
      </c>
      <c r="F71" s="0" t="n">
        <v>2</v>
      </c>
    </row>
    <row r="72" customFormat="false" ht="15" hidden="false" customHeight="false" outlineLevel="0" collapsed="false">
      <c r="C72" s="0" t="s">
        <v>79</v>
      </c>
      <c r="D72" s="0" t="s">
        <v>78</v>
      </c>
      <c r="E72" s="0" t="s">
        <v>568</v>
      </c>
      <c r="F72" s="0" t="n">
        <v>0</v>
      </c>
    </row>
    <row r="73" customFormat="false" ht="15" hidden="false" customHeight="false" outlineLevel="0" collapsed="false">
      <c r="A73" s="0" t="n">
        <v>24</v>
      </c>
      <c r="B73" s="1" t="s">
        <v>82</v>
      </c>
      <c r="C73" s="0" t="s">
        <v>82</v>
      </c>
      <c r="D73" s="0" t="s">
        <v>81</v>
      </c>
      <c r="E73" s="0" t="s">
        <v>569</v>
      </c>
      <c r="F73" s="0" t="n">
        <v>5</v>
      </c>
      <c r="G73" s="0" t="n">
        <f aca="false">AVERAGE(F73:F84)</f>
        <v>2.91666666666667</v>
      </c>
      <c r="H73" s="0" t="n">
        <v>4</v>
      </c>
      <c r="I73" s="0" t="n">
        <f aca="false">ROUND(MAX(H73,G73),0)</f>
        <v>4</v>
      </c>
    </row>
    <row r="74" customFormat="false" ht="15" hidden="false" customHeight="false" outlineLevel="0" collapsed="false">
      <c r="C74" s="0" t="s">
        <v>82</v>
      </c>
      <c r="D74" s="0" t="s">
        <v>81</v>
      </c>
      <c r="E74" s="0" t="s">
        <v>437</v>
      </c>
      <c r="F74" s="0" t="n">
        <v>4</v>
      </c>
    </row>
    <row r="75" customFormat="false" ht="15" hidden="false" customHeight="false" outlineLevel="0" collapsed="false">
      <c r="C75" s="0" t="s">
        <v>82</v>
      </c>
      <c r="D75" s="0" t="s">
        <v>81</v>
      </c>
      <c r="E75" s="0" t="s">
        <v>570</v>
      </c>
      <c r="F75" s="0" t="n">
        <v>4</v>
      </c>
    </row>
    <row r="76" customFormat="false" ht="15" hidden="false" customHeight="false" outlineLevel="0" collapsed="false">
      <c r="C76" s="0" t="s">
        <v>82</v>
      </c>
      <c r="D76" s="0" t="s">
        <v>81</v>
      </c>
      <c r="E76" s="0" t="s">
        <v>377</v>
      </c>
      <c r="F76" s="0" t="n">
        <v>3</v>
      </c>
    </row>
    <row r="77" customFormat="false" ht="15" hidden="false" customHeight="false" outlineLevel="0" collapsed="false">
      <c r="C77" s="0" t="s">
        <v>82</v>
      </c>
      <c r="D77" s="0" t="s">
        <v>81</v>
      </c>
      <c r="E77" s="0" t="s">
        <v>493</v>
      </c>
      <c r="F77" s="0" t="n">
        <v>3</v>
      </c>
    </row>
    <row r="78" customFormat="false" ht="15" hidden="false" customHeight="false" outlineLevel="0" collapsed="false">
      <c r="C78" s="0" t="s">
        <v>82</v>
      </c>
      <c r="D78" s="0" t="s">
        <v>81</v>
      </c>
      <c r="E78" s="0" t="s">
        <v>571</v>
      </c>
      <c r="F78" s="0" t="n">
        <v>3</v>
      </c>
    </row>
    <row r="79" customFormat="false" ht="15" hidden="false" customHeight="false" outlineLevel="0" collapsed="false">
      <c r="C79" s="0" t="s">
        <v>82</v>
      </c>
      <c r="D79" s="0" t="s">
        <v>81</v>
      </c>
      <c r="E79" s="0" t="s">
        <v>452</v>
      </c>
      <c r="F79" s="0" t="n">
        <v>3</v>
      </c>
    </row>
    <row r="80" customFormat="false" ht="15" hidden="false" customHeight="false" outlineLevel="0" collapsed="false">
      <c r="C80" s="0" t="s">
        <v>82</v>
      </c>
      <c r="D80" s="0" t="s">
        <v>81</v>
      </c>
      <c r="E80" s="0" t="s">
        <v>570</v>
      </c>
      <c r="F80" s="0" t="n">
        <v>2</v>
      </c>
    </row>
    <row r="81" customFormat="false" ht="15" hidden="false" customHeight="false" outlineLevel="0" collapsed="false">
      <c r="C81" s="0" t="s">
        <v>82</v>
      </c>
      <c r="D81" s="0" t="s">
        <v>81</v>
      </c>
      <c r="E81" s="0" t="s">
        <v>572</v>
      </c>
      <c r="F81" s="0" t="n">
        <v>2</v>
      </c>
    </row>
    <row r="82" customFormat="false" ht="15" hidden="false" customHeight="false" outlineLevel="0" collapsed="false">
      <c r="C82" s="0" t="s">
        <v>82</v>
      </c>
      <c r="D82" s="0" t="s">
        <v>81</v>
      </c>
      <c r="E82" s="0" t="s">
        <v>268</v>
      </c>
      <c r="F82" s="0" t="n">
        <v>2</v>
      </c>
    </row>
    <row r="83" customFormat="false" ht="15" hidden="false" customHeight="false" outlineLevel="0" collapsed="false">
      <c r="C83" s="0" t="s">
        <v>82</v>
      </c>
      <c r="D83" s="0" t="s">
        <v>81</v>
      </c>
      <c r="E83" s="0" t="s">
        <v>546</v>
      </c>
      <c r="F83" s="0" t="n">
        <v>2</v>
      </c>
    </row>
    <row r="84" customFormat="false" ht="15" hidden="false" customHeight="false" outlineLevel="0" collapsed="false">
      <c r="C84" s="0" t="s">
        <v>82</v>
      </c>
      <c r="D84" s="0" t="s">
        <v>81</v>
      </c>
      <c r="E84" s="0" t="s">
        <v>573</v>
      </c>
      <c r="F84" s="0" t="n">
        <v>2</v>
      </c>
    </row>
    <row r="85" customFormat="false" ht="15" hidden="false" customHeight="false" outlineLevel="0" collapsed="false">
      <c r="C85" s="0" t="s">
        <v>82</v>
      </c>
      <c r="D85" s="0" t="s">
        <v>81</v>
      </c>
      <c r="E85" s="0" t="s">
        <v>574</v>
      </c>
      <c r="F85" s="0" t="n">
        <v>0</v>
      </c>
    </row>
    <row r="86" customFormat="false" ht="15" hidden="false" customHeight="false" outlineLevel="0" collapsed="false">
      <c r="G86" s="0" t="s">
        <v>538</v>
      </c>
      <c r="I86" s="0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ColWidth="9.38671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575</v>
      </c>
      <c r="F2" s="0" t="n">
        <v>5.6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576</v>
      </c>
      <c r="F3" s="0" t="n">
        <v>7.4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16</v>
      </c>
      <c r="E4" s="0" t="s">
        <v>577</v>
      </c>
      <c r="F4" s="0" t="n">
        <v>9.8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19</v>
      </c>
      <c r="E5" s="0" t="s">
        <v>578</v>
      </c>
      <c r="F5" s="0" t="n">
        <v>8.8</v>
      </c>
    </row>
    <row r="6" customFormat="false" ht="15" hidden="false" customHeight="false" outlineLevel="0" collapsed="false">
      <c r="A6" s="0" t="n">
        <v>25</v>
      </c>
      <c r="B6" s="0" t="s">
        <v>23</v>
      </c>
      <c r="C6" s="0" t="s">
        <v>23</v>
      </c>
      <c r="D6" s="0" t="s">
        <v>22</v>
      </c>
      <c r="E6" s="0" t="s">
        <v>579</v>
      </c>
      <c r="F6" s="0" t="n">
        <v>7.8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25</v>
      </c>
      <c r="E7" s="0" t="s">
        <v>580</v>
      </c>
      <c r="F7" s="0" t="n">
        <v>5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29</v>
      </c>
      <c r="E8" s="0" t="s">
        <v>581</v>
      </c>
      <c r="F8" s="0" t="n">
        <v>4.6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32</v>
      </c>
      <c r="E9" s="0" t="s">
        <v>582</v>
      </c>
      <c r="F9" s="0" t="n">
        <v>7.2</v>
      </c>
    </row>
    <row r="10" customFormat="false" ht="15" hidden="false" customHeight="false" outlineLevel="0" collapsed="false">
      <c r="A10" s="0" t="n">
        <v>26</v>
      </c>
      <c r="B10" s="0" t="s">
        <v>36</v>
      </c>
      <c r="C10" s="0" t="s">
        <v>36</v>
      </c>
      <c r="D10" s="0" t="s">
        <v>35</v>
      </c>
      <c r="E10" s="0" t="s">
        <v>583</v>
      </c>
      <c r="F10" s="0" t="n">
        <v>3.8</v>
      </c>
    </row>
    <row r="11" customFormat="false" ht="15" hidden="false" customHeight="false" outlineLevel="0" collapsed="false">
      <c r="A11" s="0" t="n">
        <v>9</v>
      </c>
      <c r="B11" s="1" t="s">
        <v>38</v>
      </c>
      <c r="C11" s="0" t="s">
        <v>38</v>
      </c>
      <c r="D11" s="0" t="s">
        <v>37</v>
      </c>
      <c r="E11" s="0" t="s">
        <v>584</v>
      </c>
      <c r="F11" s="0" t="n">
        <v>9.4</v>
      </c>
    </row>
    <row r="12" customFormat="false" ht="15" hidden="false" customHeight="false" outlineLevel="0" collapsed="false">
      <c r="A12" s="0" t="n">
        <v>10</v>
      </c>
      <c r="B12" s="1" t="s">
        <v>41</v>
      </c>
      <c r="C12" s="0" t="s">
        <v>41</v>
      </c>
      <c r="D12" s="0" t="s">
        <v>40</v>
      </c>
      <c r="E12" s="0" t="s">
        <v>585</v>
      </c>
      <c r="F12" s="0" t="n">
        <v>7.6</v>
      </c>
    </row>
    <row r="13" customFormat="false" ht="15" hidden="false" customHeight="false" outlineLevel="0" collapsed="false">
      <c r="A13" s="0" t="n">
        <v>11</v>
      </c>
      <c r="B13" s="1" t="s">
        <v>44</v>
      </c>
      <c r="C13" s="0" t="s">
        <v>44</v>
      </c>
      <c r="D13" s="0" t="s">
        <v>43</v>
      </c>
      <c r="E13" s="0" t="s">
        <v>586</v>
      </c>
      <c r="F13" s="0" t="n">
        <v>5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0" t="s">
        <v>47</v>
      </c>
      <c r="D14" s="0" t="s">
        <v>46</v>
      </c>
      <c r="E14" s="0" t="s">
        <v>587</v>
      </c>
      <c r="F14" s="0" t="n">
        <v>8.6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s">
        <v>50</v>
      </c>
      <c r="D15" s="0" t="s">
        <v>49</v>
      </c>
      <c r="E15" s="0" t="s">
        <v>588</v>
      </c>
      <c r="F15" s="0" t="n">
        <v>9.4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0" t="s">
        <v>53</v>
      </c>
      <c r="D16" s="0" t="s">
        <v>52</v>
      </c>
      <c r="E16" s="0" t="s">
        <v>589</v>
      </c>
      <c r="F16" s="0" t="n">
        <v>3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0" t="s">
        <v>56</v>
      </c>
      <c r="D17" s="0" t="s">
        <v>55</v>
      </c>
      <c r="E17" s="0" t="s">
        <v>590</v>
      </c>
      <c r="F17" s="0" t="n">
        <v>8.2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0" t="s">
        <v>59</v>
      </c>
      <c r="D18" s="0" t="s">
        <v>58</v>
      </c>
      <c r="E18" s="0" t="s">
        <v>591</v>
      </c>
      <c r="F18" s="0" t="n">
        <v>5.4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0" t="s">
        <v>62</v>
      </c>
      <c r="D19" s="0" t="s">
        <v>61</v>
      </c>
      <c r="E19" s="0" t="s">
        <v>578</v>
      </c>
      <c r="F19" s="0" t="n">
        <v>4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0" t="s">
        <v>65</v>
      </c>
      <c r="D20" s="0" t="s">
        <v>64</v>
      </c>
      <c r="E20" s="0" t="s">
        <v>592</v>
      </c>
      <c r="F20" s="0" t="n">
        <v>4.4</v>
      </c>
    </row>
    <row r="21" customFormat="false" ht="15" hidden="false" customHeight="false" outlineLevel="0" collapsed="false">
      <c r="A21" s="0" t="n">
        <v>27</v>
      </c>
      <c r="B21" s="0" t="s">
        <v>104</v>
      </c>
      <c r="C21" s="0" t="s">
        <v>68</v>
      </c>
      <c r="D21" s="0" t="s">
        <v>67</v>
      </c>
      <c r="E21" s="0" t="s">
        <v>593</v>
      </c>
      <c r="F21" s="0" t="n">
        <v>6.8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s">
        <v>70</v>
      </c>
      <c r="D22" s="0" t="s">
        <v>69</v>
      </c>
      <c r="E22" s="0" t="s">
        <v>594</v>
      </c>
      <c r="F22" s="0" t="n">
        <v>4.4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72</v>
      </c>
      <c r="E23" s="0" t="s">
        <v>595</v>
      </c>
      <c r="F23" s="0" t="n">
        <v>5.6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75</v>
      </c>
      <c r="E24" s="0" t="s">
        <v>596</v>
      </c>
      <c r="F24" s="0" t="n">
        <v>7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s">
        <v>79</v>
      </c>
      <c r="D25" s="0" t="s">
        <v>78</v>
      </c>
      <c r="E25" s="0" t="s">
        <v>597</v>
      </c>
      <c r="F25" s="0" t="n">
        <v>8.8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s">
        <v>82</v>
      </c>
      <c r="D26" s="0" t="s">
        <v>81</v>
      </c>
      <c r="E26" s="0" t="s">
        <v>598</v>
      </c>
      <c r="F26" s="0" t="n">
        <v>1.8</v>
      </c>
    </row>
    <row r="27" customFormat="false" ht="12.8" hidden="false" customHeight="false" outlineLevel="0" collapsed="false">
      <c r="E27" s="0" t="s">
        <v>538</v>
      </c>
      <c r="F27" s="0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33" colorId="64" zoomScale="85" zoomScaleNormal="85" zoomScalePageLayoutView="100" workbookViewId="0">
      <selection pane="topLeft" activeCell="A45" activeCellId="0" sqref="A45"/>
    </sheetView>
  </sheetViews>
  <sheetFormatPr defaultColWidth="9.38671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4" min="2" style="0" width="20.07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599</v>
      </c>
      <c r="F2" s="0" t="n">
        <v>10</v>
      </c>
      <c r="G2" s="0" t="n">
        <f aca="false">AVERAGE(F2:F6)</f>
        <v>6.2</v>
      </c>
      <c r="H2" s="0" t="n">
        <v>9</v>
      </c>
      <c r="I2" s="0" t="n">
        <f aca="false">ROUND(MAX(G2:H2),0)</f>
        <v>9</v>
      </c>
    </row>
    <row r="3" customFormat="false" ht="15" hidden="false" customHeight="false" outlineLevel="0" collapsed="false">
      <c r="C3" s="0" t="s">
        <v>10</v>
      </c>
      <c r="D3" s="0" t="s">
        <v>9</v>
      </c>
      <c r="E3" s="0" t="s">
        <v>540</v>
      </c>
      <c r="F3" s="0" t="n">
        <v>9</v>
      </c>
    </row>
    <row r="4" customFormat="false" ht="15" hidden="false" customHeight="false" outlineLevel="0" collapsed="false">
      <c r="C4" s="0" t="s">
        <v>10</v>
      </c>
      <c r="D4" s="0" t="s">
        <v>9</v>
      </c>
      <c r="E4" s="0" t="s">
        <v>569</v>
      </c>
      <c r="F4" s="0" t="n">
        <v>9</v>
      </c>
    </row>
    <row r="5" customFormat="false" ht="15" hidden="false" customHeight="false" outlineLevel="0" collapsed="false">
      <c r="C5" s="0" t="s">
        <v>10</v>
      </c>
      <c r="D5" s="0" t="s">
        <v>9</v>
      </c>
      <c r="E5" s="0" t="s">
        <v>142</v>
      </c>
      <c r="F5" s="0" t="n">
        <v>2</v>
      </c>
    </row>
    <row r="6" customFormat="false" ht="15" hidden="false" customHeight="false" outlineLevel="0" collapsed="false">
      <c r="C6" s="0" t="s">
        <v>10</v>
      </c>
      <c r="D6" s="0" t="s">
        <v>9</v>
      </c>
      <c r="E6" s="0" t="s">
        <v>540</v>
      </c>
      <c r="F6" s="0" t="n">
        <v>1</v>
      </c>
    </row>
    <row r="7" customFormat="false" ht="15" hidden="false" customHeight="false" outlineLevel="0" collapsed="false">
      <c r="A7" s="0" t="n">
        <v>2</v>
      </c>
      <c r="B7" s="1" t="s">
        <v>14</v>
      </c>
      <c r="C7" s="0" t="s">
        <v>14</v>
      </c>
      <c r="D7" s="0" t="s">
        <v>13</v>
      </c>
      <c r="E7" s="0" t="s">
        <v>600</v>
      </c>
      <c r="F7" s="0" t="n">
        <v>9</v>
      </c>
      <c r="G7" s="0" t="n">
        <f aca="false">AVERAGE(F7:F10)</f>
        <v>6.25</v>
      </c>
      <c r="H7" s="0" t="n">
        <v>8</v>
      </c>
      <c r="I7" s="0" t="n">
        <f aca="false">ROUND(MAX(G7:H7),0)</f>
        <v>8</v>
      </c>
    </row>
    <row r="8" customFormat="false" ht="15" hidden="false" customHeight="false" outlineLevel="0" collapsed="false">
      <c r="C8" s="0" t="s">
        <v>14</v>
      </c>
      <c r="D8" s="0" t="s">
        <v>13</v>
      </c>
      <c r="E8" s="0" t="s">
        <v>601</v>
      </c>
      <c r="F8" s="0" t="n">
        <v>8</v>
      </c>
    </row>
    <row r="9" customFormat="false" ht="15" hidden="false" customHeight="false" outlineLevel="0" collapsed="false">
      <c r="C9" s="0" t="s">
        <v>14</v>
      </c>
      <c r="D9" s="0" t="s">
        <v>13</v>
      </c>
      <c r="E9" s="0" t="s">
        <v>602</v>
      </c>
      <c r="F9" s="0" t="n">
        <v>4</v>
      </c>
    </row>
    <row r="10" customFormat="false" ht="15" hidden="false" customHeight="false" outlineLevel="0" collapsed="false">
      <c r="C10" s="0" t="s">
        <v>14</v>
      </c>
      <c r="D10" s="0" t="s">
        <v>13</v>
      </c>
      <c r="E10" s="0" t="s">
        <v>115</v>
      </c>
      <c r="F10" s="0" t="n">
        <v>4</v>
      </c>
    </row>
    <row r="11" customFormat="false" ht="15" hidden="false" customHeight="false" outlineLevel="0" collapsed="false">
      <c r="A11" s="0" t="n">
        <v>3</v>
      </c>
      <c r="B11" s="1" t="s">
        <v>17</v>
      </c>
      <c r="C11" s="0" t="s">
        <v>17</v>
      </c>
      <c r="D11" s="0" t="s">
        <v>16</v>
      </c>
      <c r="E11" s="0" t="s">
        <v>138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5</v>
      </c>
      <c r="B12" s="1" t="s">
        <v>20</v>
      </c>
      <c r="C12" s="0" t="s">
        <v>20</v>
      </c>
      <c r="D12" s="0" t="s">
        <v>19</v>
      </c>
      <c r="E12" s="0" t="s">
        <v>603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25</v>
      </c>
      <c r="B13" s="0" t="s">
        <v>23</v>
      </c>
      <c r="C13" s="0" t="s">
        <v>23</v>
      </c>
      <c r="D13" s="0" t="s">
        <v>22</v>
      </c>
      <c r="E13" s="0" t="s">
        <v>604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6</v>
      </c>
      <c r="B14" s="1" t="s">
        <v>26</v>
      </c>
      <c r="C14" s="0" t="s">
        <v>26</v>
      </c>
      <c r="D14" s="0" t="s">
        <v>25</v>
      </c>
      <c r="E14" s="0" t="s">
        <v>605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7</v>
      </c>
      <c r="B15" s="1" t="s">
        <v>30</v>
      </c>
      <c r="C15" s="0" t="s">
        <v>30</v>
      </c>
      <c r="D15" s="0" t="s">
        <v>29</v>
      </c>
      <c r="E15" s="0" t="s">
        <v>606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32</v>
      </c>
      <c r="E16" s="0" t="s">
        <v>236</v>
      </c>
      <c r="F16" s="0" t="n">
        <v>9</v>
      </c>
      <c r="G16" s="0" t="n">
        <f aca="false">AVERAGE(F16:F18)</f>
        <v>7</v>
      </c>
      <c r="H16" s="0" t="n">
        <v>6</v>
      </c>
      <c r="I16" s="0" t="n">
        <f aca="false">ROUND(MAX(G16:H16),0)</f>
        <v>7</v>
      </c>
    </row>
    <row r="17" customFormat="false" ht="15" hidden="false" customHeight="false" outlineLevel="0" collapsed="false">
      <c r="C17" s="0" t="s">
        <v>33</v>
      </c>
      <c r="D17" s="0" t="s">
        <v>32</v>
      </c>
      <c r="E17" s="0" t="s">
        <v>607</v>
      </c>
      <c r="F17" s="0" t="n">
        <v>6</v>
      </c>
    </row>
    <row r="18" customFormat="false" ht="15" hidden="false" customHeight="false" outlineLevel="0" collapsed="false">
      <c r="C18" s="0" t="s">
        <v>33</v>
      </c>
      <c r="D18" s="0" t="s">
        <v>32</v>
      </c>
      <c r="E18" s="0" t="s">
        <v>608</v>
      </c>
      <c r="F18" s="0" t="n">
        <v>6</v>
      </c>
    </row>
    <row r="19" customFormat="false" ht="15" hidden="false" customHeight="false" outlineLevel="0" collapsed="false">
      <c r="A19" s="0" t="n">
        <v>26</v>
      </c>
      <c r="B19" s="0" t="s">
        <v>36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9</v>
      </c>
      <c r="B20" s="1" t="s">
        <v>38</v>
      </c>
      <c r="C20" s="0" t="s">
        <v>38</v>
      </c>
      <c r="D20" s="0" t="s">
        <v>37</v>
      </c>
      <c r="E20" s="0" t="s">
        <v>382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41</v>
      </c>
      <c r="C21" s="0" t="s">
        <v>41</v>
      </c>
      <c r="D21" s="0" t="s">
        <v>40</v>
      </c>
      <c r="E21" s="0" t="s">
        <v>609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11</v>
      </c>
      <c r="B22" s="1" t="s">
        <v>44</v>
      </c>
      <c r="C22" s="0" t="s">
        <v>44</v>
      </c>
      <c r="D22" s="0" t="s">
        <v>43</v>
      </c>
      <c r="E22" s="0" t="s">
        <v>610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12</v>
      </c>
      <c r="B23" s="1" t="s">
        <v>47</v>
      </c>
      <c r="C23" s="0" t="s">
        <v>47</v>
      </c>
      <c r="D23" s="0" t="s">
        <v>46</v>
      </c>
      <c r="E23" s="0" t="s">
        <v>611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14</v>
      </c>
      <c r="B24" s="1" t="s">
        <v>50</v>
      </c>
      <c r="C24" s="0" t="s">
        <v>50</v>
      </c>
      <c r="D24" s="0" t="s">
        <v>49</v>
      </c>
      <c r="E24" s="0" t="s">
        <v>612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15</v>
      </c>
      <c r="B25" s="1" t="s">
        <v>53</v>
      </c>
      <c r="C25" s="0" t="s">
        <v>53</v>
      </c>
      <c r="D25" s="0" t="s">
        <v>52</v>
      </c>
      <c r="E25" s="0" t="s">
        <v>185</v>
      </c>
      <c r="F25" s="0" t="n">
        <v>9</v>
      </c>
      <c r="G25" s="0" t="n">
        <f aca="false">AVERAGE(F25:F29)</f>
        <v>4.8</v>
      </c>
      <c r="H25" s="0" t="n">
        <v>6</v>
      </c>
      <c r="I25" s="0" t="n">
        <f aca="false">ROUND(MAX(G25:H25),0)</f>
        <v>6</v>
      </c>
    </row>
    <row r="26" customFormat="false" ht="15" hidden="false" customHeight="false" outlineLevel="0" collapsed="false">
      <c r="C26" s="0" t="s">
        <v>53</v>
      </c>
      <c r="D26" s="0" t="s">
        <v>52</v>
      </c>
      <c r="E26" s="0" t="s">
        <v>613</v>
      </c>
      <c r="F26" s="0" t="n">
        <v>6</v>
      </c>
    </row>
    <row r="27" customFormat="false" ht="15" hidden="false" customHeight="false" outlineLevel="0" collapsed="false">
      <c r="C27" s="0" t="s">
        <v>53</v>
      </c>
      <c r="D27" s="0" t="s">
        <v>52</v>
      </c>
      <c r="E27" s="0" t="s">
        <v>411</v>
      </c>
      <c r="F27" s="0" t="n">
        <v>5</v>
      </c>
    </row>
    <row r="28" customFormat="false" ht="15" hidden="false" customHeight="false" outlineLevel="0" collapsed="false">
      <c r="C28" s="0" t="s">
        <v>53</v>
      </c>
      <c r="D28" s="0" t="s">
        <v>52</v>
      </c>
      <c r="E28" s="0" t="s">
        <v>614</v>
      </c>
      <c r="F28" s="0" t="n">
        <v>2</v>
      </c>
    </row>
    <row r="29" customFormat="false" ht="15" hidden="false" customHeight="false" outlineLevel="0" collapsed="false">
      <c r="C29" s="0" t="s">
        <v>53</v>
      </c>
      <c r="D29" s="0" t="s">
        <v>52</v>
      </c>
      <c r="E29" s="0" t="s">
        <v>192</v>
      </c>
      <c r="F29" s="0" t="n">
        <v>2</v>
      </c>
    </row>
    <row r="30" customFormat="false" ht="15" hidden="false" customHeight="false" outlineLevel="0" collapsed="false">
      <c r="A30" s="0" t="n">
        <v>16</v>
      </c>
      <c r="B30" s="1" t="s">
        <v>56</v>
      </c>
      <c r="C30" s="0" t="s">
        <v>56</v>
      </c>
      <c r="D30" s="0" t="s">
        <v>55</v>
      </c>
      <c r="E30" s="0" t="s">
        <v>511</v>
      </c>
      <c r="F30" s="0" t="n">
        <v>10</v>
      </c>
      <c r="G30" s="0" t="n">
        <f aca="false">AVERAGE(F30:F32)</f>
        <v>7.66666666666667</v>
      </c>
      <c r="H30" s="0" t="n">
        <v>3</v>
      </c>
      <c r="I30" s="0" t="n">
        <f aca="false">ROUND(MAX(G30:H30),0)</f>
        <v>8</v>
      </c>
    </row>
    <row r="31" customFormat="false" ht="15" hidden="false" customHeight="false" outlineLevel="0" collapsed="false">
      <c r="C31" s="0" t="s">
        <v>56</v>
      </c>
      <c r="D31" s="0" t="s">
        <v>55</v>
      </c>
      <c r="E31" s="0" t="s">
        <v>247</v>
      </c>
      <c r="F31" s="0" t="n">
        <v>10</v>
      </c>
    </row>
    <row r="32" customFormat="false" ht="15" hidden="false" customHeight="false" outlineLevel="0" collapsed="false">
      <c r="C32" s="0" t="s">
        <v>56</v>
      </c>
      <c r="D32" s="0" t="s">
        <v>55</v>
      </c>
      <c r="E32" s="0" t="s">
        <v>615</v>
      </c>
      <c r="F32" s="0" t="n">
        <v>3</v>
      </c>
    </row>
    <row r="33" customFormat="false" ht="15" hidden="false" customHeight="false" outlineLevel="0" collapsed="false">
      <c r="A33" s="0" t="n">
        <v>17</v>
      </c>
      <c r="B33" s="1" t="s">
        <v>59</v>
      </c>
      <c r="C33" s="0" t="s">
        <v>59</v>
      </c>
      <c r="D33" s="0" t="s">
        <v>58</v>
      </c>
      <c r="E33" s="0" t="s">
        <v>289</v>
      </c>
      <c r="F33" s="0" t="n">
        <v>10</v>
      </c>
      <c r="G33" s="0" t="n">
        <f aca="false">AVERAGE(F33:F34)</f>
        <v>7.5</v>
      </c>
      <c r="H33" s="0" t="n">
        <v>5</v>
      </c>
      <c r="I33" s="0" t="n">
        <f aca="false">ROUND(MAX(G33:H33),0)</f>
        <v>8</v>
      </c>
    </row>
    <row r="34" customFormat="false" ht="15" hidden="false" customHeight="false" outlineLevel="0" collapsed="false">
      <c r="C34" s="0" t="s">
        <v>59</v>
      </c>
      <c r="D34" s="0" t="s">
        <v>58</v>
      </c>
      <c r="E34" s="0" t="s">
        <v>542</v>
      </c>
      <c r="F34" s="0" t="n">
        <v>5</v>
      </c>
    </row>
    <row r="35" customFormat="false" ht="15" hidden="false" customHeight="false" outlineLevel="0" collapsed="false">
      <c r="A35" s="0" t="n">
        <v>18</v>
      </c>
      <c r="B35" s="1" t="s">
        <v>62</v>
      </c>
      <c r="C35" s="0" t="s">
        <v>62</v>
      </c>
      <c r="D35" s="0" t="s">
        <v>61</v>
      </c>
      <c r="E35" s="0" t="s">
        <v>616</v>
      </c>
      <c r="F35" s="0" t="n">
        <v>10</v>
      </c>
      <c r="G35" s="0" t="n">
        <f aca="false">AVERAGE(F35:F36)</f>
        <v>8</v>
      </c>
      <c r="H35" s="0" t="n">
        <v>6</v>
      </c>
      <c r="I35" s="0" t="n">
        <f aca="false">ROUND(MAX(G35:H35),0)</f>
        <v>8</v>
      </c>
    </row>
    <row r="36" customFormat="false" ht="15" hidden="false" customHeight="false" outlineLevel="0" collapsed="false">
      <c r="C36" s="0" t="s">
        <v>62</v>
      </c>
      <c r="D36" s="0" t="s">
        <v>61</v>
      </c>
      <c r="E36" s="0" t="s">
        <v>165</v>
      </c>
      <c r="F36" s="0" t="n">
        <v>6</v>
      </c>
    </row>
    <row r="37" customFormat="false" ht="15" hidden="false" customHeight="false" outlineLevel="0" collapsed="false">
      <c r="A37" s="0" t="n">
        <v>19</v>
      </c>
      <c r="B37" s="1" t="s">
        <v>65</v>
      </c>
      <c r="C37" s="0" t="s">
        <v>65</v>
      </c>
      <c r="D37" s="0" t="s">
        <v>64</v>
      </c>
      <c r="E37" s="0" t="s">
        <v>435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27</v>
      </c>
      <c r="B38" s="0" t="s">
        <v>104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20</v>
      </c>
      <c r="B39" s="1" t="s">
        <v>70</v>
      </c>
      <c r="C39" s="0" t="s">
        <v>70</v>
      </c>
      <c r="D39" s="0" t="s">
        <v>69</v>
      </c>
      <c r="E39" s="0" t="s">
        <v>617</v>
      </c>
      <c r="F39" s="0" t="n">
        <v>10</v>
      </c>
      <c r="G39" s="0" t="n">
        <f aca="false">AVERAGE(F39:F41)</f>
        <v>7.33333333333333</v>
      </c>
      <c r="H39" s="0" t="n">
        <v>9</v>
      </c>
      <c r="I39" s="0" t="n">
        <f aca="false">ROUND(MAX(G39:H39),0)</f>
        <v>9</v>
      </c>
    </row>
    <row r="40" customFormat="false" ht="15" hidden="false" customHeight="false" outlineLevel="0" collapsed="false">
      <c r="C40" s="0" t="s">
        <v>70</v>
      </c>
      <c r="D40" s="0" t="s">
        <v>69</v>
      </c>
      <c r="E40" s="0" t="s">
        <v>618</v>
      </c>
      <c r="F40" s="0" t="n">
        <v>9</v>
      </c>
    </row>
    <row r="41" customFormat="false" ht="15" hidden="false" customHeight="false" outlineLevel="0" collapsed="false">
      <c r="C41" s="0" t="s">
        <v>70</v>
      </c>
      <c r="D41" s="0" t="s">
        <v>69</v>
      </c>
      <c r="E41" s="0" t="s">
        <v>340</v>
      </c>
      <c r="F41" s="0" t="n">
        <v>3</v>
      </c>
    </row>
    <row r="42" customFormat="false" ht="15" hidden="false" customHeight="false" outlineLevel="0" collapsed="false">
      <c r="A42" s="0" t="n">
        <v>21</v>
      </c>
      <c r="B42" s="1" t="s">
        <v>73</v>
      </c>
      <c r="C42" s="0" t="s">
        <v>73</v>
      </c>
      <c r="D42" s="0" t="s">
        <v>72</v>
      </c>
      <c r="E42" s="0" t="s">
        <v>619</v>
      </c>
      <c r="F42" s="0" t="n">
        <v>10</v>
      </c>
      <c r="G42" s="0" t="n">
        <f aca="false">AVERAGE(F42:F44)</f>
        <v>7</v>
      </c>
      <c r="H42" s="0" t="n">
        <v>9</v>
      </c>
      <c r="I42" s="0" t="n">
        <f aca="false">ROUND(MAX(G42:H42),0)</f>
        <v>9</v>
      </c>
    </row>
    <row r="43" customFormat="false" ht="15" hidden="false" customHeight="false" outlineLevel="0" collapsed="false">
      <c r="C43" s="0" t="s">
        <v>73</v>
      </c>
      <c r="D43" s="0" t="s">
        <v>72</v>
      </c>
      <c r="E43" s="0" t="s">
        <v>604</v>
      </c>
      <c r="F43" s="0" t="n">
        <v>9</v>
      </c>
    </row>
    <row r="44" customFormat="false" ht="15" hidden="false" customHeight="false" outlineLevel="0" collapsed="false">
      <c r="C44" s="0" t="s">
        <v>73</v>
      </c>
      <c r="D44" s="0" t="s">
        <v>72</v>
      </c>
      <c r="E44" s="0" t="s">
        <v>557</v>
      </c>
      <c r="F44" s="0" t="n">
        <v>2</v>
      </c>
    </row>
    <row r="45" customFormat="false" ht="15" hidden="false" customHeight="false" outlineLevel="0" collapsed="false">
      <c r="A45" s="0" t="n">
        <v>22</v>
      </c>
      <c r="B45" s="1" t="s">
        <v>76</v>
      </c>
      <c r="C45" s="0" t="s">
        <v>76</v>
      </c>
      <c r="D45" s="0" t="s">
        <v>75</v>
      </c>
      <c r="E45" s="0" t="s">
        <v>291</v>
      </c>
      <c r="F45" s="0" t="n">
        <v>9</v>
      </c>
      <c r="G45" s="0" t="n">
        <f aca="false">AVERAGE(F45:F51)</f>
        <v>5</v>
      </c>
      <c r="H45" s="0" t="n">
        <v>8</v>
      </c>
      <c r="I45" s="0" t="n">
        <f aca="false">ROUND(MAX(G45:H45),0)</f>
        <v>8</v>
      </c>
    </row>
    <row r="46" customFormat="false" ht="15" hidden="false" customHeight="false" outlineLevel="0" collapsed="false">
      <c r="C46" s="0" t="s">
        <v>76</v>
      </c>
      <c r="D46" s="0" t="s">
        <v>75</v>
      </c>
      <c r="E46" s="0" t="s">
        <v>223</v>
      </c>
      <c r="F46" s="0" t="n">
        <v>8</v>
      </c>
    </row>
    <row r="47" customFormat="false" ht="15" hidden="false" customHeight="false" outlineLevel="0" collapsed="false">
      <c r="C47" s="0" t="s">
        <v>76</v>
      </c>
      <c r="D47" s="0" t="s">
        <v>75</v>
      </c>
      <c r="E47" s="0" t="s">
        <v>620</v>
      </c>
      <c r="F47" s="0" t="n">
        <v>6</v>
      </c>
    </row>
    <row r="48" customFormat="false" ht="15" hidden="false" customHeight="false" outlineLevel="0" collapsed="false">
      <c r="C48" s="0" t="s">
        <v>76</v>
      </c>
      <c r="D48" s="0" t="s">
        <v>75</v>
      </c>
      <c r="E48" s="0" t="s">
        <v>621</v>
      </c>
      <c r="F48" s="0" t="n">
        <v>6</v>
      </c>
    </row>
    <row r="49" customFormat="false" ht="15" hidden="false" customHeight="false" outlineLevel="0" collapsed="false">
      <c r="C49" s="0" t="s">
        <v>76</v>
      </c>
      <c r="D49" s="0" t="s">
        <v>75</v>
      </c>
      <c r="E49" s="0" t="s">
        <v>622</v>
      </c>
      <c r="F49" s="0" t="n">
        <v>3</v>
      </c>
    </row>
    <row r="50" customFormat="false" ht="15" hidden="false" customHeight="false" outlineLevel="0" collapsed="false">
      <c r="C50" s="0" t="s">
        <v>76</v>
      </c>
      <c r="D50" s="0" t="s">
        <v>75</v>
      </c>
      <c r="E50" s="0" t="s">
        <v>289</v>
      </c>
      <c r="F50" s="0" t="n">
        <v>2</v>
      </c>
    </row>
    <row r="51" customFormat="false" ht="15" hidden="false" customHeight="false" outlineLevel="0" collapsed="false">
      <c r="C51" s="0" t="s">
        <v>76</v>
      </c>
      <c r="D51" s="0" t="s">
        <v>75</v>
      </c>
      <c r="E51" s="0" t="s">
        <v>142</v>
      </c>
      <c r="F51" s="0" t="n">
        <v>1</v>
      </c>
    </row>
    <row r="52" customFormat="false" ht="15" hidden="false" customHeight="false" outlineLevel="0" collapsed="false">
      <c r="A52" s="0" t="n">
        <v>23</v>
      </c>
      <c r="B52" s="1" t="s">
        <v>79</v>
      </c>
      <c r="C52" s="0" t="s">
        <v>79</v>
      </c>
      <c r="D52" s="0" t="s">
        <v>78</v>
      </c>
      <c r="E52" s="0" t="s">
        <v>623</v>
      </c>
      <c r="F52" s="0" t="n">
        <v>10</v>
      </c>
      <c r="I52" s="0" t="n">
        <v>10</v>
      </c>
    </row>
    <row r="53" customFormat="false" ht="15" hidden="false" customHeight="false" outlineLevel="0" collapsed="false">
      <c r="A53" s="0" t="n">
        <v>24</v>
      </c>
      <c r="B53" s="1" t="s">
        <v>82</v>
      </c>
      <c r="C53" s="0" t="s">
        <v>82</v>
      </c>
      <c r="D53" s="0" t="s">
        <v>81</v>
      </c>
      <c r="E53" s="0" t="s">
        <v>525</v>
      </c>
      <c r="F53" s="0" t="n">
        <v>10</v>
      </c>
      <c r="I53" s="0" t="n">
        <v>10</v>
      </c>
    </row>
    <row r="54" customFormat="false" ht="15" hidden="false" customHeight="false" outlineLevel="0" collapsed="false">
      <c r="H54" s="0" t="s">
        <v>538</v>
      </c>
      <c r="I54" s="0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9.386718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4" min="2" style="0" width="20.2"/>
    <col collapsed="false" customWidth="true" hidden="false" outlineLevel="0" max="5" min="5" style="0" width="8.87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175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624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16</v>
      </c>
      <c r="E4" s="0" t="s">
        <v>625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19</v>
      </c>
      <c r="E5" s="0" t="s">
        <v>517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25</v>
      </c>
      <c r="B6" s="0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25</v>
      </c>
      <c r="E7" s="0" t="s">
        <v>626</v>
      </c>
      <c r="F7" s="0" t="n">
        <v>10</v>
      </c>
      <c r="G7" s="0" t="n">
        <f aca="false">AVERAGE(F7:F9)</f>
        <v>7.33333333333333</v>
      </c>
      <c r="H7" s="0" t="n">
        <v>9</v>
      </c>
      <c r="I7" s="0" t="n">
        <f aca="false">ROUND(MAX(H7,G7),0)</f>
        <v>9</v>
      </c>
    </row>
    <row r="8" customFormat="false" ht="15" hidden="false" customHeight="false" outlineLevel="0" collapsed="false">
      <c r="C8" s="0" t="s">
        <v>26</v>
      </c>
      <c r="D8" s="0" t="s">
        <v>25</v>
      </c>
      <c r="E8" s="0" t="s">
        <v>627</v>
      </c>
      <c r="F8" s="0" t="n">
        <v>9</v>
      </c>
    </row>
    <row r="9" customFormat="false" ht="15" hidden="false" customHeight="false" outlineLevel="0" collapsed="false">
      <c r="C9" s="0" t="s">
        <v>26</v>
      </c>
      <c r="D9" s="0" t="s">
        <v>25</v>
      </c>
      <c r="E9" s="0" t="s">
        <v>149</v>
      </c>
      <c r="F9" s="0" t="n">
        <v>3</v>
      </c>
    </row>
    <row r="10" customFormat="false" ht="15" hidden="false" customHeight="false" outlineLevel="0" collapsed="false">
      <c r="A10" s="0" t="n">
        <v>7</v>
      </c>
      <c r="B10" s="1" t="s">
        <v>30</v>
      </c>
      <c r="C10" s="0" t="s">
        <v>30</v>
      </c>
      <c r="D10" s="0" t="s">
        <v>29</v>
      </c>
      <c r="E10" s="0" t="s">
        <v>628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8</v>
      </c>
      <c r="B11" s="1" t="s">
        <v>33</v>
      </c>
      <c r="C11" s="0" t="s">
        <v>33</v>
      </c>
      <c r="D11" s="0" t="s">
        <v>32</v>
      </c>
      <c r="E11" s="0" t="s">
        <v>629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0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38</v>
      </c>
      <c r="C13" s="0" t="s">
        <v>38</v>
      </c>
      <c r="D13" s="0" t="s">
        <v>37</v>
      </c>
      <c r="E13" s="0" t="s">
        <v>169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41</v>
      </c>
      <c r="C14" s="0" t="s">
        <v>41</v>
      </c>
      <c r="D14" s="0" t="s">
        <v>40</v>
      </c>
      <c r="E14" s="0" t="s">
        <v>323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11</v>
      </c>
      <c r="B15" s="1" t="s">
        <v>44</v>
      </c>
      <c r="C15" s="0" t="s">
        <v>44</v>
      </c>
      <c r="D15" s="0" t="s">
        <v>43</v>
      </c>
      <c r="E15" s="0" t="s">
        <v>630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12</v>
      </c>
      <c r="B16" s="1" t="s">
        <v>47</v>
      </c>
      <c r="C16" s="0" t="s">
        <v>47</v>
      </c>
      <c r="D16" s="0" t="s">
        <v>46</v>
      </c>
      <c r="E16" s="0" t="s">
        <v>616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14</v>
      </c>
      <c r="B17" s="1" t="s">
        <v>50</v>
      </c>
      <c r="C17" s="0" t="s">
        <v>50</v>
      </c>
      <c r="D17" s="0" t="s">
        <v>49</v>
      </c>
      <c r="E17" s="0" t="s">
        <v>286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15</v>
      </c>
      <c r="B18" s="1" t="s">
        <v>53</v>
      </c>
      <c r="C18" s="0" t="s">
        <v>53</v>
      </c>
      <c r="D18" s="0" t="s">
        <v>52</v>
      </c>
      <c r="E18" s="0" t="s">
        <v>281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16</v>
      </c>
      <c r="B19" s="1" t="s">
        <v>56</v>
      </c>
      <c r="C19" s="0" t="s">
        <v>56</v>
      </c>
      <c r="D19" s="0" t="s">
        <v>55</v>
      </c>
      <c r="E19" s="0" t="s">
        <v>222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17</v>
      </c>
      <c r="B20" s="1" t="s">
        <v>59</v>
      </c>
      <c r="C20" s="0" t="s">
        <v>59</v>
      </c>
      <c r="D20" s="0" t="s">
        <v>58</v>
      </c>
      <c r="E20" s="0" t="s">
        <v>559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18</v>
      </c>
      <c r="B21" s="1" t="s">
        <v>62</v>
      </c>
      <c r="C21" s="0" t="s">
        <v>62</v>
      </c>
      <c r="D21" s="0" t="s">
        <v>61</v>
      </c>
      <c r="E21" s="0" t="s">
        <v>486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19</v>
      </c>
      <c r="B22" s="1" t="s">
        <v>65</v>
      </c>
      <c r="C22" s="0" t="s">
        <v>65</v>
      </c>
      <c r="D22" s="0" t="s">
        <v>64</v>
      </c>
      <c r="E22" s="0" t="s">
        <v>189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27</v>
      </c>
      <c r="B23" s="0" t="s">
        <v>104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70</v>
      </c>
      <c r="C24" s="0" t="s">
        <v>70</v>
      </c>
      <c r="D24" s="0" t="s">
        <v>69</v>
      </c>
      <c r="E24" s="0" t="s">
        <v>418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21</v>
      </c>
      <c r="B25" s="1" t="s">
        <v>73</v>
      </c>
      <c r="C25" s="0" t="s">
        <v>73</v>
      </c>
      <c r="D25" s="0" t="s">
        <v>72</v>
      </c>
      <c r="E25" s="0" t="s">
        <v>228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22</v>
      </c>
      <c r="B26" s="1" t="s">
        <v>76</v>
      </c>
      <c r="C26" s="0" t="s">
        <v>76</v>
      </c>
      <c r="D26" s="0" t="s">
        <v>75</v>
      </c>
      <c r="E26" s="0" t="s">
        <v>331</v>
      </c>
      <c r="F26" s="0" t="n">
        <v>10</v>
      </c>
      <c r="G26" s="0" t="n">
        <f aca="false">AVERAGE(F26:F27)</f>
        <v>9</v>
      </c>
      <c r="H26" s="0" t="n">
        <v>8</v>
      </c>
      <c r="I26" s="0" t="n">
        <f aca="false">ROUND(MAX(H26,G26),0)</f>
        <v>9</v>
      </c>
    </row>
    <row r="27" customFormat="false" ht="15" hidden="false" customHeight="false" outlineLevel="0" collapsed="false">
      <c r="C27" s="0" t="s">
        <v>76</v>
      </c>
      <c r="D27" s="0" t="s">
        <v>75</v>
      </c>
      <c r="E27" s="0" t="s">
        <v>631</v>
      </c>
      <c r="F27" s="0" t="n">
        <v>8</v>
      </c>
    </row>
    <row r="28" customFormat="false" ht="15" hidden="false" customHeight="false" outlineLevel="0" collapsed="false">
      <c r="A28" s="0" t="n">
        <v>23</v>
      </c>
      <c r="B28" s="1" t="s">
        <v>79</v>
      </c>
      <c r="C28" s="0" t="s">
        <v>79</v>
      </c>
      <c r="D28" s="0" t="s">
        <v>78</v>
      </c>
      <c r="E28" s="0" t="s">
        <v>350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24</v>
      </c>
      <c r="B29" s="1" t="s">
        <v>82</v>
      </c>
      <c r="C29" s="0" t="s">
        <v>82</v>
      </c>
      <c r="D29" s="0" t="s">
        <v>81</v>
      </c>
      <c r="E29" s="0" t="s">
        <v>632</v>
      </c>
      <c r="F29" s="0" t="n">
        <v>9</v>
      </c>
      <c r="I29" s="0" t="n">
        <v>9</v>
      </c>
    </row>
    <row r="30" customFormat="false" ht="15" hidden="false" customHeight="false" outlineLevel="0" collapsed="false">
      <c r="H30" s="0" t="s">
        <v>538</v>
      </c>
      <c r="I30" s="0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9.5507812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105</v>
      </c>
      <c r="C1" s="0" t="s">
        <v>5</v>
      </c>
      <c r="D1" s="0" t="s">
        <v>106</v>
      </c>
      <c r="E1" s="0" t="s">
        <v>107</v>
      </c>
      <c r="F1" s="0" t="s">
        <v>108</v>
      </c>
    </row>
    <row r="2" customFormat="false" ht="15" hidden="false" customHeight="false" outlineLevel="0" collapsed="false">
      <c r="B2" s="0" t="s">
        <v>10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10</v>
      </c>
      <c r="C3" s="0" t="n">
        <v>4</v>
      </c>
    </row>
    <row r="4" customFormat="false" ht="15" hidden="false" customHeight="false" outlineLevel="0" collapsed="false">
      <c r="A4" s="1" t="s">
        <v>10</v>
      </c>
      <c r="B4" s="0" t="s">
        <v>10</v>
      </c>
      <c r="C4" s="0" t="n">
        <v>3</v>
      </c>
    </row>
    <row r="5" customFormat="false" ht="15" hidden="false" customHeight="false" outlineLevel="0" collapsed="false">
      <c r="B5" s="0" t="s">
        <v>10</v>
      </c>
      <c r="C5" s="0" t="n">
        <v>2</v>
      </c>
    </row>
    <row r="6" customFormat="false" ht="15" hidden="false" customHeight="false" outlineLevel="0" collapsed="false">
      <c r="B6" s="0" t="s">
        <v>10</v>
      </c>
      <c r="C6" s="0" t="n">
        <v>1</v>
      </c>
    </row>
    <row r="7" customFormat="false" ht="15" hidden="false" customHeight="false" outlineLevel="0" collapsed="false">
      <c r="A7" s="1" t="s">
        <v>14</v>
      </c>
      <c r="B7" s="0" t="s">
        <v>14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14</v>
      </c>
      <c r="C8" s="0" t="n">
        <v>7</v>
      </c>
    </row>
    <row r="9" customFormat="false" ht="15" hidden="false" customHeight="false" outlineLevel="0" collapsed="false">
      <c r="B9" s="0" t="s">
        <v>14</v>
      </c>
      <c r="C9" s="0" t="n">
        <v>3</v>
      </c>
    </row>
    <row r="10" customFormat="false" ht="15" hidden="false" customHeight="false" outlineLevel="0" collapsed="false">
      <c r="A10" s="1" t="s">
        <v>17</v>
      </c>
      <c r="B10" s="0" t="s">
        <v>17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20</v>
      </c>
      <c r="B11" s="0" t="s">
        <v>20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26</v>
      </c>
      <c r="B12" s="0" t="s">
        <v>26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26</v>
      </c>
      <c r="C13" s="0" t="n">
        <v>8</v>
      </c>
    </row>
    <row r="14" customFormat="false" ht="15" hidden="false" customHeight="false" outlineLevel="0" collapsed="false">
      <c r="B14" s="0" t="s">
        <v>26</v>
      </c>
      <c r="C14" s="0" t="n">
        <v>6</v>
      </c>
    </row>
    <row r="15" customFormat="false" ht="15" hidden="false" customHeight="false" outlineLevel="0" collapsed="false">
      <c r="B15" s="0" t="s">
        <v>26</v>
      </c>
      <c r="C15" s="0" t="n">
        <v>6</v>
      </c>
    </row>
    <row r="16" customFormat="false" ht="15" hidden="false" customHeight="false" outlineLevel="0" collapsed="false">
      <c r="B16" s="0" t="s">
        <v>26</v>
      </c>
      <c r="C16" s="0" t="n">
        <v>5</v>
      </c>
    </row>
    <row r="17" customFormat="false" ht="15" hidden="false" customHeight="false" outlineLevel="0" collapsed="false">
      <c r="B17" s="0" t="s">
        <v>26</v>
      </c>
      <c r="C17" s="0" t="n">
        <v>5</v>
      </c>
    </row>
    <row r="18" customFormat="false" ht="15" hidden="false" customHeight="false" outlineLevel="0" collapsed="false">
      <c r="B18" s="0" t="s">
        <v>26</v>
      </c>
      <c r="C18" s="0" t="n">
        <v>4</v>
      </c>
    </row>
    <row r="19" customFormat="false" ht="15" hidden="false" customHeight="false" outlineLevel="0" collapsed="false">
      <c r="B19" s="0" t="s">
        <v>26</v>
      </c>
      <c r="C19" s="0" t="n">
        <v>3</v>
      </c>
    </row>
    <row r="20" customFormat="false" ht="15" hidden="false" customHeight="false" outlineLevel="0" collapsed="false">
      <c r="A20" s="1" t="s">
        <v>30</v>
      </c>
      <c r="B20" s="0" t="s">
        <v>30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30</v>
      </c>
      <c r="C21" s="0" t="n">
        <v>9</v>
      </c>
    </row>
    <row r="22" customFormat="false" ht="15" hidden="false" customHeight="false" outlineLevel="0" collapsed="false">
      <c r="B22" s="0" t="s">
        <v>30</v>
      </c>
      <c r="C22" s="0" t="n">
        <v>9</v>
      </c>
    </row>
    <row r="23" customFormat="false" ht="15" hidden="false" customHeight="false" outlineLevel="0" collapsed="false">
      <c r="B23" s="0" t="s">
        <v>30</v>
      </c>
      <c r="C23" s="0" t="n">
        <v>2</v>
      </c>
    </row>
    <row r="24" customFormat="false" ht="15" hidden="false" customHeight="false" outlineLevel="0" collapsed="false">
      <c r="B24" s="0" t="s">
        <v>30</v>
      </c>
      <c r="C24" s="0" t="n">
        <v>2</v>
      </c>
    </row>
    <row r="25" customFormat="false" ht="15" hidden="false" customHeight="false" outlineLevel="0" collapsed="false">
      <c r="A25" s="1" t="s">
        <v>33</v>
      </c>
      <c r="B25" s="0" t="s">
        <v>33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33</v>
      </c>
      <c r="C26" s="0" t="n">
        <v>8</v>
      </c>
    </row>
    <row r="27" customFormat="false" ht="15" hidden="false" customHeight="false" outlineLevel="0" collapsed="false">
      <c r="B27" s="0" t="s">
        <v>33</v>
      </c>
      <c r="C27" s="0" t="n">
        <v>8</v>
      </c>
    </row>
    <row r="28" customFormat="false" ht="15" hidden="false" customHeight="false" outlineLevel="0" collapsed="false">
      <c r="B28" s="0" t="s">
        <v>33</v>
      </c>
      <c r="C28" s="0" t="n">
        <v>7</v>
      </c>
    </row>
    <row r="29" customFormat="false" ht="15" hidden="false" customHeight="false" outlineLevel="0" collapsed="false">
      <c r="B29" s="0" t="s">
        <v>33</v>
      </c>
      <c r="C29" s="0" t="n">
        <v>6</v>
      </c>
    </row>
    <row r="30" customFormat="false" ht="15" hidden="false" customHeight="false" outlineLevel="0" collapsed="false">
      <c r="B30" s="0" t="s">
        <v>33</v>
      </c>
      <c r="C30" s="0" t="n">
        <v>3</v>
      </c>
    </row>
    <row r="31" customFormat="false" ht="15" hidden="false" customHeight="false" outlineLevel="0" collapsed="false">
      <c r="A31" s="1" t="s">
        <v>38</v>
      </c>
      <c r="B31" s="0" t="s">
        <v>38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41</v>
      </c>
      <c r="B32" s="0" t="s">
        <v>41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41</v>
      </c>
      <c r="C33" s="0" t="n">
        <v>5</v>
      </c>
    </row>
    <row r="34" customFormat="false" ht="15" hidden="false" customHeight="false" outlineLevel="0" collapsed="false">
      <c r="A34" s="1" t="s">
        <v>44</v>
      </c>
      <c r="B34" s="0" t="s">
        <v>44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47</v>
      </c>
      <c r="B35" s="0" t="s">
        <v>47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50</v>
      </c>
      <c r="B36" s="0" t="s">
        <v>50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53</v>
      </c>
      <c r="B37" s="0" t="s">
        <v>53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53</v>
      </c>
      <c r="C38" s="0" t="n">
        <v>9</v>
      </c>
    </row>
    <row r="39" customFormat="false" ht="15" hidden="false" customHeight="false" outlineLevel="0" collapsed="false">
      <c r="B39" s="0" t="s">
        <v>53</v>
      </c>
      <c r="C39" s="0" t="n">
        <v>8</v>
      </c>
    </row>
    <row r="40" customFormat="false" ht="15" hidden="false" customHeight="false" outlineLevel="0" collapsed="false">
      <c r="B40" s="0" t="s">
        <v>53</v>
      </c>
      <c r="C40" s="0" t="n">
        <v>3</v>
      </c>
    </row>
    <row r="41" customFormat="false" ht="15" hidden="false" customHeight="false" outlineLevel="0" collapsed="false">
      <c r="B41" s="0" t="s">
        <v>53</v>
      </c>
      <c r="C41" s="0" t="n">
        <v>3</v>
      </c>
    </row>
    <row r="42" customFormat="false" ht="15" hidden="false" customHeight="false" outlineLevel="0" collapsed="false">
      <c r="B42" s="0" t="s">
        <v>53</v>
      </c>
      <c r="C42" s="0" t="n">
        <v>3</v>
      </c>
    </row>
    <row r="43" customFormat="false" ht="15" hidden="false" customHeight="false" outlineLevel="0" collapsed="false">
      <c r="B43" s="0" t="s">
        <v>53</v>
      </c>
      <c r="C43" s="0" t="n">
        <v>2</v>
      </c>
    </row>
    <row r="44" customFormat="false" ht="15" hidden="false" customHeight="false" outlineLevel="0" collapsed="false">
      <c r="B44" s="0" t="s">
        <v>53</v>
      </c>
      <c r="C44" s="0" t="n">
        <v>2</v>
      </c>
    </row>
    <row r="45" customFormat="false" ht="15" hidden="false" customHeight="false" outlineLevel="0" collapsed="false">
      <c r="B45" s="0" t="s">
        <v>53</v>
      </c>
      <c r="C45" s="0" t="n">
        <v>2</v>
      </c>
    </row>
    <row r="46" customFormat="false" ht="15" hidden="false" customHeight="false" outlineLevel="0" collapsed="false">
      <c r="B46" s="0" t="s">
        <v>53</v>
      </c>
      <c r="C46" s="0" t="n">
        <v>1</v>
      </c>
    </row>
    <row r="47" customFormat="false" ht="15" hidden="false" customHeight="false" outlineLevel="0" collapsed="false">
      <c r="B47" s="0" t="s">
        <v>53</v>
      </c>
      <c r="C47" s="0" t="n">
        <v>1</v>
      </c>
    </row>
    <row r="48" customFormat="false" ht="15" hidden="false" customHeight="false" outlineLevel="0" collapsed="false">
      <c r="A48" s="1" t="s">
        <v>56</v>
      </c>
      <c r="B48" s="0" t="s">
        <v>56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56</v>
      </c>
      <c r="C49" s="0" t="n">
        <v>7</v>
      </c>
    </row>
    <row r="50" customFormat="false" ht="15" hidden="false" customHeight="false" outlineLevel="0" collapsed="false">
      <c r="B50" s="0" t="s">
        <v>56</v>
      </c>
      <c r="C50" s="0" t="n">
        <v>6</v>
      </c>
    </row>
    <row r="51" customFormat="false" ht="15" hidden="false" customHeight="false" outlineLevel="0" collapsed="false">
      <c r="B51" s="0" t="s">
        <v>56</v>
      </c>
      <c r="C51" s="0" t="n">
        <v>4</v>
      </c>
    </row>
    <row r="52" customFormat="false" ht="15" hidden="false" customHeight="false" outlineLevel="0" collapsed="false">
      <c r="B52" s="0" t="s">
        <v>56</v>
      </c>
      <c r="C52" s="0" t="n">
        <v>3</v>
      </c>
    </row>
    <row r="53" customFormat="false" ht="15" hidden="false" customHeight="false" outlineLevel="0" collapsed="false">
      <c r="B53" s="0" t="s">
        <v>56</v>
      </c>
      <c r="C53" s="0" t="n">
        <v>1</v>
      </c>
    </row>
    <row r="54" customFormat="false" ht="15" hidden="false" customHeight="false" outlineLevel="0" collapsed="false">
      <c r="A54" s="1" t="s">
        <v>59</v>
      </c>
      <c r="B54" s="0" t="s">
        <v>59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62</v>
      </c>
      <c r="B55" s="0" t="s">
        <v>62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62</v>
      </c>
      <c r="C56" s="0" t="n">
        <v>8</v>
      </c>
    </row>
    <row r="57" customFormat="false" ht="15" hidden="false" customHeight="false" outlineLevel="0" collapsed="false">
      <c r="B57" s="0" t="s">
        <v>62</v>
      </c>
      <c r="C57" s="0" t="n">
        <v>2</v>
      </c>
    </row>
    <row r="58" customFormat="false" ht="15" hidden="false" customHeight="false" outlineLevel="0" collapsed="false">
      <c r="B58" s="0" t="s">
        <v>62</v>
      </c>
      <c r="C58" s="0" t="n">
        <v>1</v>
      </c>
    </row>
    <row r="59" customFormat="false" ht="15" hidden="false" customHeight="false" outlineLevel="0" collapsed="false">
      <c r="B59" s="0" t="s">
        <v>62</v>
      </c>
      <c r="C59" s="0" t="n">
        <v>1</v>
      </c>
    </row>
    <row r="60" customFormat="false" ht="15" hidden="false" customHeight="false" outlineLevel="0" collapsed="false">
      <c r="A60" s="1" t="s">
        <v>65</v>
      </c>
      <c r="B60" s="0" t="s">
        <v>65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65</v>
      </c>
      <c r="C61" s="0" t="n">
        <v>9</v>
      </c>
    </row>
    <row r="62" customFormat="false" ht="15" hidden="false" customHeight="false" outlineLevel="0" collapsed="false">
      <c r="B62" s="0" t="s">
        <v>65</v>
      </c>
      <c r="C62" s="0" t="n">
        <v>3</v>
      </c>
    </row>
    <row r="63" customFormat="false" ht="15" hidden="false" customHeight="false" outlineLevel="0" collapsed="false">
      <c r="B63" s="0" t="s">
        <v>65</v>
      </c>
      <c r="C63" s="0" t="n">
        <v>3</v>
      </c>
    </row>
    <row r="64" customFormat="false" ht="15" hidden="false" customHeight="false" outlineLevel="0" collapsed="false">
      <c r="B64" s="0" t="s">
        <v>65</v>
      </c>
      <c r="C64" s="0" t="n">
        <v>2</v>
      </c>
    </row>
    <row r="65" customFormat="false" ht="15" hidden="false" customHeight="false" outlineLevel="0" collapsed="false">
      <c r="B65" s="0" t="s">
        <v>65</v>
      </c>
      <c r="C65" s="0" t="n">
        <v>1</v>
      </c>
    </row>
    <row r="66" customFormat="false" ht="15" hidden="false" customHeight="false" outlineLevel="0" collapsed="false">
      <c r="A66" s="1" t="s">
        <v>70</v>
      </c>
      <c r="B66" s="0" t="s">
        <v>70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70</v>
      </c>
      <c r="C67" s="0" t="n">
        <v>5</v>
      </c>
    </row>
    <row r="68" customFormat="false" ht="15" hidden="false" customHeight="false" outlineLevel="0" collapsed="false">
      <c r="B68" s="0" t="s">
        <v>70</v>
      </c>
      <c r="C68" s="0" t="n">
        <v>3</v>
      </c>
    </row>
    <row r="69" customFormat="false" ht="15" hidden="false" customHeight="false" outlineLevel="0" collapsed="false">
      <c r="B69" s="0" t="s">
        <v>70</v>
      </c>
      <c r="C69" s="0" t="n">
        <v>3</v>
      </c>
    </row>
    <row r="70" customFormat="false" ht="15" hidden="false" customHeight="false" outlineLevel="0" collapsed="false">
      <c r="B70" s="0" t="s">
        <v>70</v>
      </c>
      <c r="C70" s="0" t="n">
        <v>1</v>
      </c>
    </row>
    <row r="71" customFormat="false" ht="15" hidden="false" customHeight="false" outlineLevel="0" collapsed="false">
      <c r="B71" s="0" t="s">
        <v>70</v>
      </c>
      <c r="C71" s="0" t="n">
        <v>1</v>
      </c>
    </row>
    <row r="72" customFormat="false" ht="15" hidden="false" customHeight="false" outlineLevel="0" collapsed="false">
      <c r="A72" s="1" t="s">
        <v>73</v>
      </c>
      <c r="B72" s="0" t="s">
        <v>73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73</v>
      </c>
      <c r="C73" s="0" t="n">
        <v>8</v>
      </c>
    </row>
    <row r="74" customFormat="false" ht="15" hidden="false" customHeight="false" outlineLevel="0" collapsed="false">
      <c r="B74" s="0" t="s">
        <v>73</v>
      </c>
      <c r="C74" s="0" t="n">
        <v>4</v>
      </c>
    </row>
    <row r="75" customFormat="false" ht="15" hidden="false" customHeight="false" outlineLevel="0" collapsed="false">
      <c r="B75" s="0" t="s">
        <v>73</v>
      </c>
      <c r="C75" s="0" t="n">
        <v>3</v>
      </c>
    </row>
    <row r="76" customFormat="false" ht="15" hidden="false" customHeight="false" outlineLevel="0" collapsed="false">
      <c r="A76" s="1" t="s">
        <v>76</v>
      </c>
      <c r="B76" s="0" t="s">
        <v>76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76</v>
      </c>
      <c r="C77" s="0" t="n">
        <v>10</v>
      </c>
    </row>
    <row r="78" customFormat="false" ht="15" hidden="false" customHeight="false" outlineLevel="0" collapsed="false">
      <c r="B78" s="0" t="s">
        <v>76</v>
      </c>
      <c r="C78" s="0" t="n">
        <v>9</v>
      </c>
    </row>
    <row r="79" customFormat="false" ht="15" hidden="false" customHeight="false" outlineLevel="0" collapsed="false">
      <c r="B79" s="0" t="s">
        <v>76</v>
      </c>
      <c r="C79" s="0" t="n">
        <v>9</v>
      </c>
    </row>
    <row r="80" customFormat="false" ht="15" hidden="false" customHeight="false" outlineLevel="0" collapsed="false">
      <c r="B80" s="0" t="s">
        <v>76</v>
      </c>
      <c r="C80" s="0" t="n">
        <v>8</v>
      </c>
    </row>
    <row r="81" customFormat="false" ht="15" hidden="false" customHeight="false" outlineLevel="0" collapsed="false">
      <c r="B81" s="0" t="s">
        <v>76</v>
      </c>
      <c r="C81" s="0" t="n">
        <v>7</v>
      </c>
    </row>
    <row r="82" customFormat="false" ht="15" hidden="false" customHeight="false" outlineLevel="0" collapsed="false">
      <c r="B82" s="0" t="s">
        <v>76</v>
      </c>
      <c r="C82" s="0" t="n">
        <v>5</v>
      </c>
    </row>
    <row r="83" customFormat="false" ht="15" hidden="false" customHeight="false" outlineLevel="0" collapsed="false">
      <c r="B83" s="0" t="s">
        <v>76</v>
      </c>
      <c r="C83" s="0" t="n">
        <v>3</v>
      </c>
    </row>
    <row r="84" customFormat="false" ht="15" hidden="false" customHeight="false" outlineLevel="0" collapsed="false">
      <c r="B84" s="0" t="s">
        <v>76</v>
      </c>
      <c r="C84" s="0" t="n">
        <v>3</v>
      </c>
    </row>
    <row r="85" customFormat="false" ht="15" hidden="false" customHeight="false" outlineLevel="0" collapsed="false">
      <c r="B85" s="0" t="s">
        <v>76</v>
      </c>
      <c r="C85" s="0" t="n">
        <v>2</v>
      </c>
    </row>
    <row r="86" customFormat="false" ht="15" hidden="false" customHeight="false" outlineLevel="0" collapsed="false">
      <c r="B86" s="0" t="s">
        <v>76</v>
      </c>
      <c r="C86" s="0" t="n">
        <v>1</v>
      </c>
    </row>
    <row r="87" customFormat="false" ht="15" hidden="false" customHeight="false" outlineLevel="0" collapsed="false">
      <c r="A87" s="1" t="s">
        <v>79</v>
      </c>
      <c r="B87" s="0" t="s">
        <v>79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82</v>
      </c>
      <c r="B88" s="0" t="s">
        <v>82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82</v>
      </c>
      <c r="C89" s="0" t="n">
        <v>7</v>
      </c>
    </row>
    <row r="90" customFormat="false" ht="15" hidden="false" customHeight="false" outlineLevel="0" collapsed="false">
      <c r="B90" s="0" t="s">
        <v>82</v>
      </c>
      <c r="C90" s="0" t="n">
        <v>6</v>
      </c>
    </row>
    <row r="91" customFormat="false" ht="15" hidden="false" customHeight="false" outlineLevel="0" collapsed="false">
      <c r="B91" s="0" t="s">
        <v>82</v>
      </c>
      <c r="C91" s="0" t="n">
        <v>2</v>
      </c>
    </row>
    <row r="92" customFormat="false" ht="15" hidden="false" customHeight="false" outlineLevel="0" collapsed="false">
      <c r="B92" s="0" t="s">
        <v>82</v>
      </c>
      <c r="C92" s="0" t="n">
        <v>2</v>
      </c>
    </row>
    <row r="93" customFormat="false" ht="15" hidden="false" customHeight="false" outlineLevel="0" collapsed="false">
      <c r="B93" s="0" t="s">
        <v>82</v>
      </c>
      <c r="C93" s="0" t="n">
        <v>2</v>
      </c>
    </row>
    <row r="94" customFormat="false" ht="15" hidden="false" customHeight="false" outlineLevel="0" collapsed="false">
      <c r="B94" s="0" t="s">
        <v>82</v>
      </c>
      <c r="C94" s="0" t="n">
        <v>2</v>
      </c>
    </row>
    <row r="95" customFormat="false" ht="15" hidden="false" customHeight="false" outlineLevel="0" collapsed="false">
      <c r="B95" s="0" t="s">
        <v>82</v>
      </c>
      <c r="C95" s="0" t="n">
        <v>2</v>
      </c>
    </row>
    <row r="96" customFormat="false" ht="15" hidden="false" customHeight="false" outlineLevel="0" collapsed="false">
      <c r="A96" s="0" t="s">
        <v>104</v>
      </c>
    </row>
    <row r="97" customFormat="false" ht="15" hidden="false" customHeight="false" outlineLevel="0" collapsed="false">
      <c r="A97" s="0" t="s">
        <v>23</v>
      </c>
    </row>
    <row r="98" customFormat="false" ht="15" hidden="false" customHeight="false" outlineLevel="0" collapsed="false">
      <c r="A9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" activeCellId="0" sqref="I2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26</v>
      </c>
      <c r="B2" s="0" t="s">
        <v>23</v>
      </c>
      <c r="C2" s="0" t="s">
        <v>23</v>
      </c>
      <c r="D2" s="0" t="s">
        <v>112</v>
      </c>
      <c r="E2" s="0" t="s">
        <v>113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23</v>
      </c>
      <c r="D3" s="0" t="s">
        <v>114</v>
      </c>
      <c r="E3" s="0" t="s">
        <v>115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36</v>
      </c>
      <c r="C4" s="0" t="s">
        <v>36</v>
      </c>
      <c r="D4" s="0" t="s">
        <v>116</v>
      </c>
      <c r="E4" s="0" t="s">
        <v>117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36</v>
      </c>
      <c r="D5" s="0" t="s">
        <v>118</v>
      </c>
      <c r="E5" s="0" t="s">
        <v>119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104</v>
      </c>
      <c r="C6" s="0" t="s">
        <v>68</v>
      </c>
      <c r="D6" s="0" t="s">
        <v>120</v>
      </c>
      <c r="E6" s="0" t="s">
        <v>121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68</v>
      </c>
      <c r="D7" s="0" t="s">
        <v>122</v>
      </c>
      <c r="E7" s="0" t="s">
        <v>123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9.5507812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124</v>
      </c>
      <c r="E2" s="0" t="s">
        <v>125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126</v>
      </c>
      <c r="E3" s="0" t="s">
        <v>127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14</v>
      </c>
      <c r="D4" s="0" t="s">
        <v>128</v>
      </c>
      <c r="E4" s="0" t="s">
        <v>121</v>
      </c>
      <c r="F4" s="0" t="n">
        <v>8</v>
      </c>
    </row>
    <row r="5" customFormat="false" ht="15" hidden="false" customHeight="false" outlineLevel="0" collapsed="false">
      <c r="C5" s="0" t="s">
        <v>14</v>
      </c>
      <c r="D5" s="0" t="s">
        <v>129</v>
      </c>
      <c r="E5" s="0" t="s">
        <v>130</v>
      </c>
      <c r="F5" s="0" t="n">
        <v>7</v>
      </c>
    </row>
    <row r="6" customFormat="false" ht="15" hidden="false" customHeight="false" outlineLevel="0" collapsed="false">
      <c r="C6" s="0" t="s">
        <v>14</v>
      </c>
      <c r="D6" s="0" t="s">
        <v>131</v>
      </c>
      <c r="E6" s="0" t="s">
        <v>132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17</v>
      </c>
      <c r="C7" s="0" t="s">
        <v>17</v>
      </c>
      <c r="D7" s="0" t="s">
        <v>133</v>
      </c>
      <c r="E7" s="0" t="s">
        <v>134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17</v>
      </c>
      <c r="D8" s="0" t="s">
        <v>135</v>
      </c>
      <c r="E8" s="0" t="s">
        <v>136</v>
      </c>
      <c r="F8" s="0" t="n">
        <v>10</v>
      </c>
    </row>
    <row r="9" customFormat="false" ht="15" hidden="false" customHeight="false" outlineLevel="0" collapsed="false">
      <c r="C9" s="0" t="s">
        <v>17</v>
      </c>
      <c r="D9" s="0" t="s">
        <v>137</v>
      </c>
      <c r="E9" s="0" t="s">
        <v>138</v>
      </c>
      <c r="F9" s="0" t="n">
        <v>5</v>
      </c>
    </row>
    <row r="10" customFormat="false" ht="15" hidden="false" customHeight="false" outlineLevel="0" collapsed="false">
      <c r="C10" s="0" t="s">
        <v>17</v>
      </c>
      <c r="D10" s="0" t="s">
        <v>139</v>
      </c>
      <c r="E10" s="0" t="s">
        <v>140</v>
      </c>
      <c r="F10" s="0" t="n">
        <v>2</v>
      </c>
    </row>
    <row r="11" customFormat="false" ht="15" hidden="false" customHeight="false" outlineLevel="0" collapsed="false">
      <c r="C11" s="0" t="s">
        <v>17</v>
      </c>
      <c r="D11" s="0" t="s">
        <v>141</v>
      </c>
      <c r="E11" s="0" t="s">
        <v>142</v>
      </c>
      <c r="F11" s="0" t="n">
        <v>2</v>
      </c>
    </row>
    <row r="12" customFormat="false" ht="15" hidden="false" customHeight="false" outlineLevel="0" collapsed="false">
      <c r="C12" s="0" t="s">
        <v>17</v>
      </c>
      <c r="D12" s="0" t="s">
        <v>143</v>
      </c>
      <c r="E12" s="0" t="s">
        <v>144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20</v>
      </c>
      <c r="C13" s="0" t="s">
        <v>20</v>
      </c>
      <c r="D13" s="0" t="s">
        <v>145</v>
      </c>
      <c r="E13" s="0" t="s">
        <v>121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26</v>
      </c>
      <c r="C14" s="0" t="s">
        <v>26</v>
      </c>
      <c r="D14" s="0" t="s">
        <v>146</v>
      </c>
      <c r="E14" s="0" t="s">
        <v>147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30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148</v>
      </c>
      <c r="E16" s="0" t="s">
        <v>149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33</v>
      </c>
      <c r="D17" s="0" t="s">
        <v>150</v>
      </c>
      <c r="E17" s="0" t="s">
        <v>151</v>
      </c>
      <c r="F17" s="0" t="n">
        <v>8</v>
      </c>
    </row>
    <row r="18" customFormat="false" ht="15" hidden="false" customHeight="false" outlineLevel="0" collapsed="false">
      <c r="C18" s="0" t="s">
        <v>33</v>
      </c>
      <c r="D18" s="0" t="s">
        <v>152</v>
      </c>
      <c r="E18" s="0" t="s">
        <v>153</v>
      </c>
      <c r="F18" s="0" t="n">
        <v>8</v>
      </c>
    </row>
    <row r="19" customFormat="false" ht="15" hidden="false" customHeight="false" outlineLevel="0" collapsed="false">
      <c r="C19" s="0" t="s">
        <v>33</v>
      </c>
      <c r="D19" s="0" t="s">
        <v>154</v>
      </c>
      <c r="E19" s="0" t="s">
        <v>155</v>
      </c>
      <c r="F19" s="0" t="n">
        <v>8</v>
      </c>
    </row>
    <row r="20" customFormat="false" ht="15" hidden="false" customHeight="false" outlineLevel="0" collapsed="false">
      <c r="C20" s="0" t="s">
        <v>33</v>
      </c>
      <c r="D20" s="0" t="s">
        <v>156</v>
      </c>
      <c r="E20" s="0" t="s">
        <v>157</v>
      </c>
      <c r="F20" s="0" t="n">
        <v>8</v>
      </c>
    </row>
    <row r="21" customFormat="false" ht="15" hidden="false" customHeight="false" outlineLevel="0" collapsed="false">
      <c r="C21" s="0" t="s">
        <v>33</v>
      </c>
      <c r="D21" s="0" t="s">
        <v>158</v>
      </c>
      <c r="E21" s="0" t="s">
        <v>159</v>
      </c>
      <c r="F21" s="0" t="n">
        <v>5</v>
      </c>
    </row>
    <row r="22" customFormat="false" ht="15" hidden="false" customHeight="false" outlineLevel="0" collapsed="false">
      <c r="C22" s="0" t="s">
        <v>33</v>
      </c>
      <c r="D22" s="0" t="s">
        <v>160</v>
      </c>
      <c r="E22" s="0" t="s">
        <v>123</v>
      </c>
      <c r="F22" s="0" t="n">
        <v>4</v>
      </c>
    </row>
    <row r="23" customFormat="false" ht="15" hidden="false" customHeight="false" outlineLevel="0" collapsed="false">
      <c r="C23" s="0" t="s">
        <v>33</v>
      </c>
      <c r="D23" s="0" t="s">
        <v>161</v>
      </c>
      <c r="E23" s="0" t="s">
        <v>162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38</v>
      </c>
      <c r="C24" s="0" t="s">
        <v>38</v>
      </c>
      <c r="D24" s="0" t="s">
        <v>163</v>
      </c>
      <c r="E24" s="0" t="s">
        <v>164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38</v>
      </c>
      <c r="D25" s="0" t="s">
        <v>145</v>
      </c>
      <c r="E25" s="0" t="s">
        <v>165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41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44</v>
      </c>
      <c r="C27" s="0" t="s">
        <v>44</v>
      </c>
      <c r="D27" s="0" t="s">
        <v>166</v>
      </c>
      <c r="E27" s="0" t="s">
        <v>167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47</v>
      </c>
      <c r="C28" s="0" t="s">
        <v>47</v>
      </c>
      <c r="D28" s="0" t="s">
        <v>168</v>
      </c>
      <c r="E28" s="0" t="s">
        <v>169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50</v>
      </c>
      <c r="C29" s="0" t="s">
        <v>50</v>
      </c>
      <c r="D29" s="0" t="s">
        <v>170</v>
      </c>
      <c r="E29" s="0" t="s">
        <v>171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50</v>
      </c>
      <c r="D30" s="0" t="s">
        <v>172</v>
      </c>
      <c r="E30" s="0" t="s">
        <v>173</v>
      </c>
      <c r="F30" s="0" t="n">
        <v>8</v>
      </c>
    </row>
    <row r="31" customFormat="false" ht="15" hidden="false" customHeight="false" outlineLevel="0" collapsed="false">
      <c r="C31" s="0" t="s">
        <v>50</v>
      </c>
      <c r="D31" s="0" t="s">
        <v>145</v>
      </c>
      <c r="E31" s="0" t="s">
        <v>142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53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56</v>
      </c>
      <c r="C33" s="0" t="s">
        <v>56</v>
      </c>
      <c r="D33" s="0" t="s">
        <v>174</v>
      </c>
      <c r="E33" s="0" t="s">
        <v>175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56</v>
      </c>
      <c r="D34" s="0" t="s">
        <v>176</v>
      </c>
      <c r="E34" s="0" t="s">
        <v>177</v>
      </c>
      <c r="F34" s="0" t="n">
        <v>4</v>
      </c>
    </row>
    <row r="35" customFormat="false" ht="15" hidden="false" customHeight="false" outlineLevel="0" collapsed="false">
      <c r="C35" s="0" t="s">
        <v>56</v>
      </c>
      <c r="D35" s="0" t="s">
        <v>178</v>
      </c>
      <c r="E35" s="0" t="s">
        <v>179</v>
      </c>
      <c r="F35" s="0" t="n">
        <v>4</v>
      </c>
    </row>
    <row r="36" customFormat="false" ht="15" hidden="false" customHeight="false" outlineLevel="0" collapsed="false">
      <c r="C36" s="0" t="s">
        <v>56</v>
      </c>
      <c r="D36" s="0" t="s">
        <v>180</v>
      </c>
      <c r="E36" s="0" t="s">
        <v>181</v>
      </c>
      <c r="F36" s="0" t="n">
        <v>3</v>
      </c>
    </row>
    <row r="37" customFormat="false" ht="15" hidden="false" customHeight="false" outlineLevel="0" collapsed="false">
      <c r="C37" s="0" t="s">
        <v>56</v>
      </c>
      <c r="D37" s="0" t="s">
        <v>182</v>
      </c>
      <c r="E37" s="0" t="s">
        <v>183</v>
      </c>
      <c r="F37" s="0" t="n">
        <v>3</v>
      </c>
    </row>
    <row r="38" customFormat="false" ht="15" hidden="false" customHeight="false" outlineLevel="0" collapsed="false">
      <c r="C38" s="0" t="s">
        <v>56</v>
      </c>
      <c r="D38" s="0" t="s">
        <v>184</v>
      </c>
      <c r="E38" s="0" t="s">
        <v>185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59</v>
      </c>
      <c r="C39" s="0" t="s">
        <v>59</v>
      </c>
      <c r="D39" s="0" t="s">
        <v>186</v>
      </c>
      <c r="E39" s="0" t="s">
        <v>187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59</v>
      </c>
      <c r="D40" s="0" t="s">
        <v>188</v>
      </c>
      <c r="E40" s="0" t="s">
        <v>189</v>
      </c>
      <c r="F40" s="0" t="n">
        <v>7</v>
      </c>
    </row>
    <row r="41" customFormat="false" ht="15" hidden="false" customHeight="false" outlineLevel="0" collapsed="false">
      <c r="C41" s="0" t="s">
        <v>59</v>
      </c>
      <c r="D41" s="0" t="s">
        <v>190</v>
      </c>
      <c r="E41" s="0" t="s">
        <v>171</v>
      </c>
      <c r="F41" s="0" t="n">
        <v>7</v>
      </c>
    </row>
    <row r="42" customFormat="false" ht="15" hidden="false" customHeight="false" outlineLevel="0" collapsed="false">
      <c r="C42" s="0" t="s">
        <v>59</v>
      </c>
      <c r="D42" s="0" t="s">
        <v>191</v>
      </c>
      <c r="E42" s="0" t="s">
        <v>192</v>
      </c>
      <c r="F42" s="0" t="n">
        <v>6</v>
      </c>
    </row>
    <row r="43" customFormat="false" ht="15" hidden="false" customHeight="false" outlineLevel="0" collapsed="false">
      <c r="C43" s="0" t="s">
        <v>59</v>
      </c>
      <c r="D43" s="0" t="s">
        <v>193</v>
      </c>
      <c r="E43" s="0" t="s">
        <v>194</v>
      </c>
      <c r="F43" s="0" t="n">
        <v>5</v>
      </c>
    </row>
    <row r="44" customFormat="false" ht="15" hidden="false" customHeight="false" outlineLevel="0" collapsed="false">
      <c r="C44" s="0" t="s">
        <v>59</v>
      </c>
      <c r="D44" s="0" t="s">
        <v>195</v>
      </c>
      <c r="E44" s="0" t="s">
        <v>196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62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65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70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73</v>
      </c>
      <c r="C48" s="0" t="s">
        <v>73</v>
      </c>
      <c r="D48" s="0" t="s">
        <v>197</v>
      </c>
      <c r="E48" s="0" t="s">
        <v>198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73</v>
      </c>
      <c r="D49" s="0" t="s">
        <v>199</v>
      </c>
      <c r="E49" s="0" t="s">
        <v>142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76</v>
      </c>
      <c r="C50" s="0" t="s">
        <v>76</v>
      </c>
      <c r="D50" s="0" t="s">
        <v>200</v>
      </c>
      <c r="E50" s="0" t="s">
        <v>201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76</v>
      </c>
      <c r="D51" s="0" t="s">
        <v>202</v>
      </c>
      <c r="E51" s="0" t="s">
        <v>203</v>
      </c>
      <c r="F51" s="0" t="n">
        <v>9</v>
      </c>
    </row>
    <row r="52" customFormat="false" ht="15" hidden="false" customHeight="false" outlineLevel="0" collapsed="false">
      <c r="C52" s="0" t="s">
        <v>76</v>
      </c>
      <c r="D52" s="0" t="s">
        <v>204</v>
      </c>
      <c r="E52" s="0" t="s">
        <v>205</v>
      </c>
      <c r="F52" s="0" t="n">
        <v>8</v>
      </c>
    </row>
    <row r="53" customFormat="false" ht="15" hidden="false" customHeight="false" outlineLevel="0" collapsed="false">
      <c r="C53" s="0" t="s">
        <v>76</v>
      </c>
      <c r="D53" s="0" t="s">
        <v>206</v>
      </c>
      <c r="E53" s="0" t="s">
        <v>207</v>
      </c>
      <c r="F53" s="0" t="n">
        <v>4</v>
      </c>
    </row>
    <row r="54" customFormat="false" ht="15" hidden="false" customHeight="false" outlineLevel="0" collapsed="false">
      <c r="C54" s="0" t="s">
        <v>76</v>
      </c>
      <c r="D54" s="0" t="s">
        <v>208</v>
      </c>
      <c r="E54" s="0" t="s">
        <v>142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79</v>
      </c>
      <c r="C55" s="0" t="s">
        <v>79</v>
      </c>
      <c r="D55" s="0" t="s">
        <v>209</v>
      </c>
      <c r="E55" s="0" t="s">
        <v>192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79</v>
      </c>
      <c r="D56" s="0" t="s">
        <v>210</v>
      </c>
      <c r="E56" s="0" t="s">
        <v>211</v>
      </c>
      <c r="F56" s="0" t="n">
        <v>9</v>
      </c>
    </row>
    <row r="57" customFormat="false" ht="15" hidden="false" customHeight="false" outlineLevel="0" collapsed="false">
      <c r="C57" s="0" t="s">
        <v>79</v>
      </c>
      <c r="D57" s="0" t="s">
        <v>212</v>
      </c>
      <c r="E57" s="0" t="s">
        <v>213</v>
      </c>
      <c r="F57" s="0" t="n">
        <v>8</v>
      </c>
    </row>
    <row r="58" customFormat="false" ht="15" hidden="false" customHeight="false" outlineLevel="0" collapsed="false">
      <c r="C58" s="0" t="s">
        <v>79</v>
      </c>
      <c r="D58" s="0" t="s">
        <v>214</v>
      </c>
      <c r="E58" s="0" t="s">
        <v>215</v>
      </c>
      <c r="F58" s="0" t="n">
        <v>6</v>
      </c>
    </row>
    <row r="59" customFormat="false" ht="15" hidden="false" customHeight="false" outlineLevel="0" collapsed="false">
      <c r="C59" s="0" t="s">
        <v>79</v>
      </c>
      <c r="D59" s="0" t="s">
        <v>168</v>
      </c>
      <c r="E59" s="0" t="s">
        <v>216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82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104</v>
      </c>
    </row>
    <row r="62" customFormat="false" ht="15" hidden="false" customHeight="false" outlineLevel="0" collapsed="false">
      <c r="A62" s="0" t="n">
        <v>26</v>
      </c>
      <c r="B62" s="0" t="s">
        <v>23</v>
      </c>
    </row>
    <row r="63" customFormat="false" ht="15" hidden="false" customHeight="false" outlineLevel="0" collapsed="false">
      <c r="A63" s="0" t="n">
        <v>27</v>
      </c>
      <c r="B6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H4" activeCellId="0" sqref="H4"/>
    </sheetView>
  </sheetViews>
  <sheetFormatPr defaultColWidth="9.53515625" defaultRowHeight="15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217</v>
      </c>
      <c r="F1" s="0" t="s">
        <v>106</v>
      </c>
      <c r="G1" s="0" t="s">
        <v>107</v>
      </c>
      <c r="H1" s="0" t="s">
        <v>108</v>
      </c>
    </row>
    <row r="2" customFormat="false" ht="15" hidden="false" customHeight="false" outlineLevel="0" collapsed="false">
      <c r="C2" s="0" t="s">
        <v>17</v>
      </c>
      <c r="D2" s="0" t="s">
        <v>218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41</v>
      </c>
      <c r="D3" s="0" t="s">
        <v>219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82</v>
      </c>
      <c r="D4" s="0" t="s">
        <v>220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82</v>
      </c>
      <c r="D5" s="0" t="s">
        <v>221</v>
      </c>
      <c r="E5" s="0" t="n">
        <v>4</v>
      </c>
    </row>
    <row r="6" customFormat="false" ht="15" hidden="false" customHeight="false" outlineLevel="0" collapsed="false">
      <c r="C6" s="0" t="s">
        <v>82</v>
      </c>
      <c r="D6" s="0" t="s">
        <v>222</v>
      </c>
      <c r="E6" s="0" t="n">
        <v>4</v>
      </c>
    </row>
    <row r="7" customFormat="false" ht="15" hidden="false" customHeight="false" outlineLevel="0" collapsed="false">
      <c r="C7" s="0" t="s">
        <v>82</v>
      </c>
      <c r="D7" s="0" t="s">
        <v>223</v>
      </c>
      <c r="E7" s="0" t="n">
        <v>4</v>
      </c>
    </row>
    <row r="8" customFormat="false" ht="15" hidden="false" customHeight="false" outlineLevel="0" collapsed="false">
      <c r="C8" s="0" t="s">
        <v>82</v>
      </c>
      <c r="D8" s="0" t="s">
        <v>224</v>
      </c>
      <c r="E8" s="0" t="n">
        <v>3</v>
      </c>
    </row>
    <row r="9" customFormat="false" ht="15" hidden="false" customHeight="false" outlineLevel="0" collapsed="false">
      <c r="C9" s="0" t="s">
        <v>82</v>
      </c>
      <c r="D9" s="0" t="s">
        <v>225</v>
      </c>
      <c r="E9" s="0" t="n">
        <v>3</v>
      </c>
    </row>
    <row r="10" customFormat="false" ht="15" hidden="false" customHeight="false" outlineLevel="0" collapsed="false">
      <c r="C10" s="0" t="s">
        <v>82</v>
      </c>
      <c r="D10" s="0" t="s">
        <v>226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0" t="s">
        <v>23</v>
      </c>
      <c r="B2" s="0" t="s">
        <v>227</v>
      </c>
      <c r="C2" s="0" t="s">
        <v>228</v>
      </c>
      <c r="D2" s="0" t="n">
        <v>10</v>
      </c>
    </row>
    <row r="3" customFormat="false" ht="15" hidden="false" customHeight="false" outlineLevel="0" collapsed="false">
      <c r="A3" s="0" t="s">
        <v>36</v>
      </c>
      <c r="B3" s="0" t="s">
        <v>229</v>
      </c>
      <c r="C3" s="0" t="s">
        <v>230</v>
      </c>
      <c r="D3" s="0" t="n">
        <v>9</v>
      </c>
    </row>
    <row r="4" customFormat="false" ht="15" hidden="false" customHeight="false" outlineLevel="0" collapsed="false">
      <c r="A4" s="0" t="s">
        <v>68</v>
      </c>
      <c r="B4" s="0" t="s">
        <v>231</v>
      </c>
      <c r="C4" s="0" t="s">
        <v>232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55078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233</v>
      </c>
      <c r="E3" s="0" t="s">
        <v>234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14</v>
      </c>
      <c r="D4" s="0" t="s">
        <v>235</v>
      </c>
      <c r="E4" s="0" t="s">
        <v>236</v>
      </c>
      <c r="F4" s="0" t="n">
        <v>7</v>
      </c>
    </row>
    <row r="5" customFormat="false" ht="15" hidden="false" customHeight="false" outlineLevel="0" collapsed="false">
      <c r="C5" s="0" t="s">
        <v>14</v>
      </c>
      <c r="D5" s="0" t="s">
        <v>237</v>
      </c>
      <c r="E5" s="0" t="s">
        <v>238</v>
      </c>
      <c r="F5" s="0" t="n">
        <v>6</v>
      </c>
    </row>
    <row r="6" customFormat="false" ht="15" hidden="false" customHeight="false" outlineLevel="0" collapsed="false">
      <c r="C6" s="0" t="s">
        <v>14</v>
      </c>
      <c r="D6" s="0" t="s">
        <v>239</v>
      </c>
      <c r="E6" s="0" t="s">
        <v>240</v>
      </c>
      <c r="F6" s="0" t="n">
        <v>6</v>
      </c>
    </row>
    <row r="7" customFormat="false" ht="15" hidden="false" customHeight="false" outlineLevel="0" collapsed="false">
      <c r="C7" s="0" t="s">
        <v>14</v>
      </c>
      <c r="D7" s="0" t="s">
        <v>241</v>
      </c>
      <c r="E7" s="0" t="s">
        <v>242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17</v>
      </c>
      <c r="C8" s="0" t="s">
        <v>17</v>
      </c>
      <c r="D8" s="0" t="s">
        <v>243</v>
      </c>
      <c r="E8" s="0" t="s">
        <v>244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17</v>
      </c>
      <c r="D9" s="0" t="s">
        <v>245</v>
      </c>
      <c r="E9" s="0" t="s">
        <v>130</v>
      </c>
      <c r="F9" s="0" t="n">
        <v>6</v>
      </c>
    </row>
    <row r="10" customFormat="false" ht="15" hidden="false" customHeight="false" outlineLevel="0" collapsed="false">
      <c r="C10" s="0" t="s">
        <v>17</v>
      </c>
      <c r="D10" s="0" t="s">
        <v>246</v>
      </c>
      <c r="E10" s="0" t="s">
        <v>247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20</v>
      </c>
      <c r="C11" s="0" t="s">
        <v>20</v>
      </c>
      <c r="D11" s="0" t="s">
        <v>248</v>
      </c>
      <c r="E11" s="0" t="s">
        <v>249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26</v>
      </c>
      <c r="C12" s="0" t="s">
        <v>26</v>
      </c>
      <c r="D12" s="0" t="s">
        <v>250</v>
      </c>
      <c r="E12" s="0" t="s">
        <v>251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26</v>
      </c>
      <c r="D13" s="0" t="s">
        <v>246</v>
      </c>
      <c r="E13" s="0" t="s">
        <v>252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30</v>
      </c>
      <c r="C14" s="0" t="s">
        <v>30</v>
      </c>
      <c r="D14" s="0" t="s">
        <v>253</v>
      </c>
      <c r="E14" s="0" t="s">
        <v>254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30</v>
      </c>
      <c r="D15" s="0" t="s">
        <v>255</v>
      </c>
      <c r="E15" s="0" t="s">
        <v>256</v>
      </c>
      <c r="F15" s="0" t="n">
        <v>9</v>
      </c>
    </row>
    <row r="16" customFormat="false" ht="15" hidden="false" customHeight="false" outlineLevel="0" collapsed="false">
      <c r="C16" s="0" t="s">
        <v>30</v>
      </c>
      <c r="D16" s="0" t="s">
        <v>235</v>
      </c>
      <c r="E16" s="0" t="s">
        <v>257</v>
      </c>
      <c r="F16" s="0" t="n">
        <v>2</v>
      </c>
    </row>
    <row r="17" customFormat="false" ht="15" hidden="false" customHeight="false" outlineLevel="0" collapsed="false">
      <c r="C17" s="0" t="s">
        <v>30</v>
      </c>
      <c r="D17" s="0" t="s">
        <v>258</v>
      </c>
      <c r="E17" s="0" t="s">
        <v>259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33</v>
      </c>
      <c r="C18" s="0" t="s">
        <v>33</v>
      </c>
      <c r="D18" s="0" t="s">
        <v>248</v>
      </c>
      <c r="E18" s="0" t="s">
        <v>252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38</v>
      </c>
      <c r="C19" s="0" t="s">
        <v>38</v>
      </c>
      <c r="D19" s="0" t="s">
        <v>248</v>
      </c>
      <c r="E19" s="0" t="s">
        <v>142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41</v>
      </c>
      <c r="C20" s="0" t="s">
        <v>41</v>
      </c>
      <c r="D20" s="0" t="s">
        <v>248</v>
      </c>
      <c r="E20" s="0" t="s">
        <v>260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44</v>
      </c>
      <c r="C21" s="0" t="s">
        <v>44</v>
      </c>
      <c r="D21" s="0" t="s">
        <v>261</v>
      </c>
      <c r="E21" s="0" t="s">
        <v>262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47</v>
      </c>
      <c r="C22" s="0" t="s">
        <v>47</v>
      </c>
      <c r="D22" s="0" t="s">
        <v>263</v>
      </c>
      <c r="E22" s="0" t="s">
        <v>264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50</v>
      </c>
      <c r="C23" s="0" t="s">
        <v>50</v>
      </c>
      <c r="D23" s="0" t="s">
        <v>265</v>
      </c>
      <c r="E23" s="0" t="s">
        <v>266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53</v>
      </c>
      <c r="C24" s="0" t="s">
        <v>53</v>
      </c>
      <c r="D24" s="0" t="s">
        <v>265</v>
      </c>
      <c r="E24" s="0" t="s">
        <v>205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56</v>
      </c>
      <c r="C25" s="0" t="s">
        <v>56</v>
      </c>
      <c r="D25" s="0" t="s">
        <v>267</v>
      </c>
      <c r="E25" s="0" t="s">
        <v>268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56</v>
      </c>
      <c r="D26" s="0" t="s">
        <v>269</v>
      </c>
      <c r="E26" s="0" t="s">
        <v>270</v>
      </c>
      <c r="F26" s="0" t="n">
        <v>8</v>
      </c>
    </row>
    <row r="27" customFormat="false" ht="15" hidden="false" customHeight="false" outlineLevel="0" collapsed="false">
      <c r="C27" s="0" t="s">
        <v>56</v>
      </c>
      <c r="D27" s="0" t="s">
        <v>263</v>
      </c>
      <c r="E27" s="0" t="s">
        <v>271</v>
      </c>
      <c r="F27" s="0" t="n">
        <v>7</v>
      </c>
    </row>
    <row r="28" customFormat="false" ht="15" hidden="false" customHeight="false" outlineLevel="0" collapsed="false">
      <c r="C28" s="0" t="s">
        <v>56</v>
      </c>
      <c r="D28" s="0" t="s">
        <v>272</v>
      </c>
      <c r="E28" s="0" t="s">
        <v>273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59</v>
      </c>
      <c r="C29" s="0" t="s">
        <v>59</v>
      </c>
      <c r="D29" s="0" t="s">
        <v>274</v>
      </c>
      <c r="E29" s="0" t="s">
        <v>275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59</v>
      </c>
      <c r="D30" s="0" t="s">
        <v>276</v>
      </c>
      <c r="E30" s="0" t="s">
        <v>187</v>
      </c>
      <c r="F30" s="0" t="n">
        <v>8</v>
      </c>
    </row>
    <row r="31" customFormat="false" ht="15" hidden="false" customHeight="false" outlineLevel="0" collapsed="false">
      <c r="C31" s="0" t="s">
        <v>59</v>
      </c>
      <c r="D31" s="0" t="s">
        <v>277</v>
      </c>
      <c r="E31" s="0" t="s">
        <v>159</v>
      </c>
      <c r="F31" s="0" t="n">
        <v>8</v>
      </c>
    </row>
    <row r="32" customFormat="false" ht="15" hidden="false" customHeight="false" outlineLevel="0" collapsed="false">
      <c r="C32" s="0" t="s">
        <v>59</v>
      </c>
      <c r="D32" s="0" t="s">
        <v>278</v>
      </c>
      <c r="E32" s="0" t="s">
        <v>279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62</v>
      </c>
      <c r="C33" s="0" t="s">
        <v>62</v>
      </c>
      <c r="D33" s="0" t="s">
        <v>280</v>
      </c>
      <c r="E33" s="0" t="s">
        <v>281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62</v>
      </c>
      <c r="D34" s="0" t="s">
        <v>282</v>
      </c>
      <c r="E34" s="0" t="s">
        <v>283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65</v>
      </c>
      <c r="C35" s="0" t="s">
        <v>65</v>
      </c>
      <c r="D35" s="0" t="s">
        <v>284</v>
      </c>
      <c r="E35" s="0" t="s">
        <v>285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65</v>
      </c>
      <c r="D36" s="0" t="s">
        <v>280</v>
      </c>
      <c r="E36" s="0" t="s">
        <v>286</v>
      </c>
      <c r="F36" s="0" t="n">
        <v>8</v>
      </c>
    </row>
    <row r="37" customFormat="false" ht="15" hidden="false" customHeight="false" outlineLevel="0" collapsed="false">
      <c r="C37" s="0" t="s">
        <v>65</v>
      </c>
      <c r="D37" s="0" t="s">
        <v>282</v>
      </c>
      <c r="E37" s="0" t="s">
        <v>287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70</v>
      </c>
      <c r="C38" s="0" t="s">
        <v>70</v>
      </c>
      <c r="D38" s="0" t="s">
        <v>288</v>
      </c>
      <c r="E38" s="0" t="s">
        <v>289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70</v>
      </c>
      <c r="D39" s="0" t="s">
        <v>290</v>
      </c>
      <c r="E39" s="0" t="s">
        <v>291</v>
      </c>
      <c r="F39" s="0" t="n">
        <v>8</v>
      </c>
    </row>
    <row r="40" customFormat="false" ht="15" hidden="false" customHeight="false" outlineLevel="0" collapsed="false">
      <c r="C40" s="0" t="s">
        <v>70</v>
      </c>
      <c r="D40" s="0" t="s">
        <v>292</v>
      </c>
      <c r="E40" s="0" t="s">
        <v>293</v>
      </c>
      <c r="F40" s="0" t="n">
        <v>7</v>
      </c>
    </row>
    <row r="41" customFormat="false" ht="15" hidden="false" customHeight="false" outlineLevel="0" collapsed="false">
      <c r="C41" s="0" t="s">
        <v>70</v>
      </c>
      <c r="D41" s="0" t="s">
        <v>248</v>
      </c>
      <c r="E41" s="0" t="s">
        <v>294</v>
      </c>
      <c r="F41" s="0" t="n">
        <v>6</v>
      </c>
    </row>
    <row r="42" customFormat="false" ht="15" hidden="false" customHeight="false" outlineLevel="0" collapsed="false">
      <c r="C42" s="0" t="s">
        <v>70</v>
      </c>
      <c r="D42" s="0" t="s">
        <v>295</v>
      </c>
      <c r="E42" s="0" t="s">
        <v>296</v>
      </c>
      <c r="F42" s="0" t="n">
        <v>6</v>
      </c>
    </row>
    <row r="43" customFormat="false" ht="15" hidden="false" customHeight="false" outlineLevel="0" collapsed="false">
      <c r="C43" s="0" t="s">
        <v>70</v>
      </c>
      <c r="D43" s="0" t="s">
        <v>297</v>
      </c>
      <c r="E43" s="0" t="s">
        <v>298</v>
      </c>
      <c r="F43" s="0" t="n">
        <v>5</v>
      </c>
    </row>
    <row r="44" customFormat="false" ht="15" hidden="false" customHeight="false" outlineLevel="0" collapsed="false">
      <c r="C44" s="0" t="s">
        <v>70</v>
      </c>
      <c r="D44" s="0" t="s">
        <v>299</v>
      </c>
      <c r="E44" s="0" t="s">
        <v>300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73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76</v>
      </c>
      <c r="C46" s="0" t="s">
        <v>76</v>
      </c>
      <c r="D46" s="0" t="s">
        <v>301</v>
      </c>
      <c r="E46" s="0" t="s">
        <v>302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79</v>
      </c>
      <c r="C47" s="0" t="s">
        <v>79</v>
      </c>
      <c r="D47" s="0" t="s">
        <v>263</v>
      </c>
      <c r="E47" s="0" t="s">
        <v>125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82</v>
      </c>
      <c r="C48" s="0" t="s">
        <v>82</v>
      </c>
      <c r="D48" s="0" t="s">
        <v>301</v>
      </c>
      <c r="E48" s="0" t="s">
        <v>303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104</v>
      </c>
    </row>
    <row r="50" customFormat="false" ht="15" hidden="false" customHeight="false" outlineLevel="0" collapsed="false">
      <c r="A50" s="0" t="n">
        <v>26</v>
      </c>
      <c r="B50" s="0" t="s">
        <v>23</v>
      </c>
    </row>
    <row r="51" customFormat="false" ht="15" hidden="false" customHeight="false" outlineLevel="0" collapsed="false">
      <c r="A51" s="0" t="n">
        <v>27</v>
      </c>
      <c r="B51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217</v>
      </c>
      <c r="E1" s="0" t="s">
        <v>106</v>
      </c>
      <c r="F1" s="0" t="s">
        <v>107</v>
      </c>
      <c r="G1" s="0" t="s">
        <v>108</v>
      </c>
    </row>
    <row r="2" customFormat="false" ht="15" hidden="false" customHeight="false" outlineLevel="0" collapsed="false">
      <c r="A2" s="0" t="s">
        <v>10</v>
      </c>
      <c r="B2" s="0" t="s">
        <v>304</v>
      </c>
      <c r="C2" s="0" t="s">
        <v>305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10</v>
      </c>
      <c r="B3" s="0" t="s">
        <v>306</v>
      </c>
      <c r="C3" s="0" t="s">
        <v>305</v>
      </c>
      <c r="D3" s="0" t="n">
        <v>6</v>
      </c>
    </row>
    <row r="4" customFormat="false" ht="15" hidden="false" customHeight="false" outlineLevel="0" collapsed="false">
      <c r="A4" s="0" t="s">
        <v>10</v>
      </c>
      <c r="B4" s="0" t="s">
        <v>307</v>
      </c>
      <c r="C4" s="0" t="s">
        <v>308</v>
      </c>
      <c r="D4" s="0" t="n">
        <v>5</v>
      </c>
    </row>
    <row r="5" customFormat="false" ht="15" hidden="false" customHeight="false" outlineLevel="0" collapsed="false">
      <c r="A5" s="0" t="s">
        <v>10</v>
      </c>
      <c r="B5" s="0" t="s">
        <v>309</v>
      </c>
      <c r="C5" s="0" t="s">
        <v>310</v>
      </c>
      <c r="D5" s="0" t="n">
        <v>4</v>
      </c>
    </row>
    <row r="6" customFormat="false" ht="15" hidden="false" customHeight="false" outlineLevel="0" collapsed="false">
      <c r="A6" s="0" t="s">
        <v>73</v>
      </c>
      <c r="B6" s="0" t="s">
        <v>311</v>
      </c>
      <c r="C6" s="0" t="s">
        <v>223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73</v>
      </c>
      <c r="B7" s="0" t="s">
        <v>312</v>
      </c>
      <c r="C7" s="0" t="s">
        <v>313</v>
      </c>
      <c r="D7" s="0" t="n">
        <v>5</v>
      </c>
    </row>
    <row r="8" customFormat="false" ht="15" hidden="false" customHeight="false" outlineLevel="0" collapsed="false">
      <c r="A8" s="0" t="s">
        <v>73</v>
      </c>
      <c r="B8" s="0" t="s">
        <v>314</v>
      </c>
      <c r="C8" s="0" t="s">
        <v>315</v>
      </c>
      <c r="D8" s="0" t="n">
        <v>5</v>
      </c>
    </row>
    <row r="9" customFormat="false" ht="15" hidden="false" customHeight="false" outlineLevel="0" collapsed="false">
      <c r="A9" s="0" t="s">
        <v>73</v>
      </c>
      <c r="B9" s="0" t="s">
        <v>316</v>
      </c>
      <c r="C9" s="0" t="s">
        <v>201</v>
      </c>
      <c r="D9" s="0" t="n">
        <v>4</v>
      </c>
    </row>
    <row r="10" customFormat="false" ht="15" hidden="false" customHeight="false" outlineLevel="0" collapsed="false">
      <c r="A10" s="0" t="s">
        <v>73</v>
      </c>
      <c r="B10" s="0" t="s">
        <v>317</v>
      </c>
      <c r="C10" s="0" t="s">
        <v>318</v>
      </c>
      <c r="D10" s="0" t="n">
        <v>3</v>
      </c>
    </row>
    <row r="11" customFormat="false" ht="15" hidden="false" customHeight="false" outlineLevel="0" collapsed="false">
      <c r="A11" s="0" t="s">
        <v>73</v>
      </c>
      <c r="B11" s="0" t="s">
        <v>319</v>
      </c>
      <c r="C11" s="0" t="s">
        <v>320</v>
      </c>
      <c r="D11" s="0" t="n">
        <v>3</v>
      </c>
    </row>
    <row r="12" customFormat="false" ht="15" hidden="false" customHeight="false" outlineLevel="0" collapsed="false">
      <c r="A12" s="0" t="s">
        <v>73</v>
      </c>
      <c r="B12" s="0" t="s">
        <v>321</v>
      </c>
      <c r="C12" s="0" t="s">
        <v>271</v>
      </c>
      <c r="D12" s="0" t="n">
        <v>2</v>
      </c>
    </row>
    <row r="13" customFormat="false" ht="15" hidden="false" customHeight="false" outlineLevel="0" collapsed="false">
      <c r="A13" s="0" t="s">
        <v>73</v>
      </c>
      <c r="B13" s="0" t="s">
        <v>322</v>
      </c>
      <c r="C13" s="0" t="s">
        <v>323</v>
      </c>
      <c r="D13" s="0" t="n">
        <v>2</v>
      </c>
    </row>
    <row r="14" customFormat="false" ht="15" hidden="false" customHeight="false" outlineLevel="0" collapsed="false">
      <c r="A14" s="0" t="s">
        <v>82</v>
      </c>
      <c r="B14" s="0" t="s">
        <v>324</v>
      </c>
      <c r="C14" s="0" t="s">
        <v>325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82</v>
      </c>
      <c r="B15" s="0" t="s">
        <v>326</v>
      </c>
      <c r="C15" s="0" t="s">
        <v>327</v>
      </c>
      <c r="D15" s="0" t="n">
        <v>6</v>
      </c>
    </row>
    <row r="16" customFormat="false" ht="15" hidden="false" customHeight="false" outlineLevel="0" collapsed="false">
      <c r="A16" s="0" t="s">
        <v>82</v>
      </c>
      <c r="B16" s="0" t="s">
        <v>328</v>
      </c>
      <c r="C16" s="0" t="s">
        <v>329</v>
      </c>
      <c r="D16" s="0" t="n">
        <v>5</v>
      </c>
    </row>
    <row r="17" customFormat="false" ht="15" hidden="false" customHeight="false" outlineLevel="0" collapsed="false">
      <c r="A17" s="0" t="s">
        <v>82</v>
      </c>
      <c r="B17" s="0" t="s">
        <v>330</v>
      </c>
      <c r="C17" s="0" t="s">
        <v>331</v>
      </c>
      <c r="D17" s="0" t="n">
        <v>5</v>
      </c>
    </row>
    <row r="18" customFormat="false" ht="15" hidden="false" customHeight="false" outlineLevel="0" collapsed="false">
      <c r="A18" s="0" t="s">
        <v>82</v>
      </c>
      <c r="B18" s="0" t="s">
        <v>332</v>
      </c>
      <c r="C18" s="0" t="s">
        <v>333</v>
      </c>
      <c r="D18" s="0" t="n">
        <v>5</v>
      </c>
    </row>
    <row r="19" customFormat="false" ht="15" hidden="false" customHeight="false" outlineLevel="0" collapsed="false">
      <c r="A19" s="0" t="s">
        <v>82</v>
      </c>
      <c r="B19" s="0" t="s">
        <v>334</v>
      </c>
      <c r="C19" s="0" t="s">
        <v>335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2025-07-16T19:03:12Z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