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situaciones de vuelo" sheetId="3" state="visible" r:id="rId4"/>
    <sheet name="1-Recursante" sheetId="4" state="visible" r:id="rId5"/>
    <sheet name="2-RMI y sit vuelo" sheetId="5" state="visible" r:id="rId6"/>
    <sheet name="2-Recup" sheetId="6" state="visible" r:id="rId7"/>
    <sheet name="2-Recursante" sheetId="7" state="visible" r:id="rId8"/>
    <sheet name="3-tipo de cabinas" sheetId="8" state="visible" r:id="rId9"/>
    <sheet name="3-Recup" sheetId="9" state="visible" r:id="rId10"/>
    <sheet name="3-Recursante" sheetId="10" state="visible" r:id="rId11"/>
    <sheet name="4-sistemas" sheetId="11" state="visible" r:id="rId12"/>
    <sheet name="4-recursantes" sheetId="12" state="visible" r:id="rId13"/>
    <sheet name="5-six pack" sheetId="13" state="visible" r:id="rId14"/>
    <sheet name="5-Recursantes" sheetId="14" state="visible" r:id="rId15"/>
    <sheet name="5-Recup" sheetId="15" state="visible" r:id="rId16"/>
    <sheet name="6-recursantes" sheetId="16" state="visible" r:id="rId17"/>
    <sheet name="positivos" sheetId="17" state="visible" r:id="rId18"/>
    <sheet name="6-arinc 429" sheetId="18" state="visible" r:id="rId19"/>
    <sheet name="7-ADF preg tec" sheetId="19" state="visible" r:id="rId20"/>
    <sheet name="8-vor" sheetId="20" state="visible" r:id="rId21"/>
    <sheet name="Evaluacion" sheetId="21" state="visible" r:id="rId22"/>
    <sheet name="9-ils-sit-vuelo" sheetId="22" state="visible" r:id="rId23"/>
    <sheet name="10-ils-teoria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<sst xmlns="http://schemas.openxmlformats.org/spreadsheetml/2006/main" count="2535" uniqueCount="654">
  <si>
    <t xml:space="preserve">total 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</si>
  <si>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</si>
  <si>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</si>
  <si>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</si>
  <si>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</si>
  <si>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asistencias</t>
  </si>
  <si>
    <t xml:space="preserve">nota</t>
  </si>
  <si>
    <t xml:space="preserve">Recup</t>
  </si>
  <si>
    <t xml:space="preserve">prom Casas</t>
  </si>
  <si>
    <t xml:space="preserve">Chaya</t>
  </si>
  <si>
    <t xml:space="preserve">y De Carlos</t>
  </si>
  <si>
    <t xml:space="preserve">prom Gral</t>
  </si>
  <si>
    <t xml:space="preserve">grupo</t>
  </si>
  <si>
    <t xml:space="preserve">11- fotos</t>
  </si>
  <si>
    <t xml:space="preserve">12-Arinc 429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</si>
  <si>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</si>
  <si>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</si>
  <si>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</si>
  <si>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</si>
  <si>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A</t>
  </si>
  <si>
    <t xml:space="preserve">AMIGO, Lucila Yanel</t>
  </si>
  <si>
    <t xml:space="preserve">motor</t>
  </si>
  <si>
    <t xml:space="preserve">Lourdes Elizabeth</t>
  </si>
  <si>
    <t xml:space="preserve">ANDRADA BASCOPE</t>
  </si>
  <si>
    <t xml:space="preserve">gralraul71@gmail.com</t>
  </si>
  <si>
    <t xml:space="preserve">ANDRADA BASCOPE, Lourdes Elizabeth</t>
  </si>
  <si>
    <t xml:space="preserve">navegacion</t>
  </si>
  <si>
    <t xml:space="preserve">Germán Ezequiel</t>
  </si>
  <si>
    <t xml:space="preserve">APURIL</t>
  </si>
  <si>
    <t xml:space="preserve">gerapuril@gmail.com</t>
  </si>
  <si>
    <t xml:space="preserve">APURIL, German Ezequiel</t>
  </si>
  <si>
    <t xml:space="preserve">Lautaro Francisco</t>
  </si>
  <si>
    <t xml:space="preserve">AYBAR</t>
  </si>
  <si>
    <t xml:space="preserve">aybarguillermo@gmail.com</t>
  </si>
  <si>
    <t xml:space="preserve">AYBAR, Lautaro Francisco</t>
  </si>
  <si>
    <t xml:space="preserve">Rodrigo Jesus</t>
  </si>
  <si>
    <t xml:space="preserve">Bernal</t>
  </si>
  <si>
    <t xml:space="preserve">Recur</t>
  </si>
  <si>
    <t xml:space="preserve">BERNAL RODRIGO</t>
  </si>
  <si>
    <t xml:space="preserve">RECURSANTE</t>
  </si>
  <si>
    <t xml:space="preserve">Ctrol de vuelo</t>
  </si>
  <si>
    <t xml:space="preserve">Sathya</t>
  </si>
  <si>
    <t xml:space="preserve">bertola galizzi</t>
  </si>
  <si>
    <t xml:space="preserve">sathyxzz@gmail.com</t>
  </si>
  <si>
    <t xml:space="preserve">BERTOLA GALIZZI, Sathya</t>
  </si>
  <si>
    <t xml:space="preserve">Santiago</t>
  </si>
  <si>
    <t xml:space="preserve">BIROCCO FRETES</t>
  </si>
  <si>
    <t xml:space="preserve">SANTIAGOBIROCCOFRETES@GMAIL.COM</t>
  </si>
  <si>
    <t xml:space="preserve">BIROCCO FRETES, Santiago</t>
  </si>
  <si>
    <t xml:space="preserve">Mateo Ignacio</t>
  </si>
  <si>
    <t xml:space="preserve">BRUNO</t>
  </si>
  <si>
    <t xml:space="preserve">mateoibruno5@gmail.com</t>
  </si>
  <si>
    <t xml:space="preserve">BRUNO, Mateo Ignacio</t>
  </si>
  <si>
    <t xml:space="preserve">Yoel Santiago</t>
  </si>
  <si>
    <t xml:space="preserve">Caballero</t>
  </si>
  <si>
    <t xml:space="preserve">Mirko</t>
  </si>
  <si>
    <t xml:space="preserve">Dellana</t>
  </si>
  <si>
    <t xml:space="preserve">mirkod2009@gmail.com</t>
  </si>
  <si>
    <t xml:space="preserve">DELLANA, Mirko</t>
  </si>
  <si>
    <t xml:space="preserve">Liam Yoel</t>
  </si>
  <si>
    <t xml:space="preserve">DI FEBO</t>
  </si>
  <si>
    <t xml:space="preserve">liamdifebo15@gmail.com</t>
  </si>
  <si>
    <t xml:space="preserve">DI FEBO, Liam Yoel</t>
  </si>
  <si>
    <t xml:space="preserve">Francisco Gael</t>
  </si>
  <si>
    <t xml:space="preserve">Dimeo</t>
  </si>
  <si>
    <t xml:space="preserve">dimeofrancisco@gmail.com</t>
  </si>
  <si>
    <t xml:space="preserve">DIMEO, Francisco Gael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</si>
  <si>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</si>
  <si>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</si>
  <si>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</si>
  <si>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</si>
  <si>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</si>
  <si>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</si>
  <si>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</si>
  <si>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</si>
  <si>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</si>
  <si>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</si>
  <si>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</si>
  <si>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</si>
  <si>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</si>
  <si>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</si>
  <si>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</si>
  <si>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</si>
  <si>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</si>
  <si>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</si>
  <si>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</si>
  <si>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</si>
  <si>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</si>
  <si>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Carlos Miguel</t>
  </si>
  <si>
    <t xml:space="preserve">Rivero Montesino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</si>
  <si>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</si>
  <si>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</si>
  <si>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</si>
  <si>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</si>
  <si>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</si>
  <si>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</si>
  <si>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se fue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</si>
  <si>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</si>
  <si>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</si>
  <si>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</si>
  <si>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</si>
  <si>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</si>
  <si>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</si>
  <si>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</si>
  <si>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</si>
  <si>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</si>
  <si>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obs</t>
  </si>
  <si>
    <t xml:space="preserve">7-ADF preg tec</t>
  </si>
  <si>
    <t xml:space="preserve">Nro</t>
  </si>
  <si>
    <t xml:space="preserve">1-sit vuelo</t>
  </si>
  <si>
    <t xml:space="preserve">recup</t>
  </si>
  <si>
    <t xml:space="preserve">2-RMI y sit vuel</t>
  </si>
  <si>
    <t xml:space="preserve">3-cabinas</t>
  </si>
  <si>
    <t xml:space="preserve">4-sistema</t>
  </si>
  <si>
    <t xml:space="preserve">5-six pack</t>
  </si>
  <si>
    <t xml:space="preserve">6-ARINC 429</t>
  </si>
  <si>
    <t xml:space="preserve">positivos</t>
  </si>
  <si>
    <t xml:space="preserve">6+posi</t>
  </si>
  <si>
    <t xml:space="preserve">prom</t>
  </si>
  <si>
    <t xml:space="preserve">8-VOR nav</t>
  </si>
  <si>
    <t xml:space="preserve">Eval 09-06</t>
  </si>
  <si>
    <t xml:space="preserve">9- ils-sit vieñp</t>
  </si>
  <si>
    <t xml:space="preserve">10-ils-teoria</t>
  </si>
  <si>
    <t xml:space="preserve">asistencia</t>
  </si>
  <si>
    <t xml:space="preserve">13-radar</t>
  </si>
  <si>
    <t xml:space="preserve">Rivero  Montesino</t>
  </si>
  <si>
    <t xml:space="preserve">Apellido</t>
  </si>
  <si>
    <t xml:space="preserve">promedio</t>
  </si>
  <si>
    <t xml:space="preserve">segundo</t>
  </si>
  <si>
    <t xml:space="preserve">final</t>
  </si>
  <si>
    <t xml:space="preserve">Finalizado</t>
  </si>
  <si>
    <t xml:space="preserve">Tiempo requerido</t>
  </si>
  <si>
    <t xml:space="preserve">Calificación/10,00</t>
  </si>
  <si>
    <t xml:space="preserve">12 de mayo de 2025  18:36</t>
  </si>
  <si>
    <t xml:space="preserve">6 minutos 14 segundos</t>
  </si>
  <si>
    <t xml:space="preserve">12 de mayo de 2025  18:28</t>
  </si>
  <si>
    <t xml:space="preserve">9 minutos 21 segundos</t>
  </si>
  <si>
    <t xml:space="preserve">12 de mayo de 2025  23:21</t>
  </si>
  <si>
    <t xml:space="preserve">6 minutos 9 segundos</t>
  </si>
  <si>
    <t xml:space="preserve">12 de mayo de 2025  18:37</t>
  </si>
  <si>
    <t xml:space="preserve">8 minutos 46 segundos</t>
  </si>
  <si>
    <t xml:space="preserve">12 de mayo de 2025  18:49</t>
  </si>
  <si>
    <t xml:space="preserve">9 minutos 44 segundos</t>
  </si>
  <si>
    <t xml:space="preserve">12 de mayo de 2025  18:27</t>
  </si>
  <si>
    <t xml:space="preserve">9 minutos 35 segundos</t>
  </si>
  <si>
    <t xml:space="preserve">5 de abril de 2025  01:24</t>
  </si>
  <si>
    <t xml:space="preserve">4 minutos 50 segundos</t>
  </si>
  <si>
    <t xml:space="preserve">5 de abril de 2025  21:37</t>
  </si>
  <si>
    <t xml:space="preserve">7 minutos 48 segundos</t>
  </si>
  <si>
    <t xml:space="preserve">5 de abril de 2025  21:48</t>
  </si>
  <si>
    <t xml:space="preserve">5 de abril de 2025  20:21</t>
  </si>
  <si>
    <t xml:space="preserve">9 minutos 53 segundos</t>
  </si>
  <si>
    <t xml:space="preserve">5 de abril de 2025  19:16</t>
  </si>
  <si>
    <t xml:space="preserve">7 minutos 33 segundos</t>
  </si>
  <si>
    <t xml:space="preserve">5 de abril de 2025  00:10</t>
  </si>
  <si>
    <t xml:space="preserve">8 minutos 22 segundos</t>
  </si>
  <si>
    <t xml:space="preserve">5 de abril de 2025  00:13</t>
  </si>
  <si>
    <t xml:space="preserve">2 minutos 41 segundos</t>
  </si>
  <si>
    <t xml:space="preserve">4 de abril de 2025  21:45</t>
  </si>
  <si>
    <t xml:space="preserve">8 minutos 23 segundos</t>
  </si>
  <si>
    <t xml:space="preserve">1 de abril de 2025  00:14</t>
  </si>
  <si>
    <t xml:space="preserve">4 minutos 25 segundos</t>
  </si>
  <si>
    <t xml:space="preserve">4 de abril de 2025  23:52</t>
  </si>
  <si>
    <t xml:space="preserve">10 minutos 1 segundos</t>
  </si>
  <si>
    <t xml:space="preserve">1 de abril de 2025  00:24</t>
  </si>
  <si>
    <t xml:space="preserve">7 minutos 51 segundos</t>
  </si>
  <si>
    <t xml:space="preserve">31 de marzo de 2025  19:57</t>
  </si>
  <si>
    <t xml:space="preserve">7 de abril de 2025  11:52</t>
  </si>
  <si>
    <t xml:space="preserve">3 segundos</t>
  </si>
  <si>
    <t xml:space="preserve">31 de marzo de 2025  21:47</t>
  </si>
  <si>
    <t xml:space="preserve">5 minutos 41 segundos</t>
  </si>
  <si>
    <t xml:space="preserve">31 de marzo de 2025  23:14</t>
  </si>
  <si>
    <t xml:space="preserve">9 minutos 20 segundos</t>
  </si>
  <si>
    <t xml:space="preserve">6 de abril de 2025  23:56</t>
  </si>
  <si>
    <t xml:space="preserve">8 minutos 29 segundos</t>
  </si>
  <si>
    <t xml:space="preserve">7 de abril de 2025  00:06</t>
  </si>
  <si>
    <t xml:space="preserve">8 minutos 43 segundos</t>
  </si>
  <si>
    <t xml:space="preserve">7 de abril de 2025  00:16</t>
  </si>
  <si>
    <t xml:space="preserve">8 minutos 12 segundos</t>
  </si>
  <si>
    <t xml:space="preserve">31 de marzo de 2025  23:03</t>
  </si>
  <si>
    <t xml:space="preserve">5 minutos 29 segundos</t>
  </si>
  <si>
    <t xml:space="preserve">31 de marzo de 2025  21:39</t>
  </si>
  <si>
    <t xml:space="preserve">31 de marzo de 2025  21:25</t>
  </si>
  <si>
    <t xml:space="preserve">7 minutos 28 segundos</t>
  </si>
  <si>
    <t xml:space="preserve">5 de abril de 2025  00:18</t>
  </si>
  <si>
    <t xml:space="preserve">2 minutos 7 segundos</t>
  </si>
  <si>
    <t xml:space="preserve">10 minutos</t>
  </si>
  <si>
    <t xml:space="preserve">7 de abril de 2025  10:22</t>
  </si>
  <si>
    <t xml:space="preserve">1 segundos</t>
  </si>
  <si>
    <t xml:space="preserve">31 de marzo de 2025  19:55</t>
  </si>
  <si>
    <t xml:space="preserve">7 minutos 59 segundos</t>
  </si>
  <si>
    <t xml:space="preserve">31 de marzo de 2025  23:08</t>
  </si>
  <si>
    <t xml:space="preserve">5 minutos 56 segundos</t>
  </si>
  <si>
    <t xml:space="preserve">31 de marzo de 2025  22:59</t>
  </si>
  <si>
    <t xml:space="preserve">6 minutos 20 segundos</t>
  </si>
  <si>
    <t xml:space="preserve">7 de abril de 2025  11:11</t>
  </si>
  <si>
    <t xml:space="preserve">2 minutos 13 segundos</t>
  </si>
  <si>
    <t xml:space="preserve">7 de abril de 2025  11:09</t>
  </si>
  <si>
    <t xml:space="preserve">2 minutos 18 segundos</t>
  </si>
  <si>
    <t xml:space="preserve">7 de abril de 2025  11:13</t>
  </si>
  <si>
    <t xml:space="preserve">59 segundos</t>
  </si>
  <si>
    <t xml:space="preserve">7 de abril de 2025  10:58</t>
  </si>
  <si>
    <t xml:space="preserve">5 minutos 5 segundos</t>
  </si>
  <si>
    <t xml:space="preserve">7 de abril de 2025  11:15</t>
  </si>
  <si>
    <t xml:space="preserve">1 minutos 1 segundos</t>
  </si>
  <si>
    <t xml:space="preserve">7 de abril de 2025  11:18</t>
  </si>
  <si>
    <t xml:space="preserve">3 minutos 10 segundos</t>
  </si>
  <si>
    <t xml:space="preserve">7 de abril de 2025  09:18</t>
  </si>
  <si>
    <t xml:space="preserve">8 minutos 4 segundos</t>
  </si>
  <si>
    <t xml:space="preserve">7 de abril de 2025  08:50</t>
  </si>
  <si>
    <t xml:space="preserve">5 minutos 49 segundos</t>
  </si>
  <si>
    <t xml:space="preserve">7 de abril de 2025  09:07</t>
  </si>
  <si>
    <t xml:space="preserve">7 de abril de 2025  09:00</t>
  </si>
  <si>
    <t xml:space="preserve">6 minutos 42 segundos</t>
  </si>
  <si>
    <t xml:space="preserve">7 de abril de 2025  08:41</t>
  </si>
  <si>
    <t xml:space="preserve">4 minutos 41 segundos</t>
  </si>
  <si>
    <t xml:space="preserve">4 de abril de 2025  23:59</t>
  </si>
  <si>
    <t xml:space="preserve">2 segundos</t>
  </si>
  <si>
    <t xml:space="preserve">31 de marzo de 2025  23:44</t>
  </si>
  <si>
    <t xml:space="preserve">8 minutos 26 segundos</t>
  </si>
  <si>
    <t xml:space="preserve">31 de marzo de 2025  23:35</t>
  </si>
  <si>
    <t xml:space="preserve">5 de abril de 2025  01:08</t>
  </si>
  <si>
    <t xml:space="preserve">5 minutos 30 segundos</t>
  </si>
  <si>
    <t xml:space="preserve">5 de abril de 2025  01:01</t>
  </si>
  <si>
    <t xml:space="preserve">4 minutos 58 segundos</t>
  </si>
  <si>
    <t xml:space="preserve">5 de abril de 2025  00:52</t>
  </si>
  <si>
    <t xml:space="preserve">4 minutos 28 segundos</t>
  </si>
  <si>
    <t xml:space="preserve">31 de marzo de 2025  19:58</t>
  </si>
  <si>
    <t xml:space="preserve">5 minutos 48 segundos</t>
  </si>
  <si>
    <t xml:space="preserve">5 de abril de 2025  00:45</t>
  </si>
  <si>
    <t xml:space="preserve">31 de marzo de 2025  22:28</t>
  </si>
  <si>
    <t xml:space="preserve">31 de marzo de 2025  22:11</t>
  </si>
  <si>
    <t xml:space="preserve">6 minutos 51 segundos</t>
  </si>
  <si>
    <t xml:space="preserve">31 de marzo de 2025  22:19</t>
  </si>
  <si>
    <t xml:space="preserve">4 minutos 12 segundos</t>
  </si>
  <si>
    <t xml:space="preserve">31 de marzo de 2025  22:01</t>
  </si>
  <si>
    <t xml:space="preserve">10 minutos 4 segundos</t>
  </si>
  <si>
    <t xml:space="preserve">6 minutos 53 segundos</t>
  </si>
  <si>
    <t xml:space="preserve">Calificación/9,00</t>
  </si>
  <si>
    <t xml:space="preserve">9 minutos 15 segundos</t>
  </si>
  <si>
    <t xml:space="preserve">12 minutos 51 segundos</t>
  </si>
  <si>
    <t xml:space="preserve">2 minutos 42 segundos</t>
  </si>
  <si>
    <t xml:space="preserve">6 minutos</t>
  </si>
  <si>
    <t xml:space="preserve">3 minutos 5 segundos</t>
  </si>
  <si>
    <t xml:space="preserve">3 minutos 55 segundos</t>
  </si>
  <si>
    <t xml:space="preserve">2 minutos 28 segundos</t>
  </si>
  <si>
    <t xml:space="preserve">1 minutos 47 segundos</t>
  </si>
  <si>
    <t xml:space="preserve">1 minutos 33 segundos</t>
  </si>
  <si>
    <t xml:space="preserve">12 de mayo de 2025  18:44</t>
  </si>
  <si>
    <t xml:space="preserve">6 minutos 38 segundos</t>
  </si>
  <si>
    <t xml:space="preserve">12 de mayo de 2025  18:53</t>
  </si>
  <si>
    <t xml:space="preserve">4 minutos 22 segundos</t>
  </si>
  <si>
    <t xml:space="preserve">12 de mayo de 2025  18:57</t>
  </si>
  <si>
    <t xml:space="preserve">5 minutos 10 segundos</t>
  </si>
  <si>
    <t xml:space="preserve">7 de abril de 2025  22:12</t>
  </si>
  <si>
    <t xml:space="preserve">6 minutos 10 segundos</t>
  </si>
  <si>
    <t xml:space="preserve">7 de abril de 2025  21:58</t>
  </si>
  <si>
    <t xml:space="preserve">5 minutos 2 segundos</t>
  </si>
  <si>
    <t xml:space="preserve">7 de abril de 2025  19:51</t>
  </si>
  <si>
    <t xml:space="preserve">3 minutos 19 segundos</t>
  </si>
  <si>
    <t xml:space="preserve">7 de abril de 2025  22:05</t>
  </si>
  <si>
    <t xml:space="preserve">6 minutos 30 segundos</t>
  </si>
  <si>
    <t xml:space="preserve">7 de abril de 2025  19:56</t>
  </si>
  <si>
    <t xml:space="preserve">4 minutos 42 segundos</t>
  </si>
  <si>
    <t xml:space="preserve">7 de abril de 2025  23:31</t>
  </si>
  <si>
    <t xml:space="preserve">9 minutos 58 segundos</t>
  </si>
  <si>
    <t xml:space="preserve">7 de abril de 2025  23:08</t>
  </si>
  <si>
    <t xml:space="preserve">7 de abril de 2025  23:17</t>
  </si>
  <si>
    <t xml:space="preserve">7 minutos 3 segundos</t>
  </si>
  <si>
    <t xml:space="preserve">7 de abril de 2025  19:57</t>
  </si>
  <si>
    <t xml:space="preserve">9 minutos 8 segundos</t>
  </si>
  <si>
    <t xml:space="preserve">7 de abril de 2025  23:03</t>
  </si>
  <si>
    <t xml:space="preserve">9 minutos 52 segundos</t>
  </si>
  <si>
    <t xml:space="preserve">9 minutos 59 segundos</t>
  </si>
  <si>
    <t xml:space="preserve">7 de abril de 2025  22:10</t>
  </si>
  <si>
    <t xml:space="preserve">5 minutos 59 segundos</t>
  </si>
  <si>
    <t xml:space="preserve">7 de abril de 2025  22:16</t>
  </si>
  <si>
    <t xml:space="preserve">5 minutos 40 segundos</t>
  </si>
  <si>
    <t xml:space="preserve">7 minutos 10 segundos</t>
  </si>
  <si>
    <t xml:space="preserve">7 de abril de 2025  22:01</t>
  </si>
  <si>
    <t xml:space="preserve">1 minutos 54 segundos</t>
  </si>
  <si>
    <t xml:space="preserve">8 minutos 25 segundos</t>
  </si>
  <si>
    <t xml:space="preserve">7 de abril de 2025  23:20</t>
  </si>
  <si>
    <t xml:space="preserve">9 minutos 54 segundos</t>
  </si>
  <si>
    <t xml:space="preserve">7 de abril de 2025  19:52</t>
  </si>
  <si>
    <t xml:space="preserve">5 minutos</t>
  </si>
  <si>
    <t xml:space="preserve">7 de abril de 2025  19:54</t>
  </si>
  <si>
    <t xml:space="preserve">6 minutos 29 segundos</t>
  </si>
  <si>
    <t xml:space="preserve">7 de abril de 2025  21:46</t>
  </si>
  <si>
    <t xml:space="preserve">4 minutos 45 segundos</t>
  </si>
  <si>
    <t xml:space="preserve">7 de abril de 2025  21:51</t>
  </si>
  <si>
    <t xml:space="preserve">4 minutos 18 segundos</t>
  </si>
  <si>
    <t xml:space="preserve">4 minutos 15 segundos</t>
  </si>
  <si>
    <t xml:space="preserve">7 de abril de 2025  21:41</t>
  </si>
  <si>
    <t xml:space="preserve">7 minutos 18 segundos</t>
  </si>
  <si>
    <t xml:space="preserve">7 de abril de 2025  23:26</t>
  </si>
  <si>
    <t xml:space="preserve">4 minutos 39 segundos</t>
  </si>
  <si>
    <t xml:space="preserve">7 de abril de 2025  23:21</t>
  </si>
  <si>
    <t xml:space="preserve">7 de abril de 2025  23:32</t>
  </si>
  <si>
    <t xml:space="preserve">7 de abril de 2025  23:11</t>
  </si>
  <si>
    <t xml:space="preserve">7 minutos 35 segundos</t>
  </si>
  <si>
    <t xml:space="preserve">7 de abril de 2025  19:59</t>
  </si>
  <si>
    <t xml:space="preserve">5 minutos 26 segundos</t>
  </si>
  <si>
    <t xml:space="preserve">7 de abril de 2025  19:53</t>
  </si>
  <si>
    <t xml:space="preserve">3 minutos 52 segundos</t>
  </si>
  <si>
    <t xml:space="preserve">7 de abril de 2025  22:21</t>
  </si>
  <si>
    <t xml:space="preserve">5 minutos 34 segundos</t>
  </si>
  <si>
    <t xml:space="preserve">4 minutos 56 segundos</t>
  </si>
  <si>
    <t xml:space="preserve">3 minutos 43 segundos</t>
  </si>
  <si>
    <t xml:space="preserve">7 de abril de 2025  23:44</t>
  </si>
  <si>
    <t xml:space="preserve">3 minutos 31 segundos</t>
  </si>
  <si>
    <t xml:space="preserve">7 de abril de 2025  23:39</t>
  </si>
  <si>
    <t xml:space="preserve">4 minutos 30 segundos</t>
  </si>
  <si>
    <t xml:space="preserve">7 de abril de 2025  23:25</t>
  </si>
  <si>
    <t xml:space="preserve">9 minutos 12 segundos</t>
  </si>
  <si>
    <t xml:space="preserve">8 minutos 33 segundos</t>
  </si>
  <si>
    <t xml:space="preserve">7 de abril de 2025  23:34</t>
  </si>
  <si>
    <t xml:space="preserve">4 minutos 57 segundos</t>
  </si>
  <si>
    <t xml:space="preserve">7 de abril de 2025  20:51</t>
  </si>
  <si>
    <t xml:space="preserve">5 minutos 45 segundos</t>
  </si>
  <si>
    <t xml:space="preserve">7 de abril de 2025  23:15</t>
  </si>
  <si>
    <t xml:space="preserve">10 minutos 10 segundos</t>
  </si>
  <si>
    <t xml:space="preserve">7 de abril de 2025  19:58</t>
  </si>
  <si>
    <t xml:space="preserve">8 minutos 51 segundos</t>
  </si>
  <si>
    <t xml:space="preserve">1 minutos 58 segundos</t>
  </si>
  <si>
    <t xml:space="preserve">6 de mayo de 2025  22:06</t>
  </si>
  <si>
    <t xml:space="preserve">4 minutos 47 segundos</t>
  </si>
  <si>
    <t xml:space="preserve">6 de mayo de 2025  22:11</t>
  </si>
  <si>
    <t xml:space="preserve">6 de mayo de 2025  21:42</t>
  </si>
  <si>
    <t xml:space="preserve">4 minutos 11 segundos</t>
  </si>
  <si>
    <t xml:space="preserve">6 de mayo de 2025  22:00</t>
  </si>
  <si>
    <t xml:space="preserve">3 minutos 33 segundos</t>
  </si>
  <si>
    <t xml:space="preserve">6 de mayo de 2025  20:42</t>
  </si>
  <si>
    <t xml:space="preserve">6 de mayo de 2025  20:27</t>
  </si>
  <si>
    <t xml:space="preserve">4 minutos 14 segundos</t>
  </si>
  <si>
    <t xml:space="preserve">6 de mayo de 2025  20:33</t>
  </si>
  <si>
    <t xml:space="preserve">5 minutos 1 segundos</t>
  </si>
  <si>
    <t xml:space="preserve">6 de mayo de 2025  20:11</t>
  </si>
  <si>
    <t xml:space="preserve">6 de mayo de 2025  20:23</t>
  </si>
  <si>
    <t xml:space="preserve">4 minutos 2 segundos</t>
  </si>
  <si>
    <t xml:space="preserve">6 de mayo de 2025  20:37</t>
  </si>
  <si>
    <t xml:space="preserve">4 minutos</t>
  </si>
  <si>
    <t xml:space="preserve">6 de mayo de 2025  20:16</t>
  </si>
  <si>
    <t xml:space="preserve">6 de mayo de 2025  20:47</t>
  </si>
  <si>
    <t xml:space="preserve">4 minutos 3 segundos</t>
  </si>
  <si>
    <t xml:space="preserve">7 de mayo de 2025  22:49</t>
  </si>
  <si>
    <t xml:space="preserve">2 minutos 2 segundos</t>
  </si>
  <si>
    <t xml:space="preserve">7 de mayo de 2025  18:47</t>
  </si>
  <si>
    <t xml:space="preserve">3 minutos 1 segundos</t>
  </si>
  <si>
    <t xml:space="preserve">7 de mayo de 2025  18:43</t>
  </si>
  <si>
    <t xml:space="preserve">3 minutos 13 segundos</t>
  </si>
  <si>
    <t xml:space="preserve">7 de mayo de 2025  18:50</t>
  </si>
  <si>
    <t xml:space="preserve">2 minutos 51 segundos</t>
  </si>
  <si>
    <t xml:space="preserve">7 de mayo de 2025  22:47</t>
  </si>
  <si>
    <t xml:space="preserve">2 minutos 37 segundos</t>
  </si>
  <si>
    <t xml:space="preserve">7 de mayo de 2025  22:44</t>
  </si>
  <si>
    <t xml:space="preserve">2 minutos 17 segundos</t>
  </si>
  <si>
    <t xml:space="preserve">12 de mayo de 2025  23:03</t>
  </si>
  <si>
    <t xml:space="preserve">14 de abril de 2025  18:19</t>
  </si>
  <si>
    <t xml:space="preserve">8 minutos 49 segundos</t>
  </si>
  <si>
    <t xml:space="preserve">14 de abril de 2025  18:42</t>
  </si>
  <si>
    <t xml:space="preserve">7 minutos 19 segundos</t>
  </si>
  <si>
    <t xml:space="preserve">14 de abril de 2025  18:27</t>
  </si>
  <si>
    <t xml:space="preserve">6 minutos 58 segundos</t>
  </si>
  <si>
    <t xml:space="preserve">14 de abril de 2025  18:36</t>
  </si>
  <si>
    <t xml:space="preserve">14 de abril de 2025  18:45</t>
  </si>
  <si>
    <t xml:space="preserve">9 minutos 33 segundos</t>
  </si>
  <si>
    <t xml:space="preserve">17 de abril de 2025  21:01</t>
  </si>
  <si>
    <t xml:space="preserve">14 de abril de 2025  18:46</t>
  </si>
  <si>
    <t xml:space="preserve">3 minutos 38 segundos</t>
  </si>
  <si>
    <t xml:space="preserve">14 de abril de 2025  18:38</t>
  </si>
  <si>
    <t xml:space="preserve">5 minutos 51 segundos</t>
  </si>
  <si>
    <t xml:space="preserve">6 minutos 44 segundos</t>
  </si>
  <si>
    <t xml:space="preserve">14 de abril de 2025  18:41</t>
  </si>
  <si>
    <t xml:space="preserve">8 minutos 52 segundos</t>
  </si>
  <si>
    <t xml:space="preserve">14 de abril de 2025  18:53</t>
  </si>
  <si>
    <t xml:space="preserve">6 minutos 45 segundos</t>
  </si>
  <si>
    <t xml:space="preserve">14 de abril de 2025  18:58</t>
  </si>
  <si>
    <t xml:space="preserve">4 minutos 59 segundos</t>
  </si>
  <si>
    <t xml:space="preserve">14 de abril de 2025  18:59</t>
  </si>
  <si>
    <t xml:space="preserve">7 minutos 4 segundos</t>
  </si>
  <si>
    <t xml:space="preserve">14 de abril de 2025  18:52</t>
  </si>
  <si>
    <t xml:space="preserve">5 minutos 20 segundos</t>
  </si>
  <si>
    <t xml:space="preserve">14 de abril de 2025  18:54</t>
  </si>
  <si>
    <t xml:space="preserve">7 minutos 31 segundos</t>
  </si>
  <si>
    <t xml:space="preserve">14 de abril de 2025  19:07</t>
  </si>
  <si>
    <t xml:space="preserve">5 minutos 53 segundos</t>
  </si>
  <si>
    <t xml:space="preserve">14 de abril de 2025  19:01</t>
  </si>
  <si>
    <t xml:space="preserve">8 minutos 18 segundos</t>
  </si>
  <si>
    <t xml:space="preserve">14 de abril de 2025  18:48</t>
  </si>
  <si>
    <t xml:space="preserve">14 de abril de 2025  18:25</t>
  </si>
  <si>
    <t xml:space="preserve">7 minutos 38 segundos</t>
  </si>
  <si>
    <t xml:space="preserve">6 minutos 13 segundos</t>
  </si>
  <si>
    <t xml:space="preserve">5 minutos 54 segundos</t>
  </si>
  <si>
    <t xml:space="preserve">12 de mayo de 2025  23:09</t>
  </si>
  <si>
    <t xml:space="preserve">16 de abril de 2025  23:22</t>
  </si>
  <si>
    <t xml:space="preserve">3 minutos 7 segundos</t>
  </si>
  <si>
    <t xml:space="preserve">17 de abril de 2025  20:39</t>
  </si>
  <si>
    <t xml:space="preserve">2 minutos 12 segundos</t>
  </si>
  <si>
    <t xml:space="preserve">16 de abril de 2025  00:49</t>
  </si>
  <si>
    <t xml:space="preserve">4 minutos 7 segundos</t>
  </si>
  <si>
    <t xml:space="preserve">17 de abril de 2025  19:37</t>
  </si>
  <si>
    <t xml:space="preserve">17 de abril de 2025  23:21</t>
  </si>
  <si>
    <t xml:space="preserve">6 minutos 36 segundos</t>
  </si>
  <si>
    <t xml:space="preserve">17 de abril de 2025  23:28</t>
  </si>
  <si>
    <t xml:space="preserve">17 de abril de 2025  21:16</t>
  </si>
  <si>
    <t xml:space="preserve">3 minutos 44 segundos</t>
  </si>
  <si>
    <t xml:space="preserve">17 de abril de 2025  21:22</t>
  </si>
  <si>
    <t xml:space="preserve">4 minutos 13 segundos</t>
  </si>
  <si>
    <t xml:space="preserve">17 de abril de 2025  21:30</t>
  </si>
  <si>
    <t xml:space="preserve">6 minutos 43 segundos</t>
  </si>
  <si>
    <t xml:space="preserve">17 de abril de 2025  21:12</t>
  </si>
  <si>
    <t xml:space="preserve">9 minutos 50 segundos</t>
  </si>
  <si>
    <t xml:space="preserve">17 de abril de 2025  14:41</t>
  </si>
  <si>
    <t xml:space="preserve">16 de abril de 2025  23:44</t>
  </si>
  <si>
    <t xml:space="preserve">1 minutos 40 segundos</t>
  </si>
  <si>
    <t xml:space="preserve">16 de abril de 2025  23:47</t>
  </si>
  <si>
    <t xml:space="preserve">1 minutos 42 segundos</t>
  </si>
  <si>
    <t xml:space="preserve">16 de abril de 2025  23:54</t>
  </si>
  <si>
    <t xml:space="preserve">1 minutos 21 segundos</t>
  </si>
  <si>
    <t xml:space="preserve">16 de abril de 2025  23:56</t>
  </si>
  <si>
    <t xml:space="preserve">1 minutos 37 segundos</t>
  </si>
  <si>
    <t xml:space="preserve">16 de abril de 2025  23:42</t>
  </si>
  <si>
    <t xml:space="preserve">3 minutos 9 segundos</t>
  </si>
  <si>
    <t xml:space="preserve">16 de abril de 2025  23:59</t>
  </si>
  <si>
    <t xml:space="preserve">1 minutos 9 segundos</t>
  </si>
  <si>
    <t xml:space="preserve">16 de abril de 2025  23:38</t>
  </si>
  <si>
    <t xml:space="preserve">15 de abril de 2025  23:35</t>
  </si>
  <si>
    <t xml:space="preserve">5 minutos 14 segundos</t>
  </si>
  <si>
    <t xml:space="preserve">17 de abril de 2025  21:09</t>
  </si>
  <si>
    <t xml:space="preserve">3 minutos 34 segundos</t>
  </si>
  <si>
    <t xml:space="preserve">14 de abril de 2025  22:22</t>
  </si>
  <si>
    <t xml:space="preserve">6 minutos 56 segundos</t>
  </si>
  <si>
    <t xml:space="preserve">16 de abril de 2025  10:37</t>
  </si>
  <si>
    <t xml:space="preserve">17 de abril de 2025  23:26</t>
  </si>
  <si>
    <t xml:space="preserve">8 minutos 50 segundos</t>
  </si>
  <si>
    <t xml:space="preserve">17 de abril de 2025  22:19</t>
  </si>
  <si>
    <t xml:space="preserve">4 minutos 6 segundos</t>
  </si>
  <si>
    <t xml:space="preserve">17 de abril de 2025  23:13</t>
  </si>
  <si>
    <t xml:space="preserve">6 minutos 17 segundos</t>
  </si>
  <si>
    <t xml:space="preserve">16 de abril de 2025  09:18</t>
  </si>
  <si>
    <t xml:space="preserve">4 minutos 33 segundos</t>
  </si>
  <si>
    <t xml:space="preserve">12 de mayo de 2025  22:07</t>
  </si>
  <si>
    <t xml:space="preserve">Calificación/8,00</t>
  </si>
  <si>
    <t xml:space="preserve">6 de mayo de 2025  21:48</t>
  </si>
  <si>
    <t xml:space="preserve">4 minutos 46 segundos</t>
  </si>
  <si>
    <t xml:space="preserve">6 de mayo de 2025  15:35</t>
  </si>
  <si>
    <t xml:space="preserve">6 minutos 37 segundos</t>
  </si>
  <si>
    <t xml:space="preserve">6 de mayo de 2025  15:28</t>
  </si>
  <si>
    <t xml:space="preserve">2 minutos 57 segundos</t>
  </si>
  <si>
    <t xml:space="preserve">7 de mayo de 2025  00:27</t>
  </si>
  <si>
    <t xml:space="preserve">7 minutos 45 segundos</t>
  </si>
  <si>
    <t xml:space="preserve">7 de mayo de 2025  21:55</t>
  </si>
  <si>
    <t xml:space="preserve">7 de mayo de 2025  18:57</t>
  </si>
  <si>
    <t xml:space="preserve">5 minutos 28 segundos</t>
  </si>
  <si>
    <t xml:space="preserve">7 de mayo de 2025  21:48</t>
  </si>
  <si>
    <t xml:space="preserve">5 minutos 16 segundos</t>
  </si>
  <si>
    <t xml:space="preserve">7 de mayo de 2025  18:44</t>
  </si>
  <si>
    <t xml:space="preserve">2 minutos 39 segundos</t>
  </si>
  <si>
    <t xml:space="preserve">7 de mayo de 2025  19:00</t>
  </si>
  <si>
    <t xml:space="preserve">2 minutos 10 segundos</t>
  </si>
  <si>
    <t xml:space="preserve">7 de mayo de 2025  19:03</t>
  </si>
  <si>
    <t xml:space="preserve">2 minutos 20 segundos</t>
  </si>
  <si>
    <t xml:space="preserve">7 de mayo de 2025  18:39</t>
  </si>
  <si>
    <t xml:space="preserve">7 minutos 52 segundos</t>
  </si>
  <si>
    <t xml:space="preserve">2 minutos 48 segundos</t>
  </si>
  <si>
    <t xml:space="preserve">2 minutos 26 segundos</t>
  </si>
  <si>
    <t xml:space="preserve">7 de mayo de 2025  21:18</t>
  </si>
  <si>
    <t xml:space="preserve">2 minutos 47 segundos</t>
  </si>
  <si>
    <t xml:space="preserve">3 minutos 25 segundos</t>
  </si>
  <si>
    <t xml:space="preserve">7 de mayo de 2025  19:08</t>
  </si>
  <si>
    <t xml:space="preserve">8 minutos 1 segundos</t>
  </si>
  <si>
    <t xml:space="preserve">6 de mayo de 2025  21:19</t>
  </si>
  <si>
    <t xml:space="preserve">2 minutos 29 segundos</t>
  </si>
  <si>
    <t xml:space="preserve">6 de mayo de 2025  21:57</t>
  </si>
  <si>
    <t xml:space="preserve">5 minutos 52 segundos</t>
  </si>
  <si>
    <t xml:space="preserve">6 de mayo de 2025  21:03</t>
  </si>
  <si>
    <t xml:space="preserve">6 de mayo de 2025  21:14</t>
  </si>
  <si>
    <t xml:space="preserve">3 minutos 17 segundos</t>
  </si>
  <si>
    <t xml:space="preserve">6 de mayo de 2025  21:50</t>
  </si>
  <si>
    <t xml:space="preserve">6 minutos 16 segundos</t>
  </si>
  <si>
    <t xml:space="preserve">6 de mayo de 2025  21:10</t>
  </si>
  <si>
    <t xml:space="preserve">28 de abril de 2025  18:44</t>
  </si>
  <si>
    <t xml:space="preserve">6 minutos 4 segundos</t>
  </si>
  <si>
    <t xml:space="preserve">28 de abril de 2025  18:30</t>
  </si>
  <si>
    <t xml:space="preserve">28 de abril de 2025  18:40</t>
  </si>
  <si>
    <t xml:space="preserve">28 de abril de 2025  18:55</t>
  </si>
  <si>
    <t xml:space="preserve">3 minutos 20 segundos</t>
  </si>
  <si>
    <t xml:space="preserve">28 de abril de 2025  18:58</t>
  </si>
  <si>
    <t xml:space="preserve">1 minutos 50 segundos</t>
  </si>
  <si>
    <t xml:space="preserve">3 minutos 30 segundos</t>
  </si>
  <si>
    <t xml:space="preserve">28 de abril de 2025  18:39</t>
  </si>
  <si>
    <t xml:space="preserve">7 minutos 8 segundos</t>
  </si>
  <si>
    <t xml:space="preserve">28 de abril de 2025  19:10</t>
  </si>
  <si>
    <t xml:space="preserve">28 de abril de 2025  19:05</t>
  </si>
  <si>
    <t xml:space="preserve">2 minutos 11 segundos</t>
  </si>
  <si>
    <t xml:space="preserve">28 de abril de 2025  18:32</t>
  </si>
  <si>
    <t xml:space="preserve">28 de abril de 2025  18:43</t>
  </si>
  <si>
    <t xml:space="preserve">10 minutos 2 segundos</t>
  </si>
  <si>
    <t xml:space="preserve">28 de abril de 2025  19:01</t>
  </si>
  <si>
    <t xml:space="preserve">5 minutos 7 segundos</t>
  </si>
  <si>
    <t xml:space="preserve">28 de abril de 2025  18:54</t>
  </si>
  <si>
    <t xml:space="preserve">28 de abril de 2025  19:07</t>
  </si>
  <si>
    <t xml:space="preserve">1 minutos 38 segundos</t>
  </si>
  <si>
    <t xml:space="preserve">28 de abril de 2025  18:41</t>
  </si>
  <si>
    <t xml:space="preserve">7 minutos 15 segundos</t>
  </si>
  <si>
    <t xml:space="preserve">28 de abril de 2025  18:33</t>
  </si>
  <si>
    <t xml:space="preserve">4 minutos 29 segundos</t>
  </si>
  <si>
    <t xml:space="preserve">28 de abril de 2025  19:06</t>
  </si>
  <si>
    <t xml:space="preserve">28 de abril de 2025  18:59</t>
  </si>
  <si>
    <t xml:space="preserve">5 minutos 4 segundos</t>
  </si>
  <si>
    <t xml:space="preserve">28 de abril de 2025  18:49</t>
  </si>
  <si>
    <t xml:space="preserve">3 minutos 35 segundos</t>
  </si>
  <si>
    <t xml:space="preserve">28 de abril de 2025  18:53</t>
  </si>
  <si>
    <t xml:space="preserve">3 minutos 14 segundos</t>
  </si>
  <si>
    <t xml:space="preserve">28 de abril de 2025  18:38</t>
  </si>
  <si>
    <t xml:space="preserve">9 minutos 34 segundos</t>
  </si>
  <si>
    <t xml:space="preserve">28 de abril de 2025  18:45</t>
  </si>
  <si>
    <t xml:space="preserve">4 minutos 54 segundos</t>
  </si>
  <si>
    <t xml:space="preserve">28 de abril de 2025  18:52</t>
  </si>
  <si>
    <t xml:space="preserve">8 minutos 13 segundos</t>
  </si>
  <si>
    <t xml:space="preserve">5 minutos 12 segundos</t>
  </si>
  <si>
    <t xml:space="preserve">28 de abril de 2025  22:00</t>
  </si>
  <si>
    <t xml:space="preserve">28 de abril de 2025  22:04</t>
  </si>
  <si>
    <t xml:space="preserve">28 de abril de 2025  21:30</t>
  </si>
  <si>
    <t xml:space="preserve">28 de abril de 2025  21:49</t>
  </si>
  <si>
    <t xml:space="preserve">9 minutos 16 segundos</t>
  </si>
  <si>
    <t xml:space="preserve">28 de abril de 2025  18:50</t>
  </si>
  <si>
    <t xml:space="preserve">3 minutos 29 segundos</t>
  </si>
  <si>
    <t xml:space="preserve">28 de abril de 2025  18:24</t>
  </si>
  <si>
    <t xml:space="preserve">3 minutos 54 segundos</t>
  </si>
  <si>
    <t xml:space="preserve">2 minutos 44 segundos</t>
  </si>
  <si>
    <t xml:space="preserve">8 minutos 27 segundos</t>
  </si>
  <si>
    <t xml:space="preserve">3 minutos 36 segundos</t>
  </si>
  <si>
    <t xml:space="preserve">28 de abril de 2025  18:46</t>
  </si>
  <si>
    <t xml:space="preserve">2 minutos</t>
  </si>
  <si>
    <t xml:space="preserve">28 de abril de 2025  18:35</t>
  </si>
  <si>
    <t xml:space="preserve">7 minutos 56 segundos</t>
  </si>
  <si>
    <t xml:space="preserve">2 minutos 19 segundos</t>
  </si>
  <si>
    <t xml:space="preserve">segunda</t>
  </si>
  <si>
    <t xml:space="preserve">5 minutos 39 segundos</t>
  </si>
  <si>
    <t xml:space="preserve">3 minutos 57 segundos</t>
  </si>
  <si>
    <t xml:space="preserve">6 minutos 33 segundos</t>
  </si>
  <si>
    <t xml:space="preserve">9 minutos 7 segundos</t>
  </si>
  <si>
    <t xml:space="preserve">6 minutos 11 segundos</t>
  </si>
  <si>
    <t xml:space="preserve">1 minutos 10 segundos</t>
  </si>
  <si>
    <t xml:space="preserve">2 minutos 35 segundos</t>
  </si>
  <si>
    <t xml:space="preserve">1 minutos 49 segundos</t>
  </si>
  <si>
    <t xml:space="preserve">4 minutos 16 segundos</t>
  </si>
  <si>
    <t xml:space="preserve">8 minutos 48 segundos</t>
  </si>
  <si>
    <t xml:space="preserve">3 minutos 53 segundos</t>
  </si>
  <si>
    <t xml:space="preserve">2 minutos 52 segundos</t>
  </si>
  <si>
    <t xml:space="preserve">4 minutos 10 segundos</t>
  </si>
  <si>
    <t xml:space="preserve">4 minutos 35 segundos</t>
  </si>
  <si>
    <t xml:space="preserve">1 minutos 28 segundos</t>
  </si>
  <si>
    <t xml:space="preserve">5 minutos 13 segundos</t>
  </si>
  <si>
    <t xml:space="preserve">7 minutos 47 segundos</t>
  </si>
  <si>
    <t xml:space="preserve">6 minutos 28 segundos</t>
  </si>
  <si>
    <t xml:space="preserve">3 minutos</t>
  </si>
  <si>
    <t xml:space="preserve">total</t>
  </si>
  <si>
    <t xml:space="preserve">6 minutos 21 segundos</t>
  </si>
  <si>
    <t xml:space="preserve">2 minutos 58 segundos</t>
  </si>
  <si>
    <t xml:space="preserve">3 minutos 15 segundos</t>
  </si>
  <si>
    <t xml:space="preserve">9 minutos 31 segundos</t>
  </si>
  <si>
    <t xml:space="preserve">7 minutos 57 segundos</t>
  </si>
  <si>
    <t xml:space="preserve">7 minutos 20 segundos</t>
  </si>
  <si>
    <t xml:space="preserve">9 minutos 55 segundos</t>
  </si>
  <si>
    <t xml:space="preserve">5 minutos 18 segundos</t>
  </si>
  <si>
    <t xml:space="preserve">7 minutos 11 segundos</t>
  </si>
  <si>
    <t xml:space="preserve">7 minutos 2 segundos</t>
  </si>
  <si>
    <t xml:space="preserve">5 minutos 8 segundos</t>
  </si>
  <si>
    <t xml:space="preserve">26 segundos</t>
  </si>
  <si>
    <t xml:space="preserve">29 segundos</t>
  </si>
  <si>
    <t xml:space="preserve">9 minutos 39 segundos</t>
  </si>
  <si>
    <t xml:space="preserve">8 minutos 11 segundos</t>
  </si>
  <si>
    <t xml:space="preserve">8 minutos 15 segundos</t>
  </si>
  <si>
    <t xml:space="preserve">3 minutos 47 segundos</t>
  </si>
  <si>
    <t xml:space="preserve">6 minutos 15 segundos</t>
  </si>
  <si>
    <t xml:space="preserve">7 minutos 1 segundos</t>
  </si>
  <si>
    <t xml:space="preserve">8 minutos 36 segundos</t>
  </si>
  <si>
    <t xml:space="preserve">4 minutos 31 segundos</t>
  </si>
  <si>
    <t xml:space="preserve">4 minutos 38 segundos</t>
  </si>
  <si>
    <t xml:space="preserve">8 minutos</t>
  </si>
  <si>
    <t xml:space="preserve">5 minutos 27 segundos</t>
  </si>
  <si>
    <t xml:space="preserve">10 minutos 12 segundos</t>
  </si>
  <si>
    <t xml:space="preserve">9 minutos 28 segundos</t>
  </si>
  <si>
    <t xml:space="preserve">7 minutos</t>
  </si>
  <si>
    <t xml:space="preserve">9 minutos 13 segundos</t>
  </si>
  <si>
    <t xml:space="preserve">6 minutos 26 segundos</t>
  </si>
  <si>
    <t xml:space="preserve">10 segundos</t>
  </si>
  <si>
    <t xml:space="preserve">2 minutos 38 segundos</t>
  </si>
  <si>
    <t xml:space="preserve">3 minutos 6 segundos</t>
  </si>
  <si>
    <t xml:space="preserve">2 minutos 56 segundos</t>
  </si>
  <si>
    <t xml:space="preserve">4 minutos 53 segundos</t>
  </si>
  <si>
    <t xml:space="preserve">2 minutos 5 segundos</t>
  </si>
  <si>
    <t xml:space="preserve">1 día 1 hora</t>
  </si>
  <si>
    <t xml:space="preserve">42 minutos</t>
  </si>
  <si>
    <t xml:space="preserve">40 minutos 3 segundos</t>
  </si>
  <si>
    <t xml:space="preserve">14 minutos 38 segundos</t>
  </si>
  <si>
    <t xml:space="preserve">21 minutos 3 segundos</t>
  </si>
  <si>
    <t xml:space="preserve">18 minutos 30 segundos</t>
  </si>
  <si>
    <t xml:space="preserve">47 minutos 49 segundos</t>
  </si>
  <si>
    <t xml:space="preserve">47 minutos 27 segundos</t>
  </si>
  <si>
    <t xml:space="preserve">21 minutos 16 segundos</t>
  </si>
  <si>
    <t xml:space="preserve">46 minutos 13 segundos</t>
  </si>
  <si>
    <t xml:space="preserve">36 minutos 33 segundos</t>
  </si>
  <si>
    <t xml:space="preserve">32 minutos 49 segundos</t>
  </si>
  <si>
    <t xml:space="preserve">27 minutos 57 segundos</t>
  </si>
  <si>
    <t xml:space="preserve">11 minutos 25 segundos</t>
  </si>
  <si>
    <t xml:space="preserve">21 minutos 35 segundos</t>
  </si>
  <si>
    <t xml:space="preserve">29 minutos 8 segundos</t>
  </si>
  <si>
    <t xml:space="preserve">26 minutos 33 segundos</t>
  </si>
  <si>
    <t xml:space="preserve">26 minutos 11 segundos</t>
  </si>
  <si>
    <t xml:space="preserve">39 minutos 5 segundos</t>
  </si>
  <si>
    <t xml:space="preserve">18 minutos 58 segundos</t>
  </si>
  <si>
    <t xml:space="preserve">43 minutos 53 segundos</t>
  </si>
  <si>
    <t xml:space="preserve">40 minutos 7 segundos</t>
  </si>
  <si>
    <t xml:space="preserve">42 minutos 4 segundos</t>
  </si>
  <si>
    <t xml:space="preserve">23 minutos 2 segundos</t>
  </si>
  <si>
    <t xml:space="preserve">24 minutos 45 segundos</t>
  </si>
  <si>
    <t xml:space="preserve">2 minutos 59 segundos</t>
  </si>
  <si>
    <t xml:space="preserve">6 minutos 34 segundos</t>
  </si>
  <si>
    <t xml:space="preserve">7 minutos 13 segundos</t>
  </si>
  <si>
    <t xml:space="preserve">8 minutos 53 segundos</t>
  </si>
  <si>
    <t xml:space="preserve">3 minutos 56 segundos</t>
  </si>
  <si>
    <t xml:space="preserve">3 minutos 45 segundos</t>
  </si>
  <si>
    <t xml:space="preserve">9 minutos 37 segundos</t>
  </si>
  <si>
    <t xml:space="preserve">5 minutos 36 segundos</t>
  </si>
  <si>
    <t xml:space="preserve">8 minutos 31 segundos</t>
  </si>
  <si>
    <t xml:space="preserve">6 minutos 23 segundos</t>
  </si>
  <si>
    <t xml:space="preserve">8 minutos 20 segundos</t>
  </si>
  <si>
    <t xml:space="preserve">4 minutos 9 segundos</t>
  </si>
  <si>
    <t xml:space="preserve">4 minutos 52 segundos</t>
  </si>
  <si>
    <t xml:space="preserve">3 minutos 41 segundos</t>
  </si>
  <si>
    <t xml:space="preserve">8 minutos 3 segundos</t>
  </si>
  <si>
    <t xml:space="preserve">5 minutos 50 segundos</t>
  </si>
  <si>
    <t xml:space="preserve">7 minutos 55 segundos</t>
  </si>
  <si>
    <t xml:space="preserve">3 minutos 28 segundos</t>
  </si>
  <si>
    <t xml:space="preserve">2 minutos 30 segundos</t>
  </si>
  <si>
    <t xml:space="preserve">3 minutos 39 segundos</t>
  </si>
  <si>
    <t xml:space="preserve">5 minutos 17 segundos</t>
  </si>
  <si>
    <t xml:space="preserve">3 minutos 37 segundos</t>
  </si>
  <si>
    <t xml:space="preserve">4 minutos 17 segundos</t>
  </si>
  <si>
    <t xml:space="preserve">4 minutos 27 segundos</t>
  </si>
  <si>
    <t xml:space="preserve">8 minutos 16 segundos</t>
  </si>
  <si>
    <t xml:space="preserve">5 minutos 23 segundos</t>
  </si>
  <si>
    <t xml:space="preserve">3 minutos 51 segundos</t>
  </si>
  <si>
    <t xml:space="preserve">7 minutos 16 segundos</t>
  </si>
  <si>
    <t xml:space="preserve">3 minutos 8 segundos</t>
  </si>
  <si>
    <t xml:space="preserve">5 minutos 33 segundos</t>
  </si>
  <si>
    <t xml:space="preserve">6 días 22 horas</t>
  </si>
  <si>
    <t xml:space="preserve">5 minutos 31 segundos</t>
  </si>
  <si>
    <t xml:space="preserve">3 minutos 2 segundos</t>
  </si>
  <si>
    <t xml:space="preserve">5 minutos 57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</si>
</sst>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"/>
    <numFmt numFmtId="167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9800"/>
        <bgColor rgb="FFFFC107"/>
      </patternFill>
    </fill>
    <fill>
      <patternFill patternType="solid">
        <fgColor rgb="FFFFC107"/>
        <bgColor rgb="FFFF98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8"/>
  <sheetViews>
    <sheetView showFormulas="false" showGridLines="true" showRowColHeaders="true" showZeros="true" rightToLeft="false" tabSelected="false" showOutlineSymbols="true" defaultGridColor="true" view="normal" topLeftCell="C4" colorId="64" zoomScale="85" zoomScaleNormal="85" zoomScalePageLayoutView="100" workbookViewId="0">
      <selection pane="topLeft" activeCell="V30" activeCellId="0" sqref="V30"/>
    </sheetView>
  </sheetViews>
  <sheetFormatPr defaultColWidth="8.886718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0.07"/>
    <col collapsed="false" customWidth="true" hidden="true" outlineLevel="0" max="4" min="4" style="0" width="35.71"/>
    <col collapsed="false" customWidth="false" hidden="true" outlineLevel="0" max="16" min="5" style="0" width="8.87"/>
    <col collapsed="false" customWidth="true" hidden="false" outlineLevel="0" max="17" min="17" style="0" width="11.19"/>
    <col collapsed="false" customWidth="true" hidden="false" outlineLevel="0" max="20" min="20" style="0" width="9.33"/>
    <col collapsed="false" customWidth="true" hidden="false" outlineLevel="0" max="22" min="22" style="0" width="9.33"/>
    <col collapsed="false" customWidth="true" hidden="false" outlineLevel="0" max="26" min="26" style="0" width="6.57"/>
    <col collapsed="false" customWidth="true" hidden="false" outlineLevel="0" max="37" min="37" style="0" width="13.66"/>
    <col collapsed="false" customWidth="true" hidden="false" outlineLevel="0" max="39" min="39" style="0" width="12.47"/>
  </cols>
  <sheetData>
    <row r="1" customFormat="false" ht="15" hidden="false" customHeight="false" outlineLevel="0" collapsed="false"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Q1" s="2"/>
      <c r="R1" s="0" t="s">
        <v>0</v>
      </c>
      <c r="S1" s="0" t="n">
        <v>10</v>
      </c>
      <c r="AJ1" s="2"/>
      <c r="AK1" s="2"/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45782</v>
      </c>
      <c r="F2" s="2" t="n">
        <v>45789</v>
      </c>
      <c r="G2" s="2" t="n">
        <v>45796</v>
      </c>
      <c r="H2" s="2" t="n">
        <v>45798</v>
      </c>
      <c r="I2" s="2" t="n">
        <v>45810</v>
      </c>
      <c r="J2" s="2" t="n">
        <v>45817</v>
      </c>
      <c r="K2" s="2" t="n">
        <v>45831</v>
      </c>
      <c r="L2" s="2" t="n">
        <v>45838</v>
      </c>
      <c r="M2" s="2" t="n">
        <v>45845</v>
      </c>
      <c r="N2" s="2" t="n">
        <v>45852</v>
      </c>
      <c r="O2" s="0" t="s">
        <v>5</v>
      </c>
      <c r="P2" s="0" t="s">
        <v>6</v>
      </c>
      <c r="Q2" s="2" t="n">
        <v>45873</v>
      </c>
      <c r="R2" s="2" t="n">
        <v>45887</v>
      </c>
      <c r="S2" s="2" t="n">
        <v>45894</v>
      </c>
      <c r="T2" s="2" t="n">
        <v>45901</v>
      </c>
      <c r="U2" s="2" t="n">
        <v>45908</v>
      </c>
      <c r="V2" s="2" t="n">
        <v>45915</v>
      </c>
      <c r="Z2" s="0" t="s">
        <v>7</v>
      </c>
      <c r="AB2" s="0" t="s">
        <v>8</v>
      </c>
      <c r="AD2" s="0" t="s">
        <v>9</v>
      </c>
      <c r="AE2" s="0" t="s">
        <v>10</v>
      </c>
      <c r="AI2" s="0" t="s">
        <v>11</v>
      </c>
      <c r="AJ2" s="2" t="n">
        <v>45873</v>
      </c>
      <c r="AK2" s="0" t="s">
        <v>12</v>
      </c>
      <c r="AL2" s="0" t="s">
        <v>13</v>
      </c>
      <c r="AM2" s="0" t="s">
        <v>14</v>
      </c>
    </row>
    <row r="3" customFormat="false" ht="15" hidden="false" customHeight="false" outlineLevel="0" collapsed="false">
      <c r="A3" s="0" t="n">
        <v>1</v>
      </c>
      <c r="B3" s="1" t="s">
        <v>15</v>
      </c>
      <c r="C3" s="1" t="s">
        <v>16</v>
      </c>
      <c r="D3" s="1" t="s">
        <v>17</v>
      </c>
      <c r="E3" s="0" t="s">
        <v>18</v>
      </c>
      <c r="F3" s="0" t="s">
        <v>18</v>
      </c>
      <c r="G3" s="0" t="s">
        <v>18</v>
      </c>
      <c r="H3" s="0" t="s">
        <v>18</v>
      </c>
      <c r="I3" s="0" t="s">
        <v>18</v>
      </c>
      <c r="J3" s="0" t="s">
        <v>18</v>
      </c>
      <c r="K3" s="0" t="s">
        <v>18</v>
      </c>
      <c r="L3" s="0" t="s">
        <v>18</v>
      </c>
      <c r="M3" s="0" t="s">
        <v>18</v>
      </c>
      <c r="N3" s="0" t="s">
        <v>18</v>
      </c>
      <c r="O3" s="0" t="n">
        <f aca="false">COUNTIF(E3:N3,"P")</f>
        <v>10</v>
      </c>
      <c r="P3" s="0" t="n">
        <f aca="false">O3</f>
        <v>10</v>
      </c>
      <c r="Q3" s="0" t="s">
        <v>19</v>
      </c>
      <c r="R3" s="0" t="s">
        <v>18</v>
      </c>
      <c r="S3" s="0" t="s">
        <v>18</v>
      </c>
      <c r="T3" s="0" t="s">
        <v>18</v>
      </c>
      <c r="U3" s="0" t="s">
        <v>18</v>
      </c>
      <c r="V3" s="0" t="s">
        <v>18</v>
      </c>
      <c r="AB3" s="0" t="n">
        <f aca="false">ROUND(AVERAGE(AA3,Y3,X3,W3,U3,S3,P3),0)</f>
        <v>10</v>
      </c>
      <c r="AD3" s="3" t="s">
        <v>20</v>
      </c>
      <c r="AE3" s="4" t="n">
        <v>49161503</v>
      </c>
      <c r="AF3" s="5" t="n">
        <v>4</v>
      </c>
      <c r="AG3" s="5" t="n">
        <v>4</v>
      </c>
      <c r="AH3" s="5" t="n">
        <v>4</v>
      </c>
      <c r="AI3" s="0" t="n">
        <f aca="false">ROUND(AVERAGE(AH3,AB3),0)</f>
        <v>7</v>
      </c>
      <c r="AJ3" s="0" t="s">
        <v>19</v>
      </c>
      <c r="AK3" s="0" t="s">
        <v>21</v>
      </c>
    </row>
    <row r="4" customFormat="false" ht="15" hidden="false" customHeight="false" outlineLevel="0" collapsed="false">
      <c r="A4" s="0" t="n">
        <v>2</v>
      </c>
      <c r="B4" s="1" t="s">
        <v>22</v>
      </c>
      <c r="C4" s="1" t="s">
        <v>23</v>
      </c>
      <c r="D4" s="1" t="s">
        <v>24</v>
      </c>
      <c r="E4" s="0" t="s">
        <v>18</v>
      </c>
      <c r="F4" s="0" t="s">
        <v>18</v>
      </c>
      <c r="G4" s="0" t="s">
        <v>18</v>
      </c>
      <c r="H4" s="0" t="s">
        <v>18</v>
      </c>
      <c r="I4" s="0" t="s">
        <v>18</v>
      </c>
      <c r="J4" s="0" t="s">
        <v>18</v>
      </c>
      <c r="K4" s="0" t="s">
        <v>18</v>
      </c>
      <c r="L4" s="0" t="s">
        <v>18</v>
      </c>
      <c r="M4" s="0" t="s">
        <v>18</v>
      </c>
      <c r="N4" s="0" t="s">
        <v>18</v>
      </c>
      <c r="O4" s="0" t="n">
        <f aca="false">COUNTIF(E4:N4,"P")</f>
        <v>10</v>
      </c>
      <c r="P4" s="0" t="n">
        <f aca="false">O4</f>
        <v>10</v>
      </c>
      <c r="Q4" s="0" t="s">
        <v>19</v>
      </c>
      <c r="R4" s="0" t="s">
        <v>18</v>
      </c>
      <c r="S4" s="0" t="s">
        <v>18</v>
      </c>
      <c r="T4" s="0" t="s">
        <v>18</v>
      </c>
      <c r="U4" s="0" t="s">
        <v>18</v>
      </c>
      <c r="V4" s="0" t="s">
        <v>18</v>
      </c>
      <c r="AB4" s="0" t="n">
        <f aca="false">ROUND(AVERAGE(AA4,Y4,X4,W4,U4,S4,P4),0)</f>
        <v>10</v>
      </c>
      <c r="AD4" s="3" t="s">
        <v>25</v>
      </c>
      <c r="AE4" s="4" t="n">
        <v>48847886</v>
      </c>
      <c r="AF4" s="5" t="n">
        <v>4</v>
      </c>
      <c r="AG4" s="5" t="n">
        <v>4</v>
      </c>
      <c r="AH4" s="5" t="n">
        <v>4</v>
      </c>
      <c r="AI4" s="0" t="n">
        <f aca="false">ROUND(AVERAGE(AH4,AB4),0)</f>
        <v>7</v>
      </c>
      <c r="AJ4" s="0" t="s">
        <v>19</v>
      </c>
      <c r="AK4" s="0" t="s">
        <v>26</v>
      </c>
      <c r="AL4" s="0" t="n">
        <v>10</v>
      </c>
    </row>
    <row r="5" customFormat="false" ht="15" hidden="false" customHeight="false" outlineLevel="0" collapsed="false">
      <c r="A5" s="0" t="n">
        <v>3</v>
      </c>
      <c r="B5" s="1" t="s">
        <v>27</v>
      </c>
      <c r="C5" s="1" t="s">
        <v>28</v>
      </c>
      <c r="D5" s="1" t="s">
        <v>29</v>
      </c>
      <c r="E5" s="0" t="s">
        <v>18</v>
      </c>
      <c r="F5" s="0" t="s">
        <v>18</v>
      </c>
      <c r="G5" s="0" t="s">
        <v>18</v>
      </c>
      <c r="H5" s="0" t="s">
        <v>18</v>
      </c>
      <c r="I5" s="0" t="s">
        <v>18</v>
      </c>
      <c r="J5" s="0" t="s">
        <v>18</v>
      </c>
      <c r="K5" s="0" t="s">
        <v>18</v>
      </c>
      <c r="L5" s="0" t="s">
        <v>18</v>
      </c>
      <c r="M5" s="0" t="s">
        <v>18</v>
      </c>
      <c r="N5" s="0" t="s">
        <v>18</v>
      </c>
      <c r="O5" s="0" t="n">
        <f aca="false">COUNTIF(E5:N5,"P")</f>
        <v>10</v>
      </c>
      <c r="P5" s="0" t="n">
        <f aca="false">O5</f>
        <v>10</v>
      </c>
      <c r="Q5" s="0" t="s">
        <v>19</v>
      </c>
      <c r="R5" s="0" t="s">
        <v>18</v>
      </c>
      <c r="S5" s="0" t="s">
        <v>18</v>
      </c>
      <c r="T5" s="0" t="s">
        <v>18</v>
      </c>
      <c r="U5" s="0" t="s">
        <v>18</v>
      </c>
      <c r="V5" s="0" t="s">
        <v>18</v>
      </c>
      <c r="AB5" s="0" t="n">
        <f aca="false">ROUND(AVERAGE(AA5,Y5,X5,W5,U5,S5,P5),0)</f>
        <v>10</v>
      </c>
      <c r="AD5" s="3" t="s">
        <v>30</v>
      </c>
      <c r="AE5" s="4" t="n">
        <v>49161704</v>
      </c>
      <c r="AF5" s="5" t="n">
        <v>4</v>
      </c>
      <c r="AG5" s="5" t="n">
        <v>4</v>
      </c>
      <c r="AH5" s="5" t="n">
        <v>4</v>
      </c>
      <c r="AI5" s="0" t="n">
        <f aca="false">ROUND(AVERAGE(AH5,AB5),0)</f>
        <v>7</v>
      </c>
      <c r="AK5" s="0" t="s">
        <v>21</v>
      </c>
      <c r="AL5" s="0" t="n">
        <v>10</v>
      </c>
    </row>
    <row r="6" customFormat="false" ht="15" hidden="false" customHeight="false" outlineLevel="0" collapsed="false">
      <c r="A6" s="0" t="n">
        <v>5</v>
      </c>
      <c r="B6" s="1" t="s">
        <v>31</v>
      </c>
      <c r="C6" s="1" t="s">
        <v>32</v>
      </c>
      <c r="D6" s="1" t="s">
        <v>33</v>
      </c>
      <c r="E6" s="0" t="s">
        <v>18</v>
      </c>
      <c r="F6" s="0" t="s">
        <v>18</v>
      </c>
      <c r="G6" s="0" t="s">
        <v>18</v>
      </c>
      <c r="H6" s="0" t="s">
        <v>18</v>
      </c>
      <c r="I6" s="0" t="s">
        <v>18</v>
      </c>
      <c r="J6" s="0" t="s">
        <v>18</v>
      </c>
      <c r="K6" s="0" t="s">
        <v>18</v>
      </c>
      <c r="L6" s="0" t="s">
        <v>18</v>
      </c>
      <c r="M6" s="0" t="s">
        <v>18</v>
      </c>
      <c r="N6" s="0" t="s">
        <v>18</v>
      </c>
      <c r="O6" s="0" t="n">
        <f aca="false">COUNTIF(E6:N6,"P")</f>
        <v>10</v>
      </c>
      <c r="P6" s="0" t="n">
        <f aca="false">O6</f>
        <v>10</v>
      </c>
      <c r="Q6" s="0" t="s">
        <v>19</v>
      </c>
      <c r="R6" s="0" t="s">
        <v>18</v>
      </c>
      <c r="S6" s="0" t="s">
        <v>19</v>
      </c>
      <c r="T6" s="0" t="s">
        <v>18</v>
      </c>
      <c r="U6" s="0" t="s">
        <v>18</v>
      </c>
      <c r="V6" s="0" t="s">
        <v>18</v>
      </c>
      <c r="AB6" s="0" t="n">
        <f aca="false">ROUND(AVERAGE(AA6,Y6,X6,W6,U6,S6,P6),0)</f>
        <v>10</v>
      </c>
      <c r="AD6" s="3" t="s">
        <v>34</v>
      </c>
      <c r="AE6" s="4" t="n">
        <v>49118341</v>
      </c>
      <c r="AF6" s="5" t="n">
        <v>5</v>
      </c>
      <c r="AG6" s="5" t="n">
        <v>5</v>
      </c>
      <c r="AH6" s="5" t="n">
        <v>5</v>
      </c>
      <c r="AI6" s="0" t="n">
        <f aca="false">ROUND(AVERAGE(AH6,AB6),0)</f>
        <v>8</v>
      </c>
      <c r="AK6" s="0" t="s">
        <v>26</v>
      </c>
      <c r="AL6" s="0" t="n">
        <v>1</v>
      </c>
    </row>
    <row r="7" customFormat="false" ht="15" hidden="false" customHeight="false" outlineLevel="0" collapsed="false">
      <c r="A7" s="6" t="n">
        <v>25</v>
      </c>
      <c r="B7" s="7" t="s">
        <v>35</v>
      </c>
      <c r="C7" s="7" t="s">
        <v>36</v>
      </c>
      <c r="D7" s="7"/>
      <c r="E7" s="6"/>
      <c r="F7" s="6"/>
      <c r="G7" s="6"/>
      <c r="H7" s="6"/>
      <c r="I7" s="6" t="s">
        <v>18</v>
      </c>
      <c r="J7" s="6" t="s">
        <v>18</v>
      </c>
      <c r="K7" s="6" t="s">
        <v>18</v>
      </c>
      <c r="L7" s="6" t="s">
        <v>18</v>
      </c>
      <c r="M7" s="6" t="s">
        <v>18</v>
      </c>
      <c r="N7" s="6" t="s">
        <v>18</v>
      </c>
      <c r="O7" s="0" t="n">
        <f aca="false">COUNTIF(E7:N7,"P")</f>
        <v>6</v>
      </c>
      <c r="P7" s="6" t="n">
        <f aca="false">ROUND(O7*10/6,0)</f>
        <v>10</v>
      </c>
      <c r="Q7" s="0" t="s">
        <v>19</v>
      </c>
      <c r="R7" s="0" t="s">
        <v>18</v>
      </c>
      <c r="S7" s="0" t="s">
        <v>19</v>
      </c>
      <c r="T7" s="0" t="s">
        <v>18</v>
      </c>
      <c r="U7" s="0" t="s">
        <v>18</v>
      </c>
      <c r="V7" s="0" t="s">
        <v>19</v>
      </c>
      <c r="AB7" s="0" t="n">
        <f aca="false">ROUND(AVERAGE(AA7,Y7,X7,W7,U7,S7,P7),0)</f>
        <v>10</v>
      </c>
      <c r="AC7" s="0" t="s">
        <v>37</v>
      </c>
      <c r="AD7" s="8" t="s">
        <v>38</v>
      </c>
      <c r="AE7" s="9" t="s">
        <v>39</v>
      </c>
      <c r="AF7" s="10" t="n">
        <v>4</v>
      </c>
      <c r="AG7" s="10" t="n">
        <v>7</v>
      </c>
      <c r="AH7" s="10" t="n">
        <v>6</v>
      </c>
      <c r="AI7" s="0" t="n">
        <f aca="false">ROUND(AVERAGE(AH7,AB7),0)</f>
        <v>8</v>
      </c>
      <c r="AJ7" s="0" t="s">
        <v>19</v>
      </c>
      <c r="AK7" s="0" t="s">
        <v>40</v>
      </c>
      <c r="AL7" s="0" t="n">
        <v>10</v>
      </c>
    </row>
    <row r="8" customFormat="false" ht="15" hidden="false" customHeight="false" outlineLevel="0" collapsed="false">
      <c r="A8" s="0" t="n">
        <v>6</v>
      </c>
      <c r="B8" s="1" t="s">
        <v>41</v>
      </c>
      <c r="C8" s="1" t="s">
        <v>42</v>
      </c>
      <c r="D8" s="1" t="s">
        <v>43</v>
      </c>
      <c r="E8" s="0" t="s">
        <v>18</v>
      </c>
      <c r="F8" s="0" t="s">
        <v>18</v>
      </c>
      <c r="G8" s="0" t="s">
        <v>18</v>
      </c>
      <c r="H8" s="0" t="s">
        <v>18</v>
      </c>
      <c r="I8" s="0" t="s">
        <v>18</v>
      </c>
      <c r="J8" s="0" t="s">
        <v>19</v>
      </c>
      <c r="K8" s="0" t="s">
        <v>18</v>
      </c>
      <c r="L8" s="0" t="s">
        <v>18</v>
      </c>
      <c r="M8" s="0" t="s">
        <v>18</v>
      </c>
      <c r="N8" s="0" t="s">
        <v>18</v>
      </c>
      <c r="O8" s="0" t="n">
        <f aca="false">COUNTIF(E8:N8,"P")</f>
        <v>9</v>
      </c>
      <c r="P8" s="0" t="n">
        <f aca="false">O8</f>
        <v>9</v>
      </c>
      <c r="Q8" s="0" t="s">
        <v>19</v>
      </c>
      <c r="R8" s="0" t="s">
        <v>18</v>
      </c>
      <c r="S8" s="0" t="s">
        <v>18</v>
      </c>
      <c r="T8" s="0" t="s">
        <v>18</v>
      </c>
      <c r="U8" s="0" t="s">
        <v>18</v>
      </c>
      <c r="V8" s="0" t="s">
        <v>18</v>
      </c>
      <c r="AB8" s="0" t="n">
        <f aca="false">ROUND(AVERAGE(AA8,Y8,X8,W8,U8,S8,P8),0)</f>
        <v>9</v>
      </c>
      <c r="AD8" s="3" t="s">
        <v>44</v>
      </c>
      <c r="AE8" s="4" t="n">
        <v>49112036</v>
      </c>
      <c r="AF8" s="5" t="n">
        <v>7</v>
      </c>
      <c r="AG8" s="5" t="n">
        <v>6</v>
      </c>
      <c r="AH8" s="5" t="n">
        <v>7</v>
      </c>
      <c r="AI8" s="0" t="n">
        <f aca="false">ROUND(AVERAGE(AH8,AB8),0)</f>
        <v>8</v>
      </c>
      <c r="AK8" s="0" t="s">
        <v>40</v>
      </c>
      <c r="AL8" s="0" t="n">
        <v>10</v>
      </c>
    </row>
    <row r="9" customFormat="false" ht="15" hidden="false" customHeight="false" outlineLevel="0" collapsed="false">
      <c r="A9" s="0" t="n">
        <v>7</v>
      </c>
      <c r="B9" s="1" t="s">
        <v>45</v>
      </c>
      <c r="C9" s="1" t="s">
        <v>46</v>
      </c>
      <c r="D9" s="1" t="s">
        <v>47</v>
      </c>
      <c r="E9" s="11" t="n">
        <v>9</v>
      </c>
      <c r="F9" s="12" t="n">
        <v>45848</v>
      </c>
      <c r="G9" s="0" t="s">
        <v>18</v>
      </c>
      <c r="H9" s="0" t="s">
        <v>18</v>
      </c>
      <c r="I9" s="0" t="s">
        <v>18</v>
      </c>
      <c r="J9" s="0" t="s">
        <v>18</v>
      </c>
      <c r="K9" s="0" t="s">
        <v>18</v>
      </c>
      <c r="L9" s="0" t="s">
        <v>18</v>
      </c>
      <c r="M9" s="0" t="s">
        <v>18</v>
      </c>
      <c r="N9" s="0" t="s">
        <v>18</v>
      </c>
      <c r="O9" s="0" t="n">
        <f aca="false">COUNTIF(E9:N9,"P")</f>
        <v>8</v>
      </c>
      <c r="P9" s="0" t="n">
        <f aca="false">O9</f>
        <v>8</v>
      </c>
      <c r="Q9" s="0" t="s">
        <v>19</v>
      </c>
      <c r="R9" s="0" t="s">
        <v>18</v>
      </c>
      <c r="S9" s="0" t="s">
        <v>18</v>
      </c>
      <c r="T9" s="0" t="s">
        <v>18</v>
      </c>
      <c r="U9" s="0" t="s">
        <v>18</v>
      </c>
      <c r="V9" s="0" t="s">
        <v>18</v>
      </c>
      <c r="AB9" s="0" t="n">
        <f aca="false">ROUND(AVERAGE(AA9,Y9,X9,W9,U9,S9,P9),0)</f>
        <v>8</v>
      </c>
      <c r="AD9" s="3" t="s">
        <v>48</v>
      </c>
      <c r="AE9" s="4" t="n">
        <v>49595069</v>
      </c>
      <c r="AF9" s="5" t="n">
        <v>7</v>
      </c>
      <c r="AG9" s="5" t="n">
        <v>7</v>
      </c>
      <c r="AH9" s="5" t="n">
        <v>7</v>
      </c>
      <c r="AI9" s="0" t="n">
        <f aca="false">ROUND(AVERAGE(AH9,AB9),0)</f>
        <v>8</v>
      </c>
      <c r="AK9" s="0" t="s">
        <v>40</v>
      </c>
      <c r="AL9" s="0" t="n">
        <v>10</v>
      </c>
    </row>
    <row r="10" customFormat="false" ht="15" hidden="false" customHeight="false" outlineLevel="0" collapsed="false">
      <c r="A10" s="0" t="n">
        <v>8</v>
      </c>
      <c r="B10" s="1" t="s">
        <v>49</v>
      </c>
      <c r="C10" s="1" t="s">
        <v>50</v>
      </c>
      <c r="D10" s="1" t="s">
        <v>51</v>
      </c>
      <c r="E10" s="0" t="s">
        <v>18</v>
      </c>
      <c r="F10" s="0" t="s">
        <v>18</v>
      </c>
      <c r="G10" s="0" t="s">
        <v>18</v>
      </c>
      <c r="H10" s="0" t="s">
        <v>18</v>
      </c>
      <c r="I10" s="0" t="s">
        <v>18</v>
      </c>
      <c r="J10" s="0" t="s">
        <v>18</v>
      </c>
      <c r="K10" s="0" t="s">
        <v>18</v>
      </c>
      <c r="L10" s="0" t="s">
        <v>18</v>
      </c>
      <c r="M10" s="0" t="s">
        <v>18</v>
      </c>
      <c r="N10" s="0" t="s">
        <v>18</v>
      </c>
      <c r="O10" s="0" t="n">
        <f aca="false">COUNTIF(E10:N10,"P")</f>
        <v>10</v>
      </c>
      <c r="P10" s="0" t="n">
        <f aca="false">O10</f>
        <v>10</v>
      </c>
      <c r="Q10" s="0" t="s">
        <v>19</v>
      </c>
      <c r="R10" s="0" t="s">
        <v>18</v>
      </c>
      <c r="S10" s="0" t="s">
        <v>18</v>
      </c>
      <c r="T10" s="0" t="s">
        <v>18</v>
      </c>
      <c r="U10" s="0" t="s">
        <v>18</v>
      </c>
      <c r="V10" s="0" t="s">
        <v>18</v>
      </c>
      <c r="AB10" s="0" t="n">
        <f aca="false">ROUND(AVERAGE(AA10,Y10,X10,W10,U10,S10,P10),0)</f>
        <v>10</v>
      </c>
      <c r="AD10" s="3" t="s">
        <v>52</v>
      </c>
      <c r="AE10" s="4" t="n">
        <v>49009274</v>
      </c>
      <c r="AF10" s="5" t="n">
        <v>5</v>
      </c>
      <c r="AG10" s="5" t="n">
        <v>5</v>
      </c>
      <c r="AH10" s="5" t="n">
        <v>5</v>
      </c>
      <c r="AI10" s="0" t="n">
        <f aca="false">ROUND(AVERAGE(AH10,AB10),0)</f>
        <v>8</v>
      </c>
      <c r="AK10" s="0" t="s">
        <v>26</v>
      </c>
    </row>
    <row r="11" customFormat="false" ht="15" hidden="false" customHeight="false" outlineLevel="0" collapsed="false">
      <c r="A11" s="6" t="n">
        <v>26</v>
      </c>
      <c r="B11" s="7" t="s">
        <v>53</v>
      </c>
      <c r="C11" s="7" t="s">
        <v>54</v>
      </c>
      <c r="D11" s="7"/>
      <c r="E11" s="6"/>
      <c r="F11" s="6"/>
      <c r="G11" s="6"/>
      <c r="H11" s="6"/>
      <c r="I11" s="6" t="s">
        <v>19</v>
      </c>
      <c r="J11" s="6" t="s">
        <v>18</v>
      </c>
      <c r="K11" s="6" t="s">
        <v>19</v>
      </c>
      <c r="L11" s="6" t="s">
        <v>19</v>
      </c>
      <c r="M11" s="6" t="s">
        <v>19</v>
      </c>
      <c r="N11" s="6" t="s">
        <v>19</v>
      </c>
      <c r="O11" s="0" t="n">
        <f aca="false">COUNTIF(E11:N11,"P")</f>
        <v>1</v>
      </c>
      <c r="P11" s="6" t="n">
        <f aca="false">ROUND(O11*10/6,0)</f>
        <v>2</v>
      </c>
      <c r="Q11" s="0" t="s">
        <v>19</v>
      </c>
      <c r="R11" s="0" t="s">
        <v>19</v>
      </c>
      <c r="S11" s="0" t="s">
        <v>19</v>
      </c>
      <c r="T11" s="0" t="s">
        <v>19</v>
      </c>
      <c r="U11" s="0" t="s">
        <v>19</v>
      </c>
      <c r="V11" s="0" t="s">
        <v>19</v>
      </c>
      <c r="AB11" s="0" t="n">
        <f aca="false">ROUND(AVERAGE(AA11,Y11,X11,W11,U11,S11,P11),0)</f>
        <v>2</v>
      </c>
      <c r="AC11" s="0" t="s">
        <v>37</v>
      </c>
      <c r="AI11" s="0" t="n">
        <v>3</v>
      </c>
      <c r="AJ11" s="0" t="s">
        <v>19</v>
      </c>
    </row>
    <row r="12" customFormat="false" ht="15" hidden="false" customHeight="false" outlineLevel="0" collapsed="false">
      <c r="A12" s="0" t="n">
        <v>9</v>
      </c>
      <c r="B12" s="1" t="s">
        <v>55</v>
      </c>
      <c r="C12" s="1" t="s">
        <v>56</v>
      </c>
      <c r="D12" s="1" t="s">
        <v>57</v>
      </c>
      <c r="E12" s="0" t="s">
        <v>18</v>
      </c>
      <c r="F12" s="0" t="s">
        <v>18</v>
      </c>
      <c r="G12" s="0" t="s">
        <v>18</v>
      </c>
      <c r="H12" s="0" t="s">
        <v>18</v>
      </c>
      <c r="I12" s="0" t="s">
        <v>18</v>
      </c>
      <c r="J12" s="0" t="s">
        <v>18</v>
      </c>
      <c r="K12" s="0" t="s">
        <v>18</v>
      </c>
      <c r="L12" s="0" t="s">
        <v>18</v>
      </c>
      <c r="M12" s="0" t="s">
        <v>18</v>
      </c>
      <c r="N12" s="0" t="s">
        <v>18</v>
      </c>
      <c r="O12" s="0" t="n">
        <f aca="false">COUNTIF(E12:N12,"P")</f>
        <v>10</v>
      </c>
      <c r="P12" s="0" t="n">
        <f aca="false">O12</f>
        <v>10</v>
      </c>
      <c r="Q12" s="0" t="s">
        <v>19</v>
      </c>
      <c r="R12" s="0" t="s">
        <v>18</v>
      </c>
      <c r="S12" s="0" t="s">
        <v>18</v>
      </c>
      <c r="T12" s="0" t="s">
        <v>18</v>
      </c>
      <c r="U12" s="0" t="s">
        <v>18</v>
      </c>
      <c r="V12" s="0" t="s">
        <v>18</v>
      </c>
      <c r="AB12" s="0" t="n">
        <f aca="false">ROUND(AVERAGE(AA12,Y12,X12,W12,U12,S12,P12),0)</f>
        <v>10</v>
      </c>
      <c r="AD12" s="3" t="s">
        <v>58</v>
      </c>
      <c r="AE12" s="4" t="n">
        <v>49161476</v>
      </c>
      <c r="AF12" s="5" t="n">
        <v>7</v>
      </c>
      <c r="AG12" s="5" t="n">
        <v>7</v>
      </c>
      <c r="AH12" s="5" t="n">
        <v>7</v>
      </c>
      <c r="AI12" s="0" t="n">
        <f aca="false">ROUND(AVERAGE(AH12,AB12),0)</f>
        <v>9</v>
      </c>
      <c r="AK12" s="0" t="s">
        <v>21</v>
      </c>
      <c r="AL12" s="0" t="n">
        <v>10</v>
      </c>
    </row>
    <row r="13" customFormat="false" ht="15" hidden="false" customHeight="false" outlineLevel="0" collapsed="false">
      <c r="A13" s="0" t="n">
        <v>10</v>
      </c>
      <c r="B13" s="1" t="s">
        <v>59</v>
      </c>
      <c r="C13" s="1" t="s">
        <v>60</v>
      </c>
      <c r="D13" s="1" t="s">
        <v>61</v>
      </c>
      <c r="E13" s="0" t="s">
        <v>18</v>
      </c>
      <c r="F13" s="0" t="s">
        <v>18</v>
      </c>
      <c r="G13" s="0" t="s">
        <v>18</v>
      </c>
      <c r="H13" s="0" t="s">
        <v>18</v>
      </c>
      <c r="I13" s="0" t="s">
        <v>18</v>
      </c>
      <c r="J13" s="0" t="s">
        <v>18</v>
      </c>
      <c r="K13" s="0" t="s">
        <v>18</v>
      </c>
      <c r="L13" s="0" t="s">
        <v>18</v>
      </c>
      <c r="M13" s="0" t="s">
        <v>18</v>
      </c>
      <c r="N13" s="0" t="s">
        <v>18</v>
      </c>
      <c r="O13" s="0" t="n">
        <f aca="false">COUNTIF(E13:N13,"P")</f>
        <v>10</v>
      </c>
      <c r="P13" s="0" t="n">
        <f aca="false">O13</f>
        <v>10</v>
      </c>
      <c r="Q13" s="0" t="s">
        <v>19</v>
      </c>
      <c r="R13" s="0" t="s">
        <v>19</v>
      </c>
      <c r="S13" s="0" t="s">
        <v>18</v>
      </c>
      <c r="T13" s="0" t="s">
        <v>18</v>
      </c>
      <c r="U13" s="0" t="s">
        <v>18</v>
      </c>
      <c r="V13" s="0" t="s">
        <v>18</v>
      </c>
      <c r="X13" s="11" t="n">
        <v>10</v>
      </c>
      <c r="AB13" s="0" t="n">
        <f aca="false">ROUND(AVERAGE(AA13,Y13,X13,W13,X13,X13,P13),0)</f>
        <v>10</v>
      </c>
      <c r="AD13" s="3" t="s">
        <v>62</v>
      </c>
      <c r="AE13" s="4" t="n">
        <v>49177618</v>
      </c>
      <c r="AF13" s="5" t="n">
        <v>4</v>
      </c>
      <c r="AG13" s="5" t="n">
        <v>6</v>
      </c>
      <c r="AH13" s="5" t="n">
        <v>5</v>
      </c>
      <c r="AI13" s="0" t="n">
        <f aca="false">ROUND(AVERAGE(AH13,AB13),0)</f>
        <v>8</v>
      </c>
      <c r="AK13" s="0" t="s">
        <v>21</v>
      </c>
      <c r="AL13" s="0" t="n">
        <v>10</v>
      </c>
    </row>
    <row r="14" customFormat="false" ht="15" hidden="false" customHeight="false" outlineLevel="0" collapsed="false">
      <c r="A14" s="0" t="n">
        <v>11</v>
      </c>
      <c r="B14" s="1" t="s">
        <v>63</v>
      </c>
      <c r="C14" s="1" t="s">
        <v>64</v>
      </c>
      <c r="D14" s="1" t="s">
        <v>65</v>
      </c>
      <c r="E14" s="0" t="s">
        <v>18</v>
      </c>
      <c r="F14" s="0" t="s">
        <v>18</v>
      </c>
      <c r="G14" s="0" t="s">
        <v>18</v>
      </c>
      <c r="H14" s="0" t="s">
        <v>18</v>
      </c>
      <c r="I14" s="0" t="s">
        <v>18</v>
      </c>
      <c r="J14" s="0" t="s">
        <v>18</v>
      </c>
      <c r="K14" s="0" t="s">
        <v>18</v>
      </c>
      <c r="L14" s="0" t="s">
        <v>18</v>
      </c>
      <c r="M14" s="0" t="s">
        <v>18</v>
      </c>
      <c r="N14" s="0" t="s">
        <v>18</v>
      </c>
      <c r="O14" s="0" t="n">
        <f aca="false">COUNTIF(E14:N14,"P")</f>
        <v>10</v>
      </c>
      <c r="P14" s="0" t="n">
        <f aca="false">O14</f>
        <v>10</v>
      </c>
      <c r="Q14" s="0" t="s">
        <v>18</v>
      </c>
      <c r="R14" s="0" t="s">
        <v>18</v>
      </c>
      <c r="S14" s="0" t="s">
        <v>18</v>
      </c>
      <c r="T14" s="0" t="s">
        <v>18</v>
      </c>
      <c r="U14" s="0" t="s">
        <v>18</v>
      </c>
      <c r="V14" s="0" t="s">
        <v>18</v>
      </c>
      <c r="AB14" s="0" t="n">
        <f aca="false">ROUND(AVERAGE(AA14,Y14,X14,W14,U14,S14,P14),0)</f>
        <v>10</v>
      </c>
      <c r="AD14" s="3" t="s">
        <v>66</v>
      </c>
      <c r="AE14" s="4" t="n">
        <v>48922757</v>
      </c>
      <c r="AF14" s="5" t="n">
        <v>4</v>
      </c>
      <c r="AG14" s="5" t="n">
        <v>4</v>
      </c>
      <c r="AH14" s="5" t="n">
        <v>4</v>
      </c>
      <c r="AI14" s="0" t="n">
        <f aca="false">ROUND(AVERAGE(AH14,AB14),0)</f>
        <v>7</v>
      </c>
      <c r="AJ14" s="0" t="s">
        <v>19</v>
      </c>
      <c r="AK14" s="0" t="s">
        <v>21</v>
      </c>
      <c r="AL14" s="0" t="n">
        <v>10</v>
      </c>
    </row>
    <row r="15" customFormat="false" ht="15" hidden="false" customHeight="false" outlineLevel="0" collapsed="false">
      <c r="A15" s="0" t="n">
        <v>12</v>
      </c>
      <c r="B15" s="1" t="s">
        <v>67</v>
      </c>
      <c r="C15" s="1" t="s">
        <v>68</v>
      </c>
      <c r="D15" s="1" t="s">
        <v>69</v>
      </c>
      <c r="E15" s="0" t="s">
        <v>18</v>
      </c>
      <c r="F15" s="0" t="s">
        <v>18</v>
      </c>
      <c r="G15" s="0" t="s">
        <v>18</v>
      </c>
      <c r="H15" s="0" t="s">
        <v>18</v>
      </c>
      <c r="I15" s="0" t="s">
        <v>18</v>
      </c>
      <c r="J15" s="0" t="s">
        <v>18</v>
      </c>
      <c r="K15" s="0" t="s">
        <v>18</v>
      </c>
      <c r="L15" s="0" t="s">
        <v>18</v>
      </c>
      <c r="M15" s="0" t="s">
        <v>18</v>
      </c>
      <c r="N15" s="0" t="s">
        <v>18</v>
      </c>
      <c r="O15" s="0" t="n">
        <f aca="false">COUNTIF(E15:N15,"P")</f>
        <v>10</v>
      </c>
      <c r="P15" s="0" t="n">
        <f aca="false">O15</f>
        <v>10</v>
      </c>
      <c r="Q15" s="0" t="s">
        <v>19</v>
      </c>
      <c r="R15" s="0" t="s">
        <v>18</v>
      </c>
      <c r="S15" s="0" t="s">
        <v>18</v>
      </c>
      <c r="T15" s="0" t="s">
        <v>18</v>
      </c>
      <c r="U15" s="0" t="s">
        <v>18</v>
      </c>
      <c r="V15" s="0" t="s">
        <v>18</v>
      </c>
      <c r="AB15" s="0" t="n">
        <f aca="false">ROUND(AVERAGE(AA15,Y15,X15,W15,U15,S15,P15),0)</f>
        <v>10</v>
      </c>
      <c r="AE15" s="0" t="n">
        <v>9</v>
      </c>
      <c r="AF15" s="0" t="n">
        <v>6.5</v>
      </c>
      <c r="AG15" s="0" t="n">
        <v>9</v>
      </c>
      <c r="AH15" s="0" t="n">
        <f aca="false">ROUND(AVERAGE(AE15:AG15),0)</f>
        <v>8</v>
      </c>
      <c r="AI15" s="0" t="n">
        <f aca="false">ROUND(AVERAGE(AH15,AB15),0)</f>
        <v>9</v>
      </c>
      <c r="AK15" s="0" t="s">
        <v>26</v>
      </c>
    </row>
    <row r="16" customFormat="false" ht="15" hidden="false" customHeight="false" outlineLevel="0" collapsed="false">
      <c r="A16" s="0" t="n">
        <v>14</v>
      </c>
      <c r="B16" s="1" t="s">
        <v>70</v>
      </c>
      <c r="C16" s="1" t="s">
        <v>71</v>
      </c>
      <c r="D16" s="1" t="s">
        <v>72</v>
      </c>
      <c r="E16" s="0" t="s">
        <v>18</v>
      </c>
      <c r="F16" s="0" t="s">
        <v>18</v>
      </c>
      <c r="G16" s="0" t="s">
        <v>18</v>
      </c>
      <c r="H16" s="0" t="s">
        <v>18</v>
      </c>
      <c r="I16" s="0" t="s">
        <v>18</v>
      </c>
      <c r="J16" s="0" t="s">
        <v>18</v>
      </c>
      <c r="K16" s="0" t="s">
        <v>18</v>
      </c>
      <c r="L16" s="0" t="s">
        <v>18</v>
      </c>
      <c r="M16" s="0" t="s">
        <v>18</v>
      </c>
      <c r="N16" s="0" t="s">
        <v>18</v>
      </c>
      <c r="O16" s="0" t="n">
        <f aca="false">COUNTIF(E16:N16,"P")</f>
        <v>10</v>
      </c>
      <c r="P16" s="0" t="n">
        <f aca="false">O16</f>
        <v>10</v>
      </c>
      <c r="Q16" s="0" t="s">
        <v>19</v>
      </c>
      <c r="R16" s="0" t="s">
        <v>18</v>
      </c>
      <c r="S16" s="0" t="s">
        <v>18</v>
      </c>
      <c r="T16" s="0" t="s">
        <v>18</v>
      </c>
      <c r="U16" s="0" t="s">
        <v>19</v>
      </c>
      <c r="V16" s="0" t="s">
        <v>18</v>
      </c>
      <c r="AB16" s="0" t="n">
        <f aca="false">ROUND(AVERAGE(AA16,Y16,X16,W16,U16,S16,P16),0)</f>
        <v>10</v>
      </c>
      <c r="AE16" s="0" t="n">
        <v>9</v>
      </c>
      <c r="AF16" s="0" t="n">
        <v>8</v>
      </c>
      <c r="AG16" s="0" t="n">
        <v>9</v>
      </c>
      <c r="AH16" s="0" t="n">
        <f aca="false">ROUND(AVERAGE(AE16:AG16),0)</f>
        <v>9</v>
      </c>
      <c r="AI16" s="0" t="n">
        <f aca="false">ROUND(AVERAGE(AH16,AB16),0)</f>
        <v>10</v>
      </c>
      <c r="AK16" s="0" t="s">
        <v>21</v>
      </c>
      <c r="AL16" s="0" t="n">
        <v>10</v>
      </c>
    </row>
    <row r="17" customFormat="false" ht="15" hidden="false" customHeight="false" outlineLevel="0" collapsed="false">
      <c r="A17" s="0" t="n">
        <v>15</v>
      </c>
      <c r="B17" s="1" t="s">
        <v>73</v>
      </c>
      <c r="C17" s="1" t="s">
        <v>74</v>
      </c>
      <c r="D17" s="1" t="s">
        <v>75</v>
      </c>
      <c r="E17" s="0" t="s">
        <v>19</v>
      </c>
      <c r="F17" s="0" t="s">
        <v>18</v>
      </c>
      <c r="G17" s="0" t="s">
        <v>18</v>
      </c>
      <c r="H17" s="0" t="s">
        <v>18</v>
      </c>
      <c r="I17" s="0" t="s">
        <v>18</v>
      </c>
      <c r="J17" s="0" t="s">
        <v>18</v>
      </c>
      <c r="K17" s="0" t="s">
        <v>18</v>
      </c>
      <c r="L17" s="0" t="s">
        <v>18</v>
      </c>
      <c r="M17" s="0" t="s">
        <v>18</v>
      </c>
      <c r="N17" s="0" t="s">
        <v>18</v>
      </c>
      <c r="O17" s="0" t="n">
        <f aca="false">COUNTIF(E17:N17,"P")</f>
        <v>9</v>
      </c>
      <c r="P17" s="0" t="n">
        <f aca="false">O17</f>
        <v>9</v>
      </c>
      <c r="Q17" s="0" t="s">
        <v>18</v>
      </c>
      <c r="R17" s="0" t="s">
        <v>18</v>
      </c>
      <c r="S17" s="0" t="s">
        <v>18</v>
      </c>
      <c r="T17" s="0" t="s">
        <v>19</v>
      </c>
      <c r="U17" s="0" t="s">
        <v>18</v>
      </c>
      <c r="V17" s="0" t="s">
        <v>18</v>
      </c>
      <c r="AB17" s="0" t="n">
        <f aca="false">ROUND(AVERAGE(AA17,Y17,X17,W17,U17,S17,P17),0)</f>
        <v>9</v>
      </c>
      <c r="AE17" s="0" t="n">
        <v>7</v>
      </c>
      <c r="AF17" s="0" t="n">
        <v>1</v>
      </c>
      <c r="AG17" s="0" t="n">
        <v>6</v>
      </c>
      <c r="AH17" s="0" t="n">
        <f aca="false">ROUND(AVERAGE(AE17:AG17),0)</f>
        <v>5</v>
      </c>
      <c r="AI17" s="0" t="n">
        <f aca="false">ROUND(AVERAGE(AH17,AB17),0)</f>
        <v>7</v>
      </c>
      <c r="AK17" s="0" t="s">
        <v>40</v>
      </c>
      <c r="AL17" s="0" t="n">
        <v>9</v>
      </c>
    </row>
    <row r="18" customFormat="false" ht="15" hidden="false" customHeight="false" outlineLevel="0" collapsed="false">
      <c r="A18" s="0" t="n">
        <v>16</v>
      </c>
      <c r="B18" s="1" t="s">
        <v>76</v>
      </c>
      <c r="C18" s="1" t="s">
        <v>77</v>
      </c>
      <c r="D18" s="1" t="s">
        <v>78</v>
      </c>
      <c r="E18" s="0" t="s">
        <v>18</v>
      </c>
      <c r="F18" s="0" t="s">
        <v>18</v>
      </c>
      <c r="G18" s="0" t="s">
        <v>18</v>
      </c>
      <c r="H18" s="0" t="s">
        <v>18</v>
      </c>
      <c r="I18" s="0" t="s">
        <v>18</v>
      </c>
      <c r="J18" s="13" t="s">
        <v>18</v>
      </c>
      <c r="K18" s="0" t="s">
        <v>18</v>
      </c>
      <c r="L18" s="0" t="s">
        <v>18</v>
      </c>
      <c r="M18" s="0" t="s">
        <v>18</v>
      </c>
      <c r="N18" s="0" t="s">
        <v>18</v>
      </c>
      <c r="O18" s="0" t="n">
        <f aca="false">COUNTIF(E18:N18,"P")</f>
        <v>10</v>
      </c>
      <c r="P18" s="0" t="n">
        <f aca="false">O18</f>
        <v>10</v>
      </c>
      <c r="Q18" s="0" t="s">
        <v>19</v>
      </c>
      <c r="R18" s="0" t="s">
        <v>18</v>
      </c>
      <c r="S18" s="0" t="s">
        <v>18</v>
      </c>
      <c r="T18" s="0" t="s">
        <v>18</v>
      </c>
      <c r="U18" s="0" t="s">
        <v>18</v>
      </c>
      <c r="V18" s="0" t="s">
        <v>18</v>
      </c>
      <c r="AA18" s="0" t="n">
        <v>10</v>
      </c>
      <c r="AB18" s="0" t="n">
        <f aca="false">ROUND(AVERAGE(AA18,Y18,X18,W18,U18,S18,P18),0)</f>
        <v>10</v>
      </c>
      <c r="AE18" s="0" t="n">
        <v>9</v>
      </c>
      <c r="AF18" s="0" t="n">
        <v>4.5</v>
      </c>
      <c r="AG18" s="0" t="n">
        <v>8</v>
      </c>
      <c r="AH18" s="0" t="n">
        <f aca="false">ROUND(AVERAGE(AE18:AG18),0)</f>
        <v>7</v>
      </c>
      <c r="AI18" s="0" t="n">
        <f aca="false">ROUND(AVERAGE(AH18,AB18),0)</f>
        <v>9</v>
      </c>
      <c r="AK18" s="0" t="s">
        <v>26</v>
      </c>
    </row>
    <row r="19" customFormat="false" ht="15" hidden="false" customHeight="false" outlineLevel="0" collapsed="false">
      <c r="A19" s="0" t="n">
        <v>17</v>
      </c>
      <c r="B19" s="1" t="s">
        <v>79</v>
      </c>
      <c r="C19" s="1" t="s">
        <v>80</v>
      </c>
      <c r="D19" s="1" t="s">
        <v>81</v>
      </c>
      <c r="E19" s="0" t="s">
        <v>18</v>
      </c>
      <c r="F19" s="0" t="s">
        <v>18</v>
      </c>
      <c r="G19" s="0" t="s">
        <v>18</v>
      </c>
      <c r="H19" s="0" t="s">
        <v>18</v>
      </c>
      <c r="I19" s="0" t="s">
        <v>18</v>
      </c>
      <c r="J19" s="0" t="s">
        <v>18</v>
      </c>
      <c r="K19" s="0" t="s">
        <v>18</v>
      </c>
      <c r="L19" s="0" t="s">
        <v>18</v>
      </c>
      <c r="M19" s="0" t="s">
        <v>18</v>
      </c>
      <c r="N19" s="0" t="s">
        <v>18</v>
      </c>
      <c r="O19" s="0" t="n">
        <f aca="false">COUNTIF(E19:N19,"P")</f>
        <v>10</v>
      </c>
      <c r="P19" s="0" t="n">
        <f aca="false">O19</f>
        <v>10</v>
      </c>
      <c r="Q19" s="0" t="s">
        <v>19</v>
      </c>
      <c r="R19" s="0" t="s">
        <v>18</v>
      </c>
      <c r="S19" s="0" t="s">
        <v>18</v>
      </c>
      <c r="T19" s="0" t="s">
        <v>18</v>
      </c>
      <c r="U19" s="0" t="s">
        <v>18</v>
      </c>
      <c r="V19" s="0" t="s">
        <v>18</v>
      </c>
      <c r="AB19" s="0" t="n">
        <f aca="false">ROUND(AVERAGE(AA19,Y19,X19,W19,U19,S19,P19),0)</f>
        <v>10</v>
      </c>
      <c r="AE19" s="0" t="n">
        <v>8</v>
      </c>
      <c r="AF19" s="0" t="n">
        <v>9.5</v>
      </c>
      <c r="AG19" s="0" t="n">
        <v>9</v>
      </c>
      <c r="AH19" s="0" t="n">
        <f aca="false">ROUND(AVERAGE(AE19:AG19),0)</f>
        <v>9</v>
      </c>
      <c r="AI19" s="0" t="n">
        <f aca="false">ROUND(AVERAGE(AH19,AB19),0)</f>
        <v>10</v>
      </c>
      <c r="AK19" s="0" t="s">
        <v>21</v>
      </c>
      <c r="AL19" s="0" t="n">
        <v>9</v>
      </c>
    </row>
    <row r="20" customFormat="false" ht="15" hidden="false" customHeight="false" outlineLevel="0" collapsed="false">
      <c r="A20" s="0" t="n">
        <v>18</v>
      </c>
      <c r="B20" s="1" t="s">
        <v>82</v>
      </c>
      <c r="C20" s="1" t="s">
        <v>83</v>
      </c>
      <c r="D20" s="1" t="s">
        <v>84</v>
      </c>
      <c r="E20" s="0" t="s">
        <v>18</v>
      </c>
      <c r="F20" s="0" t="s">
        <v>18</v>
      </c>
      <c r="G20" s="0" t="s">
        <v>18</v>
      </c>
      <c r="H20" s="0" t="s">
        <v>18</v>
      </c>
      <c r="I20" s="0" t="s">
        <v>18</v>
      </c>
      <c r="J20" s="0" t="s">
        <v>18</v>
      </c>
      <c r="K20" s="0" t="s">
        <v>18</v>
      </c>
      <c r="L20" s="0" t="s">
        <v>18</v>
      </c>
      <c r="M20" s="0" t="s">
        <v>18</v>
      </c>
      <c r="N20" s="0" t="s">
        <v>18</v>
      </c>
      <c r="O20" s="0" t="n">
        <f aca="false">COUNTIF(E20:N20,"P")</f>
        <v>10</v>
      </c>
      <c r="P20" s="0" t="n">
        <f aca="false">O20</f>
        <v>10</v>
      </c>
      <c r="Q20" s="0" t="s">
        <v>18</v>
      </c>
      <c r="R20" s="0" t="s">
        <v>18</v>
      </c>
      <c r="S20" s="0" t="s">
        <v>18</v>
      </c>
      <c r="T20" s="0" t="s">
        <v>18</v>
      </c>
      <c r="U20" s="0" t="s">
        <v>18</v>
      </c>
      <c r="V20" s="0" t="s">
        <v>18</v>
      </c>
      <c r="AB20" s="0" t="n">
        <f aca="false">ROUND(AVERAGE(AA20,Y20,X20,W20,U20,S20,P20),0)</f>
        <v>10</v>
      </c>
      <c r="AE20" s="0" t="n">
        <v>8</v>
      </c>
      <c r="AF20" s="0" t="n">
        <v>1</v>
      </c>
      <c r="AG20" s="0" t="n">
        <v>6</v>
      </c>
      <c r="AH20" s="0" t="n">
        <f aca="false">ROUND(AVERAGE(AE20:AG20),0)</f>
        <v>5</v>
      </c>
      <c r="AI20" s="0" t="n">
        <f aca="false">ROUND(AVERAGE(AH20,AB20),0)</f>
        <v>8</v>
      </c>
      <c r="AK20" s="0" t="s">
        <v>40</v>
      </c>
      <c r="AL20" s="0" t="n">
        <v>8</v>
      </c>
    </row>
    <row r="21" customFormat="false" ht="15" hidden="false" customHeight="false" outlineLevel="0" collapsed="false">
      <c r="A21" s="0" t="n">
        <v>19</v>
      </c>
      <c r="B21" s="1" t="s">
        <v>85</v>
      </c>
      <c r="C21" s="1" t="s">
        <v>86</v>
      </c>
      <c r="D21" s="1" t="s">
        <v>87</v>
      </c>
      <c r="E21" s="0" t="s">
        <v>18</v>
      </c>
      <c r="F21" s="0" t="s">
        <v>18</v>
      </c>
      <c r="G21" s="0" t="s">
        <v>18</v>
      </c>
      <c r="H21" s="0" t="s">
        <v>18</v>
      </c>
      <c r="I21" s="0" t="s">
        <v>18</v>
      </c>
      <c r="J21" s="0" t="s">
        <v>19</v>
      </c>
      <c r="K21" s="0" t="s">
        <v>18</v>
      </c>
      <c r="L21" s="0" t="s">
        <v>18</v>
      </c>
      <c r="M21" s="0" t="s">
        <v>18</v>
      </c>
      <c r="N21" s="0" t="s">
        <v>18</v>
      </c>
      <c r="O21" s="0" t="n">
        <f aca="false">COUNTIF(E21:N21,"P")</f>
        <v>9</v>
      </c>
      <c r="P21" s="0" t="n">
        <f aca="false">O21</f>
        <v>9</v>
      </c>
      <c r="Q21" s="0" t="s">
        <v>18</v>
      </c>
      <c r="R21" s="0" t="s">
        <v>19</v>
      </c>
      <c r="S21" s="0" t="s">
        <v>18</v>
      </c>
      <c r="T21" s="0" t="s">
        <v>18</v>
      </c>
      <c r="U21" s="0" t="s">
        <v>19</v>
      </c>
      <c r="V21" s="0" t="s">
        <v>18</v>
      </c>
      <c r="AB21" s="0" t="n">
        <f aca="false">ROUND(AVERAGE(AA21,Y21,X21,W21,U21,S21,P21),0)</f>
        <v>9</v>
      </c>
      <c r="AE21" s="0" t="n">
        <v>9</v>
      </c>
      <c r="AF21" s="0" t="n">
        <v>2</v>
      </c>
      <c r="AG21" s="0" t="n">
        <v>6</v>
      </c>
      <c r="AH21" s="0" t="n">
        <f aca="false">ROUND(AVERAGE(AE21:AG21),0)</f>
        <v>6</v>
      </c>
      <c r="AI21" s="0" t="n">
        <f aca="false">ROUND(AVERAGE(AH21,AB21),0)</f>
        <v>8</v>
      </c>
    </row>
    <row r="22" customFormat="false" ht="15" hidden="false" customHeight="false" outlineLevel="0" collapsed="false">
      <c r="A22" s="6" t="n">
        <v>27</v>
      </c>
      <c r="B22" s="6" t="s">
        <v>88</v>
      </c>
      <c r="C22" s="6" t="s">
        <v>89</v>
      </c>
      <c r="D22" s="7"/>
      <c r="E22" s="6"/>
      <c r="F22" s="6"/>
      <c r="G22" s="6"/>
      <c r="H22" s="6"/>
      <c r="I22" s="6" t="s">
        <v>18</v>
      </c>
      <c r="J22" s="6" t="s">
        <v>18</v>
      </c>
      <c r="K22" s="6" t="s">
        <v>18</v>
      </c>
      <c r="L22" s="6" t="s">
        <v>19</v>
      </c>
      <c r="M22" s="6" t="s">
        <v>18</v>
      </c>
      <c r="N22" s="6" t="s">
        <v>18</v>
      </c>
      <c r="O22" s="0" t="n">
        <f aca="false">COUNTIF(E22:N22,"P")</f>
        <v>5</v>
      </c>
      <c r="P22" s="6" t="n">
        <f aca="false">ROUND(O22*10/6,0)</f>
        <v>8</v>
      </c>
      <c r="Q22" s="0" t="s">
        <v>19</v>
      </c>
      <c r="R22" s="0" t="s">
        <v>18</v>
      </c>
      <c r="S22" s="0" t="s">
        <v>18</v>
      </c>
      <c r="T22" s="0" t="s">
        <v>18</v>
      </c>
      <c r="U22" s="0" t="s">
        <v>18</v>
      </c>
      <c r="V22" s="0" t="s">
        <v>19</v>
      </c>
      <c r="AB22" s="0" t="n">
        <f aca="false">ROUND(AVERAGE(AA22,Y22,X22,W22,U22,S22,P22),0)</f>
        <v>8</v>
      </c>
      <c r="AC22" s="0" t="s">
        <v>37</v>
      </c>
      <c r="AE22" s="0" t="n">
        <v>9</v>
      </c>
      <c r="AF22" s="0" t="n">
        <v>6</v>
      </c>
      <c r="AG22" s="0" t="n">
        <v>7</v>
      </c>
      <c r="AH22" s="0" t="n">
        <f aca="false">ROUND(AVERAGE(AE22:AG22),0)</f>
        <v>7</v>
      </c>
      <c r="AI22" s="0" t="n">
        <f aca="false">ROUND(AVERAGE(AH22,AB22),0)</f>
        <v>8</v>
      </c>
      <c r="AK22" s="0" t="s">
        <v>40</v>
      </c>
    </row>
    <row r="23" customFormat="false" ht="15" hidden="false" customHeight="false" outlineLevel="0" collapsed="false">
      <c r="A23" s="0" t="n">
        <v>20</v>
      </c>
      <c r="B23" s="1" t="s">
        <v>90</v>
      </c>
      <c r="C23" s="1" t="s">
        <v>91</v>
      </c>
      <c r="D23" s="1" t="s">
        <v>92</v>
      </c>
      <c r="E23" s="0" t="s">
        <v>18</v>
      </c>
      <c r="F23" s="0" t="s">
        <v>18</v>
      </c>
      <c r="G23" s="0" t="s">
        <v>18</v>
      </c>
      <c r="H23" s="0" t="s">
        <v>19</v>
      </c>
      <c r="I23" s="0" t="s">
        <v>18</v>
      </c>
      <c r="J23" s="0" t="s">
        <v>18</v>
      </c>
      <c r="K23" s="0" t="s">
        <v>18</v>
      </c>
      <c r="L23" s="0" t="s">
        <v>18</v>
      </c>
      <c r="M23" s="0" t="s">
        <v>18</v>
      </c>
      <c r="N23" s="0" t="s">
        <v>18</v>
      </c>
      <c r="O23" s="0" t="n">
        <f aca="false">COUNTIF(E23:N23,"P")</f>
        <v>9</v>
      </c>
      <c r="P23" s="0" t="n">
        <f aca="false">O23</f>
        <v>9</v>
      </c>
      <c r="Q23" s="0" t="s">
        <v>18</v>
      </c>
      <c r="R23" s="0" t="s">
        <v>18</v>
      </c>
      <c r="S23" s="0" t="s">
        <v>18</v>
      </c>
      <c r="T23" s="0" t="s">
        <v>19</v>
      </c>
      <c r="U23" s="0" t="s">
        <v>18</v>
      </c>
      <c r="V23" s="0" t="s">
        <v>19</v>
      </c>
      <c r="AB23" s="0" t="n">
        <f aca="false">ROUND(AVERAGE(AA23,Y23,X23,W23,U23,S23,P23),0)</f>
        <v>9</v>
      </c>
      <c r="AE23" s="0" t="n">
        <v>8</v>
      </c>
      <c r="AF23" s="0" t="n">
        <v>7.5</v>
      </c>
      <c r="AG23" s="0" t="n">
        <v>7</v>
      </c>
      <c r="AH23" s="0" t="n">
        <f aca="false">ROUND(AVERAGE(AE23:AG23),0)</f>
        <v>8</v>
      </c>
      <c r="AI23" s="0" t="n">
        <f aca="false">ROUND(AVERAGE(AH23,AB23),0)</f>
        <v>9</v>
      </c>
      <c r="AK23" s="0" t="s">
        <v>40</v>
      </c>
      <c r="AL23" s="0" t="n">
        <v>10</v>
      </c>
    </row>
    <row r="24" customFormat="false" ht="15" hidden="false" customHeight="false" outlineLevel="0" collapsed="false">
      <c r="A24" s="0" t="n">
        <v>21</v>
      </c>
      <c r="B24" s="1" t="s">
        <v>93</v>
      </c>
      <c r="C24" s="1" t="s">
        <v>94</v>
      </c>
      <c r="D24" s="1" t="s">
        <v>95</v>
      </c>
      <c r="E24" s="0" t="s">
        <v>18</v>
      </c>
      <c r="F24" s="0" t="s">
        <v>18</v>
      </c>
      <c r="G24" s="0" t="s">
        <v>18</v>
      </c>
      <c r="H24" s="0" t="s">
        <v>18</v>
      </c>
      <c r="I24" s="0" t="s">
        <v>18</v>
      </c>
      <c r="J24" s="0" t="s">
        <v>18</v>
      </c>
      <c r="K24" s="0" t="s">
        <v>19</v>
      </c>
      <c r="L24" s="0" t="s">
        <v>18</v>
      </c>
      <c r="M24" s="0" t="s">
        <v>19</v>
      </c>
      <c r="N24" s="0" t="s">
        <v>19</v>
      </c>
      <c r="O24" s="0" t="n">
        <f aca="false">COUNTIF(E24:N24,"P")</f>
        <v>7</v>
      </c>
      <c r="P24" s="0" t="n">
        <f aca="false">O24</f>
        <v>7</v>
      </c>
      <c r="Q24" s="0" t="s">
        <v>19</v>
      </c>
      <c r="R24" s="0" t="s">
        <v>96</v>
      </c>
      <c r="S24" s="0" t="s">
        <v>96</v>
      </c>
      <c r="T24" s="0" t="s">
        <v>96</v>
      </c>
      <c r="U24" s="0" t="s">
        <v>96</v>
      </c>
      <c r="V24" s="0" t="s">
        <v>96</v>
      </c>
      <c r="AB24" s="0" t="n">
        <f aca="false">ROUND(AVERAGE(AA24,Y24,X24,W24,U24,S24,P24),0)</f>
        <v>7</v>
      </c>
      <c r="AE24" s="0" t="n">
        <v>9</v>
      </c>
      <c r="AF24" s="0" t="n">
        <v>5</v>
      </c>
      <c r="AG24" s="0" t="n">
        <v>7</v>
      </c>
      <c r="AH24" s="0" t="n">
        <f aca="false">ROUND(AVERAGE(AE24:AG24),0)</f>
        <v>7</v>
      </c>
      <c r="AI24" s="0" t="n">
        <f aca="false">ROUND(AVERAGE(AH24,AB24),0)</f>
        <v>7</v>
      </c>
    </row>
    <row r="25" customFormat="false" ht="15" hidden="false" customHeight="false" outlineLevel="0" collapsed="false">
      <c r="A25" s="0" t="n">
        <v>22</v>
      </c>
      <c r="B25" s="1" t="s">
        <v>97</v>
      </c>
      <c r="C25" s="1" t="s">
        <v>98</v>
      </c>
      <c r="D25" s="1" t="s">
        <v>99</v>
      </c>
      <c r="E25" s="0" t="s">
        <v>18</v>
      </c>
      <c r="F25" s="0" t="s">
        <v>18</v>
      </c>
      <c r="G25" s="0" t="s">
        <v>18</v>
      </c>
      <c r="H25" s="0" t="s">
        <v>18</v>
      </c>
      <c r="I25" s="0" t="s">
        <v>18</v>
      </c>
      <c r="J25" s="0" t="s">
        <v>18</v>
      </c>
      <c r="K25" s="0" t="s">
        <v>18</v>
      </c>
      <c r="L25" s="0" t="s">
        <v>18</v>
      </c>
      <c r="M25" s="0" t="s">
        <v>18</v>
      </c>
      <c r="N25" s="0" t="s">
        <v>18</v>
      </c>
      <c r="O25" s="0" t="n">
        <f aca="false">COUNTIF(E25:N25,"P")</f>
        <v>10</v>
      </c>
      <c r="P25" s="0" t="n">
        <f aca="false">O25</f>
        <v>10</v>
      </c>
      <c r="Q25" s="0" t="s">
        <v>19</v>
      </c>
      <c r="R25" s="0" t="s">
        <v>18</v>
      </c>
      <c r="S25" s="0" t="s">
        <v>18</v>
      </c>
      <c r="T25" s="0" t="s">
        <v>18</v>
      </c>
      <c r="U25" s="0" t="s">
        <v>18</v>
      </c>
      <c r="V25" s="0" t="s">
        <v>18</v>
      </c>
      <c r="AB25" s="0" t="n">
        <f aca="false">ROUND(AVERAGE(AA25,Y25,X25,W25,U25,S25,P25),0)</f>
        <v>10</v>
      </c>
      <c r="AE25" s="0" t="n">
        <v>7</v>
      </c>
      <c r="AF25" s="0" t="n">
        <v>9.5</v>
      </c>
      <c r="AG25" s="0" t="n">
        <v>8</v>
      </c>
      <c r="AH25" s="0" t="n">
        <f aca="false">ROUND(AVERAGE(AE25:AG25),0)</f>
        <v>8</v>
      </c>
      <c r="AI25" s="0" t="n">
        <f aca="false">ROUND(AVERAGE(AH25,AB25),0)</f>
        <v>9</v>
      </c>
      <c r="AK25" s="0" t="s">
        <v>21</v>
      </c>
      <c r="AL25" s="0" t="n">
        <v>1</v>
      </c>
    </row>
    <row r="26" customFormat="false" ht="15" hidden="false" customHeight="false" outlineLevel="0" collapsed="false">
      <c r="A26" s="0" t="n">
        <v>23</v>
      </c>
      <c r="B26" s="1" t="s">
        <v>100</v>
      </c>
      <c r="C26" s="1" t="s">
        <v>101</v>
      </c>
      <c r="D26" s="1" t="s">
        <v>102</v>
      </c>
      <c r="E26" s="0" t="s">
        <v>18</v>
      </c>
      <c r="F26" s="0" t="s">
        <v>18</v>
      </c>
      <c r="G26" s="0" t="s">
        <v>18</v>
      </c>
      <c r="H26" s="0" t="s">
        <v>18</v>
      </c>
      <c r="I26" s="0" t="s">
        <v>18</v>
      </c>
      <c r="J26" s="0" t="s">
        <v>18</v>
      </c>
      <c r="K26" s="0" t="s">
        <v>18</v>
      </c>
      <c r="L26" s="0" t="s">
        <v>18</v>
      </c>
      <c r="M26" s="0" t="s">
        <v>18</v>
      </c>
      <c r="N26" s="0" t="s">
        <v>18</v>
      </c>
      <c r="O26" s="0" t="n">
        <f aca="false">COUNTIF(E26:N26,"P")</f>
        <v>10</v>
      </c>
      <c r="P26" s="0" t="n">
        <f aca="false">O26</f>
        <v>10</v>
      </c>
      <c r="Q26" s="0" t="s">
        <v>19</v>
      </c>
      <c r="R26" s="0" t="s">
        <v>18</v>
      </c>
      <c r="S26" s="0" t="s">
        <v>18</v>
      </c>
      <c r="T26" s="0" t="s">
        <v>18</v>
      </c>
      <c r="U26" s="0" t="s">
        <v>18</v>
      </c>
      <c r="V26" s="0" t="s">
        <v>18</v>
      </c>
      <c r="AB26" s="0" t="n">
        <f aca="false">ROUND(AVERAGE(AA26,Y26,X26,W26,U26,S26,P26),0)</f>
        <v>10</v>
      </c>
      <c r="AE26" s="0" t="n">
        <v>9</v>
      </c>
      <c r="AF26" s="0" t="n">
        <v>8</v>
      </c>
      <c r="AG26" s="0" t="n">
        <v>9</v>
      </c>
      <c r="AH26" s="0" t="n">
        <f aca="false">ROUND(AVERAGE(AE26:AG26),0)</f>
        <v>9</v>
      </c>
      <c r="AI26" s="0" t="n">
        <f aca="false">ROUND(AVERAGE(AH26,AB26),0)</f>
        <v>10</v>
      </c>
      <c r="AK26" s="0" t="s">
        <v>26</v>
      </c>
    </row>
    <row r="27" customFormat="false" ht="15" hidden="false" customHeight="false" outlineLevel="0" collapsed="false">
      <c r="A27" s="0" t="n">
        <v>24</v>
      </c>
      <c r="B27" s="1" t="s">
        <v>103</v>
      </c>
      <c r="C27" s="1" t="s">
        <v>104</v>
      </c>
      <c r="D27" s="1" t="s">
        <v>105</v>
      </c>
      <c r="E27" s="0" t="s">
        <v>18</v>
      </c>
      <c r="F27" s="0" t="s">
        <v>18</v>
      </c>
      <c r="G27" s="0" t="s">
        <v>19</v>
      </c>
      <c r="H27" s="0" t="s">
        <v>18</v>
      </c>
      <c r="I27" s="0" t="s">
        <v>18</v>
      </c>
      <c r="J27" s="0" t="s">
        <v>18</v>
      </c>
      <c r="K27" s="0" t="s">
        <v>18</v>
      </c>
      <c r="L27" s="0" t="s">
        <v>18</v>
      </c>
      <c r="M27" s="0" t="s">
        <v>18</v>
      </c>
      <c r="N27" s="0" t="s">
        <v>18</v>
      </c>
      <c r="O27" s="0" t="n">
        <f aca="false">COUNTIF(E27:N27,"P")</f>
        <v>9</v>
      </c>
      <c r="P27" s="0" t="n">
        <f aca="false">O27</f>
        <v>9</v>
      </c>
      <c r="Q27" s="0" t="s">
        <v>19</v>
      </c>
      <c r="R27" s="0" t="s">
        <v>18</v>
      </c>
      <c r="S27" s="0" t="s">
        <v>18</v>
      </c>
      <c r="T27" s="0" t="s">
        <v>18</v>
      </c>
      <c r="U27" s="0" t="s">
        <v>18</v>
      </c>
      <c r="V27" s="0" t="s">
        <v>18</v>
      </c>
      <c r="AB27" s="0" t="n">
        <f aca="false">ROUND(AVERAGE(AA27,Y27,X27,W27,U27,S27,P27),0)</f>
        <v>9</v>
      </c>
      <c r="AE27" s="0" t="n">
        <v>9</v>
      </c>
      <c r="AF27" s="0" t="n">
        <v>1</v>
      </c>
      <c r="AG27" s="0" t="n">
        <v>6</v>
      </c>
      <c r="AH27" s="0" t="n">
        <f aca="false">ROUND(AVERAGE(AE27:AG27),0)</f>
        <v>5</v>
      </c>
      <c r="AI27" s="0" t="n">
        <f aca="false">ROUND(AVERAGE(AH27,AB27),0)</f>
        <v>7</v>
      </c>
      <c r="AK27" s="0" t="s">
        <v>40</v>
      </c>
      <c r="AL27" s="0" t="n">
        <v>10</v>
      </c>
    </row>
    <row r="28" customFormat="false" ht="15" hidden="false" customHeight="false" outlineLevel="0" collapsed="false">
      <c r="E28" s="0" t="n">
        <f aca="false">COUNTIF(E3:E24,"P")</f>
        <v>17</v>
      </c>
      <c r="F28" s="0" t="n">
        <f aca="false">COUNTIF(F3:F24,"P")</f>
        <v>18</v>
      </c>
      <c r="G28" s="0" t="n">
        <f aca="false">COUNTIF(G3:G24,"P")</f>
        <v>19</v>
      </c>
      <c r="H28" s="0" t="n">
        <f aca="false">COUNTIF(H3:H24,"P")</f>
        <v>18</v>
      </c>
      <c r="I28" s="0" t="n">
        <f aca="false">COUNTIF(I3:I27,"P")</f>
        <v>24</v>
      </c>
      <c r="J28" s="0" t="n">
        <f aca="false">COUNTIF(J3:J27,"P")</f>
        <v>23</v>
      </c>
      <c r="K28" s="0" t="n">
        <f aca="false">COUNTIF(K3:K27,"P")</f>
        <v>23</v>
      </c>
      <c r="L28" s="0" t="n">
        <f aca="false">COUNTIF(L3:L27,"P")</f>
        <v>23</v>
      </c>
      <c r="M28" s="0" t="n">
        <f aca="false">COUNTIF(M3:M27,"P")</f>
        <v>23</v>
      </c>
      <c r="N28" s="0" t="n">
        <f aca="false">COUNTIF(N3:N27,"P")</f>
        <v>23</v>
      </c>
      <c r="Q28" s="0" t="n">
        <f aca="false">COUNTIF(Q3:Q27,"P")</f>
        <v>5</v>
      </c>
      <c r="R28" s="0" t="n">
        <f aca="false">COUNTIF(R3:R27,"P")</f>
        <v>21</v>
      </c>
      <c r="S28" s="0" t="n">
        <f aca="false">COUNTIF(S3:S27,"P")</f>
        <v>21</v>
      </c>
      <c r="T28" s="0" t="n">
        <f aca="false">COUNTIF(T3:T27,"P")</f>
        <v>21</v>
      </c>
      <c r="U28" s="0" t="n">
        <f aca="false">COUNTIF(U3:U27,"P")</f>
        <v>21</v>
      </c>
      <c r="V28" s="0" t="n">
        <f aca="false">COUNTIF(V3:V27,"P")</f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5234375" defaultRowHeight="15" zeroHeight="false" outlineLevelRow="0" outlineLevelCol="0"/>
  <cols>
    <col collapsed="false" customWidth="true" hidden="false" outlineLevel="0" max="1" min="1" style="0" width="10.07"/>
    <col collapsed="false" customWidth="true" hidden="false" outlineLevel="0" max="2" min="2" style="0" width="23.58"/>
    <col collapsed="false" customWidth="true" hidden="false" outlineLevel="0" max="3" min="3" style="0" width="10.07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</row>
    <row r="2" customFormat="false" ht="15" hidden="false" customHeight="false" outlineLevel="0" collapsed="false">
      <c r="A2" s="0" t="n">
        <v>25</v>
      </c>
      <c r="B2" s="0" t="s">
        <v>36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54</v>
      </c>
      <c r="C3" s="0" t="s">
        <v>54</v>
      </c>
      <c r="D3" s="0" t="s">
        <v>357</v>
      </c>
      <c r="E3" s="0" t="s">
        <v>306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125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9" activeCellId="0" sqref="G19"/>
    </sheetView>
  </sheetViews>
  <sheetFormatPr defaultColWidth="9.695312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358</v>
      </c>
      <c r="E2" s="0" t="s">
        <v>359</v>
      </c>
      <c r="F2" s="0" t="n">
        <v>9.5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360</v>
      </c>
      <c r="E3" s="0" t="s">
        <v>361</v>
      </c>
      <c r="F3" s="0" t="n">
        <v>8.33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362</v>
      </c>
      <c r="E4" s="0" t="s">
        <v>363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364</v>
      </c>
      <c r="E5" s="0" t="s">
        <v>263</v>
      </c>
      <c r="F5" s="0" t="n">
        <v>9.5</v>
      </c>
      <c r="I5" s="0" t="n">
        <v>10</v>
      </c>
    </row>
    <row r="6" customFormat="false" ht="15" hidden="false" customHeight="false" outlineLevel="0" collapsed="false">
      <c r="A6" s="0" t="n">
        <v>6</v>
      </c>
      <c r="B6" s="1" t="s">
        <v>42</v>
      </c>
      <c r="C6" s="0" t="s">
        <v>42</v>
      </c>
      <c r="D6" s="0" t="s">
        <v>365</v>
      </c>
      <c r="E6" s="0" t="s">
        <v>366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7</v>
      </c>
      <c r="B7" s="1" t="s">
        <v>46</v>
      </c>
      <c r="C7" s="0" t="s">
        <v>46</v>
      </c>
      <c r="D7" s="0" t="s">
        <v>367</v>
      </c>
      <c r="E7" s="0" t="s">
        <v>202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8</v>
      </c>
      <c r="B8" s="1" t="s">
        <v>50</v>
      </c>
      <c r="C8" s="0" t="s">
        <v>50</v>
      </c>
      <c r="D8" s="0" t="s">
        <v>368</v>
      </c>
      <c r="E8" s="0" t="s">
        <v>369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9</v>
      </c>
      <c r="B9" s="1" t="s">
        <v>56</v>
      </c>
      <c r="C9" s="0" t="s">
        <v>56</v>
      </c>
      <c r="D9" s="0" t="s">
        <v>370</v>
      </c>
      <c r="E9" s="0" t="s">
        <v>371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10</v>
      </c>
      <c r="B10" s="1" t="s">
        <v>60</v>
      </c>
      <c r="C10" s="0" t="s">
        <v>60</v>
      </c>
      <c r="D10" s="0" t="s">
        <v>368</v>
      </c>
      <c r="E10" s="0" t="s">
        <v>372</v>
      </c>
      <c r="F10" s="0" t="n">
        <v>9.5</v>
      </c>
      <c r="I10" s="0" t="n">
        <v>10</v>
      </c>
    </row>
    <row r="11" customFormat="false" ht="15" hidden="false" customHeight="false" outlineLevel="0" collapsed="false">
      <c r="A11" s="0" t="n">
        <v>11</v>
      </c>
      <c r="B11" s="1" t="s">
        <v>64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12</v>
      </c>
      <c r="B12" s="1" t="s">
        <v>68</v>
      </c>
      <c r="C12" s="0" t="s">
        <v>68</v>
      </c>
      <c r="D12" s="0" t="s">
        <v>360</v>
      </c>
      <c r="E12" s="0" t="s">
        <v>215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14</v>
      </c>
      <c r="B13" s="1" t="s">
        <v>71</v>
      </c>
      <c r="C13" s="0" t="s">
        <v>71</v>
      </c>
      <c r="D13" s="0" t="s">
        <v>373</v>
      </c>
      <c r="E13" s="0" t="s">
        <v>374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15</v>
      </c>
      <c r="B14" s="1" t="s">
        <v>74</v>
      </c>
      <c r="C14" s="0" t="s">
        <v>74</v>
      </c>
      <c r="D14" s="0" t="s">
        <v>375</v>
      </c>
      <c r="E14" s="0" t="s">
        <v>376</v>
      </c>
      <c r="F14" s="0" t="n">
        <v>9.33</v>
      </c>
      <c r="I14" s="0" t="n">
        <v>9</v>
      </c>
    </row>
    <row r="15" customFormat="false" ht="15" hidden="false" customHeight="false" outlineLevel="0" collapsed="false">
      <c r="A15" s="0" t="n">
        <v>16</v>
      </c>
      <c r="B15" s="1" t="s">
        <v>77</v>
      </c>
      <c r="C15" s="0" t="s">
        <v>77</v>
      </c>
      <c r="D15" s="0" t="s">
        <v>377</v>
      </c>
      <c r="E15" s="0" t="s">
        <v>378</v>
      </c>
      <c r="F15" s="0" t="n">
        <v>9.33</v>
      </c>
      <c r="I15" s="0" t="n">
        <v>9</v>
      </c>
    </row>
    <row r="16" customFormat="false" ht="15" hidden="false" customHeight="false" outlineLevel="0" collapsed="false">
      <c r="A16" s="0" t="n">
        <v>17</v>
      </c>
      <c r="B16" s="1" t="s">
        <v>80</v>
      </c>
      <c r="C16" s="0" t="s">
        <v>80</v>
      </c>
      <c r="D16" s="0" t="s">
        <v>379</v>
      </c>
      <c r="E16" s="0" t="s">
        <v>380</v>
      </c>
      <c r="F16" s="0" t="n">
        <v>9.33</v>
      </c>
      <c r="I16" s="0" t="n">
        <v>9</v>
      </c>
    </row>
    <row r="17" customFormat="false" ht="15" hidden="false" customHeight="false" outlineLevel="0" collapsed="false">
      <c r="A17" s="0" t="n">
        <v>18</v>
      </c>
      <c r="B17" s="1" t="s">
        <v>83</v>
      </c>
      <c r="C17" s="0" t="s">
        <v>83</v>
      </c>
      <c r="D17" s="0" t="s">
        <v>381</v>
      </c>
      <c r="E17" s="0" t="s">
        <v>382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19</v>
      </c>
      <c r="B18" s="1" t="s">
        <v>86</v>
      </c>
      <c r="C18" s="0" t="s">
        <v>86</v>
      </c>
      <c r="D18" s="0" t="s">
        <v>383</v>
      </c>
      <c r="E18" s="0" t="s">
        <v>384</v>
      </c>
      <c r="F18" s="0" t="n">
        <v>9.42</v>
      </c>
      <c r="I18" s="0" t="n">
        <v>9</v>
      </c>
    </row>
    <row r="19" customFormat="false" ht="15" hidden="false" customHeight="false" outlineLevel="0" collapsed="false">
      <c r="A19" s="0" t="n">
        <v>20</v>
      </c>
      <c r="B19" s="1" t="s">
        <v>91</v>
      </c>
      <c r="C19" s="0" t="s">
        <v>91</v>
      </c>
      <c r="D19" s="0" t="s">
        <v>385</v>
      </c>
      <c r="E19" s="0" t="s">
        <v>386</v>
      </c>
      <c r="F19" s="0" t="n">
        <v>9.33</v>
      </c>
      <c r="G19" s="0" t="n">
        <f aca="false">AVERAGE(F19:F21)</f>
        <v>6.88666666666667</v>
      </c>
      <c r="H19" s="0" t="n">
        <v>8</v>
      </c>
      <c r="I19" s="0" t="n">
        <f aca="false">ROUND(MAX(H19,G19),0)</f>
        <v>8</v>
      </c>
    </row>
    <row r="20" customFormat="false" ht="15" hidden="false" customHeight="false" outlineLevel="0" collapsed="false">
      <c r="C20" s="0" t="s">
        <v>91</v>
      </c>
      <c r="D20" s="0" t="s">
        <v>387</v>
      </c>
      <c r="E20" s="0" t="s">
        <v>388</v>
      </c>
      <c r="F20" s="0" t="n">
        <v>8.33</v>
      </c>
    </row>
    <row r="21" customFormat="false" ht="15" hidden="false" customHeight="false" outlineLevel="0" collapsed="false">
      <c r="C21" s="0" t="s">
        <v>91</v>
      </c>
      <c r="D21" s="0" t="s">
        <v>381</v>
      </c>
      <c r="E21" s="0" t="s">
        <v>163</v>
      </c>
      <c r="F21" s="0" t="n">
        <v>3</v>
      </c>
    </row>
    <row r="22" customFormat="false" ht="15" hidden="false" customHeight="false" outlineLevel="0" collapsed="false">
      <c r="A22" s="0" t="n">
        <v>21</v>
      </c>
      <c r="B22" s="1" t="s">
        <v>94</v>
      </c>
      <c r="C22" s="0" t="s">
        <v>94</v>
      </c>
      <c r="D22" s="0" t="s">
        <v>389</v>
      </c>
      <c r="E22" s="0" t="s">
        <v>317</v>
      </c>
      <c r="F22" s="0" t="n">
        <v>9.42</v>
      </c>
      <c r="I22" s="0" t="n">
        <v>9</v>
      </c>
    </row>
    <row r="23" customFormat="false" ht="15" hidden="false" customHeight="false" outlineLevel="0" collapsed="false">
      <c r="A23" s="0" t="n">
        <v>22</v>
      </c>
      <c r="B23" s="1" t="s">
        <v>98</v>
      </c>
      <c r="C23" s="0" t="s">
        <v>98</v>
      </c>
      <c r="D23" s="0" t="s">
        <v>390</v>
      </c>
      <c r="E23" s="0" t="s">
        <v>391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23</v>
      </c>
      <c r="B24" s="1" t="s">
        <v>101</v>
      </c>
      <c r="C24" s="0" t="s">
        <v>101</v>
      </c>
      <c r="D24" s="0" t="s">
        <v>373</v>
      </c>
      <c r="E24" s="0" t="s">
        <v>392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24</v>
      </c>
      <c r="B25" s="1" t="s">
        <v>104</v>
      </c>
      <c r="C25" s="0" t="s">
        <v>104</v>
      </c>
      <c r="D25" s="0" t="s">
        <v>381</v>
      </c>
      <c r="E25" s="0" t="s">
        <v>393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25</v>
      </c>
      <c r="B26" s="0" t="s">
        <v>125</v>
      </c>
    </row>
    <row r="27" customFormat="false" ht="15" hidden="false" customHeight="false" outlineLevel="0" collapsed="false">
      <c r="A27" s="0" t="n">
        <v>26</v>
      </c>
      <c r="B27" s="0" t="s">
        <v>36</v>
      </c>
    </row>
    <row r="28" customFormat="false" ht="15" hidden="false" customHeight="false" outlineLevel="0" collapsed="false">
      <c r="A28" s="0" t="n">
        <v>27</v>
      </c>
      <c r="B28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5234375" defaultRowHeight="15" zeroHeight="false" outlineLevelRow="0" outlineLevelCol="0"/>
  <cols>
    <col collapsed="false" customWidth="true" hidden="false" outlineLevel="0" max="2" min="2" style="0" width="16.45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</row>
    <row r="2" customFormat="false" ht="15" hidden="false" customHeight="false" outlineLevel="0" collapsed="false">
      <c r="A2" s="0" t="n">
        <v>25</v>
      </c>
      <c r="B2" s="0" t="s">
        <v>36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54</v>
      </c>
      <c r="C3" s="0" t="s">
        <v>54</v>
      </c>
      <c r="D3" s="0" t="s">
        <v>394</v>
      </c>
      <c r="E3" s="0" t="s">
        <v>331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125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G15" activeCellId="0" sqref="G15"/>
    </sheetView>
  </sheetViews>
  <sheetFormatPr defaultColWidth="9.6953125" defaultRowHeight="15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395</v>
      </c>
      <c r="E3" s="0" t="s">
        <v>366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367</v>
      </c>
      <c r="E4" s="0" t="s">
        <v>396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397</v>
      </c>
      <c r="E5" s="0" t="s">
        <v>398</v>
      </c>
      <c r="F5" s="0" t="n">
        <v>10</v>
      </c>
      <c r="G5" s="0" t="n">
        <f aca="false">AVERAGE(F5:F6)</f>
        <v>8.5</v>
      </c>
      <c r="H5" s="0" t="n">
        <v>7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32</v>
      </c>
      <c r="D6" s="0" t="s">
        <v>399</v>
      </c>
      <c r="E6" s="0" t="s">
        <v>400</v>
      </c>
      <c r="F6" s="0" t="n">
        <v>7</v>
      </c>
    </row>
    <row r="7" customFormat="false" ht="15" hidden="false" customHeight="false" outlineLevel="0" collapsed="false">
      <c r="A7" s="0" t="n">
        <v>6</v>
      </c>
      <c r="B7" s="1" t="s">
        <v>42</v>
      </c>
      <c r="C7" s="0" t="s">
        <v>42</v>
      </c>
      <c r="D7" s="0" t="s">
        <v>401</v>
      </c>
      <c r="E7" s="0" t="s">
        <v>186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46</v>
      </c>
      <c r="C8" s="0" t="s">
        <v>46</v>
      </c>
      <c r="D8" s="0" t="s">
        <v>402</v>
      </c>
      <c r="E8" s="0" t="s">
        <v>403</v>
      </c>
      <c r="F8" s="0" t="n">
        <v>10</v>
      </c>
      <c r="G8" s="0" t="n">
        <f aca="false">AVERAGE(F8:F13)</f>
        <v>7</v>
      </c>
      <c r="H8" s="0" t="n">
        <v>9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46</v>
      </c>
      <c r="D9" s="0" t="s">
        <v>404</v>
      </c>
      <c r="E9" s="0" t="s">
        <v>261</v>
      </c>
      <c r="F9" s="0" t="n">
        <v>9</v>
      </c>
    </row>
    <row r="10" customFormat="false" ht="15" hidden="false" customHeight="false" outlineLevel="0" collapsed="false">
      <c r="C10" s="0" t="s">
        <v>46</v>
      </c>
      <c r="D10" s="0" t="s">
        <v>405</v>
      </c>
      <c r="E10" s="0" t="s">
        <v>406</v>
      </c>
      <c r="F10" s="0" t="n">
        <v>6</v>
      </c>
    </row>
    <row r="11" customFormat="false" ht="15" hidden="false" customHeight="false" outlineLevel="0" collapsed="false">
      <c r="C11" s="0" t="s">
        <v>46</v>
      </c>
      <c r="D11" s="0" t="s">
        <v>407</v>
      </c>
      <c r="E11" s="0" t="s">
        <v>408</v>
      </c>
      <c r="F11" s="0" t="n">
        <v>6</v>
      </c>
    </row>
    <row r="12" customFormat="false" ht="15" hidden="false" customHeight="false" outlineLevel="0" collapsed="false">
      <c r="C12" s="0" t="s">
        <v>46</v>
      </c>
      <c r="D12" s="0" t="s">
        <v>409</v>
      </c>
      <c r="E12" s="0" t="s">
        <v>410</v>
      </c>
      <c r="F12" s="0" t="n">
        <v>6</v>
      </c>
    </row>
    <row r="13" customFormat="false" ht="15" hidden="false" customHeight="false" outlineLevel="0" collapsed="false">
      <c r="C13" s="0" t="s">
        <v>46</v>
      </c>
      <c r="D13" s="0" t="s">
        <v>411</v>
      </c>
      <c r="E13" s="0" t="s">
        <v>412</v>
      </c>
      <c r="F13" s="0" t="n">
        <v>5</v>
      </c>
    </row>
    <row r="14" customFormat="false" ht="15" hidden="false" customHeight="false" outlineLevel="0" collapsed="false">
      <c r="A14" s="0" t="n">
        <v>8</v>
      </c>
      <c r="B14" s="1" t="s">
        <v>50</v>
      </c>
      <c r="C14" s="0" t="s">
        <v>50</v>
      </c>
      <c r="D14" s="0" t="s">
        <v>413</v>
      </c>
      <c r="E14" s="0" t="s">
        <v>186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9</v>
      </c>
      <c r="B15" s="1" t="s">
        <v>56</v>
      </c>
      <c r="C15" s="0" t="s">
        <v>56</v>
      </c>
      <c r="D15" s="0" t="s">
        <v>414</v>
      </c>
      <c r="E15" s="0" t="s">
        <v>415</v>
      </c>
      <c r="F15" s="0" t="n">
        <v>10</v>
      </c>
      <c r="G15" s="0" t="n">
        <f aca="false">AVERAGE(F15:F21)</f>
        <v>8.85714285714286</v>
      </c>
      <c r="H15" s="0" t="n">
        <v>9</v>
      </c>
      <c r="I15" s="0" t="n">
        <f aca="false">ROUND(MAX(H15,G15),0)</f>
        <v>9</v>
      </c>
    </row>
    <row r="16" customFormat="false" ht="15" hidden="false" customHeight="false" outlineLevel="0" collapsed="false">
      <c r="C16" s="0" t="s">
        <v>56</v>
      </c>
      <c r="D16" s="0" t="s">
        <v>416</v>
      </c>
      <c r="E16" s="0" t="s">
        <v>417</v>
      </c>
      <c r="F16" s="0" t="n">
        <v>10</v>
      </c>
    </row>
    <row r="17" customFormat="false" ht="15" hidden="false" customHeight="false" outlineLevel="0" collapsed="false">
      <c r="C17" s="0" t="s">
        <v>56</v>
      </c>
      <c r="D17" s="0" t="s">
        <v>418</v>
      </c>
      <c r="E17" s="0" t="s">
        <v>419</v>
      </c>
      <c r="F17" s="0" t="n">
        <v>10</v>
      </c>
    </row>
    <row r="18" customFormat="false" ht="15" hidden="false" customHeight="false" outlineLevel="0" collapsed="false">
      <c r="C18" s="0" t="s">
        <v>56</v>
      </c>
      <c r="D18" s="0" t="s">
        <v>420</v>
      </c>
      <c r="E18" s="0" t="s">
        <v>421</v>
      </c>
      <c r="F18" s="0" t="n">
        <v>10</v>
      </c>
    </row>
    <row r="19" customFormat="false" ht="15" hidden="false" customHeight="false" outlineLevel="0" collapsed="false">
      <c r="C19" s="0" t="s">
        <v>56</v>
      </c>
      <c r="D19" s="0" t="s">
        <v>422</v>
      </c>
      <c r="E19" s="0" t="s">
        <v>423</v>
      </c>
      <c r="F19" s="0" t="n">
        <v>9</v>
      </c>
    </row>
    <row r="20" customFormat="false" ht="15" hidden="false" customHeight="false" outlineLevel="0" collapsed="false">
      <c r="C20" s="0" t="s">
        <v>56</v>
      </c>
      <c r="D20" s="0" t="s">
        <v>424</v>
      </c>
      <c r="E20" s="0" t="s">
        <v>425</v>
      </c>
      <c r="F20" s="0" t="n">
        <v>9</v>
      </c>
    </row>
    <row r="21" customFormat="false" ht="15" hidden="false" customHeight="false" outlineLevel="0" collapsed="false">
      <c r="C21" s="0" t="s">
        <v>56</v>
      </c>
      <c r="D21" s="0" t="s">
        <v>426</v>
      </c>
      <c r="E21" s="0" t="s">
        <v>186</v>
      </c>
      <c r="F21" s="0" t="n">
        <v>4</v>
      </c>
    </row>
    <row r="22" customFormat="false" ht="15" hidden="false" customHeight="false" outlineLevel="0" collapsed="false">
      <c r="A22" s="0" t="n">
        <v>10</v>
      </c>
      <c r="B22" s="1" t="s">
        <v>60</v>
      </c>
      <c r="C22" s="0" t="s">
        <v>60</v>
      </c>
      <c r="D22" s="0" t="s">
        <v>427</v>
      </c>
      <c r="E22" s="0" t="s">
        <v>428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11</v>
      </c>
      <c r="B23" s="1" t="s">
        <v>64</v>
      </c>
      <c r="C23" s="0" t="s">
        <v>64</v>
      </c>
      <c r="D23" s="0" t="s">
        <v>429</v>
      </c>
      <c r="E23" s="0" t="s">
        <v>430</v>
      </c>
      <c r="F23" s="0" t="n">
        <v>3</v>
      </c>
      <c r="I23" s="0" t="n">
        <v>3</v>
      </c>
    </row>
    <row r="24" customFormat="false" ht="15" hidden="false" customHeight="false" outlineLevel="0" collapsed="false">
      <c r="A24" s="0" t="n">
        <v>12</v>
      </c>
      <c r="B24" s="1" t="s">
        <v>68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14</v>
      </c>
      <c r="B25" s="1" t="s">
        <v>71</v>
      </c>
      <c r="C25" s="0" t="s">
        <v>71</v>
      </c>
      <c r="D25" s="0" t="s">
        <v>431</v>
      </c>
      <c r="E25" s="0" t="s">
        <v>432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15</v>
      </c>
      <c r="B26" s="1" t="s">
        <v>74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16</v>
      </c>
      <c r="B27" s="1" t="s">
        <v>77</v>
      </c>
      <c r="C27" s="0" t="s">
        <v>77</v>
      </c>
      <c r="D27" s="0" t="s">
        <v>433</v>
      </c>
      <c r="E27" s="0" t="s">
        <v>234</v>
      </c>
      <c r="F27" s="0" t="n">
        <v>5</v>
      </c>
      <c r="I27" s="0" t="n">
        <v>5</v>
      </c>
    </row>
    <row r="28" customFormat="false" ht="15" hidden="false" customHeight="false" outlineLevel="0" collapsed="false">
      <c r="A28" s="0" t="n">
        <v>17</v>
      </c>
      <c r="B28" s="1" t="s">
        <v>80</v>
      </c>
      <c r="C28" s="0" t="s">
        <v>80</v>
      </c>
      <c r="D28" s="0" t="s">
        <v>434</v>
      </c>
      <c r="E28" s="0" t="s">
        <v>435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18</v>
      </c>
      <c r="B29" s="1" t="s">
        <v>83</v>
      </c>
      <c r="F29" s="0" t="n">
        <v>1</v>
      </c>
      <c r="I29" s="0" t="n">
        <v>1</v>
      </c>
    </row>
    <row r="30" customFormat="false" ht="15" hidden="false" customHeight="false" outlineLevel="0" collapsed="false">
      <c r="A30" s="0" t="n">
        <v>19</v>
      </c>
      <c r="B30" s="1" t="s">
        <v>86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20</v>
      </c>
      <c r="B31" s="1" t="s">
        <v>91</v>
      </c>
      <c r="C31" s="0" t="s">
        <v>91</v>
      </c>
      <c r="D31" s="0" t="s">
        <v>436</v>
      </c>
      <c r="E31" s="0" t="s">
        <v>437</v>
      </c>
      <c r="F31" s="0" t="n">
        <v>9</v>
      </c>
      <c r="I31" s="0" t="n">
        <v>9</v>
      </c>
    </row>
    <row r="32" customFormat="false" ht="15" hidden="false" customHeight="false" outlineLevel="0" collapsed="false">
      <c r="A32" s="0" t="n">
        <v>21</v>
      </c>
      <c r="B32" s="1" t="s">
        <v>94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22</v>
      </c>
      <c r="B33" s="1" t="s">
        <v>98</v>
      </c>
      <c r="F33" s="0" t="n">
        <v>1</v>
      </c>
      <c r="I33" s="0" t="n">
        <v>1</v>
      </c>
    </row>
    <row r="34" customFormat="false" ht="15" hidden="false" customHeight="false" outlineLevel="0" collapsed="false">
      <c r="A34" s="0" t="n">
        <v>23</v>
      </c>
      <c r="B34" s="1" t="s">
        <v>101</v>
      </c>
      <c r="C34" s="0" t="s">
        <v>101</v>
      </c>
      <c r="D34" s="0" t="s">
        <v>438</v>
      </c>
      <c r="E34" s="0" t="s">
        <v>439</v>
      </c>
      <c r="F34" s="0" t="n">
        <v>8</v>
      </c>
      <c r="I34" s="0" t="n">
        <v>8</v>
      </c>
    </row>
    <row r="35" customFormat="false" ht="15" hidden="false" customHeight="false" outlineLevel="0" collapsed="false">
      <c r="A35" s="0" t="n">
        <v>24</v>
      </c>
      <c r="B35" s="1" t="s">
        <v>104</v>
      </c>
      <c r="C35" s="0" t="s">
        <v>104</v>
      </c>
      <c r="D35" s="0" t="s">
        <v>440</v>
      </c>
      <c r="E35" s="0" t="s">
        <v>441</v>
      </c>
      <c r="F35" s="0" t="n">
        <v>8</v>
      </c>
      <c r="I35" s="0" t="n">
        <v>8</v>
      </c>
    </row>
    <row r="36" customFormat="false" ht="15" hidden="false" customHeight="false" outlineLevel="0" collapsed="false">
      <c r="A36" s="0" t="n">
        <v>25</v>
      </c>
      <c r="B36" s="0" t="s">
        <v>125</v>
      </c>
    </row>
    <row r="37" customFormat="false" ht="15" hidden="false" customHeight="false" outlineLevel="0" collapsed="false">
      <c r="A37" s="0" t="n">
        <v>26</v>
      </c>
      <c r="B37" s="0" t="s">
        <v>36</v>
      </c>
    </row>
    <row r="38" customFormat="false" ht="15" hidden="false" customHeight="false" outlineLevel="0" collapsed="false">
      <c r="A38" s="0" t="n">
        <v>27</v>
      </c>
      <c r="B38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5234375" defaultRowHeight="15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0.07"/>
    <col collapsed="false" customWidth="true" hidden="false" outlineLevel="0" max="4" min="4" style="0" width="23.58"/>
    <col collapsed="false" customWidth="true" hidden="false" outlineLevel="0" max="5" min="5" style="0" width="19.95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</row>
    <row r="2" customFormat="false" ht="15" hidden="false" customHeight="false" outlineLevel="0" collapsed="false">
      <c r="A2" s="0" t="n">
        <v>25</v>
      </c>
      <c r="B2" s="0" t="s">
        <v>36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54</v>
      </c>
      <c r="C3" s="0" t="s">
        <v>54</v>
      </c>
      <c r="D3" s="0" t="s">
        <v>442</v>
      </c>
      <c r="E3" s="0" t="s">
        <v>257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125</v>
      </c>
      <c r="F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8" activeCellId="0" sqref="G18"/>
    </sheetView>
  </sheetViews>
  <sheetFormatPr defaultColWidth="9.6796875" defaultRowHeight="15" zeroHeight="false" outlineLevelRow="0" outlineLevelCol="0"/>
  <cols>
    <col collapsed="false" customWidth="true" hidden="false" outlineLevel="0" max="1" min="1" style="0" width="20.2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3</v>
      </c>
      <c r="B1" s="0" t="s">
        <v>130</v>
      </c>
      <c r="C1" s="0" t="s">
        <v>131</v>
      </c>
      <c r="D1" s="0" t="s">
        <v>443</v>
      </c>
    </row>
    <row r="2" customFormat="false" ht="15" hidden="false" customHeight="false" outlineLevel="0" collapsed="false">
      <c r="A2" s="0" t="s">
        <v>16</v>
      </c>
      <c r="B2" s="0" t="s">
        <v>444</v>
      </c>
      <c r="C2" s="0" t="s">
        <v>445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64</v>
      </c>
      <c r="B3" s="0" t="s">
        <v>446</v>
      </c>
      <c r="C3" s="0" t="s">
        <v>447</v>
      </c>
      <c r="D3" s="0" t="n">
        <v>5</v>
      </c>
      <c r="E3" s="0" t="n">
        <f aca="false">AVERAGE(D3:D4)</f>
        <v>4</v>
      </c>
      <c r="F3" s="0" t="n">
        <v>3</v>
      </c>
      <c r="G3" s="0" t="n">
        <f aca="false">ROUND(MAX(F3,E3),0)</f>
        <v>4</v>
      </c>
    </row>
    <row r="4" customFormat="false" ht="15" hidden="false" customHeight="false" outlineLevel="0" collapsed="false">
      <c r="A4" s="0" t="s">
        <v>64</v>
      </c>
      <c r="B4" s="0" t="s">
        <v>448</v>
      </c>
      <c r="C4" s="0" t="s">
        <v>449</v>
      </c>
      <c r="D4" s="0" t="n">
        <v>3</v>
      </c>
    </row>
    <row r="5" customFormat="false" ht="15" hidden="false" customHeight="false" outlineLevel="0" collapsed="false">
      <c r="A5" s="0" t="s">
        <v>68</v>
      </c>
      <c r="B5" s="0" t="s">
        <v>450</v>
      </c>
      <c r="C5" s="0" t="s">
        <v>451</v>
      </c>
      <c r="D5" s="0" t="n">
        <v>7</v>
      </c>
    </row>
    <row r="6" customFormat="false" ht="15" hidden="false" customHeight="false" outlineLevel="0" collapsed="false">
      <c r="A6" s="0" t="s">
        <v>86</v>
      </c>
      <c r="B6" s="0" t="s">
        <v>452</v>
      </c>
      <c r="C6" s="0" t="s">
        <v>406</v>
      </c>
      <c r="D6" s="0" t="n">
        <v>8</v>
      </c>
      <c r="E6" s="0" t="n">
        <f aca="false">AVERAGE(D6:D14)</f>
        <v>5.11111111111111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86</v>
      </c>
      <c r="B7" s="0" t="s">
        <v>453</v>
      </c>
      <c r="C7" s="0" t="s">
        <v>454</v>
      </c>
      <c r="D7" s="0" t="n">
        <v>7</v>
      </c>
    </row>
    <row r="8" customFormat="false" ht="15" hidden="false" customHeight="false" outlineLevel="0" collapsed="false">
      <c r="A8" s="0" t="s">
        <v>86</v>
      </c>
      <c r="B8" s="0" t="s">
        <v>455</v>
      </c>
      <c r="C8" s="0" t="s">
        <v>456</v>
      </c>
      <c r="D8" s="0" t="n">
        <v>6</v>
      </c>
    </row>
    <row r="9" customFormat="false" ht="15" hidden="false" customHeight="false" outlineLevel="0" collapsed="false">
      <c r="A9" s="0" t="s">
        <v>86</v>
      </c>
      <c r="B9" s="0" t="s">
        <v>457</v>
      </c>
      <c r="C9" s="0" t="s">
        <v>458</v>
      </c>
      <c r="D9" s="0" t="n">
        <v>5</v>
      </c>
    </row>
    <row r="10" customFormat="false" ht="15" hidden="false" customHeight="false" outlineLevel="0" collapsed="false">
      <c r="A10" s="0" t="s">
        <v>86</v>
      </c>
      <c r="B10" s="0" t="s">
        <v>459</v>
      </c>
      <c r="C10" s="0" t="s">
        <v>460</v>
      </c>
      <c r="D10" s="0" t="n">
        <v>5</v>
      </c>
    </row>
    <row r="11" customFormat="false" ht="15" hidden="false" customHeight="false" outlineLevel="0" collapsed="false">
      <c r="A11" s="0" t="s">
        <v>86</v>
      </c>
      <c r="B11" s="0" t="s">
        <v>461</v>
      </c>
      <c r="C11" s="0" t="s">
        <v>462</v>
      </c>
      <c r="D11" s="0" t="n">
        <v>5</v>
      </c>
    </row>
    <row r="12" customFormat="false" ht="15" hidden="false" customHeight="false" outlineLevel="0" collapsed="false">
      <c r="A12" s="0" t="s">
        <v>86</v>
      </c>
      <c r="B12" s="0" t="s">
        <v>463</v>
      </c>
      <c r="C12" s="0" t="s">
        <v>464</v>
      </c>
      <c r="D12" s="0" t="n">
        <v>4</v>
      </c>
    </row>
    <row r="13" customFormat="false" ht="15" hidden="false" customHeight="false" outlineLevel="0" collapsed="false">
      <c r="A13" s="0" t="s">
        <v>86</v>
      </c>
      <c r="B13" s="0" t="s">
        <v>347</v>
      </c>
      <c r="C13" s="0" t="s">
        <v>465</v>
      </c>
      <c r="D13" s="0" t="n">
        <v>3</v>
      </c>
    </row>
    <row r="14" customFormat="false" ht="15" hidden="false" customHeight="false" outlineLevel="0" collapsed="false">
      <c r="A14" s="0" t="s">
        <v>86</v>
      </c>
      <c r="B14" s="0" t="s">
        <v>351</v>
      </c>
      <c r="C14" s="0" t="s">
        <v>466</v>
      </c>
      <c r="D14" s="0" t="n">
        <v>3</v>
      </c>
    </row>
    <row r="15" customFormat="false" ht="15" hidden="false" customHeight="false" outlineLevel="0" collapsed="false">
      <c r="A15" s="0" t="s">
        <v>94</v>
      </c>
      <c r="B15" s="0" t="s">
        <v>467</v>
      </c>
      <c r="C15" s="0" t="s">
        <v>468</v>
      </c>
      <c r="D15" s="0" t="n">
        <v>7</v>
      </c>
      <c r="E15" s="0" t="n">
        <f aca="false">AVERAGE(D15:D17)</f>
        <v>3.33333333333333</v>
      </c>
      <c r="F15" s="0" t="n">
        <v>2</v>
      </c>
      <c r="G15" s="0" t="n">
        <f aca="false">ROUND(MAX(F15,E15),0)</f>
        <v>3</v>
      </c>
    </row>
    <row r="16" customFormat="false" ht="15" hidden="false" customHeight="false" outlineLevel="0" collapsed="false">
      <c r="A16" s="0" t="s">
        <v>94</v>
      </c>
      <c r="B16" s="0" t="s">
        <v>459</v>
      </c>
      <c r="C16" s="0" t="s">
        <v>469</v>
      </c>
      <c r="D16" s="0" t="n">
        <v>2</v>
      </c>
    </row>
    <row r="17" customFormat="false" ht="15" hidden="false" customHeight="false" outlineLevel="0" collapsed="false">
      <c r="A17" s="0" t="s">
        <v>94</v>
      </c>
      <c r="B17" s="0" t="s">
        <v>470</v>
      </c>
      <c r="C17" s="0" t="s">
        <v>471</v>
      </c>
      <c r="D17" s="0" t="n">
        <v>1</v>
      </c>
    </row>
    <row r="18" customFormat="false" ht="15" hidden="false" customHeight="false" outlineLevel="0" collapsed="false">
      <c r="A18" s="0" t="s">
        <v>98</v>
      </c>
      <c r="B18" s="0" t="s">
        <v>472</v>
      </c>
      <c r="C18" s="0" t="s">
        <v>473</v>
      </c>
      <c r="D18" s="0" t="n">
        <v>7</v>
      </c>
      <c r="E18" s="0" t="n">
        <f aca="false">AVERAGE(D18:D23)</f>
        <v>5</v>
      </c>
      <c r="F18" s="0" t="n">
        <v>6</v>
      </c>
      <c r="G18" s="0" t="n">
        <f aca="false">ROUND(MAX(F18,E18),0)</f>
        <v>6</v>
      </c>
    </row>
    <row r="19" customFormat="false" ht="15" hidden="false" customHeight="false" outlineLevel="0" collapsed="false">
      <c r="A19" s="0" t="s">
        <v>98</v>
      </c>
      <c r="B19" s="0" t="s">
        <v>474</v>
      </c>
      <c r="C19" s="0" t="s">
        <v>475</v>
      </c>
      <c r="D19" s="0" t="n">
        <v>6</v>
      </c>
    </row>
    <row r="20" customFormat="false" ht="15" hidden="false" customHeight="false" outlineLevel="0" collapsed="false">
      <c r="A20" s="0" t="s">
        <v>98</v>
      </c>
      <c r="B20" s="0" t="s">
        <v>476</v>
      </c>
      <c r="C20" s="0" t="s">
        <v>243</v>
      </c>
      <c r="D20" s="0" t="n">
        <v>5</v>
      </c>
    </row>
    <row r="21" customFormat="false" ht="15" hidden="false" customHeight="false" outlineLevel="0" collapsed="false">
      <c r="A21" s="0" t="s">
        <v>98</v>
      </c>
      <c r="B21" s="0" t="s">
        <v>477</v>
      </c>
      <c r="C21" s="0" t="s">
        <v>478</v>
      </c>
      <c r="D21" s="0" t="n">
        <v>5</v>
      </c>
    </row>
    <row r="22" customFormat="false" ht="15" hidden="false" customHeight="false" outlineLevel="0" collapsed="false">
      <c r="A22" s="0" t="s">
        <v>98</v>
      </c>
      <c r="B22" s="0" t="s">
        <v>479</v>
      </c>
      <c r="C22" s="0" t="s">
        <v>480</v>
      </c>
      <c r="D22" s="0" t="n">
        <v>5</v>
      </c>
    </row>
    <row r="23" customFormat="false" ht="15" hidden="false" customHeight="false" outlineLevel="0" collapsed="false">
      <c r="A23" s="0" t="s">
        <v>98</v>
      </c>
      <c r="B23" s="0" t="s">
        <v>481</v>
      </c>
      <c r="C23" s="0" t="s">
        <v>206</v>
      </c>
      <c r="D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" activeCellId="0" sqref="F2"/>
    </sheetView>
  </sheetViews>
  <sheetFormatPr defaultColWidth="9.65234375" defaultRowHeight="15" zeroHeight="false" outlineLevelRow="0" outlineLevelCol="0"/>
  <cols>
    <col collapsed="false" customWidth="true" hidden="false" outlineLevel="0" max="2" min="2" style="0" width="16.69"/>
    <col collapsed="false" customWidth="true" hidden="false" outlineLevel="0" max="3" min="3" style="0" width="10.16"/>
    <col collapsed="false" customWidth="true" hidden="false" outlineLevel="0" max="4" min="4" style="0" width="23.55"/>
    <col collapsed="false" customWidth="true" hidden="false" outlineLevel="0" max="5" min="5" style="0" width="20.17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</row>
    <row r="2" customFormat="false" ht="15" hidden="false" customHeight="false" outlineLevel="0" collapsed="false">
      <c r="A2" s="0" t="n">
        <v>25</v>
      </c>
      <c r="B2" s="0" t="s">
        <v>36</v>
      </c>
      <c r="F2" s="0" t="n">
        <v>1</v>
      </c>
    </row>
    <row r="3" customFormat="false" ht="15" hidden="false" customHeight="false" outlineLevel="0" collapsed="false">
      <c r="A3" s="0" t="n">
        <v>26</v>
      </c>
      <c r="B3" s="0" t="s">
        <v>54</v>
      </c>
      <c r="C3" s="0" t="s">
        <v>54</v>
      </c>
      <c r="D3" s="0" t="s">
        <v>442</v>
      </c>
      <c r="E3" s="0" t="s">
        <v>257</v>
      </c>
      <c r="F3" s="0" t="n">
        <v>10</v>
      </c>
    </row>
    <row r="4" customFormat="false" ht="15" hidden="false" customHeight="false" outlineLevel="0" collapsed="false">
      <c r="A4" s="0" t="n">
        <v>27</v>
      </c>
      <c r="B4" s="0" t="s">
        <v>125</v>
      </c>
      <c r="F4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5" activeCellId="0" sqref="J5"/>
    </sheetView>
  </sheetViews>
  <sheetFormatPr defaultColWidth="9.6796875" defaultRowHeight="15" zeroHeight="false" outlineLevelRow="0" outlineLevelCol="0"/>
  <cols>
    <col collapsed="false" customWidth="true" hidden="false" outlineLevel="0" max="1" min="1" style="0" width="20.2"/>
  </cols>
  <sheetData>
    <row r="1" customFormat="false" ht="15" hidden="false" customHeight="false" outlineLevel="0" collapsed="false">
      <c r="A1" s="1" t="s">
        <v>3</v>
      </c>
      <c r="B1" s="2" t="n">
        <v>45733</v>
      </c>
      <c r="C1" s="2" t="n">
        <v>45761</v>
      </c>
      <c r="D1" s="2" t="n">
        <v>45768</v>
      </c>
      <c r="E1" s="2" t="n">
        <v>45775</v>
      </c>
      <c r="F1" s="2" t="n">
        <v>45782</v>
      </c>
      <c r="G1" s="0" t="s">
        <v>116</v>
      </c>
      <c r="H1" s="2" t="n">
        <v>45789</v>
      </c>
      <c r="I1" s="2" t="n">
        <v>45838</v>
      </c>
    </row>
    <row r="2" customFormat="false" ht="15" hidden="false" customHeight="false" outlineLevel="0" collapsed="false">
      <c r="A2" s="1" t="s">
        <v>16</v>
      </c>
      <c r="B2" s="0" t="n">
        <v>4</v>
      </c>
      <c r="F2" s="0" t="n">
        <v>2</v>
      </c>
      <c r="G2" s="0" t="n">
        <f aca="false">SUM(B2:F2)</f>
        <v>6</v>
      </c>
      <c r="J2" s="0" t="n">
        <f aca="false">SUM(B2:I2)</f>
        <v>12</v>
      </c>
    </row>
    <row r="3" customFormat="false" ht="15" hidden="false" customHeight="false" outlineLevel="0" collapsed="false">
      <c r="A3" s="1" t="s">
        <v>23</v>
      </c>
      <c r="B3" s="0" t="n">
        <v>5</v>
      </c>
      <c r="C3" s="0" t="n">
        <v>1</v>
      </c>
      <c r="F3" s="0" t="n">
        <v>2</v>
      </c>
      <c r="G3" s="0" t="n">
        <f aca="false">SUM(B3:F3)</f>
        <v>8</v>
      </c>
      <c r="J3" s="0" t="n">
        <f aca="false">SUM(B3:I3)</f>
        <v>16</v>
      </c>
    </row>
    <row r="4" customFormat="false" ht="15" hidden="false" customHeight="false" outlineLevel="0" collapsed="false">
      <c r="A4" s="1" t="s">
        <v>28</v>
      </c>
      <c r="B4" s="0" t="n">
        <v>6</v>
      </c>
      <c r="F4" s="0" t="n">
        <v>2</v>
      </c>
      <c r="G4" s="0" t="n">
        <f aca="false">SUM(B4:F4)</f>
        <v>8</v>
      </c>
      <c r="H4" s="0" t="n">
        <v>4</v>
      </c>
      <c r="J4" s="0" t="n">
        <f aca="false">SUM(B4:I4)</f>
        <v>20</v>
      </c>
    </row>
    <row r="5" customFormat="false" ht="15" hidden="false" customHeight="false" outlineLevel="0" collapsed="false">
      <c r="A5" s="1" t="s">
        <v>32</v>
      </c>
      <c r="B5" s="0" t="n">
        <v>6</v>
      </c>
      <c r="D5" s="0" t="n">
        <v>4</v>
      </c>
      <c r="E5" s="0" t="n">
        <v>5</v>
      </c>
      <c r="F5" s="0" t="n">
        <v>2</v>
      </c>
      <c r="G5" s="0" t="n">
        <f aca="false">SUM(B5:F5)</f>
        <v>17</v>
      </c>
      <c r="J5" s="0" t="n">
        <f aca="false">SUM(B5:I5)</f>
        <v>34</v>
      </c>
    </row>
    <row r="6" customFormat="false" ht="15" hidden="false" customHeight="false" outlineLevel="0" collapsed="false">
      <c r="A6" s="1" t="s">
        <v>42</v>
      </c>
      <c r="B6" s="0" t="n">
        <v>2</v>
      </c>
      <c r="D6" s="0" t="n">
        <v>2</v>
      </c>
      <c r="F6" s="0" t="n">
        <v>2</v>
      </c>
      <c r="G6" s="0" t="n">
        <f aca="false">SUM(B6:F6)</f>
        <v>6</v>
      </c>
      <c r="J6" s="0" t="n">
        <f aca="false">SUM(B6:I6)</f>
        <v>12</v>
      </c>
    </row>
    <row r="7" customFormat="false" ht="15" hidden="false" customHeight="false" outlineLevel="0" collapsed="false">
      <c r="A7" s="1" t="s">
        <v>46</v>
      </c>
      <c r="B7" s="0" t="n">
        <v>2</v>
      </c>
      <c r="F7" s="0" t="n">
        <v>2</v>
      </c>
      <c r="G7" s="0" t="n">
        <f aca="false">SUM(B7:F7)</f>
        <v>4</v>
      </c>
      <c r="J7" s="0" t="n">
        <f aca="false">SUM(B7:I7)</f>
        <v>8</v>
      </c>
    </row>
    <row r="8" customFormat="false" ht="15" hidden="false" customHeight="false" outlineLevel="0" collapsed="false">
      <c r="A8" s="1" t="s">
        <v>50</v>
      </c>
      <c r="B8" s="0" t="n">
        <v>4</v>
      </c>
      <c r="D8" s="0" t="n">
        <v>3</v>
      </c>
      <c r="E8" s="0" t="n">
        <v>5</v>
      </c>
      <c r="G8" s="0" t="n">
        <f aca="false">SUM(B8:F8)</f>
        <v>12</v>
      </c>
      <c r="J8" s="0" t="n">
        <f aca="false">SUM(B8:I8)</f>
        <v>24</v>
      </c>
    </row>
    <row r="9" customFormat="false" ht="15" hidden="false" customHeight="false" outlineLevel="0" collapsed="false">
      <c r="A9" s="1" t="s">
        <v>56</v>
      </c>
      <c r="B9" s="0" t="n">
        <v>4</v>
      </c>
      <c r="D9" s="0" t="n">
        <v>3</v>
      </c>
      <c r="E9" s="0" t="n">
        <v>5</v>
      </c>
      <c r="F9" s="0" t="n">
        <v>2</v>
      </c>
      <c r="G9" s="0" t="n">
        <f aca="false">SUM(B9:F9)</f>
        <v>14</v>
      </c>
      <c r="J9" s="0" t="n">
        <f aca="false">SUM(B9:I9)</f>
        <v>28</v>
      </c>
    </row>
    <row r="10" customFormat="false" ht="15" hidden="false" customHeight="false" outlineLevel="0" collapsed="false">
      <c r="A10" s="1" t="s">
        <v>60</v>
      </c>
      <c r="B10" s="0" t="n">
        <v>4</v>
      </c>
      <c r="D10" s="0" t="n">
        <v>3</v>
      </c>
      <c r="F10" s="0" t="n">
        <v>1</v>
      </c>
      <c r="G10" s="0" t="n">
        <f aca="false">SUM(B10:F10)</f>
        <v>8</v>
      </c>
      <c r="H10" s="0" t="n">
        <v>3</v>
      </c>
      <c r="J10" s="0" t="n">
        <f aca="false">SUM(B10:I10)</f>
        <v>19</v>
      </c>
    </row>
    <row r="11" customFormat="false" ht="15" hidden="false" customHeight="false" outlineLevel="0" collapsed="false">
      <c r="A11" s="1" t="s">
        <v>64</v>
      </c>
      <c r="F11" s="0" t="n">
        <v>1</v>
      </c>
      <c r="G11" s="0" t="n">
        <f aca="false">SUM(B11:F11)</f>
        <v>1</v>
      </c>
      <c r="J11" s="0" t="n">
        <f aca="false">SUM(B11:I11)</f>
        <v>2</v>
      </c>
    </row>
    <row r="12" customFormat="false" ht="15" hidden="false" customHeight="false" outlineLevel="0" collapsed="false">
      <c r="A12" s="1" t="s">
        <v>68</v>
      </c>
      <c r="B12" s="0" t="n">
        <v>5</v>
      </c>
      <c r="D12" s="0" t="n">
        <v>2</v>
      </c>
      <c r="E12" s="0" t="n">
        <v>5</v>
      </c>
      <c r="F12" s="0" t="n">
        <v>2</v>
      </c>
      <c r="G12" s="0" t="n">
        <f aca="false">SUM(B12:F12)</f>
        <v>14</v>
      </c>
      <c r="J12" s="0" t="n">
        <f aca="false">SUM(B12:I12)</f>
        <v>28</v>
      </c>
    </row>
    <row r="13" customFormat="false" ht="15" hidden="false" customHeight="false" outlineLevel="0" collapsed="false">
      <c r="A13" s="1" t="s">
        <v>71</v>
      </c>
      <c r="B13" s="0" t="n">
        <v>4</v>
      </c>
      <c r="D13" s="0" t="n">
        <v>2</v>
      </c>
      <c r="E13" s="0" t="n">
        <v>5</v>
      </c>
      <c r="F13" s="0" t="n">
        <v>2</v>
      </c>
      <c r="G13" s="0" t="n">
        <f aca="false">SUM(B13:F13)</f>
        <v>13</v>
      </c>
      <c r="J13" s="0" t="n">
        <f aca="false">SUM(B13:I13)</f>
        <v>26</v>
      </c>
    </row>
    <row r="14" customFormat="false" ht="15" hidden="false" customHeight="false" outlineLevel="0" collapsed="false">
      <c r="A14" s="1" t="s">
        <v>74</v>
      </c>
      <c r="B14" s="0" t="n">
        <v>2</v>
      </c>
      <c r="D14" s="0" t="n">
        <v>3</v>
      </c>
      <c r="G14" s="0" t="n">
        <f aca="false">SUM(B14:F14)</f>
        <v>5</v>
      </c>
      <c r="J14" s="0" t="n">
        <f aca="false">SUM(B14:I14)</f>
        <v>10</v>
      </c>
    </row>
    <row r="15" customFormat="false" ht="15" hidden="false" customHeight="false" outlineLevel="0" collapsed="false">
      <c r="A15" s="1" t="s">
        <v>77</v>
      </c>
      <c r="B15" s="0" t="n">
        <v>5</v>
      </c>
      <c r="D15" s="0" t="n">
        <v>2</v>
      </c>
      <c r="F15" s="0" t="n">
        <v>1</v>
      </c>
      <c r="G15" s="0" t="n">
        <f aca="false">SUM(B15:F15)</f>
        <v>8</v>
      </c>
      <c r="J15" s="0" t="n">
        <f aca="false">SUM(B15:I15)</f>
        <v>16</v>
      </c>
    </row>
    <row r="16" customFormat="false" ht="15" hidden="false" customHeight="false" outlineLevel="0" collapsed="false">
      <c r="A16" s="1" t="s">
        <v>80</v>
      </c>
      <c r="B16" s="0" t="n">
        <v>4</v>
      </c>
      <c r="F16" s="0" t="n">
        <v>2</v>
      </c>
      <c r="G16" s="0" t="n">
        <f aca="false">SUM(B16:F16)</f>
        <v>6</v>
      </c>
      <c r="I16" s="0" t="n">
        <v>1</v>
      </c>
      <c r="J16" s="0" t="n">
        <f aca="false">SUM(B16:I16)</f>
        <v>13</v>
      </c>
    </row>
    <row r="17" customFormat="false" ht="15" hidden="false" customHeight="false" outlineLevel="0" collapsed="false">
      <c r="A17" s="1" t="s">
        <v>83</v>
      </c>
      <c r="G17" s="0" t="n">
        <f aca="false">SUM(B17:F17)</f>
        <v>0</v>
      </c>
      <c r="J17" s="0" t="n">
        <f aca="false">SUM(B17:I17)</f>
        <v>0</v>
      </c>
    </row>
    <row r="18" customFormat="false" ht="15" hidden="false" customHeight="false" outlineLevel="0" collapsed="false">
      <c r="A18" s="1" t="s">
        <v>86</v>
      </c>
      <c r="B18" s="0" t="n">
        <v>4</v>
      </c>
      <c r="D18" s="0" t="n">
        <v>2</v>
      </c>
      <c r="F18" s="0" t="n">
        <v>2</v>
      </c>
      <c r="G18" s="0" t="n">
        <f aca="false">SUM(B18:F18)</f>
        <v>8</v>
      </c>
      <c r="J18" s="0" t="n">
        <f aca="false">SUM(B18:I18)</f>
        <v>16</v>
      </c>
    </row>
    <row r="19" customFormat="false" ht="15" hidden="false" customHeight="false" outlineLevel="0" collapsed="false">
      <c r="A19" s="1" t="s">
        <v>91</v>
      </c>
      <c r="E19" s="0" t="n">
        <v>1</v>
      </c>
      <c r="F19" s="0" t="n">
        <v>1</v>
      </c>
      <c r="G19" s="0" t="n">
        <f aca="false">SUM(B19:F19)</f>
        <v>2</v>
      </c>
      <c r="J19" s="0" t="n">
        <f aca="false">SUM(B19:I19)</f>
        <v>4</v>
      </c>
    </row>
    <row r="20" customFormat="false" ht="15" hidden="false" customHeight="false" outlineLevel="0" collapsed="false">
      <c r="A20" s="1" t="s">
        <v>94</v>
      </c>
      <c r="B20" s="0" t="n">
        <v>5</v>
      </c>
      <c r="D20" s="0" t="n">
        <v>2</v>
      </c>
      <c r="F20" s="0" t="n">
        <v>2</v>
      </c>
      <c r="G20" s="0" t="n">
        <f aca="false">SUM(B20:F20)</f>
        <v>9</v>
      </c>
      <c r="J20" s="0" t="n">
        <f aca="false">SUM(B20:I20)</f>
        <v>18</v>
      </c>
    </row>
    <row r="21" customFormat="false" ht="15" hidden="false" customHeight="false" outlineLevel="0" collapsed="false">
      <c r="A21" s="1" t="s">
        <v>98</v>
      </c>
      <c r="B21" s="0" t="n">
        <v>8</v>
      </c>
      <c r="F21" s="0" t="n">
        <v>2</v>
      </c>
      <c r="G21" s="0" t="n">
        <f aca="false">SUM(B21:F21)</f>
        <v>10</v>
      </c>
      <c r="J21" s="0" t="n">
        <f aca="false">SUM(B21:I21)</f>
        <v>20</v>
      </c>
    </row>
    <row r="22" customFormat="false" ht="15" hidden="false" customHeight="false" outlineLevel="0" collapsed="false">
      <c r="A22" s="1" t="s">
        <v>101</v>
      </c>
      <c r="B22" s="0" t="n">
        <v>5</v>
      </c>
      <c r="C22" s="0" t="n">
        <v>1</v>
      </c>
      <c r="F22" s="0" t="n">
        <v>2</v>
      </c>
      <c r="G22" s="0" t="n">
        <f aca="false">SUM(B22:F22)</f>
        <v>8</v>
      </c>
      <c r="J22" s="0" t="n">
        <f aca="false">SUM(B22:I22)</f>
        <v>16</v>
      </c>
    </row>
    <row r="23" customFormat="false" ht="15" hidden="false" customHeight="false" outlineLevel="0" collapsed="false">
      <c r="A23" s="1" t="s">
        <v>104</v>
      </c>
      <c r="B23" s="0" t="n">
        <v>2</v>
      </c>
      <c r="F23" s="0" t="n">
        <v>1</v>
      </c>
      <c r="G23" s="0" t="n">
        <f aca="false">SUM(B23:F23)</f>
        <v>3</v>
      </c>
      <c r="J23" s="0" t="n">
        <f aca="false">SUM(B23:I23)</f>
        <v>6</v>
      </c>
    </row>
    <row r="24" customFormat="false" ht="15" hidden="false" customHeight="false" outlineLevel="0" collapsed="false">
      <c r="A24" s="0" t="s">
        <v>125</v>
      </c>
      <c r="C24" s="0" t="n">
        <v>1</v>
      </c>
      <c r="F24" s="0" t="n">
        <v>1</v>
      </c>
      <c r="G24" s="0" t="n">
        <f aca="false">SUM(B24:F24)</f>
        <v>2</v>
      </c>
      <c r="J24" s="0" t="n">
        <f aca="false">SUM(B24:I24)</f>
        <v>4</v>
      </c>
    </row>
    <row r="25" customFormat="false" ht="15" hidden="false" customHeight="false" outlineLevel="0" collapsed="false">
      <c r="A25" s="0" t="s">
        <v>36</v>
      </c>
      <c r="G25" s="0" t="n">
        <f aca="false">SUM(B25:F25)</f>
        <v>0</v>
      </c>
      <c r="J25" s="0" t="n">
        <f aca="false">SUM(B25:I25)</f>
        <v>0</v>
      </c>
    </row>
    <row r="26" customFormat="false" ht="15" hidden="false" customHeight="false" outlineLevel="0" collapsed="false">
      <c r="A26" s="0" t="s">
        <v>54</v>
      </c>
      <c r="G26" s="0" t="n">
        <f aca="false">SUM(B26:F26)</f>
        <v>0</v>
      </c>
      <c r="J26" s="0" t="n">
        <f aca="false">SUM(B26:I26)</f>
        <v>0</v>
      </c>
    </row>
    <row r="27" customFormat="false" ht="15" hidden="false" customHeight="false" outlineLevel="0" collapsed="false">
      <c r="J27" s="0" t="n">
        <f aca="false">MAX(J2:J26)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false" showOutlineSymbols="true" defaultGridColor="true" view="normal" topLeftCell="A31" colorId="64" zoomScale="85" zoomScaleNormal="85" zoomScalePageLayoutView="100" workbookViewId="0">
      <selection pane="topLeft" activeCell="I47" activeCellId="0" sqref="I47"/>
    </sheetView>
  </sheetViews>
  <sheetFormatPr defaultColWidth="9.6796875" defaultRowHeight="15" zeroHeight="false" outlineLevelRow="0" outlineLevelCol="0"/>
  <cols>
    <col collapsed="false" customWidth="true" hidden="false" outlineLevel="0" max="1" min="1" style="0" width="4.45"/>
    <col collapsed="false" customWidth="true" hidden="false" outlineLevel="0" max="3" min="2" style="0" width="20.2"/>
    <col collapsed="false" customWidth="true" hidden="false" outlineLevel="0" max="4" min="4" style="0" width="22.95"/>
    <col collapsed="false" customWidth="true" hidden="false" outlineLevel="0" max="5" min="5" style="0" width="20.95"/>
  </cols>
  <sheetData>
    <row r="1" customFormat="false" ht="15" hidden="false" customHeight="false" outlineLevel="0" collapsed="false">
      <c r="A1" s="0" t="s">
        <v>108</v>
      </c>
      <c r="B1" s="1" t="s">
        <v>3</v>
      </c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482</v>
      </c>
      <c r="E2" s="0" t="s">
        <v>483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484</v>
      </c>
      <c r="E3" s="0" t="s">
        <v>159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485</v>
      </c>
      <c r="E4" s="0" t="s">
        <v>265</v>
      </c>
      <c r="F4" s="0" t="n">
        <v>7</v>
      </c>
      <c r="I4" s="0" t="n">
        <v>7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486</v>
      </c>
      <c r="E5" s="0" t="s">
        <v>487</v>
      </c>
      <c r="F5" s="0" t="n">
        <v>10</v>
      </c>
      <c r="G5" s="0" t="n">
        <f aca="false">AVERAGE(F5:F8)</f>
        <v>8.25</v>
      </c>
      <c r="H5" s="0" t="n">
        <v>9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32</v>
      </c>
      <c r="D6" s="0" t="s">
        <v>488</v>
      </c>
      <c r="E6" s="0" t="s">
        <v>489</v>
      </c>
      <c r="F6" s="0" t="n">
        <v>9</v>
      </c>
    </row>
    <row r="7" customFormat="false" ht="15" hidden="false" customHeight="false" outlineLevel="0" collapsed="false">
      <c r="C7" s="0" t="s">
        <v>32</v>
      </c>
      <c r="D7" s="0" t="s">
        <v>482</v>
      </c>
      <c r="E7" s="0" t="s">
        <v>490</v>
      </c>
      <c r="F7" s="0" t="n">
        <v>8</v>
      </c>
    </row>
    <row r="8" customFormat="false" ht="15" hidden="false" customHeight="false" outlineLevel="0" collapsed="false">
      <c r="C8" s="0" t="s">
        <v>32</v>
      </c>
      <c r="D8" s="0" t="s">
        <v>491</v>
      </c>
      <c r="E8" s="0" t="s">
        <v>464</v>
      </c>
      <c r="F8" s="0" t="n">
        <v>6</v>
      </c>
    </row>
    <row r="9" customFormat="false" ht="15" hidden="false" customHeight="false" outlineLevel="0" collapsed="false">
      <c r="C9" s="0" t="s">
        <v>36</v>
      </c>
      <c r="D9" s="0" t="s">
        <v>491</v>
      </c>
      <c r="E9" s="0" t="s">
        <v>492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6</v>
      </c>
      <c r="B10" s="1" t="s">
        <v>42</v>
      </c>
      <c r="C10" s="0" t="s">
        <v>42</v>
      </c>
      <c r="D10" s="0" t="s">
        <v>493</v>
      </c>
      <c r="E10" s="0" t="s">
        <v>356</v>
      </c>
      <c r="F10" s="0" t="n">
        <v>9</v>
      </c>
      <c r="G10" s="0" t="n">
        <f aca="false">AVERAGE(F10:F16)</f>
        <v>6.28571428571429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42</v>
      </c>
      <c r="D11" s="0" t="s">
        <v>494</v>
      </c>
      <c r="E11" s="0" t="s">
        <v>495</v>
      </c>
      <c r="F11" s="0" t="n">
        <v>7</v>
      </c>
    </row>
    <row r="12" customFormat="false" ht="15" hidden="false" customHeight="false" outlineLevel="0" collapsed="false">
      <c r="C12" s="0" t="s">
        <v>42</v>
      </c>
      <c r="D12" s="0" t="s">
        <v>496</v>
      </c>
      <c r="E12" s="0" t="s">
        <v>317</v>
      </c>
      <c r="F12" s="0" t="n">
        <v>6</v>
      </c>
    </row>
    <row r="13" customFormat="false" ht="15" hidden="false" customHeight="false" outlineLevel="0" collapsed="false">
      <c r="C13" s="0" t="s">
        <v>42</v>
      </c>
      <c r="D13" s="0" t="s">
        <v>497</v>
      </c>
      <c r="E13" s="0" t="s">
        <v>498</v>
      </c>
      <c r="F13" s="0" t="n">
        <v>6</v>
      </c>
    </row>
    <row r="14" customFormat="false" ht="15" hidden="false" customHeight="false" outlineLevel="0" collapsed="false">
      <c r="C14" s="0" t="s">
        <v>42</v>
      </c>
      <c r="D14" s="0" t="s">
        <v>499</v>
      </c>
      <c r="E14" s="0" t="s">
        <v>500</v>
      </c>
      <c r="F14" s="0" t="n">
        <v>6</v>
      </c>
    </row>
    <row r="15" customFormat="false" ht="15" hidden="false" customHeight="false" outlineLevel="0" collapsed="false">
      <c r="C15" s="0" t="s">
        <v>42</v>
      </c>
      <c r="D15" s="0" t="s">
        <v>501</v>
      </c>
      <c r="E15" s="0" t="s">
        <v>186</v>
      </c>
      <c r="F15" s="0" t="n">
        <v>5</v>
      </c>
    </row>
    <row r="16" customFormat="false" ht="15" hidden="false" customHeight="false" outlineLevel="0" collapsed="false">
      <c r="C16" s="0" t="s">
        <v>42</v>
      </c>
      <c r="D16" s="0" t="s">
        <v>502</v>
      </c>
      <c r="E16" s="0" t="s">
        <v>503</v>
      </c>
      <c r="F16" s="0" t="n">
        <v>5</v>
      </c>
    </row>
    <row r="17" customFormat="false" ht="15" hidden="false" customHeight="false" outlineLevel="0" collapsed="false">
      <c r="A17" s="0" t="n">
        <v>7</v>
      </c>
      <c r="B17" s="1" t="s">
        <v>46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8</v>
      </c>
      <c r="B18" s="1" t="s">
        <v>50</v>
      </c>
      <c r="C18" s="0" t="s">
        <v>50</v>
      </c>
      <c r="D18" s="0" t="s">
        <v>504</v>
      </c>
      <c r="E18" s="0" t="s">
        <v>505</v>
      </c>
      <c r="F18" s="0" t="n">
        <v>9</v>
      </c>
      <c r="G18" s="0" t="n">
        <f aca="false">AVERAGE(F18:F19)</f>
        <v>7</v>
      </c>
      <c r="H18" s="0" t="n">
        <v>5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50</v>
      </c>
      <c r="D19" s="0" t="s">
        <v>506</v>
      </c>
      <c r="E19" s="0" t="s">
        <v>507</v>
      </c>
      <c r="F19" s="0" t="n">
        <v>5</v>
      </c>
    </row>
    <row r="20" customFormat="false" ht="15" hidden="false" customHeight="false" outlineLevel="0" collapsed="false">
      <c r="A20" s="0" t="n">
        <v>9</v>
      </c>
      <c r="B20" s="1" t="s">
        <v>56</v>
      </c>
      <c r="C20" s="0" t="s">
        <v>56</v>
      </c>
      <c r="D20" s="0" t="s">
        <v>504</v>
      </c>
      <c r="E20" s="0" t="s">
        <v>163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60</v>
      </c>
      <c r="C21" s="0" t="s">
        <v>60</v>
      </c>
      <c r="D21" s="0" t="s">
        <v>508</v>
      </c>
      <c r="E21" s="0" t="s">
        <v>242</v>
      </c>
      <c r="F21" s="0" t="n">
        <v>10</v>
      </c>
      <c r="G21" s="0" t="n">
        <f aca="false">AVERAGE(F21:F24)</f>
        <v>7.25</v>
      </c>
      <c r="H21" s="0" t="n">
        <v>7</v>
      </c>
      <c r="I21" s="0" t="n">
        <f aca="false">ROUND(MAX(H21,G21),0)</f>
        <v>7</v>
      </c>
    </row>
    <row r="22" customFormat="false" ht="15" hidden="false" customHeight="false" outlineLevel="0" collapsed="false">
      <c r="C22" s="0" t="s">
        <v>60</v>
      </c>
      <c r="D22" s="0" t="s">
        <v>509</v>
      </c>
      <c r="E22" s="0" t="s">
        <v>510</v>
      </c>
      <c r="F22" s="0" t="n">
        <v>7</v>
      </c>
    </row>
    <row r="23" customFormat="false" ht="15" hidden="false" customHeight="false" outlineLevel="0" collapsed="false">
      <c r="C23" s="0" t="s">
        <v>60</v>
      </c>
      <c r="D23" s="0" t="s">
        <v>511</v>
      </c>
      <c r="E23" s="0" t="s">
        <v>512</v>
      </c>
      <c r="F23" s="0" t="n">
        <v>6</v>
      </c>
    </row>
    <row r="24" customFormat="false" ht="15" hidden="false" customHeight="false" outlineLevel="0" collapsed="false">
      <c r="C24" s="0" t="s">
        <v>60</v>
      </c>
      <c r="D24" s="0" t="s">
        <v>513</v>
      </c>
      <c r="E24" s="0" t="s">
        <v>514</v>
      </c>
      <c r="F24" s="0" t="n">
        <v>6</v>
      </c>
    </row>
    <row r="25" customFormat="false" ht="15" hidden="false" customHeight="false" outlineLevel="0" collapsed="false">
      <c r="A25" s="0" t="n">
        <v>11</v>
      </c>
      <c r="B25" s="1" t="s">
        <v>64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12</v>
      </c>
      <c r="B26" s="1" t="s">
        <v>68</v>
      </c>
      <c r="C26" s="0" t="s">
        <v>68</v>
      </c>
      <c r="D26" s="0" t="s">
        <v>515</v>
      </c>
      <c r="E26" s="0" t="s">
        <v>516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14</v>
      </c>
      <c r="B27" s="1" t="s">
        <v>71</v>
      </c>
      <c r="C27" s="0" t="s">
        <v>71</v>
      </c>
      <c r="D27" s="0" t="s">
        <v>517</v>
      </c>
      <c r="E27" s="0" t="s">
        <v>518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15</v>
      </c>
      <c r="B28" s="1" t="s">
        <v>74</v>
      </c>
      <c r="C28" s="0" t="s">
        <v>74</v>
      </c>
      <c r="D28" s="0" t="s">
        <v>519</v>
      </c>
      <c r="E28" s="0" t="s">
        <v>393</v>
      </c>
      <c r="F28" s="0" t="n">
        <v>7</v>
      </c>
      <c r="G28" s="0" t="n">
        <f aca="false">AVERAGE(F28:F30)</f>
        <v>5.33333333333333</v>
      </c>
      <c r="H28" s="0" t="n">
        <v>5</v>
      </c>
      <c r="I28" s="0" t="n">
        <f aca="false">ROUND(MAX(H28,G28),0)</f>
        <v>5</v>
      </c>
    </row>
    <row r="29" customFormat="false" ht="15" hidden="false" customHeight="false" outlineLevel="0" collapsed="false">
      <c r="C29" s="0" t="s">
        <v>74</v>
      </c>
      <c r="D29" s="0" t="s">
        <v>517</v>
      </c>
      <c r="E29" s="0" t="s">
        <v>520</v>
      </c>
      <c r="F29" s="0" t="n">
        <v>5</v>
      </c>
    </row>
    <row r="30" customFormat="false" ht="15" hidden="false" customHeight="false" outlineLevel="0" collapsed="false">
      <c r="C30" s="0" t="s">
        <v>74</v>
      </c>
      <c r="D30" s="0" t="s">
        <v>506</v>
      </c>
      <c r="E30" s="0" t="s">
        <v>521</v>
      </c>
      <c r="F30" s="0" t="n">
        <v>4</v>
      </c>
    </row>
    <row r="31" customFormat="false" ht="15" hidden="false" customHeight="false" outlineLevel="0" collapsed="false">
      <c r="A31" s="0" t="n">
        <v>16</v>
      </c>
      <c r="B31" s="1" t="s">
        <v>77</v>
      </c>
      <c r="C31" s="0" t="s">
        <v>77</v>
      </c>
      <c r="D31" s="0" t="s">
        <v>522</v>
      </c>
      <c r="E31" s="0" t="s">
        <v>366</v>
      </c>
      <c r="F31" s="0" t="n">
        <v>9</v>
      </c>
      <c r="G31" s="0" t="n">
        <f aca="false">AVERAGE(F31:F34)</f>
        <v>7.25</v>
      </c>
      <c r="H31" s="0" t="n">
        <v>6</v>
      </c>
      <c r="I31" s="0" t="n">
        <f aca="false">ROUND(MAX(H31,G31),0)</f>
        <v>7</v>
      </c>
    </row>
    <row r="32" customFormat="false" ht="15" hidden="false" customHeight="false" outlineLevel="0" collapsed="false">
      <c r="C32" s="0" t="s">
        <v>77</v>
      </c>
      <c r="D32" s="0" t="s">
        <v>523</v>
      </c>
      <c r="E32" s="0" t="s">
        <v>512</v>
      </c>
      <c r="F32" s="0" t="n">
        <v>9</v>
      </c>
    </row>
    <row r="33" customFormat="false" ht="15" hidden="false" customHeight="false" outlineLevel="0" collapsed="false">
      <c r="C33" s="0" t="s">
        <v>77</v>
      </c>
      <c r="D33" s="0" t="s">
        <v>524</v>
      </c>
      <c r="E33" s="0" t="s">
        <v>241</v>
      </c>
      <c r="F33" s="0" t="n">
        <v>6</v>
      </c>
    </row>
    <row r="34" customFormat="false" ht="15" hidden="false" customHeight="false" outlineLevel="0" collapsed="false">
      <c r="C34" s="0" t="s">
        <v>77</v>
      </c>
      <c r="D34" s="0" t="s">
        <v>525</v>
      </c>
      <c r="E34" s="0" t="s">
        <v>526</v>
      </c>
      <c r="F34" s="0" t="n">
        <v>5</v>
      </c>
    </row>
    <row r="35" customFormat="false" ht="15" hidden="false" customHeight="false" outlineLevel="0" collapsed="false">
      <c r="A35" s="0" t="n">
        <v>17</v>
      </c>
      <c r="B35" s="1" t="s">
        <v>80</v>
      </c>
      <c r="C35" s="0" t="s">
        <v>80</v>
      </c>
      <c r="D35" s="0" t="s">
        <v>527</v>
      </c>
      <c r="E35" s="0" t="s">
        <v>528</v>
      </c>
      <c r="F35" s="0" t="n">
        <v>9</v>
      </c>
      <c r="I35" s="0" t="n">
        <v>9</v>
      </c>
    </row>
    <row r="36" customFormat="false" ht="15" hidden="false" customHeight="false" outlineLevel="0" collapsed="false">
      <c r="A36" s="0" t="n">
        <v>18</v>
      </c>
      <c r="B36" s="1" t="s">
        <v>83</v>
      </c>
      <c r="F36" s="0" t="n">
        <v>1</v>
      </c>
      <c r="I36" s="0" t="n">
        <v>1</v>
      </c>
    </row>
    <row r="37" customFormat="false" ht="15" hidden="false" customHeight="false" outlineLevel="0" collapsed="false">
      <c r="A37" s="0" t="n">
        <v>19</v>
      </c>
      <c r="B37" s="1" t="s">
        <v>86</v>
      </c>
      <c r="F37" s="0" t="n">
        <v>1</v>
      </c>
      <c r="I37" s="0" t="n">
        <v>1</v>
      </c>
    </row>
    <row r="38" customFormat="false" ht="15" hidden="false" customHeight="false" outlineLevel="0" collapsed="false">
      <c r="A38" s="0" t="n">
        <v>20</v>
      </c>
      <c r="B38" s="1" t="s">
        <v>91</v>
      </c>
      <c r="C38" s="0" t="s">
        <v>91</v>
      </c>
      <c r="D38" s="0" t="s">
        <v>529</v>
      </c>
      <c r="E38" s="0" t="s">
        <v>530</v>
      </c>
      <c r="F38" s="0" t="n">
        <v>9</v>
      </c>
      <c r="I38" s="0" t="n">
        <v>9</v>
      </c>
    </row>
    <row r="39" customFormat="false" ht="15" hidden="false" customHeight="false" outlineLevel="0" collapsed="false">
      <c r="A39" s="0" t="n">
        <v>21</v>
      </c>
      <c r="B39" s="1" t="s">
        <v>94</v>
      </c>
      <c r="C39" s="0" t="s">
        <v>94</v>
      </c>
      <c r="D39" s="0" t="s">
        <v>509</v>
      </c>
      <c r="E39" s="0" t="s">
        <v>531</v>
      </c>
      <c r="F39" s="0" t="n">
        <v>8</v>
      </c>
      <c r="G39" s="0" t="n">
        <f aca="false">AVERAGE(F39:F40)</f>
        <v>7.5</v>
      </c>
      <c r="H39" s="0" t="n">
        <v>7</v>
      </c>
      <c r="I39" s="0" t="n">
        <f aca="false">ROUND(MAX(H39,G39),0)</f>
        <v>8</v>
      </c>
    </row>
    <row r="40" customFormat="false" ht="15" hidden="false" customHeight="false" outlineLevel="0" collapsed="false">
      <c r="C40" s="0" t="s">
        <v>94</v>
      </c>
      <c r="D40" s="0" t="s">
        <v>484</v>
      </c>
      <c r="E40" s="0" t="s">
        <v>532</v>
      </c>
      <c r="F40" s="0" t="n">
        <v>7</v>
      </c>
    </row>
    <row r="41" customFormat="false" ht="15" hidden="false" customHeight="false" outlineLevel="0" collapsed="false">
      <c r="A41" s="0" t="n">
        <v>22</v>
      </c>
      <c r="B41" s="1" t="s">
        <v>98</v>
      </c>
      <c r="C41" s="0" t="s">
        <v>98</v>
      </c>
      <c r="D41" s="0" t="s">
        <v>517</v>
      </c>
      <c r="E41" s="0" t="s">
        <v>215</v>
      </c>
      <c r="F41" s="0" t="n">
        <v>10</v>
      </c>
      <c r="I41" s="0" t="n">
        <v>10</v>
      </c>
    </row>
    <row r="42" customFormat="false" ht="15" hidden="false" customHeight="false" outlineLevel="0" collapsed="false">
      <c r="A42" s="0" t="n">
        <v>23</v>
      </c>
      <c r="B42" s="1" t="s">
        <v>101</v>
      </c>
      <c r="C42" s="0" t="s">
        <v>101</v>
      </c>
      <c r="D42" s="0" t="s">
        <v>501</v>
      </c>
      <c r="E42" s="0" t="s">
        <v>533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101</v>
      </c>
      <c r="D43" s="0" t="s">
        <v>534</v>
      </c>
      <c r="E43" s="0" t="s">
        <v>535</v>
      </c>
      <c r="F43" s="0" t="n">
        <v>8</v>
      </c>
    </row>
    <row r="44" customFormat="false" ht="15" hidden="false" customHeight="false" outlineLevel="0" collapsed="false">
      <c r="C44" s="0" t="s">
        <v>101</v>
      </c>
      <c r="D44" s="0" t="s">
        <v>536</v>
      </c>
      <c r="E44" s="0" t="s">
        <v>537</v>
      </c>
      <c r="F44" s="0" t="n">
        <v>7</v>
      </c>
    </row>
    <row r="45" customFormat="false" ht="15" hidden="false" customHeight="false" outlineLevel="0" collapsed="false">
      <c r="C45" s="0" t="s">
        <v>101</v>
      </c>
      <c r="D45" s="0" t="s">
        <v>527</v>
      </c>
      <c r="E45" s="0" t="s">
        <v>538</v>
      </c>
      <c r="F45" s="0" t="n">
        <v>5</v>
      </c>
    </row>
    <row r="46" customFormat="false" ht="15" hidden="false" customHeight="false" outlineLevel="0" collapsed="false">
      <c r="A46" s="0" t="n">
        <v>24</v>
      </c>
      <c r="B46" s="1" t="s">
        <v>104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25</v>
      </c>
      <c r="B47" s="0" t="s">
        <v>125</v>
      </c>
      <c r="C47" s="0" t="s">
        <v>89</v>
      </c>
      <c r="D47" s="0" t="s">
        <v>484</v>
      </c>
      <c r="E47" s="0" t="s">
        <v>186</v>
      </c>
      <c r="F47" s="0" t="n">
        <v>10</v>
      </c>
      <c r="I47" s="0" t="n">
        <v>10</v>
      </c>
    </row>
    <row r="48" customFormat="false" ht="15" hidden="false" customHeight="false" outlineLevel="0" collapsed="false">
      <c r="A48" s="0" t="n">
        <v>26</v>
      </c>
      <c r="B48" s="0" t="s">
        <v>36</v>
      </c>
    </row>
    <row r="49" customFormat="false" ht="15" hidden="false" customHeight="false" outlineLevel="0" collapsed="false">
      <c r="A49" s="0" t="n">
        <v>27</v>
      </c>
      <c r="B49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7" activeCellId="0" sqref="H7"/>
    </sheetView>
  </sheetViews>
  <sheetFormatPr defaultColWidth="9.5507812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20.2"/>
    <col collapsed="false" customWidth="true" hidden="false" outlineLevel="0" max="4" min="4" style="0" width="20.95"/>
  </cols>
  <sheetData>
    <row r="1" customFormat="false" ht="15" hidden="false" customHeight="false" outlineLevel="0" collapsed="false">
      <c r="C1" s="0" t="s">
        <v>3</v>
      </c>
      <c r="D1" s="0" t="s">
        <v>131</v>
      </c>
      <c r="E1" s="0" t="s">
        <v>132</v>
      </c>
      <c r="F1" s="0" t="s">
        <v>127</v>
      </c>
      <c r="G1" s="0" t="s">
        <v>539</v>
      </c>
      <c r="H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540</v>
      </c>
      <c r="E2" s="0" t="n">
        <v>9</v>
      </c>
      <c r="H2" s="0" t="n">
        <v>9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208</v>
      </c>
      <c r="E3" s="0" t="n">
        <v>9</v>
      </c>
      <c r="H3" s="0" t="n">
        <v>9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541</v>
      </c>
      <c r="E4" s="0" t="n">
        <v>9</v>
      </c>
      <c r="H4" s="0" t="n">
        <v>9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542</v>
      </c>
      <c r="E5" s="0" t="n">
        <v>9</v>
      </c>
      <c r="H5" s="0" t="n">
        <v>9</v>
      </c>
    </row>
    <row r="6" customFormat="false" ht="15" hidden="false" customHeight="false" outlineLevel="0" collapsed="false">
      <c r="A6" s="0" t="n">
        <v>25</v>
      </c>
      <c r="B6" s="0" t="s">
        <v>36</v>
      </c>
      <c r="E6" s="0" t="n">
        <v>1</v>
      </c>
      <c r="H6" s="0" t="n">
        <v>1</v>
      </c>
    </row>
    <row r="7" customFormat="false" ht="15" hidden="false" customHeight="false" outlineLevel="0" collapsed="false">
      <c r="A7" s="0" t="n">
        <v>6</v>
      </c>
      <c r="B7" s="1" t="s">
        <v>42</v>
      </c>
      <c r="C7" s="0" t="s">
        <v>42</v>
      </c>
      <c r="D7" s="0" t="s">
        <v>543</v>
      </c>
      <c r="E7" s="0" t="n">
        <v>10</v>
      </c>
      <c r="F7" s="0" t="n">
        <f aca="false">AVERAGE(E7:E8)</f>
        <v>8</v>
      </c>
      <c r="G7" s="0" t="n">
        <v>6</v>
      </c>
      <c r="H7" s="0" t="n">
        <f aca="false">MAX(G7,F7)</f>
        <v>8</v>
      </c>
    </row>
    <row r="8" customFormat="false" ht="15" hidden="false" customHeight="false" outlineLevel="0" collapsed="false">
      <c r="C8" s="0" t="s">
        <v>42</v>
      </c>
      <c r="D8" s="0" t="s">
        <v>163</v>
      </c>
      <c r="E8" s="0" t="n">
        <v>6</v>
      </c>
    </row>
    <row r="9" customFormat="false" ht="15" hidden="false" customHeight="false" outlineLevel="0" collapsed="false">
      <c r="A9" s="0" t="n">
        <v>7</v>
      </c>
      <c r="B9" s="1" t="s">
        <v>46</v>
      </c>
      <c r="E9" s="0" t="n">
        <v>1</v>
      </c>
      <c r="H9" s="0" t="n">
        <v>1</v>
      </c>
    </row>
    <row r="10" customFormat="false" ht="15" hidden="false" customHeight="false" outlineLevel="0" collapsed="false">
      <c r="A10" s="0" t="n">
        <v>8</v>
      </c>
      <c r="B10" s="1" t="s">
        <v>50</v>
      </c>
      <c r="C10" s="0" t="s">
        <v>50</v>
      </c>
      <c r="D10" s="0" t="s">
        <v>544</v>
      </c>
      <c r="E10" s="0" t="n">
        <v>7</v>
      </c>
      <c r="H10" s="0" t="n">
        <v>7</v>
      </c>
    </row>
    <row r="11" customFormat="false" ht="15" hidden="false" customHeight="false" outlineLevel="0" collapsed="false">
      <c r="A11" s="0" t="n">
        <v>26</v>
      </c>
      <c r="B11" s="0" t="s">
        <v>54</v>
      </c>
      <c r="E11" s="0" t="n">
        <v>1</v>
      </c>
      <c r="H11" s="0" t="n">
        <v>1</v>
      </c>
    </row>
    <row r="12" customFormat="false" ht="15" hidden="false" customHeight="false" outlineLevel="0" collapsed="false">
      <c r="A12" s="0" t="n">
        <v>9</v>
      </c>
      <c r="B12" s="1" t="s">
        <v>56</v>
      </c>
      <c r="C12" s="0" t="s">
        <v>56</v>
      </c>
      <c r="D12" s="0" t="s">
        <v>421</v>
      </c>
      <c r="E12" s="0" t="n">
        <v>10</v>
      </c>
      <c r="F12" s="0" t="n">
        <f aca="false">AVERAGE(E12:E17)</f>
        <v>9.16666666666667</v>
      </c>
      <c r="G12" s="0" t="n">
        <v>9</v>
      </c>
      <c r="H12" s="0" t="n">
        <f aca="false">ROUND(MAX(G12,F12),0)</f>
        <v>9</v>
      </c>
    </row>
    <row r="13" customFormat="false" ht="15" hidden="false" customHeight="false" outlineLevel="0" collapsed="false">
      <c r="C13" s="0" t="s">
        <v>56</v>
      </c>
      <c r="D13" s="0" t="s">
        <v>545</v>
      </c>
      <c r="E13" s="0" t="n">
        <v>10</v>
      </c>
    </row>
    <row r="14" customFormat="false" ht="15" hidden="false" customHeight="false" outlineLevel="0" collapsed="false">
      <c r="C14" s="0" t="s">
        <v>56</v>
      </c>
      <c r="D14" s="0" t="s">
        <v>210</v>
      </c>
      <c r="E14" s="0" t="n">
        <v>9</v>
      </c>
    </row>
    <row r="15" customFormat="false" ht="15" hidden="false" customHeight="false" outlineLevel="0" collapsed="false">
      <c r="C15" s="0" t="s">
        <v>56</v>
      </c>
      <c r="D15" s="0" t="s">
        <v>546</v>
      </c>
      <c r="E15" s="0" t="n">
        <v>9</v>
      </c>
    </row>
    <row r="16" customFormat="false" ht="15" hidden="false" customHeight="false" outlineLevel="0" collapsed="false">
      <c r="C16" s="0" t="s">
        <v>56</v>
      </c>
      <c r="D16" s="0" t="s">
        <v>547</v>
      </c>
      <c r="E16" s="0" t="n">
        <v>9</v>
      </c>
    </row>
    <row r="17" customFormat="false" ht="15" hidden="false" customHeight="false" outlineLevel="0" collapsed="false">
      <c r="C17" s="0" t="s">
        <v>56</v>
      </c>
      <c r="D17" s="0" t="s">
        <v>163</v>
      </c>
      <c r="E17" s="0" t="n">
        <v>8</v>
      </c>
    </row>
    <row r="18" customFormat="false" ht="15" hidden="false" customHeight="false" outlineLevel="0" collapsed="false">
      <c r="A18" s="0" t="n">
        <v>10</v>
      </c>
      <c r="B18" s="1" t="s">
        <v>60</v>
      </c>
      <c r="C18" s="0" t="s">
        <v>60</v>
      </c>
      <c r="D18" s="0" t="s">
        <v>548</v>
      </c>
      <c r="E18" s="0" t="n">
        <v>1</v>
      </c>
      <c r="H18" s="0" t="n">
        <v>1</v>
      </c>
    </row>
    <row r="19" customFormat="false" ht="15" hidden="false" customHeight="false" outlineLevel="0" collapsed="false">
      <c r="A19" s="0" t="n">
        <v>11</v>
      </c>
      <c r="B19" s="1" t="s">
        <v>64</v>
      </c>
      <c r="E19" s="0" t="n">
        <v>1</v>
      </c>
      <c r="H19" s="0" t="n">
        <v>1</v>
      </c>
    </row>
    <row r="20" customFormat="false" ht="15" hidden="false" customHeight="false" outlineLevel="0" collapsed="false">
      <c r="A20" s="0" t="n">
        <v>12</v>
      </c>
      <c r="B20" s="1" t="s">
        <v>68</v>
      </c>
      <c r="C20" s="0" t="s">
        <v>68</v>
      </c>
      <c r="D20" s="0" t="s">
        <v>232</v>
      </c>
      <c r="E20" s="0" t="n">
        <v>7</v>
      </c>
      <c r="H20" s="0" t="n">
        <v>7</v>
      </c>
    </row>
    <row r="21" customFormat="false" ht="15" hidden="false" customHeight="false" outlineLevel="0" collapsed="false">
      <c r="A21" s="0" t="n">
        <v>14</v>
      </c>
      <c r="B21" s="1" t="s">
        <v>71</v>
      </c>
      <c r="C21" s="0" t="s">
        <v>71</v>
      </c>
      <c r="D21" s="0" t="s">
        <v>437</v>
      </c>
      <c r="E21" s="0" t="n">
        <v>10</v>
      </c>
      <c r="H21" s="0" t="n">
        <v>10</v>
      </c>
    </row>
    <row r="22" customFormat="false" ht="15" hidden="false" customHeight="false" outlineLevel="0" collapsed="false">
      <c r="A22" s="0" t="n">
        <v>15</v>
      </c>
      <c r="B22" s="1" t="s">
        <v>74</v>
      </c>
      <c r="C22" s="0" t="s">
        <v>74</v>
      </c>
      <c r="D22" s="0" t="s">
        <v>408</v>
      </c>
      <c r="E22" s="0" t="n">
        <v>8</v>
      </c>
      <c r="H22" s="0" t="n">
        <v>8</v>
      </c>
    </row>
    <row r="23" customFormat="false" ht="15" hidden="false" customHeight="false" outlineLevel="0" collapsed="false">
      <c r="A23" s="0" t="n">
        <v>16</v>
      </c>
      <c r="B23" s="1" t="s">
        <v>77</v>
      </c>
      <c r="C23" s="0" t="s">
        <v>77</v>
      </c>
      <c r="D23" s="0" t="s">
        <v>259</v>
      </c>
      <c r="E23" s="0" t="n">
        <v>8</v>
      </c>
      <c r="F23" s="0" t="n">
        <f aca="false">AVERAGE(E23:E24)</f>
        <v>7.5</v>
      </c>
      <c r="G23" s="0" t="n">
        <v>7</v>
      </c>
      <c r="H23" s="0" t="n">
        <f aca="false">ROUND(MAX(G23,F23),0)</f>
        <v>8</v>
      </c>
    </row>
    <row r="24" customFormat="false" ht="15" hidden="false" customHeight="false" outlineLevel="0" collapsed="false">
      <c r="C24" s="0" t="s">
        <v>77</v>
      </c>
      <c r="D24" s="0" t="s">
        <v>549</v>
      </c>
      <c r="E24" s="0" t="n">
        <v>7</v>
      </c>
    </row>
    <row r="25" customFormat="false" ht="15" hidden="false" customHeight="false" outlineLevel="0" collapsed="false">
      <c r="A25" s="0" t="n">
        <v>17</v>
      </c>
      <c r="B25" s="1" t="s">
        <v>80</v>
      </c>
      <c r="C25" s="0" t="s">
        <v>80</v>
      </c>
      <c r="D25" s="0" t="s">
        <v>550</v>
      </c>
      <c r="E25" s="0" t="n">
        <v>10</v>
      </c>
      <c r="H25" s="0" t="n">
        <v>10</v>
      </c>
    </row>
    <row r="26" customFormat="false" ht="15" hidden="false" customHeight="false" outlineLevel="0" collapsed="false">
      <c r="A26" s="0" t="n">
        <v>18</v>
      </c>
      <c r="B26" s="1" t="s">
        <v>83</v>
      </c>
      <c r="C26" s="0" t="s">
        <v>83</v>
      </c>
      <c r="D26" s="0" t="s">
        <v>551</v>
      </c>
      <c r="E26" s="0" t="n">
        <v>9</v>
      </c>
      <c r="F26" s="0" t="n">
        <f aca="false">AVERAGE(E26:E28)</f>
        <v>6.33333333333333</v>
      </c>
      <c r="G26" s="0" t="n">
        <v>8</v>
      </c>
      <c r="H26" s="0" t="n">
        <f aca="false">ROUND(MAX(G26,F26),0)</f>
        <v>8</v>
      </c>
    </row>
    <row r="27" customFormat="false" ht="15" hidden="false" customHeight="false" outlineLevel="0" collapsed="false">
      <c r="C27" s="0" t="s">
        <v>83</v>
      </c>
      <c r="D27" s="0" t="s">
        <v>552</v>
      </c>
      <c r="E27" s="0" t="n">
        <v>8</v>
      </c>
    </row>
    <row r="28" customFormat="false" ht="15" hidden="false" customHeight="false" outlineLevel="0" collapsed="false">
      <c r="C28" s="0" t="s">
        <v>83</v>
      </c>
      <c r="D28" s="0" t="s">
        <v>553</v>
      </c>
      <c r="E28" s="0" t="n">
        <v>2</v>
      </c>
    </row>
    <row r="29" customFormat="false" ht="15" hidden="false" customHeight="false" outlineLevel="0" collapsed="false">
      <c r="A29" s="0" t="n">
        <v>19</v>
      </c>
      <c r="B29" s="1" t="s">
        <v>86</v>
      </c>
      <c r="C29" s="0" t="s">
        <v>86</v>
      </c>
      <c r="D29" s="0" t="s">
        <v>326</v>
      </c>
      <c r="E29" s="0" t="n">
        <v>8</v>
      </c>
      <c r="H29" s="0" t="n">
        <v>8</v>
      </c>
    </row>
    <row r="30" customFormat="false" ht="15" hidden="false" customHeight="false" outlineLevel="0" collapsed="false">
      <c r="A30" s="0" t="n">
        <v>27</v>
      </c>
      <c r="B30" s="0" t="s">
        <v>125</v>
      </c>
      <c r="E30" s="0" t="n">
        <v>1</v>
      </c>
      <c r="H30" s="0" t="n">
        <v>1</v>
      </c>
    </row>
    <row r="31" customFormat="false" ht="15" hidden="false" customHeight="false" outlineLevel="0" collapsed="false">
      <c r="A31" s="0" t="n">
        <v>20</v>
      </c>
      <c r="B31" s="1" t="s">
        <v>91</v>
      </c>
      <c r="C31" s="0" t="s">
        <v>91</v>
      </c>
      <c r="D31" s="0" t="s">
        <v>554</v>
      </c>
      <c r="E31" s="0" t="n">
        <v>3</v>
      </c>
      <c r="H31" s="0" t="n">
        <v>3</v>
      </c>
    </row>
    <row r="32" customFormat="false" ht="15" hidden="false" customHeight="false" outlineLevel="0" collapsed="false">
      <c r="A32" s="0" t="n">
        <v>21</v>
      </c>
      <c r="B32" s="1" t="s">
        <v>94</v>
      </c>
      <c r="C32" s="0" t="s">
        <v>94</v>
      </c>
      <c r="D32" s="0" t="s">
        <v>555</v>
      </c>
      <c r="E32" s="0" t="n">
        <v>8</v>
      </c>
      <c r="F32" s="0" t="n">
        <f aca="false">AVERAGE(E32:E33)</f>
        <v>7</v>
      </c>
      <c r="G32" s="0" t="n">
        <v>6</v>
      </c>
      <c r="H32" s="0" t="n">
        <f aca="false">ROUND(MAX(G32,F32),0)</f>
        <v>7</v>
      </c>
    </row>
    <row r="33" customFormat="false" ht="15" hidden="false" customHeight="false" outlineLevel="0" collapsed="false">
      <c r="C33" s="0" t="s">
        <v>94</v>
      </c>
      <c r="D33" s="0" t="s">
        <v>552</v>
      </c>
      <c r="E33" s="0" t="n">
        <v>6</v>
      </c>
    </row>
    <row r="34" customFormat="false" ht="15" hidden="false" customHeight="false" outlineLevel="0" collapsed="false">
      <c r="A34" s="0" t="n">
        <v>22</v>
      </c>
      <c r="B34" s="1" t="s">
        <v>98</v>
      </c>
      <c r="C34" s="0" t="s">
        <v>98</v>
      </c>
      <c r="D34" s="0" t="s">
        <v>556</v>
      </c>
      <c r="E34" s="0" t="n">
        <v>9</v>
      </c>
      <c r="H34" s="0" t="n">
        <v>9</v>
      </c>
    </row>
    <row r="35" customFormat="false" ht="15" hidden="false" customHeight="false" outlineLevel="0" collapsed="false">
      <c r="A35" s="0" t="n">
        <v>23</v>
      </c>
      <c r="B35" s="1" t="s">
        <v>101</v>
      </c>
      <c r="C35" s="0" t="s">
        <v>101</v>
      </c>
      <c r="D35" s="0" t="s">
        <v>557</v>
      </c>
      <c r="E35" s="0" t="n">
        <v>9</v>
      </c>
      <c r="F35" s="0" t="n">
        <f aca="false">AVERAGE(E35:E37)</f>
        <v>7.33333333333333</v>
      </c>
      <c r="G35" s="0" t="n">
        <v>8</v>
      </c>
      <c r="H35" s="0" t="n">
        <f aca="false">ROUND(MAX(G35,F35),0)</f>
        <v>8</v>
      </c>
    </row>
    <row r="36" customFormat="false" ht="15" hidden="false" customHeight="false" outlineLevel="0" collapsed="false">
      <c r="C36" s="0" t="s">
        <v>101</v>
      </c>
      <c r="D36" s="0" t="s">
        <v>224</v>
      </c>
      <c r="E36" s="0" t="n">
        <v>8</v>
      </c>
    </row>
    <row r="37" customFormat="false" ht="15" hidden="false" customHeight="false" outlineLevel="0" collapsed="false">
      <c r="C37" s="0" t="s">
        <v>101</v>
      </c>
      <c r="D37" s="0" t="s">
        <v>186</v>
      </c>
      <c r="E37" s="0" t="n">
        <v>5</v>
      </c>
    </row>
    <row r="38" customFormat="false" ht="15" hidden="false" customHeight="false" outlineLevel="0" collapsed="false">
      <c r="B38" s="0" t="s">
        <v>104</v>
      </c>
      <c r="C38" s="0" t="s">
        <v>104</v>
      </c>
      <c r="D38" s="0" t="s">
        <v>558</v>
      </c>
      <c r="E38" s="0" t="n">
        <v>9</v>
      </c>
      <c r="H38" s="0" t="n">
        <v>9</v>
      </c>
    </row>
    <row r="39" customFormat="false" ht="15" hidden="false" customHeight="false" outlineLevel="0" collapsed="false">
      <c r="E39" s="0" t="s">
        <v>559</v>
      </c>
      <c r="H39" s="0" t="n">
        <f aca="false">COUNTIF(H2:H38,"&gt;0")</f>
        <v>25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28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AM21" activeCellId="0" sqref="AM21"/>
    </sheetView>
  </sheetViews>
  <sheetFormatPr defaultColWidth="9.69531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0.2"/>
    <col collapsed="false" customWidth="true" hidden="true" outlineLevel="0" max="15" min="3" style="0" width="9.39"/>
    <col collapsed="false" customWidth="false" hidden="true" outlineLevel="0" max="16" min="16" style="0" width="9.62"/>
    <col collapsed="false" customWidth="true" hidden="true" outlineLevel="0" max="17" min="17" style="0" width="11.19"/>
    <col collapsed="false" customWidth="true" hidden="true" outlineLevel="0" max="18" min="18" style="0" width="27"/>
    <col collapsed="false" customWidth="false" hidden="true" outlineLevel="0" max="19" min="19" style="0" width="9.62"/>
    <col collapsed="false" customWidth="true" hidden="true" outlineLevel="0" max="20" min="20" style="0" width="8.57"/>
    <col collapsed="false" customWidth="false" hidden="true" outlineLevel="0" max="21" min="21" style="0" width="9.62"/>
    <col collapsed="false" customWidth="true" hidden="true" outlineLevel="0" max="22" min="22" style="0" width="8.57"/>
    <col collapsed="false" customWidth="true" hidden="true" outlineLevel="0" max="23" min="23" style="0" width="9.93"/>
    <col collapsed="false" customWidth="false" hidden="true" outlineLevel="0" max="25" min="24" style="0" width="9.62"/>
    <col collapsed="false" customWidth="true" hidden="true" outlineLevel="0" max="26" min="26" style="0" width="8.57"/>
    <col collapsed="false" customWidth="false" hidden="true" outlineLevel="0" max="36" min="27" style="0" width="9.62"/>
    <col collapsed="false" customWidth="true" hidden="false" outlineLevel="0" max="37" min="37" style="0" width="13.66"/>
    <col collapsed="false" customWidth="true" hidden="false" outlineLevel="0" max="39" min="39" style="0" width="12.47"/>
  </cols>
  <sheetData>
    <row r="1" customFormat="false" ht="15" hidden="false" customHeight="false" outlineLevel="0" collapsed="false">
      <c r="B1" s="1"/>
      <c r="Q1" s="2"/>
      <c r="R1" s="0" t="s">
        <v>106</v>
      </c>
      <c r="S1" s="0" t="s">
        <v>107</v>
      </c>
      <c r="V1" s="1"/>
      <c r="AJ1" s="2"/>
      <c r="AK1" s="2"/>
    </row>
    <row r="2" customFormat="false" ht="15" hidden="false" customHeight="false" outlineLevel="0" collapsed="false">
      <c r="A2" s="0" t="s">
        <v>108</v>
      </c>
      <c r="B2" s="1" t="s">
        <v>3</v>
      </c>
      <c r="C2" s="0" t="s">
        <v>109</v>
      </c>
      <c r="D2" s="0" t="s">
        <v>110</v>
      </c>
      <c r="E2" s="0" t="s">
        <v>111</v>
      </c>
      <c r="F2" s="0" t="s">
        <v>110</v>
      </c>
      <c r="G2" s="0" t="s">
        <v>112</v>
      </c>
      <c r="H2" s="0" t="s">
        <v>110</v>
      </c>
      <c r="I2" s="0" t="s">
        <v>113</v>
      </c>
      <c r="J2" s="0" t="s">
        <v>114</v>
      </c>
      <c r="K2" s="0" t="s">
        <v>110</v>
      </c>
      <c r="L2" s="0" t="s">
        <v>115</v>
      </c>
      <c r="M2" s="0" t="s">
        <v>7</v>
      </c>
      <c r="N2" s="0" t="s">
        <v>116</v>
      </c>
      <c r="O2" s="0" t="s">
        <v>117</v>
      </c>
      <c r="P2" s="0" t="s">
        <v>118</v>
      </c>
      <c r="Q2" s="2" t="n">
        <v>45873</v>
      </c>
      <c r="R2" s="2" t="n">
        <v>45887</v>
      </c>
      <c r="T2" s="0" t="s">
        <v>7</v>
      </c>
      <c r="U2" s="0" t="s">
        <v>119</v>
      </c>
      <c r="V2" s="1" t="s">
        <v>7</v>
      </c>
      <c r="W2" s="0" t="s">
        <v>120</v>
      </c>
      <c r="X2" s="0" t="s">
        <v>121</v>
      </c>
      <c r="Y2" s="0" t="s">
        <v>122</v>
      </c>
      <c r="Z2" s="0" t="s">
        <v>7</v>
      </c>
      <c r="AA2" s="0" t="s">
        <v>123</v>
      </c>
      <c r="AB2" s="0" t="s">
        <v>8</v>
      </c>
      <c r="AD2" s="0" t="s">
        <v>9</v>
      </c>
      <c r="AE2" s="0" t="s">
        <v>10</v>
      </c>
      <c r="AI2" s="0" t="s">
        <v>11</v>
      </c>
      <c r="AJ2" s="2" t="n">
        <v>45873</v>
      </c>
      <c r="AK2" s="0" t="s">
        <v>12</v>
      </c>
      <c r="AL2" s="0" t="s">
        <v>13</v>
      </c>
      <c r="AM2" s="0" t="s">
        <v>14</v>
      </c>
      <c r="AN2" s="0" t="s">
        <v>124</v>
      </c>
    </row>
    <row r="3" customFormat="false" ht="17.9" hidden="false" customHeight="false" outlineLevel="0" collapsed="false">
      <c r="A3" s="0" t="n">
        <v>25</v>
      </c>
      <c r="B3" s="0" t="s">
        <v>36</v>
      </c>
      <c r="C3" s="0" t="n">
        <v>7</v>
      </c>
      <c r="E3" s="0" t="n">
        <v>10</v>
      </c>
      <c r="G3" s="0" t="n">
        <v>1</v>
      </c>
      <c r="I3" s="0" t="n">
        <v>1</v>
      </c>
      <c r="J3" s="0" t="n">
        <v>1</v>
      </c>
      <c r="L3" s="0" t="n">
        <v>1</v>
      </c>
      <c r="N3" s="0" t="n">
        <v>0</v>
      </c>
      <c r="O3" s="0" t="n">
        <f aca="false">L3+N3/2</f>
        <v>1</v>
      </c>
      <c r="P3" s="14" t="n">
        <f aca="false">ROUND(AVERAGE(C3,E3,G3,I3,J3,O3),0)</f>
        <v>4</v>
      </c>
      <c r="Q3" s="1" t="s">
        <v>19</v>
      </c>
      <c r="R3" s="0" t="s">
        <v>18</v>
      </c>
      <c r="S3" s="11" t="n">
        <v>9</v>
      </c>
      <c r="T3" s="12" t="n">
        <v>45848</v>
      </c>
      <c r="U3" s="0" t="n">
        <v>1</v>
      </c>
      <c r="W3" s="0" t="n">
        <v>7.8</v>
      </c>
      <c r="X3" s="0" t="n">
        <v>10</v>
      </c>
      <c r="Y3" s="0" t="n">
        <v>1</v>
      </c>
      <c r="AA3" s="0" t="n">
        <v>10</v>
      </c>
      <c r="AB3" s="14" t="n">
        <f aca="false">ROUND(AVERAGE(AA3,Y3,X3,W3,U3,S3,P3),0)</f>
        <v>6</v>
      </c>
      <c r="AC3" s="0" t="s">
        <v>37</v>
      </c>
      <c r="AD3" s="8" t="s">
        <v>38</v>
      </c>
      <c r="AE3" s="9" t="s">
        <v>39</v>
      </c>
      <c r="AF3" s="10" t="n">
        <v>4</v>
      </c>
      <c r="AG3" s="10" t="n">
        <v>7</v>
      </c>
      <c r="AH3" s="10" t="n">
        <v>6</v>
      </c>
      <c r="AI3" s="14" t="n">
        <f aca="false">ROUND(AVERAGE(AH3,AB3),0)</f>
        <v>6</v>
      </c>
      <c r="AJ3" s="0" t="s">
        <v>19</v>
      </c>
      <c r="AK3" s="0" t="s">
        <v>40</v>
      </c>
      <c r="AL3" s="0" t="n">
        <v>10</v>
      </c>
      <c r="AM3" s="0" t="n">
        <v>1</v>
      </c>
      <c r="AN3" s="0" t="n">
        <v>10</v>
      </c>
    </row>
    <row r="4" customFormat="false" ht="17.9" hidden="false" customHeight="false" outlineLevel="0" collapsed="false">
      <c r="A4" s="0" t="n">
        <v>6</v>
      </c>
      <c r="B4" s="1" t="s">
        <v>42</v>
      </c>
      <c r="C4" s="0" t="n">
        <v>8</v>
      </c>
      <c r="E4" s="0" t="n">
        <v>1</v>
      </c>
      <c r="G4" s="0" t="n">
        <v>8</v>
      </c>
      <c r="I4" s="0" t="n">
        <v>10</v>
      </c>
      <c r="J4" s="0" t="n">
        <v>8</v>
      </c>
      <c r="L4" s="0" t="n">
        <v>9</v>
      </c>
      <c r="N4" s="0" t="n">
        <v>6</v>
      </c>
      <c r="O4" s="0" t="n">
        <f aca="false">L4+N4/2</f>
        <v>12</v>
      </c>
      <c r="P4" s="14" t="n">
        <f aca="false">ROUND(AVERAGE(C4,E4,G4,I4,J4,O4),0)</f>
        <v>8</v>
      </c>
      <c r="Q4" s="1" t="s">
        <v>19</v>
      </c>
      <c r="R4" s="0" t="s">
        <v>18</v>
      </c>
      <c r="S4" s="0" t="n">
        <v>8</v>
      </c>
      <c r="U4" s="0" t="n">
        <v>3</v>
      </c>
      <c r="W4" s="0" t="n">
        <v>5</v>
      </c>
      <c r="X4" s="0" t="n">
        <v>9</v>
      </c>
      <c r="Y4" s="0" t="n">
        <v>9</v>
      </c>
      <c r="AA4" s="0" t="n">
        <v>9</v>
      </c>
      <c r="AB4" s="14" t="n">
        <f aca="false">ROUND(AVERAGE(AA4,Y4,X4,W4,U4,S4,P4),0)</f>
        <v>7</v>
      </c>
      <c r="AD4" s="3" t="s">
        <v>44</v>
      </c>
      <c r="AE4" s="4" t="n">
        <v>49112036</v>
      </c>
      <c r="AF4" s="5" t="n">
        <v>7</v>
      </c>
      <c r="AG4" s="5" t="n">
        <v>6</v>
      </c>
      <c r="AH4" s="5" t="n">
        <v>7</v>
      </c>
      <c r="AI4" s="14" t="n">
        <f aca="false">ROUND(AVERAGE(AH4,AB4),0)</f>
        <v>7</v>
      </c>
      <c r="AK4" s="0" t="s">
        <v>40</v>
      </c>
      <c r="AL4" s="0" t="n">
        <v>10</v>
      </c>
      <c r="AM4" s="0" t="n">
        <v>5</v>
      </c>
      <c r="AN4" s="0" t="n">
        <v>10</v>
      </c>
    </row>
    <row r="5" customFormat="false" ht="17.9" hidden="false" customHeight="false" outlineLevel="0" collapsed="false">
      <c r="A5" s="0" t="n">
        <v>7</v>
      </c>
      <c r="B5" s="1" t="s">
        <v>46</v>
      </c>
      <c r="C5" s="0" t="n">
        <v>9</v>
      </c>
      <c r="E5" s="11" t="n">
        <v>9</v>
      </c>
      <c r="F5" s="12" t="n">
        <v>45848</v>
      </c>
      <c r="G5" s="0" t="n">
        <v>9</v>
      </c>
      <c r="I5" s="0" t="n">
        <v>10</v>
      </c>
      <c r="J5" s="0" t="n">
        <f aca="false">ROUND(MAX(I6,G6),0)</f>
        <v>9</v>
      </c>
      <c r="L5" s="0" t="n">
        <v>7</v>
      </c>
      <c r="M5" s="12" t="n">
        <v>45818</v>
      </c>
      <c r="N5" s="0" t="n">
        <v>4</v>
      </c>
      <c r="O5" s="0" t="n">
        <f aca="false">L5+N5/2</f>
        <v>9</v>
      </c>
      <c r="P5" s="14" t="n">
        <f aca="false">ROUND(AVERAGE(C5,E5,G5,I5,J5,O5),0)</f>
        <v>9</v>
      </c>
      <c r="Q5" s="1" t="s">
        <v>19</v>
      </c>
      <c r="R5" s="0" t="s">
        <v>18</v>
      </c>
      <c r="S5" s="11" t="n">
        <v>8</v>
      </c>
      <c r="T5" s="12" t="n">
        <v>45846</v>
      </c>
      <c r="U5" s="11" t="n">
        <v>2</v>
      </c>
      <c r="V5" s="12" t="n">
        <v>45849</v>
      </c>
      <c r="W5" s="0" t="n">
        <v>4.6</v>
      </c>
      <c r="X5" s="0" t="n">
        <v>10</v>
      </c>
      <c r="Y5" s="0" t="n">
        <v>9</v>
      </c>
      <c r="AA5" s="0" t="n">
        <v>10</v>
      </c>
      <c r="AB5" s="14" t="n">
        <f aca="false">ROUND(AVERAGE(AA5,Y5,X5,W5,U5,S5,P5),0)</f>
        <v>8</v>
      </c>
      <c r="AD5" s="3" t="s">
        <v>48</v>
      </c>
      <c r="AE5" s="4" t="n">
        <v>49595069</v>
      </c>
      <c r="AF5" s="5" t="n">
        <v>7</v>
      </c>
      <c r="AG5" s="5" t="n">
        <v>7</v>
      </c>
      <c r="AH5" s="5" t="n">
        <v>7</v>
      </c>
      <c r="AI5" s="14" t="n">
        <f aca="false">ROUND(AVERAGE(AH5,AB5),0)</f>
        <v>8</v>
      </c>
      <c r="AK5" s="0" t="s">
        <v>40</v>
      </c>
      <c r="AL5" s="0" t="n">
        <v>10</v>
      </c>
      <c r="AM5" s="0" t="n">
        <v>5</v>
      </c>
      <c r="AN5" s="0" t="n">
        <v>10</v>
      </c>
    </row>
    <row r="6" customFormat="false" ht="17.9" hidden="false" customHeight="false" outlineLevel="0" collapsed="false">
      <c r="A6" s="0" t="n">
        <v>15</v>
      </c>
      <c r="B6" s="1" t="s">
        <v>74</v>
      </c>
      <c r="C6" s="0" t="n">
        <v>8</v>
      </c>
      <c r="E6" s="0" t="n">
        <v>1</v>
      </c>
      <c r="G6" s="0" t="n">
        <v>6</v>
      </c>
      <c r="I6" s="0" t="n">
        <v>9</v>
      </c>
      <c r="J6" s="0" t="n">
        <v>1</v>
      </c>
      <c r="L6" s="0" t="n">
        <v>10</v>
      </c>
      <c r="N6" s="0" t="n">
        <v>5</v>
      </c>
      <c r="O6" s="0" t="n">
        <f aca="false">L6+N6/2</f>
        <v>12.5</v>
      </c>
      <c r="P6" s="14" t="n">
        <f aca="false">ROUND(AVERAGE(C6,E6,G6,I6,J6,O6),0)</f>
        <v>6</v>
      </c>
      <c r="Q6" s="1" t="s">
        <v>18</v>
      </c>
      <c r="R6" s="0" t="s">
        <v>18</v>
      </c>
      <c r="S6" s="0" t="n">
        <v>8</v>
      </c>
      <c r="U6" s="0" t="n">
        <v>1</v>
      </c>
      <c r="W6" s="0" t="n">
        <v>3</v>
      </c>
      <c r="X6" s="0" t="n">
        <v>6</v>
      </c>
      <c r="Y6" s="0" t="n">
        <v>8</v>
      </c>
      <c r="AA6" s="0" t="n">
        <v>9</v>
      </c>
      <c r="AB6" s="14" t="n">
        <f aca="false">ROUND(AVERAGE(AA6,Y6,X6,W6,U6,S6,P6),0)</f>
        <v>6</v>
      </c>
      <c r="AE6" s="0" t="n">
        <v>7</v>
      </c>
      <c r="AF6" s="0" t="n">
        <v>1</v>
      </c>
      <c r="AG6" s="0" t="n">
        <v>6</v>
      </c>
      <c r="AH6" s="0" t="n">
        <f aca="false">ROUND(AVERAGE(AE6:AG6),0)</f>
        <v>5</v>
      </c>
      <c r="AI6" s="14" t="n">
        <f aca="false">ROUND(AVERAGE(AH6,AB6),0)</f>
        <v>6</v>
      </c>
      <c r="AK6" s="0" t="s">
        <v>40</v>
      </c>
      <c r="AL6" s="0" t="n">
        <v>9</v>
      </c>
      <c r="AM6" s="0" t="n">
        <v>1</v>
      </c>
      <c r="AN6" s="0" t="n">
        <v>1</v>
      </c>
    </row>
    <row r="7" customFormat="false" ht="17.9" hidden="false" customHeight="false" outlineLevel="0" collapsed="false">
      <c r="A7" s="0" t="n">
        <v>18</v>
      </c>
      <c r="B7" s="1" t="s">
        <v>83</v>
      </c>
      <c r="C7" s="0" t="n">
        <v>4</v>
      </c>
      <c r="E7" s="0" t="n">
        <v>1</v>
      </c>
      <c r="G7" s="0" t="n">
        <v>6</v>
      </c>
      <c r="I7" s="0" t="n">
        <v>10</v>
      </c>
      <c r="J7" s="0" t="n">
        <v>1</v>
      </c>
      <c r="L7" s="0" t="n">
        <v>9</v>
      </c>
      <c r="N7" s="0" t="n">
        <v>0</v>
      </c>
      <c r="O7" s="0" t="n">
        <f aca="false">L7+N7/2</f>
        <v>9</v>
      </c>
      <c r="P7" s="14" t="n">
        <f aca="false">ROUND(AVERAGE(C7,E7,G7,I7,J7,O7),0)</f>
        <v>5</v>
      </c>
      <c r="Q7" s="1" t="s">
        <v>18</v>
      </c>
      <c r="R7" s="0" t="s">
        <v>18</v>
      </c>
      <c r="S7" s="0" t="n">
        <v>8</v>
      </c>
      <c r="U7" s="0" t="n">
        <v>1</v>
      </c>
      <c r="W7" s="0" t="n">
        <v>4</v>
      </c>
      <c r="X7" s="0" t="n">
        <v>8</v>
      </c>
      <c r="Y7" s="0" t="n">
        <v>10</v>
      </c>
      <c r="AA7" s="0" t="n">
        <v>10</v>
      </c>
      <c r="AB7" s="14" t="n">
        <f aca="false">ROUND(AVERAGE(AA7,Y7,X7,W7,U7,S7,P7),0)</f>
        <v>7</v>
      </c>
      <c r="AE7" s="0" t="n">
        <v>8</v>
      </c>
      <c r="AF7" s="0" t="n">
        <v>1</v>
      </c>
      <c r="AG7" s="0" t="n">
        <v>6</v>
      </c>
      <c r="AH7" s="0" t="n">
        <f aca="false">ROUND(AVERAGE(AE7:AG7),0)</f>
        <v>5</v>
      </c>
      <c r="AI7" s="14" t="n">
        <f aca="false">ROUND(AVERAGE(AH7,AB7),0)</f>
        <v>6</v>
      </c>
      <c r="AK7" s="0" t="s">
        <v>40</v>
      </c>
      <c r="AL7" s="0" t="n">
        <v>8</v>
      </c>
      <c r="AM7" s="0" t="n">
        <v>1</v>
      </c>
      <c r="AN7" s="0" t="n">
        <v>10</v>
      </c>
    </row>
    <row r="8" customFormat="false" ht="17.9" hidden="false" customHeight="false" outlineLevel="0" collapsed="false">
      <c r="A8" s="0" t="n">
        <v>27</v>
      </c>
      <c r="B8" s="0" t="s">
        <v>125</v>
      </c>
      <c r="C8" s="0" t="n">
        <v>5</v>
      </c>
      <c r="E8" s="0" t="n">
        <v>9</v>
      </c>
      <c r="G8" s="0" t="n">
        <v>1</v>
      </c>
      <c r="I8" s="0" t="n">
        <v>1</v>
      </c>
      <c r="J8" s="0" t="n">
        <v>1</v>
      </c>
      <c r="L8" s="0" t="n">
        <v>10</v>
      </c>
      <c r="N8" s="0" t="n">
        <v>2</v>
      </c>
      <c r="O8" s="0" t="n">
        <f aca="false">L8+N8/2</f>
        <v>11</v>
      </c>
      <c r="P8" s="14" t="n">
        <f aca="false">ROUND(AVERAGE(C7,E8,G8,I8,J8,O8),0)</f>
        <v>5</v>
      </c>
      <c r="Q8" s="1" t="s">
        <v>19</v>
      </c>
      <c r="R8" s="0" t="s">
        <v>18</v>
      </c>
      <c r="S8" s="0" t="n">
        <v>1</v>
      </c>
      <c r="U8" s="0" t="n">
        <v>1</v>
      </c>
      <c r="W8" s="0" t="n">
        <v>6.8</v>
      </c>
      <c r="X8" s="0" t="n">
        <v>1</v>
      </c>
      <c r="Y8" s="0" t="n">
        <v>1</v>
      </c>
      <c r="AA8" s="0" t="n">
        <v>8</v>
      </c>
      <c r="AB8" s="14" t="n">
        <f aca="false">ROUND(AVERAGE(AA8,Y8,X8,W8,U8,S8,P8),0)</f>
        <v>3</v>
      </c>
      <c r="AC8" s="0" t="s">
        <v>37</v>
      </c>
      <c r="AE8" s="0" t="n">
        <v>9</v>
      </c>
      <c r="AF8" s="0" t="n">
        <v>6</v>
      </c>
      <c r="AG8" s="0" t="n">
        <v>7</v>
      </c>
      <c r="AH8" s="0" t="n">
        <f aca="false">ROUND(AVERAGE(AE8:AG8),0)</f>
        <v>7</v>
      </c>
      <c r="AI8" s="14" t="n">
        <f aca="false">ROUND(AVERAGE(AH8,AB8),0)</f>
        <v>5</v>
      </c>
      <c r="AK8" s="0" t="s">
        <v>40</v>
      </c>
      <c r="AL8" s="0" t="n">
        <v>10</v>
      </c>
      <c r="AM8" s="0" t="n">
        <v>10</v>
      </c>
      <c r="AN8" s="0" t="n">
        <v>10</v>
      </c>
    </row>
    <row r="9" customFormat="false" ht="17.9" hidden="false" customHeight="false" outlineLevel="0" collapsed="false">
      <c r="A9" s="0" t="n">
        <v>20</v>
      </c>
      <c r="B9" s="1" t="s">
        <v>91</v>
      </c>
      <c r="C9" s="0" t="n">
        <v>3</v>
      </c>
      <c r="E9" s="0" t="n">
        <v>1</v>
      </c>
      <c r="G9" s="0" t="n">
        <v>8</v>
      </c>
      <c r="I9" s="0" t="n">
        <v>8</v>
      </c>
      <c r="J9" s="0" t="n">
        <v>9</v>
      </c>
      <c r="L9" s="0" t="n">
        <v>1</v>
      </c>
      <c r="N9" s="0" t="n">
        <v>2</v>
      </c>
      <c r="O9" s="0" t="n">
        <f aca="false">L9+N9/2</f>
        <v>2</v>
      </c>
      <c r="P9" s="14" t="n">
        <f aca="false">ROUND(AVERAGE(C9,E9,G9,I9,J9,O9),0)</f>
        <v>5</v>
      </c>
      <c r="Q9" s="1" t="s">
        <v>18</v>
      </c>
      <c r="R9" s="0" t="s">
        <v>18</v>
      </c>
      <c r="S9" s="0" t="n">
        <v>3</v>
      </c>
      <c r="U9" s="0" t="n">
        <v>2</v>
      </c>
      <c r="W9" s="0" t="n">
        <v>4.4</v>
      </c>
      <c r="X9" s="0" t="n">
        <v>9</v>
      </c>
      <c r="Y9" s="0" t="n">
        <v>10</v>
      </c>
      <c r="AA9" s="0" t="n">
        <v>9</v>
      </c>
      <c r="AB9" s="14" t="n">
        <f aca="false">ROUND(AVERAGE(AA9,Y9,X9,W9,U9,S9,P9),0)</f>
        <v>6</v>
      </c>
      <c r="AE9" s="0" t="n">
        <v>8</v>
      </c>
      <c r="AF9" s="0" t="n">
        <v>7.5</v>
      </c>
      <c r="AG9" s="0" t="n">
        <v>7</v>
      </c>
      <c r="AH9" s="0" t="n">
        <f aca="false">ROUND(AVERAGE(AE9:AG9),0)</f>
        <v>8</v>
      </c>
      <c r="AI9" s="14" t="n">
        <f aca="false">ROUND(AVERAGE(AH9,AB9),0)</f>
        <v>7</v>
      </c>
      <c r="AK9" s="0" t="s">
        <v>40</v>
      </c>
      <c r="AL9" s="0" t="n">
        <v>10</v>
      </c>
      <c r="AM9" s="0" t="n">
        <v>3</v>
      </c>
      <c r="AN9" s="0" t="n">
        <v>1</v>
      </c>
    </row>
    <row r="10" customFormat="false" ht="17.9" hidden="false" customHeight="false" outlineLevel="0" collapsed="false">
      <c r="A10" s="0" t="n">
        <v>24</v>
      </c>
      <c r="B10" s="1" t="s">
        <v>104</v>
      </c>
      <c r="C10" s="0" t="n">
        <v>6</v>
      </c>
      <c r="E10" s="6" t="n">
        <v>4</v>
      </c>
      <c r="F10" s="2" t="n">
        <v>45754</v>
      </c>
      <c r="G10" s="6" t="n">
        <v>6</v>
      </c>
      <c r="H10" s="2" t="n">
        <v>45784</v>
      </c>
      <c r="I10" s="0" t="n">
        <v>10</v>
      </c>
      <c r="J10" s="0" t="n">
        <v>8</v>
      </c>
      <c r="L10" s="0" t="n">
        <v>8</v>
      </c>
      <c r="N10" s="0" t="n">
        <v>3</v>
      </c>
      <c r="O10" s="0" t="n">
        <f aca="false">L10+N10/2</f>
        <v>9.5</v>
      </c>
      <c r="P10" s="14" t="n">
        <f aca="false">ROUND(AVERAGE(C10,E10,G10,I10,J10,O10),0)</f>
        <v>7</v>
      </c>
      <c r="Q10" s="1" t="s">
        <v>19</v>
      </c>
      <c r="R10" s="0" t="s">
        <v>18</v>
      </c>
      <c r="S10" s="0" t="n">
        <v>9</v>
      </c>
      <c r="U10" s="0" t="n">
        <v>4</v>
      </c>
      <c r="W10" s="0" t="n">
        <v>1.8</v>
      </c>
      <c r="X10" s="0" t="n">
        <v>10</v>
      </c>
      <c r="Y10" s="0" t="n">
        <v>9</v>
      </c>
      <c r="AA10" s="0" t="n">
        <v>9</v>
      </c>
      <c r="AB10" s="14" t="n">
        <f aca="false">ROUND(AVERAGE(AA10,Y10,X10,W10,U10,S10,P10),0)</f>
        <v>7</v>
      </c>
      <c r="AE10" s="0" t="n">
        <v>9</v>
      </c>
      <c r="AF10" s="0" t="n">
        <v>1</v>
      </c>
      <c r="AG10" s="0" t="n">
        <v>6</v>
      </c>
      <c r="AH10" s="0" t="n">
        <f aca="false">ROUND(AVERAGE(AE10:AG10),0)</f>
        <v>5</v>
      </c>
      <c r="AI10" s="14" t="n">
        <f aca="false">ROUND(AVERAGE(AH10,AB10),0)</f>
        <v>6</v>
      </c>
      <c r="AK10" s="0" t="s">
        <v>40</v>
      </c>
      <c r="AL10" s="0" t="n">
        <v>10</v>
      </c>
      <c r="AM10" s="0" t="n">
        <v>5</v>
      </c>
      <c r="AN10" s="0" t="n">
        <v>10</v>
      </c>
    </row>
    <row r="11" customFormat="false" ht="17.9" hidden="false" customHeight="false" outlineLevel="0" collapsed="false">
      <c r="A11" s="0" t="n">
        <v>1</v>
      </c>
      <c r="B11" s="1" t="s">
        <v>16</v>
      </c>
      <c r="C11" s="6" t="n">
        <v>9</v>
      </c>
      <c r="D11" s="2" t="n">
        <v>45754</v>
      </c>
      <c r="E11" s="0" t="n">
        <v>10</v>
      </c>
      <c r="G11" s="6" t="n">
        <v>5</v>
      </c>
      <c r="H11" s="2" t="n">
        <v>45783</v>
      </c>
      <c r="I11" s="0" t="n">
        <v>10</v>
      </c>
      <c r="J11" s="6" t="n">
        <v>7</v>
      </c>
      <c r="K11" s="2" t="n">
        <v>45783</v>
      </c>
      <c r="L11" s="0" t="n">
        <v>9</v>
      </c>
      <c r="N11" s="0" t="n">
        <v>6</v>
      </c>
      <c r="O11" s="0" t="n">
        <f aca="false">L11+N11/2</f>
        <v>12</v>
      </c>
      <c r="P11" s="14" t="n">
        <f aca="false">ROUND(AVERAGE(C11,E11,G11,I11,J11,O11),0)</f>
        <v>9</v>
      </c>
      <c r="Q11" s="1" t="s">
        <v>19</v>
      </c>
      <c r="R11" s="0" t="s">
        <v>18</v>
      </c>
      <c r="S11" s="0" t="n">
        <v>9</v>
      </c>
      <c r="U11" s="0" t="n">
        <v>1</v>
      </c>
      <c r="W11" s="0" t="n">
        <v>5.6</v>
      </c>
      <c r="X11" s="0" t="n">
        <v>9</v>
      </c>
      <c r="Y11" s="0" t="n">
        <v>10</v>
      </c>
      <c r="AA11" s="0" t="n">
        <v>10</v>
      </c>
      <c r="AB11" s="14" t="n">
        <f aca="false">ROUND(AVERAGE(AA11,Y11,X11,W11,U11,S11,P11),0)</f>
        <v>8</v>
      </c>
      <c r="AD11" s="3" t="s">
        <v>20</v>
      </c>
      <c r="AE11" s="4" t="n">
        <v>49161503</v>
      </c>
      <c r="AF11" s="5" t="n">
        <v>4</v>
      </c>
      <c r="AG11" s="5" t="n">
        <v>4</v>
      </c>
      <c r="AH11" s="5" t="n">
        <v>4</v>
      </c>
      <c r="AI11" s="14" t="n">
        <f aca="false">ROUND(AVERAGE(AH11,AB11),0)</f>
        <v>6</v>
      </c>
      <c r="AJ11" s="0" t="s">
        <v>19</v>
      </c>
      <c r="AK11" s="0" t="s">
        <v>21</v>
      </c>
      <c r="AL11" s="0" t="n">
        <v>7</v>
      </c>
      <c r="AM11" s="0" t="n">
        <v>3</v>
      </c>
      <c r="AN11" s="0" t="n">
        <v>10</v>
      </c>
    </row>
    <row r="12" customFormat="false" ht="17.9" hidden="false" customHeight="false" outlineLevel="0" collapsed="false">
      <c r="A12" s="0" t="n">
        <v>3</v>
      </c>
      <c r="B12" s="1" t="s">
        <v>28</v>
      </c>
      <c r="C12" s="0" t="n">
        <v>10</v>
      </c>
      <c r="E12" s="6" t="n">
        <v>8</v>
      </c>
      <c r="F12" s="2" t="n">
        <v>45754</v>
      </c>
      <c r="G12" s="0" t="n">
        <v>7</v>
      </c>
      <c r="I12" s="0" t="n">
        <v>10</v>
      </c>
      <c r="J12" s="0" t="n">
        <v>8</v>
      </c>
      <c r="L12" s="0" t="n">
        <v>7</v>
      </c>
      <c r="N12" s="6" t="n">
        <v>12</v>
      </c>
      <c r="O12" s="0" t="n">
        <f aca="false">L12+N12/2</f>
        <v>13</v>
      </c>
      <c r="P12" s="14" t="n">
        <f aca="false">ROUND(AVERAGE(C12,E12,G12,I12,J12,O12),0)</f>
        <v>9</v>
      </c>
      <c r="Q12" s="1" t="s">
        <v>19</v>
      </c>
      <c r="R12" s="0" t="s">
        <v>18</v>
      </c>
      <c r="S12" s="0" t="n">
        <v>9</v>
      </c>
      <c r="U12" s="0" t="n">
        <v>7</v>
      </c>
      <c r="W12" s="0" t="n">
        <v>9.8</v>
      </c>
      <c r="X12" s="0" t="n">
        <v>10</v>
      </c>
      <c r="Y12" s="0" t="n">
        <v>9</v>
      </c>
      <c r="AA12" s="0" t="n">
        <v>10</v>
      </c>
      <c r="AB12" s="14" t="n">
        <f aca="false">ROUND(AVERAGE(AA12,Y12,X12,W12,U12,S12,P12),0)</f>
        <v>9</v>
      </c>
      <c r="AD12" s="3" t="s">
        <v>30</v>
      </c>
      <c r="AE12" s="4" t="n">
        <v>49161704</v>
      </c>
      <c r="AF12" s="5" t="n">
        <v>4</v>
      </c>
      <c r="AG12" s="5" t="n">
        <v>4</v>
      </c>
      <c r="AH12" s="5" t="n">
        <v>4</v>
      </c>
      <c r="AI12" s="14" t="n">
        <f aca="false">ROUND(AVERAGE(AH12,AB12),0)</f>
        <v>7</v>
      </c>
      <c r="AK12" s="0" t="s">
        <v>21</v>
      </c>
      <c r="AL12" s="0" t="n">
        <v>10</v>
      </c>
      <c r="AM12" s="0" t="n">
        <v>9</v>
      </c>
      <c r="AN12" s="0" t="n">
        <v>7</v>
      </c>
    </row>
    <row r="13" customFormat="false" ht="17.9" hidden="false" customHeight="false" outlineLevel="0" collapsed="false">
      <c r="A13" s="0" t="n">
        <v>9</v>
      </c>
      <c r="B13" s="1" t="s">
        <v>56</v>
      </c>
      <c r="C13" s="0" t="n">
        <v>10</v>
      </c>
      <c r="E13" s="0" t="n">
        <v>10</v>
      </c>
      <c r="G13" s="0" t="n">
        <v>9</v>
      </c>
      <c r="I13" s="0" t="n">
        <v>10</v>
      </c>
      <c r="J13" s="0" t="n">
        <f aca="false">ROUND(MAX(I19,G19),0)</f>
        <v>8</v>
      </c>
      <c r="L13" s="0" t="n">
        <v>7</v>
      </c>
      <c r="N13" s="0" t="n">
        <v>14</v>
      </c>
      <c r="O13" s="0" t="n">
        <f aca="false">L13+N13/2</f>
        <v>14</v>
      </c>
      <c r="P13" s="14" t="n">
        <f aca="false">ROUND(AVERAGE(C13,E13,G13,I13,J13,O13),0)</f>
        <v>10</v>
      </c>
      <c r="Q13" s="1" t="s">
        <v>19</v>
      </c>
      <c r="R13" s="0" t="s">
        <v>18</v>
      </c>
      <c r="S13" s="0" t="n">
        <v>9</v>
      </c>
      <c r="U13" s="0" t="n">
        <v>9</v>
      </c>
      <c r="W13" s="0" t="n">
        <v>9.4</v>
      </c>
      <c r="X13" s="0" t="n">
        <v>10</v>
      </c>
      <c r="Y13" s="0" t="n">
        <v>10</v>
      </c>
      <c r="AA13" s="0" t="n">
        <v>10</v>
      </c>
      <c r="AB13" s="14" t="n">
        <f aca="false">ROUND(AVERAGE(AA13,Y13,X13,W13,U13,S13,P13),0)</f>
        <v>10</v>
      </c>
      <c r="AD13" s="3" t="s">
        <v>58</v>
      </c>
      <c r="AE13" s="4" t="n">
        <v>49161476</v>
      </c>
      <c r="AF13" s="5" t="n">
        <v>7</v>
      </c>
      <c r="AG13" s="5" t="n">
        <v>7</v>
      </c>
      <c r="AH13" s="5" t="n">
        <v>7</v>
      </c>
      <c r="AI13" s="14" t="n">
        <f aca="false">ROUND(AVERAGE(AH13,AB13),0)</f>
        <v>9</v>
      </c>
      <c r="AK13" s="0" t="s">
        <v>21</v>
      </c>
      <c r="AL13" s="0" t="n">
        <v>10</v>
      </c>
      <c r="AM13" s="0" t="n">
        <v>8</v>
      </c>
      <c r="AN13" s="0" t="n">
        <v>10</v>
      </c>
    </row>
    <row r="14" customFormat="false" ht="17.9" hidden="false" customHeight="false" outlineLevel="0" collapsed="false">
      <c r="A14" s="0" t="n">
        <v>10</v>
      </c>
      <c r="B14" s="1" t="s">
        <v>60</v>
      </c>
      <c r="C14" s="0" t="n">
        <v>8</v>
      </c>
      <c r="E14" s="6" t="n">
        <v>8</v>
      </c>
      <c r="F14" s="2" t="n">
        <v>45754</v>
      </c>
      <c r="G14" s="0" t="n">
        <v>6</v>
      </c>
      <c r="I14" s="0" t="n">
        <v>10</v>
      </c>
      <c r="J14" s="0" t="n">
        <v>8</v>
      </c>
      <c r="L14" s="0" t="n">
        <v>10</v>
      </c>
      <c r="N14" s="6" t="n">
        <v>11</v>
      </c>
      <c r="O14" s="0" t="n">
        <f aca="false">L14+N14/2</f>
        <v>15.5</v>
      </c>
      <c r="P14" s="14" t="n">
        <f aca="false">ROUND(AVERAGE(C14,E14,G14,I14,J14,O14),0)</f>
        <v>9</v>
      </c>
      <c r="Q14" s="1" t="s">
        <v>19</v>
      </c>
      <c r="R14" s="0" t="s">
        <v>19</v>
      </c>
      <c r="S14" s="11" t="n">
        <v>10</v>
      </c>
      <c r="U14" s="0" t="n">
        <v>7</v>
      </c>
      <c r="W14" s="0" t="n">
        <v>7.6</v>
      </c>
      <c r="X14" s="0" t="n">
        <v>7</v>
      </c>
      <c r="Y14" s="0" t="n">
        <v>8</v>
      </c>
      <c r="AA14" s="0" t="n">
        <v>10</v>
      </c>
      <c r="AB14" s="14" t="n">
        <f aca="false">ROUND(AVERAGE(AA14,Y14,X14,W14,U14,S14,P14),0)</f>
        <v>8</v>
      </c>
      <c r="AD14" s="3" t="s">
        <v>62</v>
      </c>
      <c r="AE14" s="4" t="n">
        <v>49177618</v>
      </c>
      <c r="AF14" s="5" t="n">
        <v>4</v>
      </c>
      <c r="AG14" s="5" t="n">
        <v>6</v>
      </c>
      <c r="AH14" s="5" t="n">
        <v>5</v>
      </c>
      <c r="AI14" s="14" t="n">
        <f aca="false">ROUND(AVERAGE(AH14,AB14),0)</f>
        <v>7</v>
      </c>
      <c r="AK14" s="0" t="s">
        <v>21</v>
      </c>
      <c r="AL14" s="0" t="n">
        <v>10</v>
      </c>
      <c r="AM14" s="0" t="n">
        <v>1</v>
      </c>
      <c r="AN14" s="0" t="n">
        <v>10</v>
      </c>
    </row>
    <row r="15" customFormat="false" ht="17.9" hidden="false" customHeight="false" outlineLevel="0" collapsed="false">
      <c r="A15" s="0" t="n">
        <v>11</v>
      </c>
      <c r="B15" s="1" t="s">
        <v>64</v>
      </c>
      <c r="C15" s="0" t="n">
        <v>2</v>
      </c>
      <c r="D15" s="2" t="n">
        <v>45783</v>
      </c>
      <c r="E15" s="0" t="n">
        <v>1</v>
      </c>
      <c r="G15" s="0" t="n">
        <v>8</v>
      </c>
      <c r="I15" s="0" t="n">
        <v>1</v>
      </c>
      <c r="J15" s="6" t="n">
        <v>4</v>
      </c>
      <c r="K15" s="2" t="n">
        <v>45783</v>
      </c>
      <c r="L15" s="0" t="n">
        <v>7</v>
      </c>
      <c r="N15" s="0" t="n">
        <v>1</v>
      </c>
      <c r="O15" s="0" t="n">
        <f aca="false">L15+N15/2</f>
        <v>7.5</v>
      </c>
      <c r="P15" s="14" t="n">
        <f aca="false">ROUND(AVERAGE(C15,E15,G15,I15,J15,O15),0)</f>
        <v>4</v>
      </c>
      <c r="Q15" s="1" t="s">
        <v>18</v>
      </c>
      <c r="R15" s="0" t="s">
        <v>18</v>
      </c>
      <c r="S15" s="0" t="n">
        <v>1</v>
      </c>
      <c r="U15" s="0" t="n">
        <v>1</v>
      </c>
      <c r="W15" s="0" t="n">
        <v>5</v>
      </c>
      <c r="X15" s="0" t="n">
        <v>8</v>
      </c>
      <c r="Y15" s="0" t="n">
        <v>10</v>
      </c>
      <c r="AA15" s="0" t="n">
        <v>10</v>
      </c>
      <c r="AB15" s="14" t="n">
        <f aca="false">ROUND(AVERAGE(AA15,Y15,X15,W15,U15,S15,P15),0)</f>
        <v>6</v>
      </c>
      <c r="AD15" s="3" t="s">
        <v>66</v>
      </c>
      <c r="AE15" s="4" t="n">
        <v>48922757</v>
      </c>
      <c r="AF15" s="5" t="n">
        <v>4</v>
      </c>
      <c r="AG15" s="5" t="n">
        <v>4</v>
      </c>
      <c r="AH15" s="5" t="n">
        <v>4</v>
      </c>
      <c r="AI15" s="14" t="n">
        <f aca="false">ROUND(AVERAGE(AH15,AB15),0)</f>
        <v>5</v>
      </c>
      <c r="AJ15" s="0" t="s">
        <v>19</v>
      </c>
      <c r="AK15" s="0" t="s">
        <v>21</v>
      </c>
      <c r="AL15" s="0" t="n">
        <v>10</v>
      </c>
      <c r="AM15" s="0" t="n">
        <v>8</v>
      </c>
      <c r="AN15" s="0" t="n">
        <v>8</v>
      </c>
    </row>
    <row r="16" customFormat="false" ht="17.9" hidden="false" customHeight="false" outlineLevel="0" collapsed="false">
      <c r="A16" s="0" t="n">
        <v>14</v>
      </c>
      <c r="B16" s="1" t="s">
        <v>71</v>
      </c>
      <c r="C16" s="0" t="n">
        <v>8</v>
      </c>
      <c r="E16" s="0" t="n">
        <v>8</v>
      </c>
      <c r="G16" s="0" t="n">
        <v>9</v>
      </c>
      <c r="I16" s="0" t="n">
        <v>10</v>
      </c>
      <c r="J16" s="0" t="n">
        <v>10</v>
      </c>
      <c r="L16" s="0" t="n">
        <v>9</v>
      </c>
      <c r="N16" s="0" t="n">
        <v>13</v>
      </c>
      <c r="O16" s="0" t="n">
        <f aca="false">L16+N16/2</f>
        <v>15.5</v>
      </c>
      <c r="P16" s="14" t="n">
        <f aca="false">ROUND(AVERAGE(C16,E16,G16,I16,J16,O16),0)</f>
        <v>10</v>
      </c>
      <c r="Q16" s="1" t="s">
        <v>19</v>
      </c>
      <c r="R16" s="0" t="s">
        <v>18</v>
      </c>
      <c r="S16" s="0" t="n">
        <v>10</v>
      </c>
      <c r="U16" s="0" t="n">
        <v>4</v>
      </c>
      <c r="W16" s="0" t="n">
        <v>9.4</v>
      </c>
      <c r="X16" s="0" t="n">
        <v>10</v>
      </c>
      <c r="Y16" s="0" t="n">
        <v>9</v>
      </c>
      <c r="AA16" s="0" t="n">
        <v>10</v>
      </c>
      <c r="AB16" s="14" t="n">
        <f aca="false">ROUND(AVERAGE(AA16,Y16,X16,W16,U16,S16,P16),0)</f>
        <v>9</v>
      </c>
      <c r="AE16" s="0" t="n">
        <v>9</v>
      </c>
      <c r="AF16" s="0" t="n">
        <v>8</v>
      </c>
      <c r="AG16" s="0" t="n">
        <v>9</v>
      </c>
      <c r="AH16" s="0" t="n">
        <f aca="false">ROUND(AVERAGE(AE16:AG16),0)</f>
        <v>9</v>
      </c>
      <c r="AI16" s="14" t="n">
        <f aca="false">ROUND(AVERAGE(AH16,AB16),0)</f>
        <v>9</v>
      </c>
      <c r="AK16" s="0" t="s">
        <v>21</v>
      </c>
      <c r="AL16" s="0" t="n">
        <v>10</v>
      </c>
      <c r="AM16" s="0" t="n">
        <v>8</v>
      </c>
      <c r="AN16" s="0" t="n">
        <v>10</v>
      </c>
    </row>
    <row r="17" customFormat="false" ht="17.9" hidden="false" customHeight="false" outlineLevel="0" collapsed="false">
      <c r="A17" s="0" t="n">
        <v>17</v>
      </c>
      <c r="B17" s="1" t="s">
        <v>80</v>
      </c>
      <c r="C17" s="0" t="n">
        <v>10</v>
      </c>
      <c r="E17" s="0" t="n">
        <v>7</v>
      </c>
      <c r="G17" s="0" t="n">
        <v>8</v>
      </c>
      <c r="I17" s="0" t="n">
        <v>9</v>
      </c>
      <c r="J17" s="0" t="n">
        <v>10</v>
      </c>
      <c r="L17" s="0" t="n">
        <v>7</v>
      </c>
      <c r="N17" s="7" t="n">
        <v>7</v>
      </c>
      <c r="O17" s="0" t="n">
        <f aca="false">L17+N17/2</f>
        <v>10.5</v>
      </c>
      <c r="P17" s="14" t="n">
        <f aca="false">ROUND(AVERAGE(C17,E17,G17,I17,J17,O17),0)</f>
        <v>9</v>
      </c>
      <c r="Q17" s="1" t="s">
        <v>19</v>
      </c>
      <c r="R17" s="0" t="s">
        <v>18</v>
      </c>
      <c r="S17" s="0" t="n">
        <v>10</v>
      </c>
      <c r="U17" s="0" t="n">
        <v>5</v>
      </c>
      <c r="W17" s="0" t="n">
        <v>5.4</v>
      </c>
      <c r="X17" s="0" t="n">
        <v>8</v>
      </c>
      <c r="Y17" s="0" t="n">
        <v>9</v>
      </c>
      <c r="AA17" s="0" t="n">
        <v>10</v>
      </c>
      <c r="AB17" s="14" t="n">
        <f aca="false">ROUND(AVERAGE(AA17,Y17,X17,W17,U17,S17,P17),0)</f>
        <v>8</v>
      </c>
      <c r="AE17" s="0" t="n">
        <v>8</v>
      </c>
      <c r="AF17" s="0" t="n">
        <v>9.5</v>
      </c>
      <c r="AG17" s="0" t="n">
        <v>9</v>
      </c>
      <c r="AH17" s="0" t="n">
        <f aca="false">ROUND(AVERAGE(AE17:AG17),0)</f>
        <v>9</v>
      </c>
      <c r="AI17" s="14" t="n">
        <f aca="false">ROUND(AVERAGE(AH17,AB17),0)</f>
        <v>9</v>
      </c>
      <c r="AK17" s="0" t="s">
        <v>21</v>
      </c>
      <c r="AL17" s="0" t="n">
        <v>9</v>
      </c>
      <c r="AM17" s="0" t="n">
        <v>5</v>
      </c>
      <c r="AN17" s="0" t="n">
        <v>9</v>
      </c>
    </row>
    <row r="18" customFormat="false" ht="17.9" hidden="false" customHeight="false" outlineLevel="0" collapsed="false">
      <c r="A18" s="0" t="n">
        <v>22</v>
      </c>
      <c r="B18" s="1" t="s">
        <v>98</v>
      </c>
      <c r="C18" s="0" t="n">
        <v>9</v>
      </c>
      <c r="E18" s="0" t="n">
        <v>9</v>
      </c>
      <c r="G18" s="0" t="n">
        <v>7</v>
      </c>
      <c r="I18" s="0" t="n">
        <v>10</v>
      </c>
      <c r="J18" s="6" t="n">
        <v>6</v>
      </c>
      <c r="K18" s="2" t="n">
        <v>45783</v>
      </c>
      <c r="L18" s="0" t="n">
        <v>8</v>
      </c>
      <c r="N18" s="0" t="n">
        <v>10</v>
      </c>
      <c r="O18" s="0" t="n">
        <f aca="false">L18+N18/2</f>
        <v>13</v>
      </c>
      <c r="P18" s="14" t="n">
        <f aca="false">ROUND(AVERAGE(C18,E18,G18,I18,J18,O18),0)</f>
        <v>9</v>
      </c>
      <c r="Q18" s="1" t="s">
        <v>19</v>
      </c>
      <c r="R18" s="0" t="s">
        <v>18</v>
      </c>
      <c r="S18" s="0" t="n">
        <v>9</v>
      </c>
      <c r="U18" s="0" t="n">
        <v>1</v>
      </c>
      <c r="W18" s="0" t="n">
        <v>7</v>
      </c>
      <c r="X18" s="0" t="n">
        <v>8</v>
      </c>
      <c r="Y18" s="0" t="n">
        <v>9</v>
      </c>
      <c r="AA18" s="0" t="n">
        <v>10</v>
      </c>
      <c r="AB18" s="14" t="n">
        <f aca="false">ROUND(AVERAGE(AA18,Y18,X18,W18,U18,S18,P18),0)</f>
        <v>8</v>
      </c>
      <c r="AE18" s="0" t="n">
        <v>7</v>
      </c>
      <c r="AF18" s="0" t="n">
        <v>9.5</v>
      </c>
      <c r="AG18" s="0" t="n">
        <v>8</v>
      </c>
      <c r="AH18" s="0" t="n">
        <f aca="false">ROUND(AVERAGE(AE18:AG18),0)</f>
        <v>8</v>
      </c>
      <c r="AI18" s="14" t="n">
        <f aca="false">ROUND(AVERAGE(AH18,AB18),0)</f>
        <v>8</v>
      </c>
      <c r="AK18" s="0" t="s">
        <v>21</v>
      </c>
      <c r="AL18" s="0" t="n">
        <v>7</v>
      </c>
      <c r="AM18" s="0" t="n">
        <v>3</v>
      </c>
      <c r="AN18" s="0" t="n">
        <v>9</v>
      </c>
    </row>
    <row r="19" customFormat="false" ht="17.9" hidden="false" customHeight="false" outlineLevel="0" collapsed="false">
      <c r="A19" s="0" t="n">
        <v>2</v>
      </c>
      <c r="B19" s="1" t="s">
        <v>23</v>
      </c>
      <c r="C19" s="0" t="n">
        <v>7</v>
      </c>
      <c r="E19" s="0" t="n">
        <v>8</v>
      </c>
      <c r="G19" s="0" t="n">
        <v>7</v>
      </c>
      <c r="I19" s="0" t="n">
        <v>8</v>
      </c>
      <c r="J19" s="0" t="n">
        <v>8</v>
      </c>
      <c r="L19" s="0" t="n">
        <v>9</v>
      </c>
      <c r="N19" s="0" t="n">
        <v>8</v>
      </c>
      <c r="O19" s="0" t="n">
        <f aca="false">L19+N19/2</f>
        <v>13</v>
      </c>
      <c r="P19" s="14" t="n">
        <f aca="false">ROUND(AVERAGE(C19,E19,G19,I19,J19,O19),0)</f>
        <v>9</v>
      </c>
      <c r="Q19" s="1" t="s">
        <v>19</v>
      </c>
      <c r="R19" s="0" t="s">
        <v>18</v>
      </c>
      <c r="S19" s="0" t="n">
        <v>9</v>
      </c>
      <c r="U19" s="0" t="n">
        <v>2</v>
      </c>
      <c r="W19" s="0" t="n">
        <v>7.4</v>
      </c>
      <c r="X19" s="0" t="n">
        <v>8</v>
      </c>
      <c r="Y19" s="0" t="n">
        <v>9</v>
      </c>
      <c r="AA19" s="0" t="n">
        <v>10</v>
      </c>
      <c r="AB19" s="14" t="n">
        <f aca="false">ROUND(AVERAGE(AA19,Y19,X19,W19,U19,S19,P19),0)</f>
        <v>8</v>
      </c>
      <c r="AD19" s="3" t="s">
        <v>25</v>
      </c>
      <c r="AE19" s="4" t="n">
        <v>48847886</v>
      </c>
      <c r="AF19" s="5" t="n">
        <v>4</v>
      </c>
      <c r="AG19" s="5" t="n">
        <v>4</v>
      </c>
      <c r="AH19" s="5" t="n">
        <v>4</v>
      </c>
      <c r="AI19" s="14" t="n">
        <f aca="false">ROUND(AVERAGE(AH19,AB19),0)</f>
        <v>6</v>
      </c>
      <c r="AJ19" s="0" t="s">
        <v>19</v>
      </c>
      <c r="AK19" s="0" t="s">
        <v>26</v>
      </c>
      <c r="AL19" s="0" t="n">
        <v>3</v>
      </c>
      <c r="AM19" s="0" t="n">
        <v>1</v>
      </c>
      <c r="AN19" s="0" t="n">
        <v>10</v>
      </c>
    </row>
    <row r="20" customFormat="false" ht="17.9" hidden="false" customHeight="false" outlineLevel="0" collapsed="false">
      <c r="A20" s="0" t="n">
        <v>5</v>
      </c>
      <c r="B20" s="1" t="s">
        <v>32</v>
      </c>
      <c r="C20" s="0" t="n">
        <v>8</v>
      </c>
      <c r="E20" s="0" t="n">
        <v>7</v>
      </c>
      <c r="G20" s="0" t="n">
        <v>9</v>
      </c>
      <c r="I20" s="0" t="n">
        <v>10</v>
      </c>
      <c r="J20" s="0" t="n">
        <f aca="false">ROUND(MAX(I20,G20),0)</f>
        <v>10</v>
      </c>
      <c r="L20" s="0" t="n">
        <v>9</v>
      </c>
      <c r="N20" s="0" t="n">
        <v>17</v>
      </c>
      <c r="O20" s="0" t="n">
        <f aca="false">L20+N20/2</f>
        <v>17.5</v>
      </c>
      <c r="P20" s="14" t="n">
        <f aca="false">ROUND(AVERAGE(C20,E20,G20,I20,J20,O20),0)</f>
        <v>10</v>
      </c>
      <c r="Q20" s="1" t="s">
        <v>19</v>
      </c>
      <c r="R20" s="0" t="s">
        <v>18</v>
      </c>
      <c r="S20" s="0" t="n">
        <v>9</v>
      </c>
      <c r="U20" s="0" t="n">
        <v>7</v>
      </c>
      <c r="W20" s="0" t="n">
        <v>8.8</v>
      </c>
      <c r="X20" s="0" t="n">
        <v>10</v>
      </c>
      <c r="Y20" s="0" t="n">
        <v>9</v>
      </c>
      <c r="AA20" s="0" t="n">
        <v>10</v>
      </c>
      <c r="AB20" s="14" t="n">
        <f aca="false">ROUND(AVERAGE(AA20,Y20,X20,W20,U20,S20,P20),0)</f>
        <v>9</v>
      </c>
      <c r="AD20" s="3" t="s">
        <v>34</v>
      </c>
      <c r="AE20" s="4" t="n">
        <v>49118341</v>
      </c>
      <c r="AF20" s="5" t="n">
        <v>5</v>
      </c>
      <c r="AG20" s="5" t="n">
        <v>5</v>
      </c>
      <c r="AH20" s="5" t="n">
        <v>5</v>
      </c>
      <c r="AI20" s="14" t="n">
        <f aca="false">ROUND(AVERAGE(AH20,AB20),0)</f>
        <v>7</v>
      </c>
      <c r="AK20" s="0" t="s">
        <v>26</v>
      </c>
      <c r="AL20" s="0" t="n">
        <v>10</v>
      </c>
      <c r="AM20" s="0" t="n">
        <v>8</v>
      </c>
      <c r="AN20" s="0" t="n">
        <v>10</v>
      </c>
    </row>
    <row r="21" customFormat="false" ht="17.9" hidden="false" customHeight="false" outlineLevel="0" collapsed="false">
      <c r="A21" s="0" t="n">
        <v>8</v>
      </c>
      <c r="B21" s="1" t="s">
        <v>50</v>
      </c>
      <c r="C21" s="0" t="n">
        <v>8</v>
      </c>
      <c r="E21" s="0" t="n">
        <v>7</v>
      </c>
      <c r="G21" s="0" t="n">
        <v>8</v>
      </c>
      <c r="I21" s="0" t="n">
        <v>10</v>
      </c>
      <c r="J21" s="0" t="n">
        <v>10</v>
      </c>
      <c r="L21" s="0" t="n">
        <v>1</v>
      </c>
      <c r="N21" s="0" t="n">
        <v>12</v>
      </c>
      <c r="O21" s="0" t="n">
        <f aca="false">L21+N21/2</f>
        <v>7</v>
      </c>
      <c r="P21" s="14" t="n">
        <f aca="false">ROUND(AVERAGE(C21,E21,G21,I21,J21,O21),0)</f>
        <v>8</v>
      </c>
      <c r="Q21" s="1" t="s">
        <v>19</v>
      </c>
      <c r="R21" s="0" t="s">
        <v>18</v>
      </c>
      <c r="S21" s="0" t="n">
        <v>7</v>
      </c>
      <c r="U21" s="0" t="n">
        <v>6</v>
      </c>
      <c r="W21" s="0" t="n">
        <v>7.2</v>
      </c>
      <c r="X21" s="0" t="n">
        <v>7</v>
      </c>
      <c r="Y21" s="11" t="n">
        <v>9</v>
      </c>
      <c r="Z21" s="12" t="n">
        <v>45852</v>
      </c>
      <c r="AA21" s="0" t="n">
        <v>10</v>
      </c>
      <c r="AB21" s="14" t="n">
        <f aca="false">ROUND(AVERAGE(AA21,Y21,X21,W21,U21,S21,P21),0)</f>
        <v>8</v>
      </c>
      <c r="AD21" s="3" t="s">
        <v>52</v>
      </c>
      <c r="AE21" s="4" t="n">
        <v>49009274</v>
      </c>
      <c r="AF21" s="5" t="n">
        <v>5</v>
      </c>
      <c r="AG21" s="5" t="n">
        <v>5</v>
      </c>
      <c r="AH21" s="5" t="n">
        <v>5</v>
      </c>
      <c r="AI21" s="14" t="n">
        <f aca="false">ROUND(AVERAGE(AH21,AB21),0)</f>
        <v>7</v>
      </c>
      <c r="AK21" s="0" t="s">
        <v>26</v>
      </c>
      <c r="AL21" s="0" t="n">
        <v>10</v>
      </c>
      <c r="AM21" s="0" t="n">
        <v>5</v>
      </c>
      <c r="AN21" s="0" t="n">
        <v>10</v>
      </c>
    </row>
    <row r="22" customFormat="false" ht="17.9" hidden="false" customHeight="false" outlineLevel="0" collapsed="false">
      <c r="A22" s="0" t="n">
        <v>26</v>
      </c>
      <c r="B22" s="0" t="s">
        <v>54</v>
      </c>
      <c r="C22" s="0" t="n">
        <v>5</v>
      </c>
      <c r="E22" s="0" t="n">
        <v>9</v>
      </c>
      <c r="G22" s="0" t="n">
        <v>10</v>
      </c>
      <c r="I22" s="0" t="n">
        <v>10</v>
      </c>
      <c r="J22" s="0" t="n">
        <v>10</v>
      </c>
      <c r="L22" s="0" t="n">
        <v>10</v>
      </c>
      <c r="N22" s="0" t="n">
        <v>0</v>
      </c>
      <c r="O22" s="0" t="n">
        <f aca="false">L22+N22/2</f>
        <v>10</v>
      </c>
      <c r="P22" s="14" t="n">
        <f aca="false">ROUND(AVERAGE(C22,E22,G22,I22,J22,O22),0)</f>
        <v>9</v>
      </c>
      <c r="Q22" s="1" t="s">
        <v>19</v>
      </c>
      <c r="R22" s="0" t="s">
        <v>19</v>
      </c>
      <c r="S22" s="0" t="n">
        <v>1</v>
      </c>
      <c r="U22" s="0" t="n">
        <v>1</v>
      </c>
      <c r="W22" s="0" t="n">
        <v>3.8</v>
      </c>
      <c r="X22" s="0" t="n">
        <v>1</v>
      </c>
      <c r="Y22" s="0" t="n">
        <v>1</v>
      </c>
      <c r="AA22" s="0" t="n">
        <v>2</v>
      </c>
      <c r="AB22" s="14" t="n">
        <f aca="false">ROUND(AVERAGE(AA22,Y22,X22,W22,U22,S22,P22),0)</f>
        <v>3</v>
      </c>
      <c r="AC22" s="0" t="s">
        <v>37</v>
      </c>
      <c r="AI22" s="14" t="n">
        <v>3</v>
      </c>
      <c r="AJ22" s="0" t="s">
        <v>19</v>
      </c>
      <c r="AK22" s="0" t="s">
        <v>26</v>
      </c>
      <c r="AL22" s="0" t="n">
        <v>1</v>
      </c>
      <c r="AM22" s="0" t="n">
        <v>1</v>
      </c>
      <c r="AN22" s="0" t="n">
        <v>1</v>
      </c>
    </row>
    <row r="23" customFormat="false" ht="17.9" hidden="false" customHeight="false" outlineLevel="0" collapsed="false">
      <c r="A23" s="0" t="n">
        <v>12</v>
      </c>
      <c r="B23" s="1" t="s">
        <v>68</v>
      </c>
      <c r="C23" s="0" t="n">
        <v>9</v>
      </c>
      <c r="E23" s="0" t="n">
        <v>10</v>
      </c>
      <c r="G23" s="0" t="n">
        <v>9</v>
      </c>
      <c r="I23" s="0" t="n">
        <v>10</v>
      </c>
      <c r="J23" s="0" t="n">
        <v>1</v>
      </c>
      <c r="L23" s="0" t="n">
        <v>1</v>
      </c>
      <c r="N23" s="0" t="n">
        <v>14</v>
      </c>
      <c r="O23" s="0" t="n">
        <f aca="false">L23+N23/2</f>
        <v>8</v>
      </c>
      <c r="P23" s="14" t="n">
        <f aca="false">ROUND(AVERAGE(C23,E23,G23,I23,J23,O23),0)</f>
        <v>8</v>
      </c>
      <c r="Q23" s="1" t="s">
        <v>19</v>
      </c>
      <c r="R23" s="0" t="s">
        <v>18</v>
      </c>
      <c r="S23" s="0" t="n">
        <v>7</v>
      </c>
      <c r="U23" s="0" t="n">
        <v>5</v>
      </c>
      <c r="W23" s="0" t="n">
        <v>8.6</v>
      </c>
      <c r="X23" s="0" t="n">
        <v>8</v>
      </c>
      <c r="Y23" s="0" t="n">
        <v>8</v>
      </c>
      <c r="AA23" s="0" t="n">
        <v>10</v>
      </c>
      <c r="AB23" s="14" t="n">
        <f aca="false">ROUND(AVERAGE(AA23,Y23,X23,W23,U23,S23,P23),0)</f>
        <v>8</v>
      </c>
      <c r="AE23" s="0" t="n">
        <v>9</v>
      </c>
      <c r="AF23" s="0" t="n">
        <v>6.5</v>
      </c>
      <c r="AG23" s="0" t="n">
        <v>9</v>
      </c>
      <c r="AH23" s="0" t="n">
        <f aca="false">ROUND(AVERAGE(AE23:AG23),0)</f>
        <v>8</v>
      </c>
      <c r="AI23" s="14" t="n">
        <f aca="false">ROUND(AVERAGE(AH23,AB23),0)</f>
        <v>8</v>
      </c>
      <c r="AK23" s="0" t="s">
        <v>26</v>
      </c>
      <c r="AL23" s="0" t="n">
        <v>10</v>
      </c>
      <c r="AM23" s="0" t="n">
        <v>7</v>
      </c>
      <c r="AN23" s="0" t="n">
        <v>10</v>
      </c>
    </row>
    <row r="24" customFormat="false" ht="17.9" hidden="false" customHeight="false" outlineLevel="0" collapsed="false">
      <c r="A24" s="0" t="n">
        <v>16</v>
      </c>
      <c r="B24" s="1" t="s">
        <v>77</v>
      </c>
      <c r="C24" s="0" t="n">
        <v>7</v>
      </c>
      <c r="E24" s="0" t="n">
        <v>4</v>
      </c>
      <c r="G24" s="0" t="n">
        <v>8</v>
      </c>
      <c r="I24" s="0" t="n">
        <v>9</v>
      </c>
      <c r="J24" s="13" t="s">
        <v>18</v>
      </c>
      <c r="L24" s="0" t="n">
        <v>5</v>
      </c>
      <c r="N24" s="0" t="n">
        <v>8</v>
      </c>
      <c r="O24" s="0" t="n">
        <f aca="false">L24+N24/2</f>
        <v>9</v>
      </c>
      <c r="P24" s="14" t="n">
        <f aca="false">ROUND(AVERAGE(C24,E24,G24,I24,J24,O24),0)</f>
        <v>7</v>
      </c>
      <c r="Q24" s="1" t="s">
        <v>19</v>
      </c>
      <c r="R24" s="0" t="s">
        <v>18</v>
      </c>
      <c r="S24" s="0" t="n">
        <v>8</v>
      </c>
      <c r="U24" s="0" t="n">
        <v>8</v>
      </c>
      <c r="W24" s="0" t="n">
        <v>8.2</v>
      </c>
      <c r="X24" s="0" t="n">
        <v>8</v>
      </c>
      <c r="Y24" s="0" t="n">
        <v>9</v>
      </c>
      <c r="AA24" s="0" t="n">
        <v>10</v>
      </c>
      <c r="AB24" s="14" t="n">
        <f aca="false">ROUND(AVERAGE(AA24,Y24,X24,W24,U24,S24,P24),0)</f>
        <v>8</v>
      </c>
      <c r="AE24" s="0" t="n">
        <v>9</v>
      </c>
      <c r="AF24" s="0" t="n">
        <v>4.5</v>
      </c>
      <c r="AG24" s="0" t="n">
        <v>8</v>
      </c>
      <c r="AH24" s="0" t="n">
        <f aca="false">ROUND(AVERAGE(AE24:AG24),0)</f>
        <v>7</v>
      </c>
      <c r="AI24" s="14" t="n">
        <f aca="false">ROUND(AVERAGE(AH24,AB24),0)</f>
        <v>8</v>
      </c>
      <c r="AK24" s="0" t="s">
        <v>26</v>
      </c>
      <c r="AL24" s="0" t="n">
        <v>10</v>
      </c>
      <c r="AM24" s="0" t="n">
        <v>9</v>
      </c>
      <c r="AN24" s="0" t="n">
        <v>10</v>
      </c>
    </row>
    <row r="25" customFormat="false" ht="17.9" hidden="false" customHeight="false" outlineLevel="0" collapsed="false">
      <c r="A25" s="0" t="n">
        <v>19</v>
      </c>
      <c r="B25" s="1" t="s">
        <v>86</v>
      </c>
      <c r="C25" s="0" t="n">
        <v>9</v>
      </c>
      <c r="E25" s="6" t="n">
        <v>6</v>
      </c>
      <c r="F25" s="2" t="n">
        <v>45784</v>
      </c>
      <c r="G25" s="0" t="n">
        <v>8</v>
      </c>
      <c r="I25" s="0" t="n">
        <v>9</v>
      </c>
      <c r="J25" s="6" t="n">
        <v>7</v>
      </c>
      <c r="K25" s="2" t="n">
        <v>45783</v>
      </c>
      <c r="L25" s="0" t="n">
        <v>1</v>
      </c>
      <c r="N25" s="0" t="n">
        <v>8</v>
      </c>
      <c r="O25" s="0" t="n">
        <f aca="false">L25+N25/2</f>
        <v>5</v>
      </c>
      <c r="P25" s="14" t="n">
        <f aca="false">ROUND(AVERAGE(C25,E25,G25,I25,J25,O25),0)</f>
        <v>7</v>
      </c>
      <c r="Q25" s="1" t="s">
        <v>18</v>
      </c>
      <c r="R25" s="0" t="s">
        <v>19</v>
      </c>
      <c r="S25" s="0" t="n">
        <v>8</v>
      </c>
      <c r="U25" s="0" t="n">
        <v>1</v>
      </c>
      <c r="W25" s="0" t="n">
        <v>4.4</v>
      </c>
      <c r="X25" s="0" t="n">
        <v>8</v>
      </c>
      <c r="Y25" s="0" t="n">
        <v>8</v>
      </c>
      <c r="AA25" s="0" t="n">
        <v>9</v>
      </c>
      <c r="AB25" s="14" t="n">
        <f aca="false">ROUND(AVERAGE(AA25,Y25,X25,W25,U25,S25,P25),0)</f>
        <v>6</v>
      </c>
      <c r="AE25" s="0" t="n">
        <v>9</v>
      </c>
      <c r="AF25" s="0" t="n">
        <v>2</v>
      </c>
      <c r="AG25" s="0" t="n">
        <v>6</v>
      </c>
      <c r="AH25" s="0" t="n">
        <f aca="false">ROUND(AVERAGE(AE25:AG25),0)</f>
        <v>6</v>
      </c>
      <c r="AI25" s="14" t="n">
        <f aca="false">ROUND(AVERAGE(AH25,AB25),0)</f>
        <v>6</v>
      </c>
      <c r="AK25" s="0" t="s">
        <v>26</v>
      </c>
      <c r="AL25" s="0" t="n">
        <v>1</v>
      </c>
      <c r="AM25" s="0" t="n">
        <v>1</v>
      </c>
      <c r="AN25" s="0" t="n">
        <v>10</v>
      </c>
    </row>
    <row r="26" customFormat="false" ht="17.9" hidden="false" customHeight="false" outlineLevel="0" collapsed="false">
      <c r="A26" s="0" t="n">
        <v>23</v>
      </c>
      <c r="B26" s="1" t="s">
        <v>101</v>
      </c>
      <c r="C26" s="0" t="n">
        <v>9</v>
      </c>
      <c r="E26" s="0" t="n">
        <v>9</v>
      </c>
      <c r="G26" s="0" t="n">
        <v>8</v>
      </c>
      <c r="I26" s="0" t="n">
        <v>10</v>
      </c>
      <c r="J26" s="0" t="n">
        <v>8</v>
      </c>
      <c r="L26" s="0" t="n">
        <v>10</v>
      </c>
      <c r="N26" s="0" t="n">
        <v>8</v>
      </c>
      <c r="O26" s="0" t="n">
        <f aca="false">L26+N26/2</f>
        <v>14</v>
      </c>
      <c r="P26" s="14" t="n">
        <f aca="false">ROUND(AVERAGE(C26,E26,G26,I26,J26,O26),0)</f>
        <v>10</v>
      </c>
      <c r="Q26" s="1" t="s">
        <v>19</v>
      </c>
      <c r="R26" s="0" t="s">
        <v>18</v>
      </c>
      <c r="S26" s="0" t="n">
        <v>8</v>
      </c>
      <c r="U26" s="0" t="n">
        <v>5</v>
      </c>
      <c r="W26" s="0" t="n">
        <v>8.8</v>
      </c>
      <c r="X26" s="0" t="n">
        <v>10</v>
      </c>
      <c r="Y26" s="0" t="n">
        <v>9</v>
      </c>
      <c r="AA26" s="0" t="n">
        <v>10</v>
      </c>
      <c r="AB26" s="14" t="n">
        <f aca="false">ROUND(AVERAGE(AA26,Y26,X26,W26,U26,S26,P26),0)</f>
        <v>9</v>
      </c>
      <c r="AE26" s="0" t="n">
        <v>9</v>
      </c>
      <c r="AF26" s="0" t="n">
        <v>8</v>
      </c>
      <c r="AG26" s="0" t="n">
        <v>9</v>
      </c>
      <c r="AH26" s="0" t="n">
        <f aca="false">ROUND(AVERAGE(AE26:AG26),0)</f>
        <v>9</v>
      </c>
      <c r="AI26" s="14" t="n">
        <f aca="false">ROUND(AVERAGE(AH26,AB26),0)</f>
        <v>9</v>
      </c>
      <c r="AK26" s="0" t="s">
        <v>26</v>
      </c>
      <c r="AL26" s="0" t="n">
        <v>10</v>
      </c>
      <c r="AM26" s="0" t="n">
        <v>10</v>
      </c>
      <c r="AN26" s="0" t="n">
        <v>10</v>
      </c>
    </row>
    <row r="27" customFormat="false" ht="17.9" hidden="false" customHeight="false" outlineLevel="0" collapsed="false">
      <c r="A27" s="0" t="n">
        <v>21</v>
      </c>
      <c r="B27" s="1" t="s">
        <v>94</v>
      </c>
      <c r="C27" s="0" t="n">
        <v>8</v>
      </c>
      <c r="E27" s="0" t="n">
        <v>10</v>
      </c>
      <c r="G27" s="6" t="n">
        <v>5</v>
      </c>
      <c r="H27" s="2" t="n">
        <v>45783</v>
      </c>
      <c r="I27" s="0" t="n">
        <v>9</v>
      </c>
      <c r="J27" s="6" t="n">
        <v>3</v>
      </c>
      <c r="K27" s="2" t="n">
        <v>45784</v>
      </c>
      <c r="L27" s="0" t="n">
        <v>9</v>
      </c>
      <c r="N27" s="0" t="n">
        <v>9</v>
      </c>
      <c r="O27" s="0" t="n">
        <f aca="false">L27+N27/2</f>
        <v>13.5</v>
      </c>
      <c r="P27" s="14" t="n">
        <f aca="false">ROUND(AVERAGE(C27,E27,G27,I27,J27,O27),0)</f>
        <v>8</v>
      </c>
      <c r="Q27" s="1" t="s">
        <v>19</v>
      </c>
      <c r="R27" s="0" t="s">
        <v>96</v>
      </c>
      <c r="S27" s="0" t="n">
        <v>7</v>
      </c>
      <c r="U27" s="0" t="n">
        <v>1</v>
      </c>
      <c r="W27" s="0" t="n">
        <v>5.6</v>
      </c>
      <c r="X27" s="0" t="n">
        <v>9</v>
      </c>
      <c r="Y27" s="0" t="n">
        <v>8</v>
      </c>
      <c r="AA27" s="0" t="n">
        <v>7</v>
      </c>
      <c r="AB27" s="14" t="n">
        <f aca="false">ROUND(AVERAGE(AA27,Y27,X27,W27,U27,S27,P27),0)</f>
        <v>7</v>
      </c>
      <c r="AE27" s="0" t="n">
        <v>9</v>
      </c>
      <c r="AF27" s="0" t="n">
        <v>5</v>
      </c>
      <c r="AG27" s="0" t="n">
        <v>7</v>
      </c>
      <c r="AH27" s="0" t="n">
        <f aca="false">ROUND(AVERAGE(AE27:AG27),0)</f>
        <v>7</v>
      </c>
      <c r="AI27" s="14" t="n">
        <f aca="false">ROUND(AVERAGE(AH27,AB27),0)</f>
        <v>7</v>
      </c>
      <c r="AK27" s="0" t="s">
        <v>96</v>
      </c>
    </row>
    <row r="28" customFormat="false" ht="15" hidden="false" customHeight="false" outlineLevel="0" collapsed="false">
      <c r="Q28" s="0" t="n">
        <f aca="false">COUNTIF(Q3:Q27,"P")</f>
        <v>5</v>
      </c>
      <c r="R28" s="0" t="n">
        <f aca="false">COUNTIF(R3:R27,"P")</f>
        <v>21</v>
      </c>
    </row>
  </sheetData>
  <conditionalFormatting sqref="P3:P24">
    <cfRule type="cellIs" priority="2" operator="lessThan" aboveAverage="0" equalAverage="0" bottom="0" percent="0" rank="0" text="" dxfId="0">
      <formula>7</formula>
    </cfRule>
  </conditionalFormatting>
  <conditionalFormatting sqref="Q3:Q27">
    <cfRule type="cellIs" priority="3" operator="equal" aboveAverage="0" equalAverage="0" bottom="0" percent="0" rank="0" text="" dxfId="0">
      <formula>"TEP"</formula>
    </cfRule>
  </conditionalFormatting>
  <conditionalFormatting sqref="P25:P27">
    <cfRule type="cellIs" priority="4" operator="lessThan" aboveAverage="0" equalAverage="0" bottom="0" percent="0" rank="0" text="" dxfId="1">
      <formula>7</formula>
    </cfRule>
  </conditionalFormatting>
  <conditionalFormatting sqref="AI3:AI27">
    <cfRule type="cellIs" priority="5" operator="greaterThan" aboveAverage="0" equalAverage="0" bottom="0" percent="0" rank="0" text="" dxfId="2">
      <formula>6</formula>
    </cfRule>
    <cfRule type="cellIs" priority="6" operator="between" aboveAverage="0" equalAverage="0" bottom="0" percent="0" rank="0" text="" dxfId="3">
      <formula>4</formula>
      <formula>6</formula>
    </cfRule>
    <cfRule type="cellIs" priority="7" operator="lessThan" aboveAverage="0" equalAverage="0" bottom="0" percent="0" rank="0" text="" dxfId="4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I14" activeCellId="0" sqref="I14"/>
    </sheetView>
  </sheetViews>
  <sheetFormatPr defaultColWidth="9.53515625" defaultRowHeight="15" zeroHeight="false" outlineLevelRow="0" outlineLevelCol="0"/>
  <cols>
    <col collapsed="false" customWidth="true" hidden="false" outlineLevel="0" max="3" min="2" style="0" width="18.22"/>
    <col collapsed="false" customWidth="true" hidden="false" outlineLevel="0" max="4" min="4" style="0" width="15.98"/>
    <col collapsed="false" customWidth="true" hidden="false" outlineLevel="0" max="5" min="5" style="0" width="21.52"/>
    <col collapsed="false" customWidth="true" hidden="false" outlineLevel="0" max="6" min="6" style="0" width="15.98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22</v>
      </c>
      <c r="E3" s="0" t="s">
        <v>498</v>
      </c>
      <c r="F3" s="0" t="n">
        <v>2</v>
      </c>
      <c r="G3" s="0" t="n">
        <f aca="false">AVERAGE(F3:F5)</f>
        <v>2</v>
      </c>
      <c r="H3" s="0" t="n">
        <v>2</v>
      </c>
      <c r="I3" s="0" t="n">
        <f aca="false">ROUND(MAX(H3,G3),0)</f>
        <v>2</v>
      </c>
    </row>
    <row r="4" customFormat="false" ht="15" hidden="false" customHeight="false" outlineLevel="0" collapsed="false">
      <c r="C4" s="0" t="s">
        <v>23</v>
      </c>
      <c r="D4" s="0" t="s">
        <v>22</v>
      </c>
      <c r="E4" s="0" t="s">
        <v>163</v>
      </c>
      <c r="F4" s="0" t="n">
        <v>2</v>
      </c>
    </row>
    <row r="5" customFormat="false" ht="15" hidden="false" customHeight="false" outlineLevel="0" collapsed="false">
      <c r="C5" s="0" t="s">
        <v>23</v>
      </c>
      <c r="D5" s="0" t="s">
        <v>22</v>
      </c>
      <c r="E5" s="0" t="s">
        <v>163</v>
      </c>
      <c r="F5" s="0" t="n">
        <v>2</v>
      </c>
    </row>
    <row r="6" customFormat="false" ht="15" hidden="false" customHeight="false" outlineLevel="0" collapsed="false">
      <c r="A6" s="0" t="n">
        <v>3</v>
      </c>
      <c r="B6" s="1" t="s">
        <v>28</v>
      </c>
      <c r="C6" s="0" t="s">
        <v>28</v>
      </c>
      <c r="D6" s="0" t="s">
        <v>27</v>
      </c>
      <c r="E6" s="0" t="s">
        <v>498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5</v>
      </c>
      <c r="B7" s="1" t="s">
        <v>32</v>
      </c>
      <c r="C7" s="0" t="s">
        <v>32</v>
      </c>
      <c r="D7" s="0" t="s">
        <v>31</v>
      </c>
      <c r="E7" s="0" t="s">
        <v>265</v>
      </c>
      <c r="F7" s="0" t="n">
        <v>8</v>
      </c>
      <c r="G7" s="0" t="n">
        <f aca="false">AVERAGE(F7:F9)</f>
        <v>6.33333333333333</v>
      </c>
      <c r="H7" s="0" t="n">
        <v>7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32</v>
      </c>
      <c r="D8" s="0" t="s">
        <v>31</v>
      </c>
      <c r="E8" s="0" t="s">
        <v>384</v>
      </c>
      <c r="F8" s="0" t="n">
        <v>7</v>
      </c>
    </row>
    <row r="9" customFormat="false" ht="15" hidden="false" customHeight="false" outlineLevel="0" collapsed="false">
      <c r="C9" s="0" t="s">
        <v>32</v>
      </c>
      <c r="D9" s="0" t="s">
        <v>31</v>
      </c>
      <c r="E9" s="0" t="s">
        <v>560</v>
      </c>
      <c r="F9" s="0" t="n">
        <v>4</v>
      </c>
    </row>
    <row r="10" customFormat="false" ht="15" hidden="false" customHeight="false" outlineLevel="0" collapsed="false">
      <c r="A10" s="0" t="n">
        <v>25</v>
      </c>
      <c r="B10" s="0" t="s">
        <v>36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6</v>
      </c>
      <c r="B11" s="1" t="s">
        <v>42</v>
      </c>
      <c r="C11" s="0" t="s">
        <v>42</v>
      </c>
      <c r="D11" s="0" t="s">
        <v>41</v>
      </c>
      <c r="E11" s="0" t="s">
        <v>561</v>
      </c>
      <c r="F11" s="0" t="n">
        <v>4</v>
      </c>
      <c r="G11" s="0" t="n">
        <f aca="false">AVERAGE(F11:F13)</f>
        <v>2.66666666666667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42</v>
      </c>
      <c r="D12" s="0" t="s">
        <v>41</v>
      </c>
      <c r="E12" s="0" t="s">
        <v>544</v>
      </c>
      <c r="F12" s="0" t="n">
        <v>2</v>
      </c>
    </row>
    <row r="13" customFormat="false" ht="15" hidden="false" customHeight="false" outlineLevel="0" collapsed="false">
      <c r="C13" s="0" t="s">
        <v>42</v>
      </c>
      <c r="D13" s="0" t="s">
        <v>41</v>
      </c>
      <c r="E13" s="0" t="s">
        <v>562</v>
      </c>
      <c r="F13" s="0" t="n">
        <v>2</v>
      </c>
    </row>
    <row r="14" customFormat="false" ht="15" hidden="false" customHeight="false" outlineLevel="0" collapsed="false">
      <c r="A14" s="0" t="n">
        <v>7</v>
      </c>
      <c r="B14" s="1" t="s">
        <v>46</v>
      </c>
      <c r="C14" s="0" t="s">
        <v>46</v>
      </c>
      <c r="D14" s="0" t="s">
        <v>45</v>
      </c>
      <c r="E14" s="0" t="s">
        <v>563</v>
      </c>
      <c r="F14" s="0" t="n">
        <v>1</v>
      </c>
      <c r="I14" s="0" t="n">
        <v>1</v>
      </c>
    </row>
    <row r="15" customFormat="false" ht="15" hidden="false" customHeight="false" outlineLevel="0" collapsed="false">
      <c r="C15" s="0" t="s">
        <v>46</v>
      </c>
      <c r="D15" s="0" t="s">
        <v>45</v>
      </c>
      <c r="E15" s="0" t="s">
        <v>564</v>
      </c>
      <c r="F15" s="0" t="n">
        <v>1</v>
      </c>
    </row>
    <row r="16" customFormat="false" ht="15" hidden="false" customHeight="false" outlineLevel="0" collapsed="false">
      <c r="A16" s="0" t="n">
        <v>8</v>
      </c>
      <c r="B16" s="1" t="s">
        <v>50</v>
      </c>
      <c r="C16" s="0" t="s">
        <v>50</v>
      </c>
      <c r="D16" s="0" t="s">
        <v>49</v>
      </c>
      <c r="E16" s="0" t="s">
        <v>140</v>
      </c>
      <c r="F16" s="0" t="n">
        <v>7</v>
      </c>
      <c r="G16" s="0" t="n">
        <f aca="false">AVERAGE(F16:F20)</f>
        <v>4.6</v>
      </c>
      <c r="H16" s="0" t="n">
        <v>6</v>
      </c>
      <c r="I16" s="0" t="n">
        <f aca="false">ROUND(MAX(H16,G16),0)</f>
        <v>6</v>
      </c>
    </row>
    <row r="17" customFormat="false" ht="15" hidden="false" customHeight="false" outlineLevel="0" collapsed="false">
      <c r="C17" s="0" t="s">
        <v>50</v>
      </c>
      <c r="D17" s="0" t="s">
        <v>49</v>
      </c>
      <c r="E17" s="0" t="s">
        <v>447</v>
      </c>
      <c r="F17" s="0" t="n">
        <v>6</v>
      </c>
    </row>
    <row r="18" customFormat="false" ht="15" hidden="false" customHeight="false" outlineLevel="0" collapsed="false">
      <c r="C18" s="0" t="s">
        <v>50</v>
      </c>
      <c r="D18" s="0" t="s">
        <v>49</v>
      </c>
      <c r="E18" s="0" t="s">
        <v>565</v>
      </c>
      <c r="F18" s="0" t="n">
        <v>4</v>
      </c>
    </row>
    <row r="19" customFormat="false" ht="15" hidden="false" customHeight="false" outlineLevel="0" collapsed="false">
      <c r="C19" s="0" t="s">
        <v>50</v>
      </c>
      <c r="D19" s="0" t="s">
        <v>49</v>
      </c>
      <c r="E19" s="0" t="s">
        <v>566</v>
      </c>
      <c r="F19" s="0" t="n">
        <v>3</v>
      </c>
    </row>
    <row r="20" customFormat="false" ht="15" hidden="false" customHeight="false" outlineLevel="0" collapsed="false">
      <c r="C20" s="0" t="s">
        <v>50</v>
      </c>
      <c r="D20" s="0" t="s">
        <v>49</v>
      </c>
      <c r="E20" s="0" t="s">
        <v>261</v>
      </c>
      <c r="F20" s="0" t="n">
        <v>3</v>
      </c>
    </row>
    <row r="21" customFormat="false" ht="15" hidden="false" customHeight="false" outlineLevel="0" collapsed="false">
      <c r="A21" s="0" t="n">
        <v>26</v>
      </c>
      <c r="B21" s="0" t="s">
        <v>54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9</v>
      </c>
      <c r="B22" s="1" t="s">
        <v>56</v>
      </c>
      <c r="C22" s="0" t="s">
        <v>56</v>
      </c>
      <c r="D22" s="0" t="s">
        <v>55</v>
      </c>
      <c r="E22" s="0" t="s">
        <v>567</v>
      </c>
      <c r="F22" s="0" t="n">
        <v>10</v>
      </c>
      <c r="G22" s="0" t="n">
        <f aca="false">AVERAGE(F22:F26)</f>
        <v>6.4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56</v>
      </c>
      <c r="D23" s="0" t="s">
        <v>55</v>
      </c>
      <c r="E23" s="0" t="s">
        <v>553</v>
      </c>
      <c r="F23" s="0" t="n">
        <v>9</v>
      </c>
    </row>
    <row r="24" customFormat="false" ht="15" hidden="false" customHeight="false" outlineLevel="0" collapsed="false">
      <c r="C24" s="0" t="s">
        <v>56</v>
      </c>
      <c r="D24" s="0" t="s">
        <v>55</v>
      </c>
      <c r="E24" s="0" t="s">
        <v>568</v>
      </c>
      <c r="F24" s="0" t="n">
        <v>6</v>
      </c>
    </row>
    <row r="25" customFormat="false" ht="15" hidden="false" customHeight="false" outlineLevel="0" collapsed="false">
      <c r="C25" s="0" t="s">
        <v>56</v>
      </c>
      <c r="D25" s="0" t="s">
        <v>55</v>
      </c>
      <c r="E25" s="0" t="s">
        <v>163</v>
      </c>
      <c r="F25" s="0" t="n">
        <v>4</v>
      </c>
    </row>
    <row r="26" customFormat="false" ht="15" hidden="false" customHeight="false" outlineLevel="0" collapsed="false">
      <c r="C26" s="0" t="s">
        <v>56</v>
      </c>
      <c r="D26" s="0" t="s">
        <v>55</v>
      </c>
      <c r="E26" s="0" t="s">
        <v>569</v>
      </c>
      <c r="F26" s="0" t="n">
        <v>3</v>
      </c>
    </row>
    <row r="27" customFormat="false" ht="15" hidden="false" customHeight="false" outlineLevel="0" collapsed="false">
      <c r="A27" s="0" t="n">
        <v>10</v>
      </c>
      <c r="B27" s="1" t="s">
        <v>60</v>
      </c>
      <c r="C27" s="0" t="s">
        <v>60</v>
      </c>
      <c r="D27" s="0" t="s">
        <v>59</v>
      </c>
      <c r="E27" s="0" t="s">
        <v>363</v>
      </c>
      <c r="F27" s="0" t="n">
        <v>9</v>
      </c>
      <c r="G27" s="0" t="n">
        <f aca="false">AVERAGE(F27:F29)</f>
        <v>7</v>
      </c>
      <c r="H27" s="0" t="n">
        <v>3</v>
      </c>
      <c r="I27" s="0" t="n">
        <f aca="false">ROUND(MAX(H27,G27),0)</f>
        <v>7</v>
      </c>
    </row>
    <row r="28" customFormat="false" ht="15" hidden="false" customHeight="false" outlineLevel="0" collapsed="false">
      <c r="C28" s="0" t="s">
        <v>60</v>
      </c>
      <c r="D28" s="0" t="s">
        <v>59</v>
      </c>
      <c r="E28" s="0" t="s">
        <v>570</v>
      </c>
      <c r="F28" s="0" t="n">
        <v>9</v>
      </c>
    </row>
    <row r="29" customFormat="false" ht="15" hidden="false" customHeight="false" outlineLevel="0" collapsed="false">
      <c r="C29" s="0" t="s">
        <v>60</v>
      </c>
      <c r="D29" s="0" t="s">
        <v>59</v>
      </c>
      <c r="E29" s="0" t="s">
        <v>498</v>
      </c>
      <c r="F29" s="0" t="n">
        <v>3</v>
      </c>
    </row>
    <row r="30" customFormat="false" ht="15" hidden="false" customHeight="false" outlineLevel="0" collapsed="false">
      <c r="C30" s="0" t="s">
        <v>60</v>
      </c>
      <c r="D30" s="0" t="s">
        <v>59</v>
      </c>
      <c r="E30" s="0" t="s">
        <v>571</v>
      </c>
      <c r="F30" s="0" t="n">
        <v>0</v>
      </c>
    </row>
    <row r="31" customFormat="false" ht="15" hidden="false" customHeight="false" outlineLevel="0" collapsed="false">
      <c r="C31" s="0" t="s">
        <v>60</v>
      </c>
      <c r="D31" s="0" t="s">
        <v>59</v>
      </c>
      <c r="E31" s="0" t="s">
        <v>572</v>
      </c>
      <c r="F31" s="0" t="n">
        <v>0</v>
      </c>
    </row>
    <row r="32" customFormat="false" ht="15" hidden="false" customHeight="false" outlineLevel="0" collapsed="false">
      <c r="A32" s="0" t="n">
        <v>11</v>
      </c>
      <c r="B32" s="1" t="s">
        <v>64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12</v>
      </c>
      <c r="B33" s="1" t="s">
        <v>68</v>
      </c>
      <c r="C33" s="0" t="s">
        <v>68</v>
      </c>
      <c r="D33" s="0" t="s">
        <v>67</v>
      </c>
      <c r="E33" s="0" t="s">
        <v>573</v>
      </c>
      <c r="F33" s="0" t="n">
        <v>7</v>
      </c>
      <c r="G33" s="0" t="n">
        <f aca="false">AVERAGE(F33:F36)</f>
        <v>4.75</v>
      </c>
      <c r="H33" s="0" t="n">
        <v>3</v>
      </c>
      <c r="I33" s="0" t="n">
        <f aca="false">ROUND(MAX(H33,G33),0)</f>
        <v>5</v>
      </c>
    </row>
    <row r="34" customFormat="false" ht="15" hidden="false" customHeight="false" outlineLevel="0" collapsed="false">
      <c r="C34" s="0" t="s">
        <v>68</v>
      </c>
      <c r="D34" s="0" t="s">
        <v>67</v>
      </c>
      <c r="E34" s="0" t="s">
        <v>480</v>
      </c>
      <c r="F34" s="0" t="n">
        <v>7</v>
      </c>
    </row>
    <row r="35" customFormat="false" ht="15" hidden="false" customHeight="false" outlineLevel="0" collapsed="false">
      <c r="C35" s="0" t="s">
        <v>68</v>
      </c>
      <c r="D35" s="0" t="s">
        <v>67</v>
      </c>
      <c r="E35" s="0" t="s">
        <v>574</v>
      </c>
      <c r="F35" s="0" t="n">
        <v>3</v>
      </c>
    </row>
    <row r="36" customFormat="false" ht="15" hidden="false" customHeight="false" outlineLevel="0" collapsed="false">
      <c r="C36" s="0" t="s">
        <v>68</v>
      </c>
      <c r="D36" s="0" t="s">
        <v>67</v>
      </c>
      <c r="E36" s="0" t="s">
        <v>498</v>
      </c>
      <c r="F36" s="0" t="n">
        <v>2</v>
      </c>
    </row>
    <row r="37" customFormat="false" ht="15" hidden="false" customHeight="false" outlineLevel="0" collapsed="false">
      <c r="A37" s="0" t="n">
        <v>14</v>
      </c>
      <c r="B37" s="1" t="s">
        <v>71</v>
      </c>
      <c r="C37" s="0" t="s">
        <v>71</v>
      </c>
      <c r="D37" s="0" t="s">
        <v>70</v>
      </c>
      <c r="E37" s="0" t="s">
        <v>445</v>
      </c>
      <c r="F37" s="0" t="n">
        <v>6</v>
      </c>
      <c r="G37" s="0" t="n">
        <f aca="false">AVERAGE(F37:F42)</f>
        <v>3.5</v>
      </c>
      <c r="H37" s="0" t="n">
        <v>4</v>
      </c>
      <c r="I37" s="0" t="n">
        <f aca="false">ROUND(MAX(H37,G37),0)</f>
        <v>4</v>
      </c>
    </row>
    <row r="38" customFormat="false" ht="15" hidden="false" customHeight="false" outlineLevel="0" collapsed="false">
      <c r="C38" s="0" t="s">
        <v>71</v>
      </c>
      <c r="D38" s="0" t="s">
        <v>70</v>
      </c>
      <c r="E38" s="0" t="s">
        <v>575</v>
      </c>
      <c r="F38" s="0" t="n">
        <v>5</v>
      </c>
    </row>
    <row r="39" customFormat="false" ht="15" hidden="false" customHeight="false" outlineLevel="0" collapsed="false">
      <c r="C39" s="0" t="s">
        <v>71</v>
      </c>
      <c r="D39" s="0" t="s">
        <v>70</v>
      </c>
      <c r="E39" s="0" t="s">
        <v>576</v>
      </c>
      <c r="F39" s="0" t="n">
        <v>4</v>
      </c>
    </row>
    <row r="40" customFormat="false" ht="15" hidden="false" customHeight="false" outlineLevel="0" collapsed="false">
      <c r="C40" s="0" t="s">
        <v>71</v>
      </c>
      <c r="D40" s="0" t="s">
        <v>70</v>
      </c>
      <c r="E40" s="0" t="s">
        <v>454</v>
      </c>
      <c r="F40" s="0" t="n">
        <v>3</v>
      </c>
    </row>
    <row r="41" customFormat="false" ht="15" hidden="false" customHeight="false" outlineLevel="0" collapsed="false">
      <c r="C41" s="0" t="s">
        <v>71</v>
      </c>
      <c r="D41" s="0" t="s">
        <v>70</v>
      </c>
      <c r="E41" s="0" t="s">
        <v>138</v>
      </c>
      <c r="F41" s="0" t="n">
        <v>2</v>
      </c>
    </row>
    <row r="42" customFormat="false" ht="15" hidden="false" customHeight="false" outlineLevel="0" collapsed="false">
      <c r="C42" s="0" t="s">
        <v>71</v>
      </c>
      <c r="D42" s="0" t="s">
        <v>70</v>
      </c>
      <c r="E42" s="0" t="s">
        <v>180</v>
      </c>
      <c r="F42" s="0" t="n">
        <v>1</v>
      </c>
    </row>
    <row r="43" customFormat="false" ht="15" hidden="false" customHeight="false" outlineLevel="0" collapsed="false">
      <c r="A43" s="0" t="n">
        <v>15</v>
      </c>
      <c r="B43" s="1" t="s">
        <v>74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16</v>
      </c>
      <c r="B44" s="1" t="s">
        <v>77</v>
      </c>
      <c r="C44" s="0" t="s">
        <v>77</v>
      </c>
      <c r="D44" s="0" t="s">
        <v>76</v>
      </c>
      <c r="E44" s="0" t="s">
        <v>575</v>
      </c>
      <c r="F44" s="0" t="n">
        <v>9</v>
      </c>
      <c r="G44" s="0" t="n">
        <f aca="false">AVERAGE(F44:F49)</f>
        <v>5.83333333333333</v>
      </c>
      <c r="H44" s="0" t="n">
        <v>8</v>
      </c>
      <c r="I44" s="0" t="n">
        <f aca="false">ROUND(MAX(H44,G44),0)</f>
        <v>8</v>
      </c>
    </row>
    <row r="45" customFormat="false" ht="15" hidden="false" customHeight="false" outlineLevel="0" collapsed="false">
      <c r="C45" s="0" t="s">
        <v>77</v>
      </c>
      <c r="D45" s="0" t="s">
        <v>76</v>
      </c>
      <c r="E45" s="0" t="s">
        <v>134</v>
      </c>
      <c r="F45" s="0" t="n">
        <v>8</v>
      </c>
    </row>
    <row r="46" customFormat="false" ht="15" hidden="false" customHeight="false" outlineLevel="0" collapsed="false">
      <c r="C46" s="0" t="s">
        <v>77</v>
      </c>
      <c r="D46" s="0" t="s">
        <v>76</v>
      </c>
      <c r="E46" s="0" t="s">
        <v>577</v>
      </c>
      <c r="F46" s="0" t="n">
        <v>8</v>
      </c>
    </row>
    <row r="47" customFormat="false" ht="15" hidden="false" customHeight="false" outlineLevel="0" collapsed="false">
      <c r="C47" s="0" t="s">
        <v>77</v>
      </c>
      <c r="D47" s="0" t="s">
        <v>76</v>
      </c>
      <c r="E47" s="0" t="s">
        <v>578</v>
      </c>
      <c r="F47" s="0" t="n">
        <v>6</v>
      </c>
    </row>
    <row r="48" customFormat="false" ht="15" hidden="false" customHeight="false" outlineLevel="0" collapsed="false">
      <c r="C48" s="0" t="s">
        <v>77</v>
      </c>
      <c r="D48" s="0" t="s">
        <v>76</v>
      </c>
      <c r="E48" s="0" t="s">
        <v>579</v>
      </c>
      <c r="F48" s="0" t="n">
        <v>3</v>
      </c>
    </row>
    <row r="49" customFormat="false" ht="15" hidden="false" customHeight="false" outlineLevel="0" collapsed="false">
      <c r="C49" s="0" t="s">
        <v>77</v>
      </c>
      <c r="D49" s="0" t="s">
        <v>76</v>
      </c>
      <c r="E49" s="0" t="s">
        <v>237</v>
      </c>
      <c r="F49" s="0" t="n">
        <v>1</v>
      </c>
    </row>
    <row r="50" customFormat="false" ht="15" hidden="false" customHeight="false" outlineLevel="0" collapsed="false">
      <c r="A50" s="0" t="n">
        <v>17</v>
      </c>
      <c r="B50" s="1" t="s">
        <v>80</v>
      </c>
      <c r="C50" s="0" t="s">
        <v>80</v>
      </c>
      <c r="D50" s="0" t="s">
        <v>79</v>
      </c>
      <c r="E50" s="0" t="s">
        <v>331</v>
      </c>
      <c r="F50" s="0" t="n">
        <v>9</v>
      </c>
      <c r="G50" s="0" t="n">
        <f aca="false">AVERAGE(F50:F53)</f>
        <v>5.25</v>
      </c>
      <c r="H50" s="0" t="n">
        <v>5</v>
      </c>
      <c r="I50" s="0" t="n">
        <f aca="false">ROUND(MAX(H50,G50),0)</f>
        <v>5</v>
      </c>
    </row>
    <row r="51" customFormat="false" ht="15" hidden="false" customHeight="false" outlineLevel="0" collapsed="false">
      <c r="C51" s="0" t="s">
        <v>80</v>
      </c>
      <c r="D51" s="0" t="s">
        <v>79</v>
      </c>
      <c r="E51" s="0" t="s">
        <v>580</v>
      </c>
      <c r="F51" s="0" t="n">
        <v>5</v>
      </c>
    </row>
    <row r="52" customFormat="false" ht="15" hidden="false" customHeight="false" outlineLevel="0" collapsed="false">
      <c r="C52" s="0" t="s">
        <v>80</v>
      </c>
      <c r="D52" s="0" t="s">
        <v>79</v>
      </c>
      <c r="E52" s="0" t="s">
        <v>581</v>
      </c>
      <c r="F52" s="0" t="n">
        <v>5</v>
      </c>
    </row>
    <row r="53" customFormat="false" ht="15" hidden="false" customHeight="false" outlineLevel="0" collapsed="false">
      <c r="C53" s="0" t="s">
        <v>80</v>
      </c>
      <c r="D53" s="0" t="s">
        <v>79</v>
      </c>
      <c r="E53" s="0" t="s">
        <v>582</v>
      </c>
      <c r="F53" s="0" t="n">
        <v>2</v>
      </c>
    </row>
    <row r="54" customFormat="false" ht="15" hidden="false" customHeight="false" outlineLevel="0" collapsed="false">
      <c r="C54" s="0" t="s">
        <v>80</v>
      </c>
      <c r="D54" s="0" t="s">
        <v>79</v>
      </c>
      <c r="E54" s="0" t="s">
        <v>437</v>
      </c>
      <c r="F54" s="0" t="n">
        <v>0</v>
      </c>
    </row>
    <row r="55" customFormat="false" ht="15" hidden="false" customHeight="false" outlineLevel="0" collapsed="false">
      <c r="A55" s="0" t="n">
        <v>18</v>
      </c>
      <c r="B55" s="1" t="s">
        <v>83</v>
      </c>
      <c r="F55" s="0" t="n">
        <v>1</v>
      </c>
      <c r="I55" s="0" t="n">
        <v>1</v>
      </c>
    </row>
    <row r="56" customFormat="false" ht="15" hidden="false" customHeight="false" outlineLevel="0" collapsed="false">
      <c r="A56" s="0" t="n">
        <v>19</v>
      </c>
      <c r="B56" s="1" t="s">
        <v>86</v>
      </c>
      <c r="C56" s="0" t="s">
        <v>86</v>
      </c>
      <c r="D56" s="0" t="s">
        <v>85</v>
      </c>
      <c r="E56" s="0" t="s">
        <v>228</v>
      </c>
      <c r="F56" s="0" t="n">
        <v>1</v>
      </c>
      <c r="I56" s="0" t="n">
        <v>1</v>
      </c>
    </row>
    <row r="57" customFormat="false" ht="15" hidden="false" customHeight="false" outlineLevel="0" collapsed="false">
      <c r="C57" s="0" t="s">
        <v>86</v>
      </c>
      <c r="D57" s="0" t="s">
        <v>85</v>
      </c>
      <c r="E57" s="0" t="s">
        <v>583</v>
      </c>
      <c r="F57" s="0" t="n">
        <v>0</v>
      </c>
    </row>
    <row r="58" customFormat="false" ht="15" hidden="false" customHeight="false" outlineLevel="0" collapsed="false">
      <c r="A58" s="0" t="n">
        <v>27</v>
      </c>
      <c r="B58" s="0" t="s">
        <v>125</v>
      </c>
      <c r="F58" s="0" t="n">
        <v>1</v>
      </c>
      <c r="I58" s="0" t="n">
        <v>1</v>
      </c>
    </row>
    <row r="59" customFormat="false" ht="15" hidden="false" customHeight="false" outlineLevel="0" collapsed="false">
      <c r="A59" s="0" t="n">
        <v>20</v>
      </c>
      <c r="B59" s="1" t="s">
        <v>91</v>
      </c>
      <c r="C59" s="0" t="s">
        <v>91</v>
      </c>
      <c r="D59" s="0" t="s">
        <v>90</v>
      </c>
      <c r="E59" s="0" t="s">
        <v>498</v>
      </c>
      <c r="F59" s="0" t="n">
        <v>2</v>
      </c>
      <c r="I59" s="0" t="n">
        <v>2</v>
      </c>
    </row>
    <row r="60" customFormat="false" ht="15" hidden="false" customHeight="false" outlineLevel="0" collapsed="false">
      <c r="C60" s="0" t="s">
        <v>91</v>
      </c>
      <c r="D60" s="0" t="s">
        <v>90</v>
      </c>
      <c r="E60" s="0" t="s">
        <v>584</v>
      </c>
      <c r="F60" s="0" t="n">
        <v>0</v>
      </c>
    </row>
    <row r="61" customFormat="false" ht="15" hidden="false" customHeight="false" outlineLevel="0" collapsed="false">
      <c r="A61" s="0" t="n">
        <v>21</v>
      </c>
      <c r="B61" s="1" t="s">
        <v>94</v>
      </c>
      <c r="F61" s="0" t="n">
        <v>1</v>
      </c>
      <c r="I61" s="0" t="n">
        <v>1</v>
      </c>
    </row>
    <row r="62" customFormat="false" ht="15" hidden="false" customHeight="false" outlineLevel="0" collapsed="false">
      <c r="A62" s="0" t="n">
        <v>22</v>
      </c>
      <c r="B62" s="1" t="s">
        <v>98</v>
      </c>
      <c r="F62" s="0" t="n">
        <v>1</v>
      </c>
      <c r="I62" s="0" t="n">
        <v>1</v>
      </c>
    </row>
    <row r="63" customFormat="false" ht="15" hidden="false" customHeight="false" outlineLevel="0" collapsed="false">
      <c r="A63" s="0" t="n">
        <v>23</v>
      </c>
      <c r="B63" s="1" t="s">
        <v>101</v>
      </c>
      <c r="C63" s="0" t="s">
        <v>101</v>
      </c>
      <c r="D63" s="0" t="s">
        <v>100</v>
      </c>
      <c r="E63" s="0" t="s">
        <v>585</v>
      </c>
      <c r="F63" s="0" t="n">
        <v>7</v>
      </c>
      <c r="G63" s="0" t="n">
        <f aca="false">AVERAGE(F63:F71)</f>
        <v>4.77777777777778</v>
      </c>
      <c r="H63" s="0" t="n">
        <v>5</v>
      </c>
      <c r="I63" s="0" t="n">
        <f aca="false">ROUND(MAX(H63,G63),0)</f>
        <v>5</v>
      </c>
    </row>
    <row r="64" customFormat="false" ht="15" hidden="false" customHeight="false" outlineLevel="0" collapsed="false">
      <c r="C64" s="0" t="s">
        <v>101</v>
      </c>
      <c r="D64" s="0" t="s">
        <v>100</v>
      </c>
      <c r="E64" s="0" t="s">
        <v>391</v>
      </c>
      <c r="F64" s="0" t="n">
        <v>7</v>
      </c>
    </row>
    <row r="65" customFormat="false" ht="15" hidden="false" customHeight="false" outlineLevel="0" collapsed="false">
      <c r="C65" s="0" t="s">
        <v>101</v>
      </c>
      <c r="D65" s="0" t="s">
        <v>100</v>
      </c>
      <c r="E65" s="0" t="s">
        <v>391</v>
      </c>
      <c r="F65" s="0" t="n">
        <v>5</v>
      </c>
    </row>
    <row r="66" customFormat="false" ht="15" hidden="false" customHeight="false" outlineLevel="0" collapsed="false">
      <c r="C66" s="0" t="s">
        <v>101</v>
      </c>
      <c r="D66" s="0" t="s">
        <v>100</v>
      </c>
      <c r="E66" s="0" t="s">
        <v>186</v>
      </c>
      <c r="F66" s="0" t="n">
        <v>5</v>
      </c>
    </row>
    <row r="67" customFormat="false" ht="15" hidden="false" customHeight="false" outlineLevel="0" collapsed="false">
      <c r="C67" s="0" t="s">
        <v>101</v>
      </c>
      <c r="D67" s="0" t="s">
        <v>100</v>
      </c>
      <c r="E67" s="0" t="s">
        <v>577</v>
      </c>
      <c r="F67" s="0" t="n">
        <v>5</v>
      </c>
    </row>
    <row r="68" customFormat="false" ht="15" hidden="false" customHeight="false" outlineLevel="0" collapsed="false">
      <c r="C68" s="0" t="s">
        <v>101</v>
      </c>
      <c r="D68" s="0" t="s">
        <v>100</v>
      </c>
      <c r="E68" s="0" t="s">
        <v>586</v>
      </c>
      <c r="F68" s="0" t="n">
        <v>4</v>
      </c>
    </row>
    <row r="69" customFormat="false" ht="15" hidden="false" customHeight="false" outlineLevel="0" collapsed="false">
      <c r="C69" s="0" t="s">
        <v>101</v>
      </c>
      <c r="D69" s="0" t="s">
        <v>100</v>
      </c>
      <c r="E69" s="0" t="s">
        <v>587</v>
      </c>
      <c r="F69" s="0" t="n">
        <v>4</v>
      </c>
    </row>
    <row r="70" customFormat="false" ht="15" hidden="false" customHeight="false" outlineLevel="0" collapsed="false">
      <c r="C70" s="0" t="s">
        <v>101</v>
      </c>
      <c r="D70" s="0" t="s">
        <v>100</v>
      </c>
      <c r="E70" s="0" t="s">
        <v>588</v>
      </c>
      <c r="F70" s="0" t="n">
        <v>4</v>
      </c>
    </row>
    <row r="71" customFormat="false" ht="15" hidden="false" customHeight="false" outlineLevel="0" collapsed="false">
      <c r="C71" s="0" t="s">
        <v>101</v>
      </c>
      <c r="D71" s="0" t="s">
        <v>100</v>
      </c>
      <c r="E71" s="0" t="s">
        <v>321</v>
      </c>
      <c r="F71" s="0" t="n">
        <v>2</v>
      </c>
    </row>
    <row r="72" customFormat="false" ht="15" hidden="false" customHeight="false" outlineLevel="0" collapsed="false">
      <c r="C72" s="0" t="s">
        <v>101</v>
      </c>
      <c r="D72" s="0" t="s">
        <v>100</v>
      </c>
      <c r="E72" s="0" t="s">
        <v>589</v>
      </c>
      <c r="F72" s="0" t="n">
        <v>0</v>
      </c>
    </row>
    <row r="73" customFormat="false" ht="15" hidden="false" customHeight="false" outlineLevel="0" collapsed="false">
      <c r="A73" s="0" t="n">
        <v>24</v>
      </c>
      <c r="B73" s="1" t="s">
        <v>104</v>
      </c>
      <c r="C73" s="0" t="s">
        <v>104</v>
      </c>
      <c r="D73" s="0" t="s">
        <v>103</v>
      </c>
      <c r="E73" s="0" t="s">
        <v>590</v>
      </c>
      <c r="F73" s="0" t="n">
        <v>5</v>
      </c>
      <c r="G73" s="0" t="n">
        <f aca="false">AVERAGE(F73:F84)</f>
        <v>2.91666666666667</v>
      </c>
      <c r="H73" s="0" t="n">
        <v>4</v>
      </c>
      <c r="I73" s="0" t="n">
        <f aca="false">ROUND(MAX(H73,G73),0)</f>
        <v>4</v>
      </c>
    </row>
    <row r="74" customFormat="false" ht="15" hidden="false" customHeight="false" outlineLevel="0" collapsed="false">
      <c r="C74" s="0" t="s">
        <v>104</v>
      </c>
      <c r="D74" s="0" t="s">
        <v>103</v>
      </c>
      <c r="E74" s="0" t="s">
        <v>458</v>
      </c>
      <c r="F74" s="0" t="n">
        <v>4</v>
      </c>
    </row>
    <row r="75" customFormat="false" ht="15" hidden="false" customHeight="false" outlineLevel="0" collapsed="false">
      <c r="C75" s="0" t="s">
        <v>104</v>
      </c>
      <c r="D75" s="0" t="s">
        <v>103</v>
      </c>
      <c r="E75" s="0" t="s">
        <v>591</v>
      </c>
      <c r="F75" s="0" t="n">
        <v>4</v>
      </c>
    </row>
    <row r="76" customFormat="false" ht="15" hidden="false" customHeight="false" outlineLevel="0" collapsed="false">
      <c r="C76" s="0" t="s">
        <v>104</v>
      </c>
      <c r="D76" s="0" t="s">
        <v>103</v>
      </c>
      <c r="E76" s="0" t="s">
        <v>398</v>
      </c>
      <c r="F76" s="0" t="n">
        <v>3</v>
      </c>
    </row>
    <row r="77" customFormat="false" ht="15" hidden="false" customHeight="false" outlineLevel="0" collapsed="false">
      <c r="C77" s="0" t="s">
        <v>104</v>
      </c>
      <c r="D77" s="0" t="s">
        <v>103</v>
      </c>
      <c r="E77" s="0" t="s">
        <v>514</v>
      </c>
      <c r="F77" s="0" t="n">
        <v>3</v>
      </c>
    </row>
    <row r="78" customFormat="false" ht="15" hidden="false" customHeight="false" outlineLevel="0" collapsed="false">
      <c r="C78" s="0" t="s">
        <v>104</v>
      </c>
      <c r="D78" s="0" t="s">
        <v>103</v>
      </c>
      <c r="E78" s="0" t="s">
        <v>592</v>
      </c>
      <c r="F78" s="0" t="n">
        <v>3</v>
      </c>
    </row>
    <row r="79" customFormat="false" ht="15" hidden="false" customHeight="false" outlineLevel="0" collapsed="false">
      <c r="C79" s="0" t="s">
        <v>104</v>
      </c>
      <c r="D79" s="0" t="s">
        <v>103</v>
      </c>
      <c r="E79" s="0" t="s">
        <v>473</v>
      </c>
      <c r="F79" s="0" t="n">
        <v>3</v>
      </c>
    </row>
    <row r="80" customFormat="false" ht="15" hidden="false" customHeight="false" outlineLevel="0" collapsed="false">
      <c r="C80" s="0" t="s">
        <v>104</v>
      </c>
      <c r="D80" s="0" t="s">
        <v>103</v>
      </c>
      <c r="E80" s="0" t="s">
        <v>591</v>
      </c>
      <c r="F80" s="0" t="n">
        <v>2</v>
      </c>
    </row>
    <row r="81" customFormat="false" ht="15" hidden="false" customHeight="false" outlineLevel="0" collapsed="false">
      <c r="C81" s="0" t="s">
        <v>104</v>
      </c>
      <c r="D81" s="0" t="s">
        <v>103</v>
      </c>
      <c r="E81" s="0" t="s">
        <v>593</v>
      </c>
      <c r="F81" s="0" t="n">
        <v>2</v>
      </c>
    </row>
    <row r="82" customFormat="false" ht="15" hidden="false" customHeight="false" outlineLevel="0" collapsed="false">
      <c r="C82" s="0" t="s">
        <v>104</v>
      </c>
      <c r="D82" s="0" t="s">
        <v>103</v>
      </c>
      <c r="E82" s="0" t="s">
        <v>289</v>
      </c>
      <c r="F82" s="0" t="n">
        <v>2</v>
      </c>
    </row>
    <row r="83" customFormat="false" ht="15" hidden="false" customHeight="false" outlineLevel="0" collapsed="false">
      <c r="C83" s="0" t="s">
        <v>104</v>
      </c>
      <c r="D83" s="0" t="s">
        <v>103</v>
      </c>
      <c r="E83" s="0" t="s">
        <v>567</v>
      </c>
      <c r="F83" s="0" t="n">
        <v>2</v>
      </c>
    </row>
    <row r="84" customFormat="false" ht="15" hidden="false" customHeight="false" outlineLevel="0" collapsed="false">
      <c r="C84" s="0" t="s">
        <v>104</v>
      </c>
      <c r="D84" s="0" t="s">
        <v>103</v>
      </c>
      <c r="E84" s="0" t="s">
        <v>594</v>
      </c>
      <c r="F84" s="0" t="n">
        <v>2</v>
      </c>
    </row>
    <row r="85" customFormat="false" ht="15" hidden="false" customHeight="false" outlineLevel="0" collapsed="false">
      <c r="C85" s="0" t="s">
        <v>104</v>
      </c>
      <c r="D85" s="0" t="s">
        <v>103</v>
      </c>
      <c r="E85" s="0" t="s">
        <v>595</v>
      </c>
      <c r="F85" s="0" t="n">
        <v>0</v>
      </c>
    </row>
    <row r="86" customFormat="false" ht="15" hidden="false" customHeight="false" outlineLevel="0" collapsed="false">
      <c r="G86" s="0" t="s">
        <v>559</v>
      </c>
      <c r="I86" s="0" t="n">
        <f aca="false">COUNTIF(I2:I85,"&gt;0")</f>
        <v>25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6" activeCellId="0" sqref="F26"/>
    </sheetView>
  </sheetViews>
  <sheetFormatPr defaultColWidth="9.5351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131</v>
      </c>
      <c r="F1" s="0" t="s">
        <v>132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15</v>
      </c>
      <c r="E2" s="0" t="s">
        <v>596</v>
      </c>
      <c r="F2" s="0" t="n">
        <v>5.6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22</v>
      </c>
      <c r="E3" s="0" t="s">
        <v>597</v>
      </c>
      <c r="F3" s="0" t="n">
        <v>7.4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27</v>
      </c>
      <c r="E4" s="0" t="s">
        <v>598</v>
      </c>
      <c r="F4" s="0" t="n">
        <v>9.8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31</v>
      </c>
      <c r="E5" s="0" t="s">
        <v>599</v>
      </c>
      <c r="F5" s="0" t="n">
        <v>8.8</v>
      </c>
    </row>
    <row r="6" customFormat="false" ht="15" hidden="false" customHeight="false" outlineLevel="0" collapsed="false">
      <c r="A6" s="0" t="n">
        <v>25</v>
      </c>
      <c r="B6" s="0" t="s">
        <v>36</v>
      </c>
      <c r="C6" s="0" t="s">
        <v>36</v>
      </c>
      <c r="D6" s="0" t="s">
        <v>35</v>
      </c>
      <c r="E6" s="0" t="s">
        <v>600</v>
      </c>
      <c r="F6" s="0" t="n">
        <v>7.8</v>
      </c>
    </row>
    <row r="7" customFormat="false" ht="15" hidden="false" customHeight="false" outlineLevel="0" collapsed="false">
      <c r="A7" s="0" t="n">
        <v>6</v>
      </c>
      <c r="B7" s="1" t="s">
        <v>42</v>
      </c>
      <c r="C7" s="0" t="s">
        <v>42</v>
      </c>
      <c r="D7" s="0" t="s">
        <v>41</v>
      </c>
      <c r="E7" s="0" t="s">
        <v>601</v>
      </c>
      <c r="F7" s="0" t="n">
        <v>5</v>
      </c>
    </row>
    <row r="8" customFormat="false" ht="15" hidden="false" customHeight="false" outlineLevel="0" collapsed="false">
      <c r="A8" s="0" t="n">
        <v>7</v>
      </c>
      <c r="B8" s="1" t="s">
        <v>46</v>
      </c>
      <c r="C8" s="0" t="s">
        <v>46</v>
      </c>
      <c r="D8" s="0" t="s">
        <v>45</v>
      </c>
      <c r="E8" s="0" t="s">
        <v>602</v>
      </c>
      <c r="F8" s="0" t="n">
        <v>4.6</v>
      </c>
    </row>
    <row r="9" customFormat="false" ht="15" hidden="false" customHeight="false" outlineLevel="0" collapsed="false">
      <c r="A9" s="0" t="n">
        <v>8</v>
      </c>
      <c r="B9" s="1" t="s">
        <v>50</v>
      </c>
      <c r="C9" s="0" t="s">
        <v>50</v>
      </c>
      <c r="D9" s="0" t="s">
        <v>49</v>
      </c>
      <c r="E9" s="0" t="s">
        <v>603</v>
      </c>
      <c r="F9" s="0" t="n">
        <v>7.2</v>
      </c>
    </row>
    <row r="10" customFormat="false" ht="15" hidden="false" customHeight="false" outlineLevel="0" collapsed="false">
      <c r="A10" s="0" t="n">
        <v>26</v>
      </c>
      <c r="B10" s="0" t="s">
        <v>54</v>
      </c>
      <c r="C10" s="0" t="s">
        <v>54</v>
      </c>
      <c r="D10" s="0" t="s">
        <v>53</v>
      </c>
      <c r="E10" s="0" t="s">
        <v>604</v>
      </c>
      <c r="F10" s="0" t="n">
        <v>3.8</v>
      </c>
    </row>
    <row r="11" customFormat="false" ht="15" hidden="false" customHeight="false" outlineLevel="0" collapsed="false">
      <c r="A11" s="0" t="n">
        <v>9</v>
      </c>
      <c r="B11" s="1" t="s">
        <v>56</v>
      </c>
      <c r="C11" s="0" t="s">
        <v>56</v>
      </c>
      <c r="D11" s="0" t="s">
        <v>55</v>
      </c>
      <c r="E11" s="0" t="s">
        <v>605</v>
      </c>
      <c r="F11" s="0" t="n">
        <v>9.4</v>
      </c>
    </row>
    <row r="12" customFormat="false" ht="15" hidden="false" customHeight="false" outlineLevel="0" collapsed="false">
      <c r="A12" s="0" t="n">
        <v>10</v>
      </c>
      <c r="B12" s="1" t="s">
        <v>60</v>
      </c>
      <c r="C12" s="0" t="s">
        <v>60</v>
      </c>
      <c r="D12" s="0" t="s">
        <v>59</v>
      </c>
      <c r="E12" s="0" t="s">
        <v>606</v>
      </c>
      <c r="F12" s="0" t="n">
        <v>7.6</v>
      </c>
    </row>
    <row r="13" customFormat="false" ht="15" hidden="false" customHeight="false" outlineLevel="0" collapsed="false">
      <c r="A13" s="0" t="n">
        <v>11</v>
      </c>
      <c r="B13" s="1" t="s">
        <v>64</v>
      </c>
      <c r="C13" s="0" t="s">
        <v>64</v>
      </c>
      <c r="D13" s="0" t="s">
        <v>63</v>
      </c>
      <c r="E13" s="0" t="s">
        <v>607</v>
      </c>
      <c r="F13" s="0" t="n">
        <v>5</v>
      </c>
    </row>
    <row r="14" customFormat="false" ht="15" hidden="false" customHeight="false" outlineLevel="0" collapsed="false">
      <c r="A14" s="0" t="n">
        <v>12</v>
      </c>
      <c r="B14" s="1" t="s">
        <v>68</v>
      </c>
      <c r="C14" s="0" t="s">
        <v>68</v>
      </c>
      <c r="D14" s="0" t="s">
        <v>67</v>
      </c>
      <c r="E14" s="0" t="s">
        <v>608</v>
      </c>
      <c r="F14" s="0" t="n">
        <v>8.6</v>
      </c>
    </row>
    <row r="15" customFormat="false" ht="15" hidden="false" customHeight="false" outlineLevel="0" collapsed="false">
      <c r="A15" s="0" t="n">
        <v>14</v>
      </c>
      <c r="B15" s="1" t="s">
        <v>71</v>
      </c>
      <c r="C15" s="0" t="s">
        <v>71</v>
      </c>
      <c r="D15" s="0" t="s">
        <v>70</v>
      </c>
      <c r="E15" s="0" t="s">
        <v>609</v>
      </c>
      <c r="F15" s="0" t="n">
        <v>9.4</v>
      </c>
    </row>
    <row r="16" customFormat="false" ht="15" hidden="false" customHeight="false" outlineLevel="0" collapsed="false">
      <c r="A16" s="0" t="n">
        <v>15</v>
      </c>
      <c r="B16" s="1" t="s">
        <v>74</v>
      </c>
      <c r="C16" s="0" t="s">
        <v>74</v>
      </c>
      <c r="D16" s="0" t="s">
        <v>73</v>
      </c>
      <c r="E16" s="0" t="s">
        <v>610</v>
      </c>
      <c r="F16" s="0" t="n">
        <v>3</v>
      </c>
    </row>
    <row r="17" customFormat="false" ht="15" hidden="false" customHeight="false" outlineLevel="0" collapsed="false">
      <c r="A17" s="0" t="n">
        <v>16</v>
      </c>
      <c r="B17" s="1" t="s">
        <v>77</v>
      </c>
      <c r="C17" s="0" t="s">
        <v>77</v>
      </c>
      <c r="D17" s="0" t="s">
        <v>76</v>
      </c>
      <c r="E17" s="0" t="s">
        <v>611</v>
      </c>
      <c r="F17" s="0" t="n">
        <v>8.2</v>
      </c>
    </row>
    <row r="18" customFormat="false" ht="15" hidden="false" customHeight="false" outlineLevel="0" collapsed="false">
      <c r="A18" s="0" t="n">
        <v>17</v>
      </c>
      <c r="B18" s="1" t="s">
        <v>80</v>
      </c>
      <c r="C18" s="0" t="s">
        <v>80</v>
      </c>
      <c r="D18" s="0" t="s">
        <v>79</v>
      </c>
      <c r="E18" s="0" t="s">
        <v>612</v>
      </c>
      <c r="F18" s="0" t="n">
        <v>5.4</v>
      </c>
    </row>
    <row r="19" customFormat="false" ht="15" hidden="false" customHeight="false" outlineLevel="0" collapsed="false">
      <c r="A19" s="0" t="n">
        <v>18</v>
      </c>
      <c r="B19" s="1" t="s">
        <v>83</v>
      </c>
      <c r="C19" s="0" t="s">
        <v>83</v>
      </c>
      <c r="D19" s="0" t="s">
        <v>82</v>
      </c>
      <c r="E19" s="0" t="s">
        <v>599</v>
      </c>
      <c r="F19" s="0" t="n">
        <v>4</v>
      </c>
    </row>
    <row r="20" customFormat="false" ht="15" hidden="false" customHeight="false" outlineLevel="0" collapsed="false">
      <c r="A20" s="0" t="n">
        <v>19</v>
      </c>
      <c r="B20" s="1" t="s">
        <v>86</v>
      </c>
      <c r="C20" s="0" t="s">
        <v>86</v>
      </c>
      <c r="D20" s="0" t="s">
        <v>85</v>
      </c>
      <c r="E20" s="0" t="s">
        <v>613</v>
      </c>
      <c r="F20" s="0" t="n">
        <v>4.4</v>
      </c>
    </row>
    <row r="21" customFormat="false" ht="15" hidden="false" customHeight="false" outlineLevel="0" collapsed="false">
      <c r="A21" s="0" t="n">
        <v>27</v>
      </c>
      <c r="B21" s="0" t="s">
        <v>125</v>
      </c>
      <c r="C21" s="0" t="s">
        <v>89</v>
      </c>
      <c r="D21" s="0" t="s">
        <v>88</v>
      </c>
      <c r="E21" s="0" t="s">
        <v>614</v>
      </c>
      <c r="F21" s="0" t="n">
        <v>6.8</v>
      </c>
    </row>
    <row r="22" customFormat="false" ht="15" hidden="false" customHeight="false" outlineLevel="0" collapsed="false">
      <c r="A22" s="0" t="n">
        <v>20</v>
      </c>
      <c r="B22" s="1" t="s">
        <v>91</v>
      </c>
      <c r="C22" s="0" t="s">
        <v>91</v>
      </c>
      <c r="D22" s="0" t="s">
        <v>90</v>
      </c>
      <c r="E22" s="0" t="s">
        <v>615</v>
      </c>
      <c r="F22" s="0" t="n">
        <v>4.4</v>
      </c>
    </row>
    <row r="23" customFormat="false" ht="15" hidden="false" customHeight="false" outlineLevel="0" collapsed="false">
      <c r="A23" s="0" t="n">
        <v>21</v>
      </c>
      <c r="B23" s="1" t="s">
        <v>94</v>
      </c>
      <c r="C23" s="0" t="s">
        <v>94</v>
      </c>
      <c r="D23" s="0" t="s">
        <v>93</v>
      </c>
      <c r="E23" s="0" t="s">
        <v>616</v>
      </c>
      <c r="F23" s="0" t="n">
        <v>5.6</v>
      </c>
    </row>
    <row r="24" customFormat="false" ht="15" hidden="false" customHeight="false" outlineLevel="0" collapsed="false">
      <c r="A24" s="0" t="n">
        <v>22</v>
      </c>
      <c r="B24" s="1" t="s">
        <v>98</v>
      </c>
      <c r="C24" s="0" t="s">
        <v>98</v>
      </c>
      <c r="D24" s="0" t="s">
        <v>97</v>
      </c>
      <c r="E24" s="0" t="s">
        <v>617</v>
      </c>
      <c r="F24" s="0" t="n">
        <v>7</v>
      </c>
    </row>
    <row r="25" customFormat="false" ht="15" hidden="false" customHeight="false" outlineLevel="0" collapsed="false">
      <c r="A25" s="0" t="n">
        <v>23</v>
      </c>
      <c r="B25" s="1" t="s">
        <v>101</v>
      </c>
      <c r="C25" s="0" t="s">
        <v>101</v>
      </c>
      <c r="D25" s="0" t="s">
        <v>100</v>
      </c>
      <c r="E25" s="0" t="s">
        <v>618</v>
      </c>
      <c r="F25" s="0" t="n">
        <v>8.8</v>
      </c>
    </row>
    <row r="26" customFormat="false" ht="15" hidden="false" customHeight="false" outlineLevel="0" collapsed="false">
      <c r="A26" s="0" t="n">
        <v>24</v>
      </c>
      <c r="B26" s="1" t="s">
        <v>104</v>
      </c>
      <c r="C26" s="0" t="s">
        <v>104</v>
      </c>
      <c r="D26" s="0" t="s">
        <v>103</v>
      </c>
      <c r="E26" s="0" t="s">
        <v>619</v>
      </c>
      <c r="F26" s="0" t="n">
        <v>1.8</v>
      </c>
    </row>
    <row r="27" customFormat="false" ht="12.8" hidden="false" customHeight="false" outlineLevel="0" collapsed="false">
      <c r="E27" s="0" t="s">
        <v>559</v>
      </c>
      <c r="F27" s="0" t="n">
        <f aca="false">COUNTIF(F2:F26,"&gt;0")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"/>
  <sheetViews>
    <sheetView showFormulas="false" showGridLines="true" showRowColHeaders="true" showZeros="true" rightToLeft="false" tabSelected="false" showOutlineSymbols="true" defaultGridColor="true" view="normal" topLeftCell="A33" colorId="64" zoomScale="85" zoomScaleNormal="85" zoomScalePageLayoutView="100" workbookViewId="0">
      <selection pane="topLeft" activeCell="A45" activeCellId="0" sqref="A45"/>
    </sheetView>
  </sheetViews>
  <sheetFormatPr defaultColWidth="9.5351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4" min="2" style="0" width="20.07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15</v>
      </c>
      <c r="E2" s="0" t="s">
        <v>620</v>
      </c>
      <c r="F2" s="0" t="n">
        <v>10</v>
      </c>
      <c r="G2" s="0" t="n">
        <f aca="false">AVERAGE(F2:F6)</f>
        <v>6.2</v>
      </c>
      <c r="H2" s="0" t="n">
        <v>9</v>
      </c>
      <c r="I2" s="0" t="n">
        <f aca="false">ROUND(MAX(G2:H2),0)</f>
        <v>9</v>
      </c>
    </row>
    <row r="3" customFormat="false" ht="15" hidden="false" customHeight="false" outlineLevel="0" collapsed="false">
      <c r="C3" s="0" t="s">
        <v>16</v>
      </c>
      <c r="D3" s="0" t="s">
        <v>15</v>
      </c>
      <c r="E3" s="0" t="s">
        <v>561</v>
      </c>
      <c r="F3" s="0" t="n">
        <v>9</v>
      </c>
    </row>
    <row r="4" customFormat="false" ht="15" hidden="false" customHeight="false" outlineLevel="0" collapsed="false">
      <c r="C4" s="0" t="s">
        <v>16</v>
      </c>
      <c r="D4" s="0" t="s">
        <v>15</v>
      </c>
      <c r="E4" s="0" t="s">
        <v>590</v>
      </c>
      <c r="F4" s="0" t="n">
        <v>9</v>
      </c>
    </row>
    <row r="5" customFormat="false" ht="15" hidden="false" customHeight="false" outlineLevel="0" collapsed="false">
      <c r="C5" s="0" t="s">
        <v>16</v>
      </c>
      <c r="D5" s="0" t="s">
        <v>15</v>
      </c>
      <c r="E5" s="0" t="s">
        <v>163</v>
      </c>
      <c r="F5" s="0" t="n">
        <v>2</v>
      </c>
    </row>
    <row r="6" customFormat="false" ht="15" hidden="false" customHeight="false" outlineLevel="0" collapsed="false">
      <c r="C6" s="0" t="s">
        <v>16</v>
      </c>
      <c r="D6" s="0" t="s">
        <v>15</v>
      </c>
      <c r="E6" s="0" t="s">
        <v>561</v>
      </c>
      <c r="F6" s="0" t="n">
        <v>1</v>
      </c>
    </row>
    <row r="7" customFormat="false" ht="15" hidden="false" customHeight="false" outlineLevel="0" collapsed="false">
      <c r="A7" s="0" t="n">
        <v>2</v>
      </c>
      <c r="B7" s="1" t="s">
        <v>23</v>
      </c>
      <c r="C7" s="0" t="s">
        <v>23</v>
      </c>
      <c r="D7" s="0" t="s">
        <v>22</v>
      </c>
      <c r="E7" s="0" t="s">
        <v>621</v>
      </c>
      <c r="F7" s="0" t="n">
        <v>9</v>
      </c>
      <c r="G7" s="0" t="n">
        <f aca="false">AVERAGE(F7:F10)</f>
        <v>6.25</v>
      </c>
      <c r="H7" s="0" t="n">
        <v>8</v>
      </c>
      <c r="I7" s="0" t="n">
        <f aca="false">ROUND(MAX(G7:H7),0)</f>
        <v>8</v>
      </c>
    </row>
    <row r="8" customFormat="false" ht="15" hidden="false" customHeight="false" outlineLevel="0" collapsed="false">
      <c r="C8" s="0" t="s">
        <v>23</v>
      </c>
      <c r="D8" s="0" t="s">
        <v>22</v>
      </c>
      <c r="E8" s="0" t="s">
        <v>622</v>
      </c>
      <c r="F8" s="0" t="n">
        <v>8</v>
      </c>
    </row>
    <row r="9" customFormat="false" ht="15" hidden="false" customHeight="false" outlineLevel="0" collapsed="false">
      <c r="C9" s="0" t="s">
        <v>23</v>
      </c>
      <c r="D9" s="0" t="s">
        <v>22</v>
      </c>
      <c r="E9" s="0" t="s">
        <v>623</v>
      </c>
      <c r="F9" s="0" t="n">
        <v>4</v>
      </c>
    </row>
    <row r="10" customFormat="false" ht="15" hidden="false" customHeight="false" outlineLevel="0" collapsed="false">
      <c r="C10" s="0" t="s">
        <v>23</v>
      </c>
      <c r="D10" s="0" t="s">
        <v>22</v>
      </c>
      <c r="E10" s="0" t="s">
        <v>136</v>
      </c>
      <c r="F10" s="0" t="n">
        <v>4</v>
      </c>
    </row>
    <row r="11" customFormat="false" ht="15" hidden="false" customHeight="false" outlineLevel="0" collapsed="false">
      <c r="A11" s="0" t="n">
        <v>3</v>
      </c>
      <c r="B11" s="1" t="s">
        <v>28</v>
      </c>
      <c r="C11" s="0" t="s">
        <v>28</v>
      </c>
      <c r="D11" s="0" t="s">
        <v>27</v>
      </c>
      <c r="E11" s="0" t="s">
        <v>159</v>
      </c>
      <c r="F11" s="0" t="n">
        <v>10</v>
      </c>
      <c r="I11" s="0" t="n">
        <v>10</v>
      </c>
    </row>
    <row r="12" customFormat="false" ht="15" hidden="false" customHeight="false" outlineLevel="0" collapsed="false">
      <c r="A12" s="0" t="n">
        <v>5</v>
      </c>
      <c r="B12" s="1" t="s">
        <v>32</v>
      </c>
      <c r="C12" s="0" t="s">
        <v>32</v>
      </c>
      <c r="D12" s="0" t="s">
        <v>31</v>
      </c>
      <c r="E12" s="0" t="s">
        <v>624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25</v>
      </c>
      <c r="B13" s="0" t="s">
        <v>36</v>
      </c>
      <c r="C13" s="0" t="s">
        <v>36</v>
      </c>
      <c r="D13" s="0" t="s">
        <v>35</v>
      </c>
      <c r="E13" s="0" t="s">
        <v>625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6</v>
      </c>
      <c r="B14" s="1" t="s">
        <v>42</v>
      </c>
      <c r="C14" s="0" t="s">
        <v>42</v>
      </c>
      <c r="D14" s="0" t="s">
        <v>41</v>
      </c>
      <c r="E14" s="0" t="s">
        <v>626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7</v>
      </c>
      <c r="B15" s="1" t="s">
        <v>46</v>
      </c>
      <c r="C15" s="0" t="s">
        <v>46</v>
      </c>
      <c r="D15" s="0" t="s">
        <v>45</v>
      </c>
      <c r="E15" s="0" t="s">
        <v>627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8</v>
      </c>
      <c r="B16" s="1" t="s">
        <v>50</v>
      </c>
      <c r="C16" s="0" t="s">
        <v>50</v>
      </c>
      <c r="D16" s="0" t="s">
        <v>49</v>
      </c>
      <c r="E16" s="0" t="s">
        <v>257</v>
      </c>
      <c r="F16" s="0" t="n">
        <v>9</v>
      </c>
      <c r="G16" s="0" t="n">
        <f aca="false">AVERAGE(F16:F18)</f>
        <v>7</v>
      </c>
      <c r="H16" s="0" t="n">
        <v>6</v>
      </c>
      <c r="I16" s="0" t="n">
        <f aca="false">ROUND(MAX(G16:H16),0)</f>
        <v>7</v>
      </c>
    </row>
    <row r="17" customFormat="false" ht="15" hidden="false" customHeight="false" outlineLevel="0" collapsed="false">
      <c r="C17" s="0" t="s">
        <v>50</v>
      </c>
      <c r="D17" s="0" t="s">
        <v>49</v>
      </c>
      <c r="E17" s="0" t="s">
        <v>628</v>
      </c>
      <c r="F17" s="0" t="n">
        <v>6</v>
      </c>
    </row>
    <row r="18" customFormat="false" ht="15" hidden="false" customHeight="false" outlineLevel="0" collapsed="false">
      <c r="C18" s="0" t="s">
        <v>50</v>
      </c>
      <c r="D18" s="0" t="s">
        <v>49</v>
      </c>
      <c r="E18" s="0" t="s">
        <v>629</v>
      </c>
      <c r="F18" s="0" t="n">
        <v>6</v>
      </c>
    </row>
    <row r="19" customFormat="false" ht="15" hidden="false" customHeight="false" outlineLevel="0" collapsed="false">
      <c r="A19" s="0" t="n">
        <v>26</v>
      </c>
      <c r="B19" s="0" t="s">
        <v>54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9</v>
      </c>
      <c r="B20" s="1" t="s">
        <v>56</v>
      </c>
      <c r="C20" s="0" t="s">
        <v>56</v>
      </c>
      <c r="D20" s="0" t="s">
        <v>55</v>
      </c>
      <c r="E20" s="0" t="s">
        <v>403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60</v>
      </c>
      <c r="C21" s="0" t="s">
        <v>60</v>
      </c>
      <c r="D21" s="0" t="s">
        <v>59</v>
      </c>
      <c r="E21" s="0" t="s">
        <v>630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11</v>
      </c>
      <c r="B22" s="1" t="s">
        <v>64</v>
      </c>
      <c r="C22" s="0" t="s">
        <v>64</v>
      </c>
      <c r="D22" s="0" t="s">
        <v>63</v>
      </c>
      <c r="E22" s="0" t="s">
        <v>631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12</v>
      </c>
      <c r="B23" s="1" t="s">
        <v>68</v>
      </c>
      <c r="C23" s="0" t="s">
        <v>68</v>
      </c>
      <c r="D23" s="0" t="s">
        <v>67</v>
      </c>
      <c r="E23" s="0" t="s">
        <v>632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14</v>
      </c>
      <c r="B24" s="1" t="s">
        <v>71</v>
      </c>
      <c r="C24" s="0" t="s">
        <v>71</v>
      </c>
      <c r="D24" s="0" t="s">
        <v>70</v>
      </c>
      <c r="E24" s="0" t="s">
        <v>633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15</v>
      </c>
      <c r="B25" s="1" t="s">
        <v>74</v>
      </c>
      <c r="C25" s="0" t="s">
        <v>74</v>
      </c>
      <c r="D25" s="0" t="s">
        <v>73</v>
      </c>
      <c r="E25" s="0" t="s">
        <v>206</v>
      </c>
      <c r="F25" s="0" t="n">
        <v>9</v>
      </c>
      <c r="G25" s="0" t="n">
        <f aca="false">AVERAGE(F25:F29)</f>
        <v>4.8</v>
      </c>
      <c r="H25" s="0" t="n">
        <v>6</v>
      </c>
      <c r="I25" s="0" t="n">
        <f aca="false">ROUND(MAX(G25:H25),0)</f>
        <v>6</v>
      </c>
    </row>
    <row r="26" customFormat="false" ht="15" hidden="false" customHeight="false" outlineLevel="0" collapsed="false">
      <c r="C26" s="0" t="s">
        <v>74</v>
      </c>
      <c r="D26" s="0" t="s">
        <v>73</v>
      </c>
      <c r="E26" s="0" t="s">
        <v>634</v>
      </c>
      <c r="F26" s="0" t="n">
        <v>6</v>
      </c>
    </row>
    <row r="27" customFormat="false" ht="15" hidden="false" customHeight="false" outlineLevel="0" collapsed="false">
      <c r="C27" s="0" t="s">
        <v>74</v>
      </c>
      <c r="D27" s="0" t="s">
        <v>73</v>
      </c>
      <c r="E27" s="0" t="s">
        <v>432</v>
      </c>
      <c r="F27" s="0" t="n">
        <v>5</v>
      </c>
    </row>
    <row r="28" customFormat="false" ht="15" hidden="false" customHeight="false" outlineLevel="0" collapsed="false">
      <c r="C28" s="0" t="s">
        <v>74</v>
      </c>
      <c r="D28" s="0" t="s">
        <v>73</v>
      </c>
      <c r="E28" s="0" t="s">
        <v>635</v>
      </c>
      <c r="F28" s="0" t="n">
        <v>2</v>
      </c>
    </row>
    <row r="29" customFormat="false" ht="15" hidden="false" customHeight="false" outlineLevel="0" collapsed="false">
      <c r="C29" s="0" t="s">
        <v>74</v>
      </c>
      <c r="D29" s="0" t="s">
        <v>73</v>
      </c>
      <c r="E29" s="0" t="s">
        <v>213</v>
      </c>
      <c r="F29" s="0" t="n">
        <v>2</v>
      </c>
    </row>
    <row r="30" customFormat="false" ht="15" hidden="false" customHeight="false" outlineLevel="0" collapsed="false">
      <c r="A30" s="0" t="n">
        <v>16</v>
      </c>
      <c r="B30" s="1" t="s">
        <v>77</v>
      </c>
      <c r="C30" s="0" t="s">
        <v>77</v>
      </c>
      <c r="D30" s="0" t="s">
        <v>76</v>
      </c>
      <c r="E30" s="0" t="s">
        <v>532</v>
      </c>
      <c r="F30" s="0" t="n">
        <v>10</v>
      </c>
      <c r="G30" s="0" t="n">
        <f aca="false">AVERAGE(F30:F32)</f>
        <v>7.66666666666667</v>
      </c>
      <c r="H30" s="0" t="n">
        <v>3</v>
      </c>
      <c r="I30" s="0" t="n">
        <f aca="false">ROUND(MAX(G30:H30),0)</f>
        <v>8</v>
      </c>
    </row>
    <row r="31" customFormat="false" ht="15" hidden="false" customHeight="false" outlineLevel="0" collapsed="false">
      <c r="C31" s="0" t="s">
        <v>77</v>
      </c>
      <c r="D31" s="0" t="s">
        <v>76</v>
      </c>
      <c r="E31" s="0" t="s">
        <v>268</v>
      </c>
      <c r="F31" s="0" t="n">
        <v>10</v>
      </c>
    </row>
    <row r="32" customFormat="false" ht="15" hidden="false" customHeight="false" outlineLevel="0" collapsed="false">
      <c r="C32" s="0" t="s">
        <v>77</v>
      </c>
      <c r="D32" s="0" t="s">
        <v>76</v>
      </c>
      <c r="E32" s="0" t="s">
        <v>636</v>
      </c>
      <c r="F32" s="0" t="n">
        <v>3</v>
      </c>
    </row>
    <row r="33" customFormat="false" ht="15" hidden="false" customHeight="false" outlineLevel="0" collapsed="false">
      <c r="A33" s="0" t="n">
        <v>17</v>
      </c>
      <c r="B33" s="1" t="s">
        <v>80</v>
      </c>
      <c r="C33" s="0" t="s">
        <v>80</v>
      </c>
      <c r="D33" s="0" t="s">
        <v>79</v>
      </c>
      <c r="E33" s="0" t="s">
        <v>310</v>
      </c>
      <c r="F33" s="0" t="n">
        <v>10</v>
      </c>
      <c r="G33" s="0" t="n">
        <f aca="false">AVERAGE(F33:F34)</f>
        <v>7.5</v>
      </c>
      <c r="H33" s="0" t="n">
        <v>5</v>
      </c>
      <c r="I33" s="0" t="n">
        <f aca="false">ROUND(MAX(G33:H33),0)</f>
        <v>8</v>
      </c>
    </row>
    <row r="34" customFormat="false" ht="15" hidden="false" customHeight="false" outlineLevel="0" collapsed="false">
      <c r="C34" s="0" t="s">
        <v>80</v>
      </c>
      <c r="D34" s="0" t="s">
        <v>79</v>
      </c>
      <c r="E34" s="0" t="s">
        <v>563</v>
      </c>
      <c r="F34" s="0" t="n">
        <v>5</v>
      </c>
    </row>
    <row r="35" customFormat="false" ht="15" hidden="false" customHeight="false" outlineLevel="0" collapsed="false">
      <c r="A35" s="0" t="n">
        <v>18</v>
      </c>
      <c r="B35" s="1" t="s">
        <v>83</v>
      </c>
      <c r="C35" s="0" t="s">
        <v>83</v>
      </c>
      <c r="D35" s="0" t="s">
        <v>82</v>
      </c>
      <c r="E35" s="0" t="s">
        <v>637</v>
      </c>
      <c r="F35" s="0" t="n">
        <v>10</v>
      </c>
      <c r="G35" s="0" t="n">
        <f aca="false">AVERAGE(F35:F36)</f>
        <v>8</v>
      </c>
      <c r="H35" s="0" t="n">
        <v>6</v>
      </c>
      <c r="I35" s="0" t="n">
        <f aca="false">ROUND(MAX(G35:H35),0)</f>
        <v>8</v>
      </c>
    </row>
    <row r="36" customFormat="false" ht="15" hidden="false" customHeight="false" outlineLevel="0" collapsed="false">
      <c r="C36" s="0" t="s">
        <v>83</v>
      </c>
      <c r="D36" s="0" t="s">
        <v>82</v>
      </c>
      <c r="E36" s="0" t="s">
        <v>186</v>
      </c>
      <c r="F36" s="0" t="n">
        <v>6</v>
      </c>
    </row>
    <row r="37" customFormat="false" ht="15" hidden="false" customHeight="false" outlineLevel="0" collapsed="false">
      <c r="A37" s="0" t="n">
        <v>19</v>
      </c>
      <c r="B37" s="1" t="s">
        <v>86</v>
      </c>
      <c r="C37" s="0" t="s">
        <v>86</v>
      </c>
      <c r="D37" s="0" t="s">
        <v>85</v>
      </c>
      <c r="E37" s="0" t="s">
        <v>456</v>
      </c>
      <c r="F37" s="0" t="n">
        <v>8</v>
      </c>
      <c r="I37" s="0" t="n">
        <v>8</v>
      </c>
    </row>
    <row r="38" customFormat="false" ht="15" hidden="false" customHeight="false" outlineLevel="0" collapsed="false">
      <c r="A38" s="0" t="n">
        <v>27</v>
      </c>
      <c r="B38" s="0" t="s">
        <v>125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20</v>
      </c>
      <c r="B39" s="1" t="s">
        <v>91</v>
      </c>
      <c r="C39" s="0" t="s">
        <v>91</v>
      </c>
      <c r="D39" s="0" t="s">
        <v>90</v>
      </c>
      <c r="E39" s="0" t="s">
        <v>638</v>
      </c>
      <c r="F39" s="0" t="n">
        <v>10</v>
      </c>
      <c r="G39" s="0" t="n">
        <f aca="false">AVERAGE(F39:F41)</f>
        <v>7.33333333333333</v>
      </c>
      <c r="H39" s="0" t="n">
        <v>9</v>
      </c>
      <c r="I39" s="0" t="n">
        <f aca="false">ROUND(MAX(G39:H39),0)</f>
        <v>9</v>
      </c>
    </row>
    <row r="40" customFormat="false" ht="15" hidden="false" customHeight="false" outlineLevel="0" collapsed="false">
      <c r="C40" s="0" t="s">
        <v>91</v>
      </c>
      <c r="D40" s="0" t="s">
        <v>90</v>
      </c>
      <c r="E40" s="0" t="s">
        <v>639</v>
      </c>
      <c r="F40" s="0" t="n">
        <v>9</v>
      </c>
    </row>
    <row r="41" customFormat="false" ht="15" hidden="false" customHeight="false" outlineLevel="0" collapsed="false">
      <c r="C41" s="0" t="s">
        <v>91</v>
      </c>
      <c r="D41" s="0" t="s">
        <v>90</v>
      </c>
      <c r="E41" s="0" t="s">
        <v>361</v>
      </c>
      <c r="F41" s="0" t="n">
        <v>3</v>
      </c>
    </row>
    <row r="42" customFormat="false" ht="15" hidden="false" customHeight="false" outlineLevel="0" collapsed="false">
      <c r="A42" s="0" t="n">
        <v>21</v>
      </c>
      <c r="B42" s="1" t="s">
        <v>94</v>
      </c>
      <c r="C42" s="0" t="s">
        <v>94</v>
      </c>
      <c r="D42" s="0" t="s">
        <v>93</v>
      </c>
      <c r="E42" s="0" t="s">
        <v>640</v>
      </c>
      <c r="F42" s="0" t="n">
        <v>10</v>
      </c>
      <c r="G42" s="0" t="n">
        <f aca="false">AVERAGE(F42:F44)</f>
        <v>7</v>
      </c>
      <c r="H42" s="0" t="n">
        <v>9</v>
      </c>
      <c r="I42" s="0" t="n">
        <f aca="false">ROUND(MAX(G42:H42),0)</f>
        <v>9</v>
      </c>
    </row>
    <row r="43" customFormat="false" ht="15" hidden="false" customHeight="false" outlineLevel="0" collapsed="false">
      <c r="C43" s="0" t="s">
        <v>94</v>
      </c>
      <c r="D43" s="0" t="s">
        <v>93</v>
      </c>
      <c r="E43" s="0" t="s">
        <v>625</v>
      </c>
      <c r="F43" s="0" t="n">
        <v>9</v>
      </c>
    </row>
    <row r="44" customFormat="false" ht="15" hidden="false" customHeight="false" outlineLevel="0" collapsed="false">
      <c r="C44" s="0" t="s">
        <v>94</v>
      </c>
      <c r="D44" s="0" t="s">
        <v>93</v>
      </c>
      <c r="E44" s="0" t="s">
        <v>578</v>
      </c>
      <c r="F44" s="0" t="n">
        <v>2</v>
      </c>
    </row>
    <row r="45" customFormat="false" ht="15" hidden="false" customHeight="false" outlineLevel="0" collapsed="false">
      <c r="A45" s="0" t="n">
        <v>22</v>
      </c>
      <c r="B45" s="1" t="s">
        <v>98</v>
      </c>
      <c r="C45" s="0" t="s">
        <v>98</v>
      </c>
      <c r="D45" s="0" t="s">
        <v>97</v>
      </c>
      <c r="E45" s="0" t="s">
        <v>312</v>
      </c>
      <c r="F45" s="0" t="n">
        <v>9</v>
      </c>
      <c r="G45" s="0" t="n">
        <f aca="false">AVERAGE(F45:F51)</f>
        <v>5</v>
      </c>
      <c r="H45" s="0" t="n">
        <v>8</v>
      </c>
      <c r="I45" s="0" t="n">
        <f aca="false">ROUND(MAX(G45:H45),0)</f>
        <v>8</v>
      </c>
    </row>
    <row r="46" customFormat="false" ht="15" hidden="false" customHeight="false" outlineLevel="0" collapsed="false">
      <c r="C46" s="0" t="s">
        <v>98</v>
      </c>
      <c r="D46" s="0" t="s">
        <v>97</v>
      </c>
      <c r="E46" s="0" t="s">
        <v>244</v>
      </c>
      <c r="F46" s="0" t="n">
        <v>8</v>
      </c>
    </row>
    <row r="47" customFormat="false" ht="15" hidden="false" customHeight="false" outlineLevel="0" collapsed="false">
      <c r="C47" s="0" t="s">
        <v>98</v>
      </c>
      <c r="D47" s="0" t="s">
        <v>97</v>
      </c>
      <c r="E47" s="0" t="s">
        <v>641</v>
      </c>
      <c r="F47" s="0" t="n">
        <v>6</v>
      </c>
    </row>
    <row r="48" customFormat="false" ht="15" hidden="false" customHeight="false" outlineLevel="0" collapsed="false">
      <c r="C48" s="0" t="s">
        <v>98</v>
      </c>
      <c r="D48" s="0" t="s">
        <v>97</v>
      </c>
      <c r="E48" s="0" t="s">
        <v>642</v>
      </c>
      <c r="F48" s="0" t="n">
        <v>6</v>
      </c>
    </row>
    <row r="49" customFormat="false" ht="15" hidden="false" customHeight="false" outlineLevel="0" collapsed="false">
      <c r="C49" s="0" t="s">
        <v>98</v>
      </c>
      <c r="D49" s="0" t="s">
        <v>97</v>
      </c>
      <c r="E49" s="0" t="s">
        <v>643</v>
      </c>
      <c r="F49" s="0" t="n">
        <v>3</v>
      </c>
    </row>
    <row r="50" customFormat="false" ht="15" hidden="false" customHeight="false" outlineLevel="0" collapsed="false">
      <c r="C50" s="0" t="s">
        <v>98</v>
      </c>
      <c r="D50" s="0" t="s">
        <v>97</v>
      </c>
      <c r="E50" s="0" t="s">
        <v>310</v>
      </c>
      <c r="F50" s="0" t="n">
        <v>2</v>
      </c>
    </row>
    <row r="51" customFormat="false" ht="15" hidden="false" customHeight="false" outlineLevel="0" collapsed="false">
      <c r="C51" s="0" t="s">
        <v>98</v>
      </c>
      <c r="D51" s="0" t="s">
        <v>97</v>
      </c>
      <c r="E51" s="0" t="s">
        <v>163</v>
      </c>
      <c r="F51" s="0" t="n">
        <v>1</v>
      </c>
    </row>
    <row r="52" customFormat="false" ht="15" hidden="false" customHeight="false" outlineLevel="0" collapsed="false">
      <c r="A52" s="0" t="n">
        <v>23</v>
      </c>
      <c r="B52" s="1" t="s">
        <v>101</v>
      </c>
      <c r="C52" s="0" t="s">
        <v>101</v>
      </c>
      <c r="D52" s="0" t="s">
        <v>100</v>
      </c>
      <c r="E52" s="0" t="s">
        <v>644</v>
      </c>
      <c r="F52" s="0" t="n">
        <v>10</v>
      </c>
      <c r="I52" s="0" t="n">
        <v>10</v>
      </c>
    </row>
    <row r="53" customFormat="false" ht="15" hidden="false" customHeight="false" outlineLevel="0" collapsed="false">
      <c r="A53" s="0" t="n">
        <v>24</v>
      </c>
      <c r="B53" s="1" t="s">
        <v>104</v>
      </c>
      <c r="C53" s="0" t="s">
        <v>104</v>
      </c>
      <c r="D53" s="0" t="s">
        <v>103</v>
      </c>
      <c r="E53" s="0" t="s">
        <v>546</v>
      </c>
      <c r="F53" s="0" t="n">
        <v>10</v>
      </c>
      <c r="I53" s="0" t="n">
        <v>10</v>
      </c>
    </row>
    <row r="54" customFormat="false" ht="15" hidden="false" customHeight="false" outlineLevel="0" collapsed="false">
      <c r="H54" s="0" t="s">
        <v>559</v>
      </c>
      <c r="I54" s="0" t="n">
        <f aca="false">COUNTIF(I2:I53,"&gt;0")</f>
        <v>25</v>
      </c>
    </row>
    <row r="55" customFormat="false" ht="15" hidden="false" customHeight="false" outlineLevel="0" collapsed="false"/>
    <row r="5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8" activeCellId="0" sqref="A18"/>
    </sheetView>
  </sheetViews>
  <sheetFormatPr defaultColWidth="9.53515625" defaultRowHeight="12.8" zeroHeight="false" outlineLevelRow="0" outlineLevelCol="0"/>
  <cols>
    <col collapsed="false" customWidth="true" hidden="false" outlineLevel="0" max="1" min="1" style="0" width="4.45"/>
    <col collapsed="false" customWidth="true" hidden="false" outlineLevel="0" max="4" min="2" style="0" width="20.2"/>
    <col collapsed="false" customWidth="true" hidden="false" outlineLevel="0" max="5" min="5" style="0" width="8.87"/>
  </cols>
  <sheetData>
    <row r="1" customFormat="false" ht="15" hidden="false" customHeight="false" outlineLevel="0" collapsed="false">
      <c r="A1" s="0" t="s">
        <v>108</v>
      </c>
      <c r="B1" s="1" t="s">
        <v>3</v>
      </c>
      <c r="C1" s="0" t="s">
        <v>3</v>
      </c>
      <c r="D1" s="0" t="s">
        <v>2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15</v>
      </c>
      <c r="E2" s="0" t="s">
        <v>196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22</v>
      </c>
      <c r="E3" s="0" t="s">
        <v>645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28</v>
      </c>
      <c r="C4" s="0" t="s">
        <v>28</v>
      </c>
      <c r="D4" s="0" t="s">
        <v>27</v>
      </c>
      <c r="E4" s="0" t="s">
        <v>646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5</v>
      </c>
      <c r="B5" s="1" t="s">
        <v>32</v>
      </c>
      <c r="C5" s="0" t="s">
        <v>32</v>
      </c>
      <c r="D5" s="0" t="s">
        <v>31</v>
      </c>
      <c r="E5" s="0" t="s">
        <v>538</v>
      </c>
      <c r="F5" s="0" t="n">
        <v>9</v>
      </c>
      <c r="I5" s="0" t="n">
        <v>9</v>
      </c>
    </row>
    <row r="6" customFormat="false" ht="15" hidden="false" customHeight="false" outlineLevel="0" collapsed="false">
      <c r="A6" s="0" t="n">
        <v>25</v>
      </c>
      <c r="B6" s="0" t="s">
        <v>36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42</v>
      </c>
      <c r="C7" s="0" t="s">
        <v>42</v>
      </c>
      <c r="D7" s="0" t="s">
        <v>41</v>
      </c>
      <c r="E7" s="0" t="s">
        <v>647</v>
      </c>
      <c r="F7" s="0" t="n">
        <v>10</v>
      </c>
      <c r="G7" s="0" t="n">
        <f aca="false">AVERAGE(F7:F9)</f>
        <v>7.33333333333333</v>
      </c>
      <c r="H7" s="0" t="n">
        <v>9</v>
      </c>
      <c r="I7" s="0" t="n">
        <f aca="false">ROUND(MAX(H7,G7),0)</f>
        <v>9</v>
      </c>
    </row>
    <row r="8" customFormat="false" ht="15" hidden="false" customHeight="false" outlineLevel="0" collapsed="false">
      <c r="C8" s="0" t="s">
        <v>42</v>
      </c>
      <c r="D8" s="0" t="s">
        <v>41</v>
      </c>
      <c r="E8" s="0" t="s">
        <v>648</v>
      </c>
      <c r="F8" s="0" t="n">
        <v>9</v>
      </c>
    </row>
    <row r="9" customFormat="false" ht="15" hidden="false" customHeight="false" outlineLevel="0" collapsed="false">
      <c r="C9" s="0" t="s">
        <v>42</v>
      </c>
      <c r="D9" s="0" t="s">
        <v>41</v>
      </c>
      <c r="E9" s="0" t="s">
        <v>170</v>
      </c>
      <c r="F9" s="0" t="n">
        <v>3</v>
      </c>
    </row>
    <row r="10" customFormat="false" ht="15" hidden="false" customHeight="false" outlineLevel="0" collapsed="false">
      <c r="A10" s="0" t="n">
        <v>7</v>
      </c>
      <c r="B10" s="1" t="s">
        <v>46</v>
      </c>
      <c r="C10" s="0" t="s">
        <v>46</v>
      </c>
      <c r="D10" s="0" t="s">
        <v>45</v>
      </c>
      <c r="E10" s="0" t="s">
        <v>649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8</v>
      </c>
      <c r="B11" s="1" t="s">
        <v>50</v>
      </c>
      <c r="C11" s="0" t="s">
        <v>50</v>
      </c>
      <c r="D11" s="0" t="s">
        <v>49</v>
      </c>
      <c r="E11" s="0" t="s">
        <v>650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0" t="s">
        <v>54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9</v>
      </c>
      <c r="B13" s="1" t="s">
        <v>56</v>
      </c>
      <c r="C13" s="0" t="s">
        <v>56</v>
      </c>
      <c r="D13" s="0" t="s">
        <v>55</v>
      </c>
      <c r="E13" s="0" t="s">
        <v>190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60</v>
      </c>
      <c r="C14" s="0" t="s">
        <v>60</v>
      </c>
      <c r="D14" s="0" t="s">
        <v>59</v>
      </c>
      <c r="E14" s="0" t="s">
        <v>344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11</v>
      </c>
      <c r="B15" s="1" t="s">
        <v>64</v>
      </c>
      <c r="C15" s="0" t="s">
        <v>64</v>
      </c>
      <c r="D15" s="0" t="s">
        <v>63</v>
      </c>
      <c r="E15" s="0" t="s">
        <v>651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12</v>
      </c>
      <c r="B16" s="1" t="s">
        <v>68</v>
      </c>
      <c r="C16" s="0" t="s">
        <v>68</v>
      </c>
      <c r="D16" s="0" t="s">
        <v>67</v>
      </c>
      <c r="E16" s="0" t="s">
        <v>637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14</v>
      </c>
      <c r="B17" s="1" t="s">
        <v>71</v>
      </c>
      <c r="C17" s="0" t="s">
        <v>71</v>
      </c>
      <c r="D17" s="0" t="s">
        <v>70</v>
      </c>
      <c r="E17" s="0" t="s">
        <v>307</v>
      </c>
      <c r="F17" s="0" t="n">
        <v>9</v>
      </c>
      <c r="I17" s="0" t="n">
        <v>9</v>
      </c>
    </row>
    <row r="18" customFormat="false" ht="15" hidden="false" customHeight="false" outlineLevel="0" collapsed="false">
      <c r="A18" s="0" t="n">
        <v>15</v>
      </c>
      <c r="B18" s="1" t="s">
        <v>74</v>
      </c>
      <c r="C18" s="0" t="s">
        <v>74</v>
      </c>
      <c r="D18" s="0" t="s">
        <v>73</v>
      </c>
      <c r="E18" s="0" t="s">
        <v>302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16</v>
      </c>
      <c r="B19" s="1" t="s">
        <v>77</v>
      </c>
      <c r="C19" s="0" t="s">
        <v>77</v>
      </c>
      <c r="D19" s="0" t="s">
        <v>76</v>
      </c>
      <c r="E19" s="0" t="s">
        <v>243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17</v>
      </c>
      <c r="B20" s="1" t="s">
        <v>80</v>
      </c>
      <c r="C20" s="0" t="s">
        <v>80</v>
      </c>
      <c r="D20" s="0" t="s">
        <v>79</v>
      </c>
      <c r="E20" s="0" t="s">
        <v>580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18</v>
      </c>
      <c r="B21" s="1" t="s">
        <v>83</v>
      </c>
      <c r="C21" s="0" t="s">
        <v>83</v>
      </c>
      <c r="D21" s="0" t="s">
        <v>82</v>
      </c>
      <c r="E21" s="0" t="s">
        <v>507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19</v>
      </c>
      <c r="B22" s="1" t="s">
        <v>86</v>
      </c>
      <c r="C22" s="0" t="s">
        <v>86</v>
      </c>
      <c r="D22" s="0" t="s">
        <v>85</v>
      </c>
      <c r="E22" s="0" t="s">
        <v>210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27</v>
      </c>
      <c r="B23" s="0" t="s">
        <v>125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91</v>
      </c>
      <c r="C24" s="0" t="s">
        <v>91</v>
      </c>
      <c r="D24" s="0" t="s">
        <v>90</v>
      </c>
      <c r="E24" s="0" t="s">
        <v>439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21</v>
      </c>
      <c r="B25" s="1" t="s">
        <v>94</v>
      </c>
      <c r="C25" s="0" t="s">
        <v>94</v>
      </c>
      <c r="D25" s="0" t="s">
        <v>93</v>
      </c>
      <c r="E25" s="0" t="s">
        <v>249</v>
      </c>
      <c r="F25" s="0" t="n">
        <v>8</v>
      </c>
      <c r="I25" s="0" t="n">
        <v>8</v>
      </c>
    </row>
    <row r="26" customFormat="false" ht="15" hidden="false" customHeight="false" outlineLevel="0" collapsed="false">
      <c r="A26" s="0" t="n">
        <v>22</v>
      </c>
      <c r="B26" s="1" t="s">
        <v>98</v>
      </c>
      <c r="C26" s="0" t="s">
        <v>98</v>
      </c>
      <c r="D26" s="0" t="s">
        <v>97</v>
      </c>
      <c r="E26" s="0" t="s">
        <v>352</v>
      </c>
      <c r="F26" s="0" t="n">
        <v>10</v>
      </c>
      <c r="G26" s="0" t="n">
        <f aca="false">AVERAGE(F26:F27)</f>
        <v>9</v>
      </c>
      <c r="H26" s="0" t="n">
        <v>8</v>
      </c>
      <c r="I26" s="0" t="n">
        <f aca="false">ROUND(MAX(H26,G26),0)</f>
        <v>9</v>
      </c>
    </row>
    <row r="27" customFormat="false" ht="15" hidden="false" customHeight="false" outlineLevel="0" collapsed="false">
      <c r="C27" s="0" t="s">
        <v>98</v>
      </c>
      <c r="D27" s="0" t="s">
        <v>97</v>
      </c>
      <c r="E27" s="0" t="s">
        <v>652</v>
      </c>
      <c r="F27" s="0" t="n">
        <v>8</v>
      </c>
    </row>
    <row r="28" customFormat="false" ht="15" hidden="false" customHeight="false" outlineLevel="0" collapsed="false">
      <c r="A28" s="0" t="n">
        <v>23</v>
      </c>
      <c r="B28" s="1" t="s">
        <v>101</v>
      </c>
      <c r="C28" s="0" t="s">
        <v>101</v>
      </c>
      <c r="D28" s="0" t="s">
        <v>100</v>
      </c>
      <c r="E28" s="0" t="s">
        <v>371</v>
      </c>
      <c r="F28" s="0" t="n">
        <v>9</v>
      </c>
      <c r="I28" s="0" t="n">
        <v>9</v>
      </c>
    </row>
    <row r="29" customFormat="false" ht="15" hidden="false" customHeight="false" outlineLevel="0" collapsed="false">
      <c r="A29" s="0" t="n">
        <v>24</v>
      </c>
      <c r="B29" s="1" t="s">
        <v>104</v>
      </c>
      <c r="C29" s="0" t="s">
        <v>104</v>
      </c>
      <c r="D29" s="0" t="s">
        <v>103</v>
      </c>
      <c r="E29" s="0" t="s">
        <v>653</v>
      </c>
      <c r="F29" s="0" t="n">
        <v>9</v>
      </c>
      <c r="I29" s="0" t="n">
        <v>9</v>
      </c>
    </row>
    <row r="30" customFormat="false" ht="15" hidden="false" customHeight="false" outlineLevel="0" collapsed="false">
      <c r="H30" s="0" t="s">
        <v>559</v>
      </c>
      <c r="I30" s="0" t="n">
        <f aca="false">COUNTIF(I2:I29,"&gt;0")</f>
        <v>25</v>
      </c>
    </row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" activeCellId="0" sqref="D7"/>
    </sheetView>
  </sheetViews>
  <sheetFormatPr defaultColWidth="9.6953125" defaultRowHeight="15" zeroHeight="false" outlineLevelRow="0" outlineLevelCol="0"/>
  <cols>
    <col collapsed="false" customWidth="true" hidden="false" outlineLevel="0" max="2" min="1" style="0" width="20.2"/>
  </cols>
  <sheetData>
    <row r="1" customFormat="false" ht="15" hidden="false" customHeight="false" outlineLevel="0" collapsed="false">
      <c r="B1" s="0" t="s">
        <v>126</v>
      </c>
      <c r="C1" s="0" t="s">
        <v>6</v>
      </c>
      <c r="D1" s="0" t="s">
        <v>127</v>
      </c>
      <c r="E1" s="0" t="s">
        <v>128</v>
      </c>
      <c r="F1" s="0" t="s">
        <v>129</v>
      </c>
    </row>
    <row r="2" customFormat="false" ht="15" hidden="false" customHeight="false" outlineLevel="0" collapsed="false">
      <c r="B2" s="0" t="s">
        <v>16</v>
      </c>
      <c r="C2" s="0" t="n">
        <v>5</v>
      </c>
      <c r="D2" s="0" t="n">
        <f aca="false">AVERAGE(C2:C6)</f>
        <v>3</v>
      </c>
      <c r="E2" s="0" t="n">
        <v>4</v>
      </c>
      <c r="F2" s="0" t="n">
        <f aca="false">MAX(E2,D2)</f>
        <v>4</v>
      </c>
    </row>
    <row r="3" customFormat="false" ht="15" hidden="false" customHeight="false" outlineLevel="0" collapsed="false">
      <c r="B3" s="0" t="s">
        <v>16</v>
      </c>
      <c r="C3" s="0" t="n">
        <v>4</v>
      </c>
    </row>
    <row r="4" customFormat="false" ht="15" hidden="false" customHeight="false" outlineLevel="0" collapsed="false">
      <c r="A4" s="1" t="s">
        <v>16</v>
      </c>
      <c r="B4" s="0" t="s">
        <v>16</v>
      </c>
      <c r="C4" s="0" t="n">
        <v>3</v>
      </c>
    </row>
    <row r="5" customFormat="false" ht="15" hidden="false" customHeight="false" outlineLevel="0" collapsed="false">
      <c r="B5" s="0" t="s">
        <v>16</v>
      </c>
      <c r="C5" s="0" t="n">
        <v>2</v>
      </c>
    </row>
    <row r="6" customFormat="false" ht="15" hidden="false" customHeight="false" outlineLevel="0" collapsed="false">
      <c r="B6" s="0" t="s">
        <v>16</v>
      </c>
      <c r="C6" s="0" t="n">
        <v>1</v>
      </c>
    </row>
    <row r="7" customFormat="false" ht="15" hidden="false" customHeight="false" outlineLevel="0" collapsed="false">
      <c r="A7" s="1" t="s">
        <v>23</v>
      </c>
      <c r="B7" s="0" t="s">
        <v>23</v>
      </c>
      <c r="C7" s="0" t="n">
        <v>8</v>
      </c>
      <c r="D7" s="0" t="n">
        <f aca="false">AVERAGE(C7:C9)</f>
        <v>6</v>
      </c>
      <c r="E7" s="0" t="n">
        <v>7</v>
      </c>
      <c r="F7" s="0" t="n">
        <f aca="false">MAX(E7,D7)</f>
        <v>7</v>
      </c>
    </row>
    <row r="8" customFormat="false" ht="15" hidden="false" customHeight="false" outlineLevel="0" collapsed="false">
      <c r="B8" s="0" t="s">
        <v>23</v>
      </c>
      <c r="C8" s="0" t="n">
        <v>7</v>
      </c>
    </row>
    <row r="9" customFormat="false" ht="15" hidden="false" customHeight="false" outlineLevel="0" collapsed="false">
      <c r="B9" s="0" t="s">
        <v>23</v>
      </c>
      <c r="C9" s="0" t="n">
        <v>3</v>
      </c>
    </row>
    <row r="10" customFormat="false" ht="15" hidden="false" customHeight="false" outlineLevel="0" collapsed="false">
      <c r="A10" s="1" t="s">
        <v>28</v>
      </c>
      <c r="B10" s="0" t="s">
        <v>28</v>
      </c>
      <c r="C10" s="0" t="n">
        <v>10</v>
      </c>
      <c r="F10" s="0" t="n">
        <v>10</v>
      </c>
    </row>
    <row r="11" customFormat="false" ht="15" hidden="false" customHeight="false" outlineLevel="0" collapsed="false">
      <c r="A11" s="1" t="s">
        <v>32</v>
      </c>
      <c r="B11" s="0" t="s">
        <v>32</v>
      </c>
      <c r="C11" s="0" t="n">
        <v>8</v>
      </c>
      <c r="F11" s="0" t="n">
        <v>8</v>
      </c>
    </row>
    <row r="12" customFormat="false" ht="15" hidden="false" customHeight="false" outlineLevel="0" collapsed="false">
      <c r="A12" s="1" t="s">
        <v>42</v>
      </c>
      <c r="B12" s="0" t="s">
        <v>42</v>
      </c>
      <c r="C12" s="0" t="n">
        <v>9</v>
      </c>
      <c r="D12" s="0" t="n">
        <f aca="false">AVERAGE(C12:C19)</f>
        <v>5.75</v>
      </c>
      <c r="E12" s="0" t="n">
        <v>8</v>
      </c>
      <c r="F12" s="0" t="n">
        <f aca="false">MAX(E12,D12)</f>
        <v>8</v>
      </c>
    </row>
    <row r="13" customFormat="false" ht="15" hidden="false" customHeight="false" outlineLevel="0" collapsed="false">
      <c r="B13" s="0" t="s">
        <v>42</v>
      </c>
      <c r="C13" s="0" t="n">
        <v>8</v>
      </c>
    </row>
    <row r="14" customFormat="false" ht="15" hidden="false" customHeight="false" outlineLevel="0" collapsed="false">
      <c r="B14" s="0" t="s">
        <v>42</v>
      </c>
      <c r="C14" s="0" t="n">
        <v>6</v>
      </c>
    </row>
    <row r="15" customFormat="false" ht="15" hidden="false" customHeight="false" outlineLevel="0" collapsed="false">
      <c r="B15" s="0" t="s">
        <v>42</v>
      </c>
      <c r="C15" s="0" t="n">
        <v>6</v>
      </c>
    </row>
    <row r="16" customFormat="false" ht="15" hidden="false" customHeight="false" outlineLevel="0" collapsed="false">
      <c r="B16" s="0" t="s">
        <v>42</v>
      </c>
      <c r="C16" s="0" t="n">
        <v>5</v>
      </c>
    </row>
    <row r="17" customFormat="false" ht="15" hidden="false" customHeight="false" outlineLevel="0" collapsed="false">
      <c r="B17" s="0" t="s">
        <v>42</v>
      </c>
      <c r="C17" s="0" t="n">
        <v>5</v>
      </c>
    </row>
    <row r="18" customFormat="false" ht="15" hidden="false" customHeight="false" outlineLevel="0" collapsed="false">
      <c r="B18" s="0" t="s">
        <v>42</v>
      </c>
      <c r="C18" s="0" t="n">
        <v>4</v>
      </c>
    </row>
    <row r="19" customFormat="false" ht="15" hidden="false" customHeight="false" outlineLevel="0" collapsed="false">
      <c r="B19" s="0" t="s">
        <v>42</v>
      </c>
      <c r="C19" s="0" t="n">
        <v>3</v>
      </c>
    </row>
    <row r="20" customFormat="false" ht="15" hidden="false" customHeight="false" outlineLevel="0" collapsed="false">
      <c r="A20" s="1" t="s">
        <v>46</v>
      </c>
      <c r="B20" s="0" t="s">
        <v>46</v>
      </c>
      <c r="C20" s="0" t="n">
        <v>10</v>
      </c>
      <c r="D20" s="0" t="n">
        <f aca="false">AVERAGE(C20:C24)</f>
        <v>6.4</v>
      </c>
      <c r="E20" s="0" t="n">
        <v>9</v>
      </c>
      <c r="F20" s="0" t="n">
        <f aca="false">MAX(E20,D20)</f>
        <v>9</v>
      </c>
    </row>
    <row r="21" customFormat="false" ht="15" hidden="false" customHeight="false" outlineLevel="0" collapsed="false">
      <c r="B21" s="0" t="s">
        <v>46</v>
      </c>
      <c r="C21" s="0" t="n">
        <v>9</v>
      </c>
    </row>
    <row r="22" customFormat="false" ht="15" hidden="false" customHeight="false" outlineLevel="0" collapsed="false">
      <c r="B22" s="0" t="s">
        <v>46</v>
      </c>
      <c r="C22" s="0" t="n">
        <v>9</v>
      </c>
    </row>
    <row r="23" customFormat="false" ht="15" hidden="false" customHeight="false" outlineLevel="0" collapsed="false">
      <c r="B23" s="0" t="s">
        <v>46</v>
      </c>
      <c r="C23" s="0" t="n">
        <v>2</v>
      </c>
    </row>
    <row r="24" customFormat="false" ht="15" hidden="false" customHeight="false" outlineLevel="0" collapsed="false">
      <c r="B24" s="0" t="s">
        <v>46</v>
      </c>
      <c r="C24" s="0" t="n">
        <v>2</v>
      </c>
    </row>
    <row r="25" customFormat="false" ht="15" hidden="false" customHeight="false" outlineLevel="0" collapsed="false">
      <c r="A25" s="1" t="s">
        <v>50</v>
      </c>
      <c r="B25" s="0" t="s">
        <v>50</v>
      </c>
      <c r="C25" s="0" t="n">
        <v>9</v>
      </c>
      <c r="D25" s="0" t="n">
        <f aca="false">AVERAGE(C25:C30)</f>
        <v>6.83333333333333</v>
      </c>
      <c r="E25" s="0" t="n">
        <v>8</v>
      </c>
      <c r="F25" s="0" t="n">
        <f aca="false">MAX(E25,D25)</f>
        <v>8</v>
      </c>
    </row>
    <row r="26" customFormat="false" ht="15" hidden="false" customHeight="false" outlineLevel="0" collapsed="false">
      <c r="B26" s="0" t="s">
        <v>50</v>
      </c>
      <c r="C26" s="0" t="n">
        <v>8</v>
      </c>
    </row>
    <row r="27" customFormat="false" ht="15" hidden="false" customHeight="false" outlineLevel="0" collapsed="false">
      <c r="B27" s="0" t="s">
        <v>50</v>
      </c>
      <c r="C27" s="0" t="n">
        <v>8</v>
      </c>
    </row>
    <row r="28" customFormat="false" ht="15" hidden="false" customHeight="false" outlineLevel="0" collapsed="false">
      <c r="B28" s="0" t="s">
        <v>50</v>
      </c>
      <c r="C28" s="0" t="n">
        <v>7</v>
      </c>
    </row>
    <row r="29" customFormat="false" ht="15" hidden="false" customHeight="false" outlineLevel="0" collapsed="false">
      <c r="B29" s="0" t="s">
        <v>50</v>
      </c>
      <c r="C29" s="0" t="n">
        <v>6</v>
      </c>
    </row>
    <row r="30" customFormat="false" ht="15" hidden="false" customHeight="false" outlineLevel="0" collapsed="false">
      <c r="B30" s="0" t="s">
        <v>50</v>
      </c>
      <c r="C30" s="0" t="n">
        <v>3</v>
      </c>
    </row>
    <row r="31" customFormat="false" ht="15" hidden="false" customHeight="false" outlineLevel="0" collapsed="false">
      <c r="A31" s="1" t="s">
        <v>56</v>
      </c>
      <c r="B31" s="0" t="s">
        <v>56</v>
      </c>
      <c r="C31" s="0" t="n">
        <v>10</v>
      </c>
      <c r="F31" s="0" t="n">
        <v>10</v>
      </c>
    </row>
    <row r="32" customFormat="false" ht="15" hidden="false" customHeight="false" outlineLevel="0" collapsed="false">
      <c r="A32" s="1" t="s">
        <v>60</v>
      </c>
      <c r="B32" s="0" t="s">
        <v>60</v>
      </c>
      <c r="C32" s="0" t="n">
        <v>9</v>
      </c>
      <c r="D32" s="0" t="n">
        <f aca="false">AVERAGE(C32:C33)</f>
        <v>7</v>
      </c>
      <c r="E32" s="0" t="n">
        <v>8</v>
      </c>
      <c r="F32" s="0" t="n">
        <f aca="false">MAX(E32,D32)</f>
        <v>8</v>
      </c>
    </row>
    <row r="33" customFormat="false" ht="15" hidden="false" customHeight="false" outlineLevel="0" collapsed="false">
      <c r="B33" s="0" t="s">
        <v>60</v>
      </c>
      <c r="C33" s="0" t="n">
        <v>5</v>
      </c>
    </row>
    <row r="34" customFormat="false" ht="15" hidden="false" customHeight="false" outlineLevel="0" collapsed="false">
      <c r="A34" s="1" t="s">
        <v>64</v>
      </c>
      <c r="B34" s="0" t="s">
        <v>64</v>
      </c>
      <c r="C34" s="0" t="n">
        <v>2</v>
      </c>
      <c r="F34" s="0" t="n">
        <v>2</v>
      </c>
    </row>
    <row r="35" customFormat="false" ht="15" hidden="false" customHeight="false" outlineLevel="0" collapsed="false">
      <c r="A35" s="1" t="s">
        <v>68</v>
      </c>
      <c r="B35" s="0" t="s">
        <v>68</v>
      </c>
      <c r="C35" s="0" t="n">
        <v>9</v>
      </c>
      <c r="F35" s="0" t="n">
        <v>9</v>
      </c>
    </row>
    <row r="36" customFormat="false" ht="15" hidden="false" customHeight="false" outlineLevel="0" collapsed="false">
      <c r="A36" s="1" t="s">
        <v>71</v>
      </c>
      <c r="B36" s="0" t="s">
        <v>71</v>
      </c>
      <c r="C36" s="0" t="n">
        <v>8</v>
      </c>
      <c r="F36" s="0" t="n">
        <v>8</v>
      </c>
    </row>
    <row r="37" customFormat="false" ht="15" hidden="false" customHeight="false" outlineLevel="0" collapsed="false">
      <c r="A37" s="1" t="s">
        <v>74</v>
      </c>
      <c r="B37" s="0" t="s">
        <v>74</v>
      </c>
      <c r="C37" s="0" t="n">
        <v>9</v>
      </c>
      <c r="D37" s="0" t="n">
        <f aca="false">AVERAGE(C37:C47)</f>
        <v>3.90909090909091</v>
      </c>
      <c r="E37" s="0" t="n">
        <v>8</v>
      </c>
      <c r="F37" s="0" t="n">
        <f aca="false">MAX(E37,D37)</f>
        <v>8</v>
      </c>
    </row>
    <row r="38" customFormat="false" ht="15" hidden="false" customHeight="false" outlineLevel="0" collapsed="false">
      <c r="B38" s="0" t="s">
        <v>74</v>
      </c>
      <c r="C38" s="0" t="n">
        <v>9</v>
      </c>
    </row>
    <row r="39" customFormat="false" ht="15" hidden="false" customHeight="false" outlineLevel="0" collapsed="false">
      <c r="B39" s="0" t="s">
        <v>74</v>
      </c>
      <c r="C39" s="0" t="n">
        <v>8</v>
      </c>
    </row>
    <row r="40" customFormat="false" ht="15" hidden="false" customHeight="false" outlineLevel="0" collapsed="false">
      <c r="B40" s="0" t="s">
        <v>74</v>
      </c>
      <c r="C40" s="0" t="n">
        <v>3</v>
      </c>
    </row>
    <row r="41" customFormat="false" ht="15" hidden="false" customHeight="false" outlineLevel="0" collapsed="false">
      <c r="B41" s="0" t="s">
        <v>74</v>
      </c>
      <c r="C41" s="0" t="n">
        <v>3</v>
      </c>
    </row>
    <row r="42" customFormat="false" ht="15" hidden="false" customHeight="false" outlineLevel="0" collapsed="false">
      <c r="B42" s="0" t="s">
        <v>74</v>
      </c>
      <c r="C42" s="0" t="n">
        <v>3</v>
      </c>
    </row>
    <row r="43" customFormat="false" ht="15" hidden="false" customHeight="false" outlineLevel="0" collapsed="false">
      <c r="B43" s="0" t="s">
        <v>74</v>
      </c>
      <c r="C43" s="0" t="n">
        <v>2</v>
      </c>
    </row>
    <row r="44" customFormat="false" ht="15" hidden="false" customHeight="false" outlineLevel="0" collapsed="false">
      <c r="B44" s="0" t="s">
        <v>74</v>
      </c>
      <c r="C44" s="0" t="n">
        <v>2</v>
      </c>
    </row>
    <row r="45" customFormat="false" ht="15" hidden="false" customHeight="false" outlineLevel="0" collapsed="false">
      <c r="B45" s="0" t="s">
        <v>74</v>
      </c>
      <c r="C45" s="0" t="n">
        <v>2</v>
      </c>
    </row>
    <row r="46" customFormat="false" ht="15" hidden="false" customHeight="false" outlineLevel="0" collapsed="false">
      <c r="B46" s="0" t="s">
        <v>74</v>
      </c>
      <c r="C46" s="0" t="n">
        <v>1</v>
      </c>
    </row>
    <row r="47" customFormat="false" ht="15" hidden="false" customHeight="false" outlineLevel="0" collapsed="false">
      <c r="B47" s="0" t="s">
        <v>74</v>
      </c>
      <c r="C47" s="0" t="n">
        <v>1</v>
      </c>
    </row>
    <row r="48" customFormat="false" ht="15" hidden="false" customHeight="false" outlineLevel="0" collapsed="false">
      <c r="A48" s="1" t="s">
        <v>77</v>
      </c>
      <c r="B48" s="0" t="s">
        <v>77</v>
      </c>
      <c r="C48" s="0" t="n">
        <v>9</v>
      </c>
      <c r="D48" s="0" t="n">
        <f aca="false">AVERAGE(C48:C53)</f>
        <v>5</v>
      </c>
      <c r="E48" s="0" t="n">
        <v>7</v>
      </c>
      <c r="F48" s="0" t="n">
        <f aca="false">MAX(E48,D48)</f>
        <v>7</v>
      </c>
    </row>
    <row r="49" customFormat="false" ht="15" hidden="false" customHeight="false" outlineLevel="0" collapsed="false">
      <c r="B49" s="0" t="s">
        <v>77</v>
      </c>
      <c r="C49" s="0" t="n">
        <v>7</v>
      </c>
    </row>
    <row r="50" customFormat="false" ht="15" hidden="false" customHeight="false" outlineLevel="0" collapsed="false">
      <c r="B50" s="0" t="s">
        <v>77</v>
      </c>
      <c r="C50" s="0" t="n">
        <v>6</v>
      </c>
    </row>
    <row r="51" customFormat="false" ht="15" hidden="false" customHeight="false" outlineLevel="0" collapsed="false">
      <c r="B51" s="0" t="s">
        <v>77</v>
      </c>
      <c r="C51" s="0" t="n">
        <v>4</v>
      </c>
    </row>
    <row r="52" customFormat="false" ht="15" hidden="false" customHeight="false" outlineLevel="0" collapsed="false">
      <c r="B52" s="0" t="s">
        <v>77</v>
      </c>
      <c r="C52" s="0" t="n">
        <v>3</v>
      </c>
    </row>
    <row r="53" customFormat="false" ht="15" hidden="false" customHeight="false" outlineLevel="0" collapsed="false">
      <c r="B53" s="0" t="s">
        <v>77</v>
      </c>
      <c r="C53" s="0" t="n">
        <v>1</v>
      </c>
    </row>
    <row r="54" customFormat="false" ht="15" hidden="false" customHeight="false" outlineLevel="0" collapsed="false">
      <c r="A54" s="1" t="s">
        <v>80</v>
      </c>
      <c r="B54" s="0" t="s">
        <v>80</v>
      </c>
      <c r="C54" s="0" t="n">
        <v>10</v>
      </c>
      <c r="F54" s="0" t="n">
        <v>10</v>
      </c>
    </row>
    <row r="55" customFormat="false" ht="15" hidden="false" customHeight="false" outlineLevel="0" collapsed="false">
      <c r="A55" s="1" t="s">
        <v>83</v>
      </c>
      <c r="B55" s="0" t="s">
        <v>83</v>
      </c>
      <c r="C55" s="0" t="n">
        <v>8</v>
      </c>
      <c r="D55" s="0" t="n">
        <f aca="false">AVERAGE(C55:C59)</f>
        <v>4</v>
      </c>
      <c r="E55" s="0" t="n">
        <v>2</v>
      </c>
      <c r="F55" s="0" t="n">
        <f aca="false">MAX(E55,D55)</f>
        <v>4</v>
      </c>
    </row>
    <row r="56" customFormat="false" ht="15" hidden="false" customHeight="false" outlineLevel="0" collapsed="false">
      <c r="B56" s="0" t="s">
        <v>83</v>
      </c>
      <c r="C56" s="0" t="n">
        <v>8</v>
      </c>
    </row>
    <row r="57" customFormat="false" ht="15" hidden="false" customHeight="false" outlineLevel="0" collapsed="false">
      <c r="B57" s="0" t="s">
        <v>83</v>
      </c>
      <c r="C57" s="0" t="n">
        <v>2</v>
      </c>
    </row>
    <row r="58" customFormat="false" ht="15" hidden="false" customHeight="false" outlineLevel="0" collapsed="false">
      <c r="B58" s="0" t="s">
        <v>83</v>
      </c>
      <c r="C58" s="0" t="n">
        <v>1</v>
      </c>
    </row>
    <row r="59" customFormat="false" ht="15" hidden="false" customHeight="false" outlineLevel="0" collapsed="false">
      <c r="B59" s="0" t="s">
        <v>83</v>
      </c>
      <c r="C59" s="0" t="n">
        <v>1</v>
      </c>
    </row>
    <row r="60" customFormat="false" ht="15" hidden="false" customHeight="false" outlineLevel="0" collapsed="false">
      <c r="A60" s="1" t="s">
        <v>86</v>
      </c>
      <c r="B60" s="0" t="s">
        <v>86</v>
      </c>
      <c r="C60" s="0" t="n">
        <v>10</v>
      </c>
      <c r="D60" s="0" t="n">
        <f aca="false">AVERAGE(C60:C65)</f>
        <v>4.66666666666667</v>
      </c>
      <c r="E60" s="0" t="n">
        <v>9</v>
      </c>
      <c r="F60" s="0" t="n">
        <f aca="false">MAX(E60,D60)</f>
        <v>9</v>
      </c>
    </row>
    <row r="61" customFormat="false" ht="15" hidden="false" customHeight="false" outlineLevel="0" collapsed="false">
      <c r="B61" s="0" t="s">
        <v>86</v>
      </c>
      <c r="C61" s="0" t="n">
        <v>9</v>
      </c>
    </row>
    <row r="62" customFormat="false" ht="15" hidden="false" customHeight="false" outlineLevel="0" collapsed="false">
      <c r="B62" s="0" t="s">
        <v>86</v>
      </c>
      <c r="C62" s="0" t="n">
        <v>3</v>
      </c>
    </row>
    <row r="63" customFormat="false" ht="15" hidden="false" customHeight="false" outlineLevel="0" collapsed="false">
      <c r="B63" s="0" t="s">
        <v>86</v>
      </c>
      <c r="C63" s="0" t="n">
        <v>3</v>
      </c>
    </row>
    <row r="64" customFormat="false" ht="15" hidden="false" customHeight="false" outlineLevel="0" collapsed="false">
      <c r="B64" s="0" t="s">
        <v>86</v>
      </c>
      <c r="C64" s="0" t="n">
        <v>2</v>
      </c>
    </row>
    <row r="65" customFormat="false" ht="15" hidden="false" customHeight="false" outlineLevel="0" collapsed="false">
      <c r="B65" s="0" t="s">
        <v>86</v>
      </c>
      <c r="C65" s="0" t="n">
        <v>1</v>
      </c>
    </row>
    <row r="66" customFormat="false" ht="15" hidden="false" customHeight="false" outlineLevel="0" collapsed="false">
      <c r="A66" s="1" t="s">
        <v>91</v>
      </c>
      <c r="B66" s="0" t="s">
        <v>91</v>
      </c>
      <c r="C66" s="0" t="n">
        <v>5</v>
      </c>
      <c r="D66" s="0" t="n">
        <f aca="false">AVERAGE(C66:C71)</f>
        <v>3</v>
      </c>
      <c r="E66" s="0" t="n">
        <v>3</v>
      </c>
      <c r="F66" s="0" t="n">
        <f aca="false">MAX(E66,D66)</f>
        <v>3</v>
      </c>
    </row>
    <row r="67" customFormat="false" ht="15" hidden="false" customHeight="false" outlineLevel="0" collapsed="false">
      <c r="B67" s="0" t="s">
        <v>91</v>
      </c>
      <c r="C67" s="0" t="n">
        <v>5</v>
      </c>
    </row>
    <row r="68" customFormat="false" ht="15" hidden="false" customHeight="false" outlineLevel="0" collapsed="false">
      <c r="B68" s="0" t="s">
        <v>91</v>
      </c>
      <c r="C68" s="0" t="n">
        <v>3</v>
      </c>
    </row>
    <row r="69" customFormat="false" ht="15" hidden="false" customHeight="false" outlineLevel="0" collapsed="false">
      <c r="B69" s="0" t="s">
        <v>91</v>
      </c>
      <c r="C69" s="0" t="n">
        <v>3</v>
      </c>
    </row>
    <row r="70" customFormat="false" ht="15" hidden="false" customHeight="false" outlineLevel="0" collapsed="false">
      <c r="B70" s="0" t="s">
        <v>91</v>
      </c>
      <c r="C70" s="0" t="n">
        <v>1</v>
      </c>
    </row>
    <row r="71" customFormat="false" ht="15" hidden="false" customHeight="false" outlineLevel="0" collapsed="false">
      <c r="B71" s="0" t="s">
        <v>91</v>
      </c>
      <c r="C71" s="0" t="n">
        <v>1</v>
      </c>
    </row>
    <row r="72" customFormat="false" ht="15" hidden="false" customHeight="false" outlineLevel="0" collapsed="false">
      <c r="A72" s="1" t="s">
        <v>94</v>
      </c>
      <c r="B72" s="0" t="s">
        <v>94</v>
      </c>
      <c r="C72" s="0" t="n">
        <v>9</v>
      </c>
      <c r="D72" s="0" t="n">
        <f aca="false">AVERAGE(C72:C75)</f>
        <v>6</v>
      </c>
      <c r="E72" s="0" t="n">
        <v>8</v>
      </c>
      <c r="F72" s="0" t="n">
        <f aca="false">MAX(E72,D72)</f>
        <v>8</v>
      </c>
    </row>
    <row r="73" customFormat="false" ht="15" hidden="false" customHeight="false" outlineLevel="0" collapsed="false">
      <c r="B73" s="0" t="s">
        <v>94</v>
      </c>
      <c r="C73" s="0" t="n">
        <v>8</v>
      </c>
    </row>
    <row r="74" customFormat="false" ht="15" hidden="false" customHeight="false" outlineLevel="0" collapsed="false">
      <c r="B74" s="0" t="s">
        <v>94</v>
      </c>
      <c r="C74" s="0" t="n">
        <v>4</v>
      </c>
    </row>
    <row r="75" customFormat="false" ht="15" hidden="false" customHeight="false" outlineLevel="0" collapsed="false">
      <c r="B75" s="0" t="s">
        <v>94</v>
      </c>
      <c r="C75" s="0" t="n">
        <v>3</v>
      </c>
    </row>
    <row r="76" customFormat="false" ht="15" hidden="false" customHeight="false" outlineLevel="0" collapsed="false">
      <c r="A76" s="1" t="s">
        <v>98</v>
      </c>
      <c r="B76" s="0" t="s">
        <v>98</v>
      </c>
      <c r="C76" s="0" t="n">
        <v>10</v>
      </c>
      <c r="D76" s="0" t="n">
        <f aca="false">AVERAGE(C76:C86)</f>
        <v>6.09090909090909</v>
      </c>
      <c r="E76" s="0" t="n">
        <v>9</v>
      </c>
      <c r="F76" s="0" t="n">
        <f aca="false">MAX(E76,D76)</f>
        <v>9</v>
      </c>
    </row>
    <row r="77" customFormat="false" ht="15" hidden="false" customHeight="false" outlineLevel="0" collapsed="false">
      <c r="B77" s="0" t="s">
        <v>98</v>
      </c>
      <c r="C77" s="0" t="n">
        <v>10</v>
      </c>
    </row>
    <row r="78" customFormat="false" ht="15" hidden="false" customHeight="false" outlineLevel="0" collapsed="false">
      <c r="B78" s="0" t="s">
        <v>98</v>
      </c>
      <c r="C78" s="0" t="n">
        <v>9</v>
      </c>
    </row>
    <row r="79" customFormat="false" ht="15" hidden="false" customHeight="false" outlineLevel="0" collapsed="false">
      <c r="B79" s="0" t="s">
        <v>98</v>
      </c>
      <c r="C79" s="0" t="n">
        <v>9</v>
      </c>
    </row>
    <row r="80" customFormat="false" ht="15" hidden="false" customHeight="false" outlineLevel="0" collapsed="false">
      <c r="B80" s="0" t="s">
        <v>98</v>
      </c>
      <c r="C80" s="0" t="n">
        <v>8</v>
      </c>
    </row>
    <row r="81" customFormat="false" ht="15" hidden="false" customHeight="false" outlineLevel="0" collapsed="false">
      <c r="B81" s="0" t="s">
        <v>98</v>
      </c>
      <c r="C81" s="0" t="n">
        <v>7</v>
      </c>
    </row>
    <row r="82" customFormat="false" ht="15" hidden="false" customHeight="false" outlineLevel="0" collapsed="false">
      <c r="B82" s="0" t="s">
        <v>98</v>
      </c>
      <c r="C82" s="0" t="n">
        <v>5</v>
      </c>
    </row>
    <row r="83" customFormat="false" ht="15" hidden="false" customHeight="false" outlineLevel="0" collapsed="false">
      <c r="B83" s="0" t="s">
        <v>98</v>
      </c>
      <c r="C83" s="0" t="n">
        <v>3</v>
      </c>
    </row>
    <row r="84" customFormat="false" ht="15" hidden="false" customHeight="false" outlineLevel="0" collapsed="false">
      <c r="B84" s="0" t="s">
        <v>98</v>
      </c>
      <c r="C84" s="0" t="n">
        <v>3</v>
      </c>
    </row>
    <row r="85" customFormat="false" ht="15" hidden="false" customHeight="false" outlineLevel="0" collapsed="false">
      <c r="B85" s="0" t="s">
        <v>98</v>
      </c>
      <c r="C85" s="0" t="n">
        <v>2</v>
      </c>
    </row>
    <row r="86" customFormat="false" ht="15" hidden="false" customHeight="false" outlineLevel="0" collapsed="false">
      <c r="B86" s="0" t="s">
        <v>98</v>
      </c>
      <c r="C86" s="0" t="n">
        <v>1</v>
      </c>
    </row>
    <row r="87" customFormat="false" ht="15" hidden="false" customHeight="false" outlineLevel="0" collapsed="false">
      <c r="A87" s="1" t="s">
        <v>101</v>
      </c>
      <c r="B87" s="0" t="s">
        <v>101</v>
      </c>
      <c r="C87" s="0" t="n">
        <v>9</v>
      </c>
      <c r="F87" s="0" t="n">
        <v>9</v>
      </c>
    </row>
    <row r="88" customFormat="false" ht="15" hidden="false" customHeight="false" outlineLevel="0" collapsed="false">
      <c r="A88" s="1" t="s">
        <v>104</v>
      </c>
      <c r="B88" s="0" t="s">
        <v>104</v>
      </c>
      <c r="C88" s="0" t="n">
        <v>7</v>
      </c>
      <c r="D88" s="0" t="n">
        <f aca="false">AVERAGE(C88:C95)</f>
        <v>3.75</v>
      </c>
      <c r="E88" s="0" t="n">
        <v>6</v>
      </c>
      <c r="F88" s="0" t="n">
        <f aca="false">MAX(E88,D88)</f>
        <v>6</v>
      </c>
    </row>
    <row r="89" customFormat="false" ht="15" hidden="false" customHeight="false" outlineLevel="0" collapsed="false">
      <c r="B89" s="0" t="s">
        <v>104</v>
      </c>
      <c r="C89" s="0" t="n">
        <v>7</v>
      </c>
    </row>
    <row r="90" customFormat="false" ht="15" hidden="false" customHeight="false" outlineLevel="0" collapsed="false">
      <c r="B90" s="0" t="s">
        <v>104</v>
      </c>
      <c r="C90" s="0" t="n">
        <v>6</v>
      </c>
    </row>
    <row r="91" customFormat="false" ht="15" hidden="false" customHeight="false" outlineLevel="0" collapsed="false">
      <c r="B91" s="0" t="s">
        <v>104</v>
      </c>
      <c r="C91" s="0" t="n">
        <v>2</v>
      </c>
    </row>
    <row r="92" customFormat="false" ht="15" hidden="false" customHeight="false" outlineLevel="0" collapsed="false">
      <c r="B92" s="0" t="s">
        <v>104</v>
      </c>
      <c r="C92" s="0" t="n">
        <v>2</v>
      </c>
    </row>
    <row r="93" customFormat="false" ht="15" hidden="false" customHeight="false" outlineLevel="0" collapsed="false">
      <c r="B93" s="0" t="s">
        <v>104</v>
      </c>
      <c r="C93" s="0" t="n">
        <v>2</v>
      </c>
    </row>
    <row r="94" customFormat="false" ht="15" hidden="false" customHeight="false" outlineLevel="0" collapsed="false">
      <c r="B94" s="0" t="s">
        <v>104</v>
      </c>
      <c r="C94" s="0" t="n">
        <v>2</v>
      </c>
    </row>
    <row r="95" customFormat="false" ht="15" hidden="false" customHeight="false" outlineLevel="0" collapsed="false">
      <c r="B95" s="0" t="s">
        <v>104</v>
      </c>
      <c r="C95" s="0" t="n">
        <v>2</v>
      </c>
    </row>
    <row r="96" customFormat="false" ht="15" hidden="false" customHeight="false" outlineLevel="0" collapsed="false">
      <c r="A96" s="0" t="s">
        <v>125</v>
      </c>
    </row>
    <row r="97" customFormat="false" ht="15" hidden="false" customHeight="false" outlineLevel="0" collapsed="false">
      <c r="A97" s="0" t="s">
        <v>36</v>
      </c>
    </row>
    <row r="98" customFormat="false" ht="15" hidden="false" customHeight="false" outlineLevel="0" collapsed="false">
      <c r="A98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2" activeCellId="0" sqref="I2"/>
    </sheetView>
  </sheetViews>
  <sheetFormatPr defaultColWidth="9.65234375" defaultRowHeight="15" zeroHeight="false" outlineLevelRow="0" outlineLevelCol="0"/>
  <cols>
    <col collapsed="false" customWidth="true" hidden="false" outlineLevel="0" max="2" min="2" style="0" width="16.45"/>
    <col collapsed="false" customWidth="true" hidden="false" outlineLevel="0" max="3" min="3" style="0" width="15.95"/>
    <col collapsed="false" customWidth="true" hidden="false" outlineLevel="0" max="4" min="4" style="0" width="23.58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26</v>
      </c>
      <c r="B2" s="0" t="s">
        <v>36</v>
      </c>
      <c r="C2" s="0" t="s">
        <v>36</v>
      </c>
      <c r="D2" s="0" t="s">
        <v>133</v>
      </c>
      <c r="E2" s="0" t="s">
        <v>134</v>
      </c>
      <c r="F2" s="0" t="n">
        <v>9</v>
      </c>
      <c r="G2" s="0" t="n">
        <f aca="false">AVERAGE(F2:F3)</f>
        <v>7</v>
      </c>
      <c r="H2" s="0" t="n">
        <v>5</v>
      </c>
      <c r="I2" s="0" t="n">
        <f aca="false">ROUND(MAX(H2,G2),0)</f>
        <v>7</v>
      </c>
    </row>
    <row r="3" customFormat="false" ht="15" hidden="false" customHeight="false" outlineLevel="0" collapsed="false">
      <c r="C3" s="0" t="s">
        <v>36</v>
      </c>
      <c r="D3" s="0" t="s">
        <v>135</v>
      </c>
      <c r="E3" s="0" t="s">
        <v>136</v>
      </c>
      <c r="F3" s="0" t="n">
        <v>5</v>
      </c>
    </row>
    <row r="4" customFormat="false" ht="15" hidden="false" customHeight="false" outlineLevel="0" collapsed="false">
      <c r="A4" s="0" t="n">
        <v>27</v>
      </c>
      <c r="B4" s="0" t="s">
        <v>54</v>
      </c>
      <c r="C4" s="0" t="s">
        <v>54</v>
      </c>
      <c r="D4" s="0" t="s">
        <v>137</v>
      </c>
      <c r="E4" s="0" t="s">
        <v>138</v>
      </c>
      <c r="F4" s="0" t="n">
        <v>6</v>
      </c>
      <c r="G4" s="0" t="n">
        <f aca="false">AVERAGE(F4:F5)</f>
        <v>5</v>
      </c>
      <c r="H4" s="0" t="n">
        <v>4</v>
      </c>
      <c r="I4" s="0" t="n">
        <f aca="false">ROUND(MAX(H4,G4),0)</f>
        <v>5</v>
      </c>
    </row>
    <row r="5" customFormat="false" ht="15" hidden="false" customHeight="false" outlineLevel="0" collapsed="false">
      <c r="C5" s="0" t="s">
        <v>54</v>
      </c>
      <c r="D5" s="0" t="s">
        <v>139</v>
      </c>
      <c r="E5" s="0" t="s">
        <v>140</v>
      </c>
      <c r="F5" s="0" t="n">
        <v>4</v>
      </c>
    </row>
    <row r="6" customFormat="false" ht="15" hidden="false" customHeight="false" outlineLevel="0" collapsed="false">
      <c r="A6" s="0" t="n">
        <v>25</v>
      </c>
      <c r="B6" s="0" t="s">
        <v>125</v>
      </c>
      <c r="C6" s="0" t="s">
        <v>89</v>
      </c>
      <c r="D6" s="0" t="s">
        <v>141</v>
      </c>
      <c r="E6" s="0" t="s">
        <v>142</v>
      </c>
      <c r="F6" s="0" t="n">
        <v>6</v>
      </c>
      <c r="G6" s="0" t="n">
        <f aca="false">AVERAGE(F6:F7)</f>
        <v>5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89</v>
      </c>
      <c r="D7" s="0" t="s">
        <v>143</v>
      </c>
      <c r="E7" s="0" t="s">
        <v>144</v>
      </c>
      <c r="F7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ColWidth="9.6953125" defaultRowHeight="15" zeroHeight="false" outlineLevelRow="0" outlineLevelCol="0"/>
  <cols>
    <col collapsed="false" customWidth="true" hidden="false" outlineLevel="0" max="3" min="2" style="0" width="20.07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C2" s="0" t="s">
        <v>16</v>
      </c>
      <c r="D2" s="0" t="s">
        <v>145</v>
      </c>
      <c r="E2" s="0" t="s">
        <v>146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147</v>
      </c>
      <c r="E3" s="0" t="s">
        <v>148</v>
      </c>
      <c r="F3" s="0" t="n">
        <v>9</v>
      </c>
      <c r="G3" s="0" t="n">
        <f aca="false">AVERAGE(F3:F6)</f>
        <v>6.5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23</v>
      </c>
      <c r="D4" s="0" t="s">
        <v>149</v>
      </c>
      <c r="E4" s="0" t="s">
        <v>142</v>
      </c>
      <c r="F4" s="0" t="n">
        <v>8</v>
      </c>
    </row>
    <row r="5" customFormat="false" ht="15" hidden="false" customHeight="false" outlineLevel="0" collapsed="false">
      <c r="C5" s="0" t="s">
        <v>23</v>
      </c>
      <c r="D5" s="0" t="s">
        <v>150</v>
      </c>
      <c r="E5" s="0" t="s">
        <v>151</v>
      </c>
      <c r="F5" s="0" t="n">
        <v>7</v>
      </c>
    </row>
    <row r="6" customFormat="false" ht="15" hidden="false" customHeight="false" outlineLevel="0" collapsed="false">
      <c r="C6" s="0" t="s">
        <v>23</v>
      </c>
      <c r="D6" s="0" t="s">
        <v>152</v>
      </c>
      <c r="E6" s="0" t="s">
        <v>153</v>
      </c>
      <c r="F6" s="0" t="n">
        <v>2</v>
      </c>
    </row>
    <row r="7" customFormat="false" ht="15" hidden="false" customHeight="false" outlineLevel="0" collapsed="false">
      <c r="A7" s="0" t="n">
        <v>3</v>
      </c>
      <c r="B7" s="1" t="s">
        <v>28</v>
      </c>
      <c r="C7" s="0" t="s">
        <v>28</v>
      </c>
      <c r="D7" s="0" t="s">
        <v>154</v>
      </c>
      <c r="E7" s="0" t="s">
        <v>155</v>
      </c>
      <c r="F7" s="0" t="n">
        <v>10</v>
      </c>
      <c r="G7" s="0" t="n">
        <f aca="false">AVERAGE(F7:F12)</f>
        <v>5</v>
      </c>
      <c r="H7" s="0" t="n">
        <v>5</v>
      </c>
      <c r="I7" s="0" t="n">
        <f aca="false">MAX(H7,G7)</f>
        <v>5</v>
      </c>
    </row>
    <row r="8" customFormat="false" ht="15" hidden="false" customHeight="false" outlineLevel="0" collapsed="false">
      <c r="C8" s="0" t="s">
        <v>28</v>
      </c>
      <c r="D8" s="0" t="s">
        <v>156</v>
      </c>
      <c r="E8" s="0" t="s">
        <v>157</v>
      </c>
      <c r="F8" s="0" t="n">
        <v>10</v>
      </c>
    </row>
    <row r="9" customFormat="false" ht="15" hidden="false" customHeight="false" outlineLevel="0" collapsed="false">
      <c r="C9" s="0" t="s">
        <v>28</v>
      </c>
      <c r="D9" s="0" t="s">
        <v>158</v>
      </c>
      <c r="E9" s="0" t="s">
        <v>159</v>
      </c>
      <c r="F9" s="0" t="n">
        <v>5</v>
      </c>
    </row>
    <row r="10" customFormat="false" ht="15" hidden="false" customHeight="false" outlineLevel="0" collapsed="false">
      <c r="C10" s="0" t="s">
        <v>28</v>
      </c>
      <c r="D10" s="0" t="s">
        <v>160</v>
      </c>
      <c r="E10" s="0" t="s">
        <v>161</v>
      </c>
      <c r="F10" s="0" t="n">
        <v>2</v>
      </c>
    </row>
    <row r="11" customFormat="false" ht="15" hidden="false" customHeight="false" outlineLevel="0" collapsed="false">
      <c r="C11" s="0" t="s">
        <v>28</v>
      </c>
      <c r="D11" s="0" t="s">
        <v>162</v>
      </c>
      <c r="E11" s="0" t="s">
        <v>163</v>
      </c>
      <c r="F11" s="0" t="n">
        <v>2</v>
      </c>
    </row>
    <row r="12" customFormat="false" ht="15" hidden="false" customHeight="false" outlineLevel="0" collapsed="false">
      <c r="C12" s="0" t="s">
        <v>28</v>
      </c>
      <c r="D12" s="0" t="s">
        <v>164</v>
      </c>
      <c r="E12" s="0" t="s">
        <v>165</v>
      </c>
      <c r="F12" s="0" t="n">
        <v>1</v>
      </c>
    </row>
    <row r="13" customFormat="false" ht="15" hidden="false" customHeight="false" outlineLevel="0" collapsed="false">
      <c r="A13" s="0" t="n">
        <v>5</v>
      </c>
      <c r="B13" s="1" t="s">
        <v>32</v>
      </c>
      <c r="C13" s="0" t="s">
        <v>32</v>
      </c>
      <c r="D13" s="0" t="s">
        <v>166</v>
      </c>
      <c r="E13" s="0" t="s">
        <v>142</v>
      </c>
      <c r="F13" s="0" t="n">
        <v>7</v>
      </c>
      <c r="I13" s="0" t="n">
        <v>7</v>
      </c>
    </row>
    <row r="14" customFormat="false" ht="15" hidden="false" customHeight="false" outlineLevel="0" collapsed="false">
      <c r="A14" s="0" t="n">
        <v>6</v>
      </c>
      <c r="B14" s="1" t="s">
        <v>42</v>
      </c>
      <c r="C14" s="0" t="s">
        <v>42</v>
      </c>
      <c r="D14" s="0" t="s">
        <v>167</v>
      </c>
      <c r="E14" s="0" t="s">
        <v>168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7</v>
      </c>
      <c r="B15" s="1" t="s">
        <v>46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8</v>
      </c>
      <c r="B16" s="1" t="s">
        <v>50</v>
      </c>
      <c r="C16" s="0" t="s">
        <v>50</v>
      </c>
      <c r="D16" s="0" t="s">
        <v>169</v>
      </c>
      <c r="E16" s="0" t="s">
        <v>170</v>
      </c>
      <c r="F16" s="0" t="n">
        <v>8</v>
      </c>
      <c r="G16" s="0" t="n">
        <f aca="false">AVERAGE(F16:F23)</f>
        <v>6.5</v>
      </c>
      <c r="H16" s="0" t="n">
        <v>5</v>
      </c>
      <c r="I16" s="0" t="n">
        <f aca="false">ROUND(MAX(H16,G16),0)</f>
        <v>7</v>
      </c>
    </row>
    <row r="17" customFormat="false" ht="15" hidden="false" customHeight="false" outlineLevel="0" collapsed="false">
      <c r="C17" s="0" t="s">
        <v>50</v>
      </c>
      <c r="D17" s="0" t="s">
        <v>171</v>
      </c>
      <c r="E17" s="0" t="s">
        <v>172</v>
      </c>
      <c r="F17" s="0" t="n">
        <v>8</v>
      </c>
    </row>
    <row r="18" customFormat="false" ht="15" hidden="false" customHeight="false" outlineLevel="0" collapsed="false">
      <c r="C18" s="0" t="s">
        <v>50</v>
      </c>
      <c r="D18" s="0" t="s">
        <v>173</v>
      </c>
      <c r="E18" s="0" t="s">
        <v>174</v>
      </c>
      <c r="F18" s="0" t="n">
        <v>8</v>
      </c>
    </row>
    <row r="19" customFormat="false" ht="15" hidden="false" customHeight="false" outlineLevel="0" collapsed="false">
      <c r="C19" s="0" t="s">
        <v>50</v>
      </c>
      <c r="D19" s="0" t="s">
        <v>175</v>
      </c>
      <c r="E19" s="0" t="s">
        <v>176</v>
      </c>
      <c r="F19" s="0" t="n">
        <v>8</v>
      </c>
    </row>
    <row r="20" customFormat="false" ht="15" hidden="false" customHeight="false" outlineLevel="0" collapsed="false">
      <c r="C20" s="0" t="s">
        <v>50</v>
      </c>
      <c r="D20" s="0" t="s">
        <v>177</v>
      </c>
      <c r="E20" s="0" t="s">
        <v>178</v>
      </c>
      <c r="F20" s="0" t="n">
        <v>8</v>
      </c>
    </row>
    <row r="21" customFormat="false" ht="15" hidden="false" customHeight="false" outlineLevel="0" collapsed="false">
      <c r="C21" s="0" t="s">
        <v>50</v>
      </c>
      <c r="D21" s="0" t="s">
        <v>179</v>
      </c>
      <c r="E21" s="0" t="s">
        <v>180</v>
      </c>
      <c r="F21" s="0" t="n">
        <v>5</v>
      </c>
    </row>
    <row r="22" customFormat="false" ht="15" hidden="false" customHeight="false" outlineLevel="0" collapsed="false">
      <c r="C22" s="0" t="s">
        <v>50</v>
      </c>
      <c r="D22" s="0" t="s">
        <v>181</v>
      </c>
      <c r="E22" s="0" t="s">
        <v>144</v>
      </c>
      <c r="F22" s="0" t="n">
        <v>4</v>
      </c>
    </row>
    <row r="23" customFormat="false" ht="15" hidden="false" customHeight="false" outlineLevel="0" collapsed="false">
      <c r="C23" s="0" t="s">
        <v>50</v>
      </c>
      <c r="D23" s="0" t="s">
        <v>182</v>
      </c>
      <c r="E23" s="0" t="s">
        <v>183</v>
      </c>
      <c r="F23" s="0" t="n">
        <v>3</v>
      </c>
    </row>
    <row r="24" customFormat="false" ht="15" hidden="false" customHeight="false" outlineLevel="0" collapsed="false">
      <c r="A24" s="0" t="n">
        <v>9</v>
      </c>
      <c r="B24" s="1" t="s">
        <v>56</v>
      </c>
      <c r="C24" s="0" t="s">
        <v>56</v>
      </c>
      <c r="D24" s="0" t="s">
        <v>184</v>
      </c>
      <c r="E24" s="0" t="s">
        <v>185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ROUND(MAX(H24,G24),0)</f>
        <v>10</v>
      </c>
    </row>
    <row r="25" customFormat="false" ht="15" hidden="false" customHeight="false" outlineLevel="0" collapsed="false">
      <c r="C25" s="0" t="s">
        <v>56</v>
      </c>
      <c r="D25" s="0" t="s">
        <v>166</v>
      </c>
      <c r="E25" s="0" t="s">
        <v>186</v>
      </c>
      <c r="F25" s="0" t="n">
        <v>9</v>
      </c>
    </row>
    <row r="26" customFormat="false" ht="15" hidden="false" customHeight="false" outlineLevel="0" collapsed="false">
      <c r="A26" s="0" t="n">
        <v>10</v>
      </c>
      <c r="B26" s="1" t="s">
        <v>60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11</v>
      </c>
      <c r="B27" s="1" t="s">
        <v>64</v>
      </c>
      <c r="C27" s="0" t="s">
        <v>64</v>
      </c>
      <c r="D27" s="0" t="s">
        <v>187</v>
      </c>
      <c r="E27" s="0" t="s">
        <v>188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12</v>
      </c>
      <c r="B28" s="1" t="s">
        <v>68</v>
      </c>
      <c r="C28" s="0" t="s">
        <v>68</v>
      </c>
      <c r="D28" s="0" t="s">
        <v>189</v>
      </c>
      <c r="E28" s="0" t="s">
        <v>190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14</v>
      </c>
      <c r="B29" s="1" t="s">
        <v>71</v>
      </c>
      <c r="C29" s="0" t="s">
        <v>71</v>
      </c>
      <c r="D29" s="0" t="s">
        <v>191</v>
      </c>
      <c r="E29" s="0" t="s">
        <v>192</v>
      </c>
      <c r="F29" s="0" t="n">
        <v>10</v>
      </c>
      <c r="G29" s="0" t="n">
        <f aca="false">AVERAGE(F29:F31)</f>
        <v>7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71</v>
      </c>
      <c r="D30" s="0" t="s">
        <v>193</v>
      </c>
      <c r="E30" s="0" t="s">
        <v>194</v>
      </c>
      <c r="F30" s="0" t="n">
        <v>8</v>
      </c>
    </row>
    <row r="31" customFormat="false" ht="15" hidden="false" customHeight="false" outlineLevel="0" collapsed="false">
      <c r="C31" s="0" t="s">
        <v>71</v>
      </c>
      <c r="D31" s="0" t="s">
        <v>166</v>
      </c>
      <c r="E31" s="0" t="s">
        <v>163</v>
      </c>
      <c r="F31" s="0" t="n">
        <v>3</v>
      </c>
    </row>
    <row r="32" customFormat="false" ht="15" hidden="false" customHeight="false" outlineLevel="0" collapsed="false">
      <c r="A32" s="0" t="n">
        <v>15</v>
      </c>
      <c r="B32" s="1" t="s">
        <v>74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16</v>
      </c>
      <c r="B33" s="1" t="s">
        <v>77</v>
      </c>
      <c r="C33" s="0" t="s">
        <v>77</v>
      </c>
      <c r="D33" s="0" t="s">
        <v>195</v>
      </c>
      <c r="E33" s="0" t="s">
        <v>196</v>
      </c>
      <c r="F33" s="0" t="n">
        <v>5</v>
      </c>
      <c r="G33" s="0" t="n">
        <f aca="false">AVERAGE(F33:F38)</f>
        <v>3.66666666666667</v>
      </c>
      <c r="H33" s="0" t="n">
        <v>4</v>
      </c>
      <c r="I33" s="0" t="n">
        <f aca="false">ROUND(MAX(H33,G33),0)</f>
        <v>4</v>
      </c>
    </row>
    <row r="34" customFormat="false" ht="15" hidden="false" customHeight="false" outlineLevel="0" collapsed="false">
      <c r="C34" s="0" t="s">
        <v>77</v>
      </c>
      <c r="D34" s="0" t="s">
        <v>197</v>
      </c>
      <c r="E34" s="0" t="s">
        <v>198</v>
      </c>
      <c r="F34" s="0" t="n">
        <v>4</v>
      </c>
    </row>
    <row r="35" customFormat="false" ht="15" hidden="false" customHeight="false" outlineLevel="0" collapsed="false">
      <c r="C35" s="0" t="s">
        <v>77</v>
      </c>
      <c r="D35" s="0" t="s">
        <v>199</v>
      </c>
      <c r="E35" s="0" t="s">
        <v>200</v>
      </c>
      <c r="F35" s="0" t="n">
        <v>4</v>
      </c>
    </row>
    <row r="36" customFormat="false" ht="15" hidden="false" customHeight="false" outlineLevel="0" collapsed="false">
      <c r="C36" s="0" t="s">
        <v>77</v>
      </c>
      <c r="D36" s="0" t="s">
        <v>201</v>
      </c>
      <c r="E36" s="0" t="s">
        <v>202</v>
      </c>
      <c r="F36" s="0" t="n">
        <v>3</v>
      </c>
    </row>
    <row r="37" customFormat="false" ht="15" hidden="false" customHeight="false" outlineLevel="0" collapsed="false">
      <c r="C37" s="0" t="s">
        <v>77</v>
      </c>
      <c r="D37" s="0" t="s">
        <v>203</v>
      </c>
      <c r="E37" s="0" t="s">
        <v>204</v>
      </c>
      <c r="F37" s="0" t="n">
        <v>3</v>
      </c>
    </row>
    <row r="38" customFormat="false" ht="15" hidden="false" customHeight="false" outlineLevel="0" collapsed="false">
      <c r="C38" s="0" t="s">
        <v>77</v>
      </c>
      <c r="D38" s="0" t="s">
        <v>205</v>
      </c>
      <c r="E38" s="0" t="s">
        <v>206</v>
      </c>
      <c r="F38" s="0" t="n">
        <v>3</v>
      </c>
    </row>
    <row r="39" customFormat="false" ht="15" hidden="false" customHeight="false" outlineLevel="0" collapsed="false">
      <c r="A39" s="0" t="n">
        <v>17</v>
      </c>
      <c r="B39" s="1" t="s">
        <v>80</v>
      </c>
      <c r="C39" s="0" t="s">
        <v>80</v>
      </c>
      <c r="D39" s="0" t="s">
        <v>207</v>
      </c>
      <c r="E39" s="0" t="s">
        <v>208</v>
      </c>
      <c r="F39" s="0" t="n">
        <v>8</v>
      </c>
      <c r="G39" s="0" t="n">
        <f aca="false">AVERAGE(F39:F43)</f>
        <v>6.6</v>
      </c>
      <c r="H39" s="0" t="n">
        <v>7</v>
      </c>
      <c r="I39" s="0" t="n">
        <f aca="false">ROUND(MAX(H39,G39),0)</f>
        <v>7</v>
      </c>
    </row>
    <row r="40" customFormat="false" ht="15" hidden="false" customHeight="false" outlineLevel="0" collapsed="false">
      <c r="C40" s="0" t="s">
        <v>80</v>
      </c>
      <c r="D40" s="0" t="s">
        <v>209</v>
      </c>
      <c r="E40" s="0" t="s">
        <v>210</v>
      </c>
      <c r="F40" s="0" t="n">
        <v>7</v>
      </c>
    </row>
    <row r="41" customFormat="false" ht="15" hidden="false" customHeight="false" outlineLevel="0" collapsed="false">
      <c r="C41" s="0" t="s">
        <v>80</v>
      </c>
      <c r="D41" s="0" t="s">
        <v>211</v>
      </c>
      <c r="E41" s="0" t="s">
        <v>192</v>
      </c>
      <c r="F41" s="0" t="n">
        <v>7</v>
      </c>
    </row>
    <row r="42" customFormat="false" ht="15" hidden="false" customHeight="false" outlineLevel="0" collapsed="false">
      <c r="C42" s="0" t="s">
        <v>80</v>
      </c>
      <c r="D42" s="0" t="s">
        <v>212</v>
      </c>
      <c r="E42" s="0" t="s">
        <v>213</v>
      </c>
      <c r="F42" s="0" t="n">
        <v>6</v>
      </c>
    </row>
    <row r="43" customFormat="false" ht="15" hidden="false" customHeight="false" outlineLevel="0" collapsed="false">
      <c r="C43" s="0" t="s">
        <v>80</v>
      </c>
      <c r="D43" s="0" t="s">
        <v>214</v>
      </c>
      <c r="E43" s="0" t="s">
        <v>215</v>
      </c>
      <c r="F43" s="0" t="n">
        <v>5</v>
      </c>
    </row>
    <row r="44" customFormat="false" ht="15" hidden="false" customHeight="false" outlineLevel="0" collapsed="false">
      <c r="C44" s="0" t="s">
        <v>80</v>
      </c>
      <c r="D44" s="0" t="s">
        <v>216</v>
      </c>
      <c r="E44" s="0" t="s">
        <v>217</v>
      </c>
      <c r="F44" s="0" t="n">
        <v>0</v>
      </c>
    </row>
    <row r="45" customFormat="false" ht="15" hidden="false" customHeight="false" outlineLevel="0" collapsed="false">
      <c r="A45" s="0" t="n">
        <v>18</v>
      </c>
      <c r="B45" s="1" t="s">
        <v>83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19</v>
      </c>
      <c r="B46" s="1" t="s">
        <v>86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20</v>
      </c>
      <c r="B47" s="1" t="s">
        <v>91</v>
      </c>
      <c r="F47" s="0" t="n">
        <v>1</v>
      </c>
      <c r="I47" s="0" t="n">
        <v>1</v>
      </c>
    </row>
    <row r="48" customFormat="false" ht="15" hidden="false" customHeight="false" outlineLevel="0" collapsed="false">
      <c r="A48" s="0" t="n">
        <v>21</v>
      </c>
      <c r="B48" s="1" t="s">
        <v>94</v>
      </c>
      <c r="C48" s="0" t="s">
        <v>94</v>
      </c>
      <c r="D48" s="0" t="s">
        <v>218</v>
      </c>
      <c r="E48" s="0" t="s">
        <v>219</v>
      </c>
      <c r="F48" s="0" t="n">
        <v>10</v>
      </c>
      <c r="G48" s="0" t="n">
        <f aca="false">AVERAGE(F48:F49)</f>
        <v>9.5</v>
      </c>
      <c r="H48" s="0" t="n">
        <v>7</v>
      </c>
      <c r="I48" s="0" t="n">
        <f aca="false">ROUND(MAX(H48,G48),0)</f>
        <v>10</v>
      </c>
    </row>
    <row r="49" customFormat="false" ht="15" hidden="false" customHeight="false" outlineLevel="0" collapsed="false">
      <c r="C49" s="0" t="s">
        <v>94</v>
      </c>
      <c r="D49" s="0" t="s">
        <v>220</v>
      </c>
      <c r="E49" s="0" t="s">
        <v>163</v>
      </c>
      <c r="F49" s="0" t="n">
        <v>9</v>
      </c>
    </row>
    <row r="50" customFormat="false" ht="15" hidden="false" customHeight="false" outlineLevel="0" collapsed="false">
      <c r="A50" s="0" t="n">
        <v>22</v>
      </c>
      <c r="B50" s="1" t="s">
        <v>98</v>
      </c>
      <c r="C50" s="0" t="s">
        <v>98</v>
      </c>
      <c r="D50" s="0" t="s">
        <v>221</v>
      </c>
      <c r="E50" s="0" t="s">
        <v>222</v>
      </c>
      <c r="F50" s="0" t="n">
        <v>10</v>
      </c>
      <c r="G50" s="0" t="n">
        <f aca="false">AVERAGE(F50:F54)</f>
        <v>6.4</v>
      </c>
      <c r="H50" s="0" t="n">
        <v>9</v>
      </c>
      <c r="I50" s="0" t="n">
        <f aca="false">ROUND(MAX(H50,G50),0)</f>
        <v>9</v>
      </c>
    </row>
    <row r="51" customFormat="false" ht="15" hidden="false" customHeight="false" outlineLevel="0" collapsed="false">
      <c r="C51" s="0" t="s">
        <v>98</v>
      </c>
      <c r="D51" s="0" t="s">
        <v>223</v>
      </c>
      <c r="E51" s="0" t="s">
        <v>224</v>
      </c>
      <c r="F51" s="0" t="n">
        <v>9</v>
      </c>
    </row>
    <row r="52" customFormat="false" ht="15" hidden="false" customHeight="false" outlineLevel="0" collapsed="false">
      <c r="C52" s="0" t="s">
        <v>98</v>
      </c>
      <c r="D52" s="0" t="s">
        <v>225</v>
      </c>
      <c r="E52" s="0" t="s">
        <v>226</v>
      </c>
      <c r="F52" s="0" t="n">
        <v>8</v>
      </c>
    </row>
    <row r="53" customFormat="false" ht="15" hidden="false" customHeight="false" outlineLevel="0" collapsed="false">
      <c r="C53" s="0" t="s">
        <v>98</v>
      </c>
      <c r="D53" s="0" t="s">
        <v>227</v>
      </c>
      <c r="E53" s="0" t="s">
        <v>228</v>
      </c>
      <c r="F53" s="0" t="n">
        <v>4</v>
      </c>
    </row>
    <row r="54" customFormat="false" ht="15" hidden="false" customHeight="false" outlineLevel="0" collapsed="false">
      <c r="C54" s="0" t="s">
        <v>98</v>
      </c>
      <c r="D54" s="0" t="s">
        <v>229</v>
      </c>
      <c r="E54" s="0" t="s">
        <v>163</v>
      </c>
      <c r="F54" s="0" t="n">
        <v>1</v>
      </c>
    </row>
    <row r="55" customFormat="false" ht="15" hidden="false" customHeight="false" outlineLevel="0" collapsed="false">
      <c r="A55" s="0" t="n">
        <v>23</v>
      </c>
      <c r="B55" s="1" t="s">
        <v>101</v>
      </c>
      <c r="C55" s="0" t="s">
        <v>101</v>
      </c>
      <c r="D55" s="0" t="s">
        <v>230</v>
      </c>
      <c r="E55" s="0" t="s">
        <v>213</v>
      </c>
      <c r="F55" s="0" t="n">
        <v>10</v>
      </c>
      <c r="G55" s="0" t="n">
        <f aca="false">AVERAGE(F55:F59)</f>
        <v>7.2</v>
      </c>
      <c r="H55" s="0" t="n">
        <v>9</v>
      </c>
      <c r="I55" s="0" t="n">
        <f aca="false">ROUND(MAX(H55,G55),0)</f>
        <v>9</v>
      </c>
    </row>
    <row r="56" customFormat="false" ht="15" hidden="false" customHeight="false" outlineLevel="0" collapsed="false">
      <c r="C56" s="0" t="s">
        <v>101</v>
      </c>
      <c r="D56" s="0" t="s">
        <v>231</v>
      </c>
      <c r="E56" s="0" t="s">
        <v>232</v>
      </c>
      <c r="F56" s="0" t="n">
        <v>9</v>
      </c>
    </row>
    <row r="57" customFormat="false" ht="15" hidden="false" customHeight="false" outlineLevel="0" collapsed="false">
      <c r="C57" s="0" t="s">
        <v>101</v>
      </c>
      <c r="D57" s="0" t="s">
        <v>233</v>
      </c>
      <c r="E57" s="0" t="s">
        <v>234</v>
      </c>
      <c r="F57" s="0" t="n">
        <v>8</v>
      </c>
    </row>
    <row r="58" customFormat="false" ht="15" hidden="false" customHeight="false" outlineLevel="0" collapsed="false">
      <c r="C58" s="0" t="s">
        <v>101</v>
      </c>
      <c r="D58" s="0" t="s">
        <v>235</v>
      </c>
      <c r="E58" s="0" t="s">
        <v>236</v>
      </c>
      <c r="F58" s="0" t="n">
        <v>6</v>
      </c>
    </row>
    <row r="59" customFormat="false" ht="15" hidden="false" customHeight="false" outlineLevel="0" collapsed="false">
      <c r="C59" s="0" t="s">
        <v>101</v>
      </c>
      <c r="D59" s="0" t="s">
        <v>189</v>
      </c>
      <c r="E59" s="0" t="s">
        <v>237</v>
      </c>
      <c r="F59" s="0" t="n">
        <v>3</v>
      </c>
    </row>
    <row r="60" customFormat="false" ht="15" hidden="false" customHeight="false" outlineLevel="0" collapsed="false">
      <c r="A60" s="0" t="n">
        <v>24</v>
      </c>
      <c r="B60" s="1" t="s">
        <v>104</v>
      </c>
      <c r="F60" s="0" t="n">
        <v>1</v>
      </c>
      <c r="I60" s="0" t="n">
        <v>1</v>
      </c>
    </row>
    <row r="61" customFormat="false" ht="15" hidden="false" customHeight="false" outlineLevel="0" collapsed="false">
      <c r="A61" s="0" t="n">
        <v>25</v>
      </c>
      <c r="B61" s="0" t="s">
        <v>125</v>
      </c>
    </row>
    <row r="62" customFormat="false" ht="15" hidden="false" customHeight="false" outlineLevel="0" collapsed="false">
      <c r="A62" s="0" t="n">
        <v>26</v>
      </c>
      <c r="B62" s="0" t="s">
        <v>36</v>
      </c>
    </row>
    <row r="63" customFormat="false" ht="15" hidden="false" customHeight="false" outlineLevel="0" collapsed="false">
      <c r="A63" s="0" t="n">
        <v>27</v>
      </c>
      <c r="B63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10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H4" activeCellId="0" sqref="H4"/>
    </sheetView>
  </sheetViews>
  <sheetFormatPr defaultColWidth="9.6796875" defaultRowHeight="15" zeroHeight="false" outlineLevelRow="0" outlineLevelCol="0"/>
  <cols>
    <col collapsed="false" customWidth="true" hidden="false" outlineLevel="0" max="3" min="3" style="0" width="10.07"/>
    <col collapsed="false" customWidth="true" hidden="false" outlineLevel="0" max="4" min="4" style="0" width="21.95"/>
  </cols>
  <sheetData>
    <row r="1" customFormat="false" ht="15" hidden="false" customHeight="false" outlineLevel="0" collapsed="false">
      <c r="C1" s="0" t="s">
        <v>3</v>
      </c>
      <c r="D1" s="0" t="s">
        <v>131</v>
      </c>
      <c r="E1" s="0" t="s">
        <v>238</v>
      </c>
      <c r="F1" s="0" t="s">
        <v>127</v>
      </c>
      <c r="G1" s="0" t="s">
        <v>128</v>
      </c>
      <c r="H1" s="0" t="s">
        <v>129</v>
      </c>
    </row>
    <row r="2" customFormat="false" ht="15" hidden="false" customHeight="false" outlineLevel="0" collapsed="false">
      <c r="C2" s="0" t="s">
        <v>28</v>
      </c>
      <c r="D2" s="0" t="s">
        <v>239</v>
      </c>
      <c r="E2" s="0" t="n">
        <v>8</v>
      </c>
      <c r="H2" s="0" t="n">
        <v>8</v>
      </c>
    </row>
    <row r="3" customFormat="false" ht="15" hidden="false" customHeight="false" outlineLevel="0" collapsed="false">
      <c r="C3" s="0" t="s">
        <v>60</v>
      </c>
      <c r="D3" s="0" t="s">
        <v>240</v>
      </c>
      <c r="E3" s="0" t="n">
        <v>8</v>
      </c>
      <c r="H3" s="0" t="n">
        <v>8</v>
      </c>
    </row>
    <row r="4" customFormat="false" ht="15" hidden="false" customHeight="false" outlineLevel="0" collapsed="false">
      <c r="C4" s="0" t="s">
        <v>104</v>
      </c>
      <c r="D4" s="0" t="s">
        <v>241</v>
      </c>
      <c r="E4" s="0" t="n">
        <v>8</v>
      </c>
      <c r="F4" s="0" t="n">
        <f aca="false">AVERAGE(E4:E10)</f>
        <v>4</v>
      </c>
      <c r="G4" s="0" t="n">
        <v>4</v>
      </c>
      <c r="H4" s="0" t="n">
        <f aca="false">MAX(G4,F4)</f>
        <v>4</v>
      </c>
    </row>
    <row r="5" customFormat="false" ht="15" hidden="false" customHeight="false" outlineLevel="0" collapsed="false">
      <c r="C5" s="0" t="s">
        <v>104</v>
      </c>
      <c r="D5" s="0" t="s">
        <v>242</v>
      </c>
      <c r="E5" s="0" t="n">
        <v>4</v>
      </c>
    </row>
    <row r="6" customFormat="false" ht="15" hidden="false" customHeight="false" outlineLevel="0" collapsed="false">
      <c r="C6" s="0" t="s">
        <v>104</v>
      </c>
      <c r="D6" s="0" t="s">
        <v>243</v>
      </c>
      <c r="E6" s="0" t="n">
        <v>4</v>
      </c>
    </row>
    <row r="7" customFormat="false" ht="15" hidden="false" customHeight="false" outlineLevel="0" collapsed="false">
      <c r="C7" s="0" t="s">
        <v>104</v>
      </c>
      <c r="D7" s="0" t="s">
        <v>244</v>
      </c>
      <c r="E7" s="0" t="n">
        <v>4</v>
      </c>
    </row>
    <row r="8" customFormat="false" ht="15" hidden="false" customHeight="false" outlineLevel="0" collapsed="false">
      <c r="C8" s="0" t="s">
        <v>104</v>
      </c>
      <c r="D8" s="0" t="s">
        <v>245</v>
      </c>
      <c r="E8" s="0" t="n">
        <v>3</v>
      </c>
    </row>
    <row r="9" customFormat="false" ht="15" hidden="false" customHeight="false" outlineLevel="0" collapsed="false">
      <c r="C9" s="0" t="s">
        <v>104</v>
      </c>
      <c r="D9" s="0" t="s">
        <v>246</v>
      </c>
      <c r="E9" s="0" t="n">
        <v>3</v>
      </c>
    </row>
    <row r="10" customFormat="false" ht="15" hidden="false" customHeight="false" outlineLevel="0" collapsed="false">
      <c r="C10" s="0" t="s">
        <v>104</v>
      </c>
      <c r="D10" s="0" t="s">
        <v>247</v>
      </c>
      <c r="E1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ColWidth="9.65234375" defaultRowHeight="15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23.58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3</v>
      </c>
      <c r="B1" s="0" t="s">
        <v>130</v>
      </c>
      <c r="C1" s="0" t="s">
        <v>131</v>
      </c>
      <c r="D1" s="0" t="s">
        <v>132</v>
      </c>
    </row>
    <row r="2" customFormat="false" ht="15" hidden="false" customHeight="false" outlineLevel="0" collapsed="false">
      <c r="A2" s="0" t="s">
        <v>36</v>
      </c>
      <c r="B2" s="0" t="s">
        <v>248</v>
      </c>
      <c r="C2" s="0" t="s">
        <v>249</v>
      </c>
      <c r="D2" s="0" t="n">
        <v>10</v>
      </c>
    </row>
    <row r="3" customFormat="false" ht="15" hidden="false" customHeight="false" outlineLevel="0" collapsed="false">
      <c r="A3" s="0" t="s">
        <v>54</v>
      </c>
      <c r="B3" s="0" t="s">
        <v>250</v>
      </c>
      <c r="C3" s="0" t="s">
        <v>251</v>
      </c>
      <c r="D3" s="0" t="n">
        <v>9</v>
      </c>
    </row>
    <row r="4" customFormat="false" ht="15" hidden="false" customHeight="false" outlineLevel="0" collapsed="false">
      <c r="A4" s="0" t="s">
        <v>89</v>
      </c>
      <c r="B4" s="0" t="s">
        <v>252</v>
      </c>
      <c r="C4" s="0" t="s">
        <v>253</v>
      </c>
      <c r="D4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9.6953125" defaultRowHeight="15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71"/>
    <col collapsed="false" customWidth="true" hidden="false" outlineLevel="0" max="4" min="4" style="0" width="21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130</v>
      </c>
      <c r="E1" s="0" t="s">
        <v>131</v>
      </c>
      <c r="F1" s="0" t="s">
        <v>132</v>
      </c>
      <c r="G1" s="0" t="s">
        <v>127</v>
      </c>
      <c r="H1" s="0" t="s">
        <v>128</v>
      </c>
      <c r="I1" s="0" t="s">
        <v>129</v>
      </c>
    </row>
    <row r="2" customFormat="false" ht="15" hidden="false" customHeight="false" outlineLevel="0" collapsed="false">
      <c r="A2" s="0" t="n">
        <v>1</v>
      </c>
      <c r="B2" s="1" t="s">
        <v>16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23</v>
      </c>
      <c r="C3" s="0" t="s">
        <v>23</v>
      </c>
      <c r="D3" s="0" t="s">
        <v>254</v>
      </c>
      <c r="E3" s="0" t="s">
        <v>255</v>
      </c>
      <c r="F3" s="0" t="n">
        <v>8</v>
      </c>
      <c r="G3" s="0" t="n">
        <f aca="false">AVERAGE(F3:F7)</f>
        <v>6.2</v>
      </c>
      <c r="H3" s="0" t="n">
        <v>7</v>
      </c>
      <c r="I3" s="0" t="n">
        <f aca="false">ROUND(MAX(H3,G3),0)</f>
        <v>7</v>
      </c>
    </row>
    <row r="4" customFormat="false" ht="15" hidden="false" customHeight="false" outlineLevel="0" collapsed="false">
      <c r="C4" s="0" t="s">
        <v>23</v>
      </c>
      <c r="D4" s="0" t="s">
        <v>256</v>
      </c>
      <c r="E4" s="0" t="s">
        <v>257</v>
      </c>
      <c r="F4" s="0" t="n">
        <v>7</v>
      </c>
    </row>
    <row r="5" customFormat="false" ht="15" hidden="false" customHeight="false" outlineLevel="0" collapsed="false">
      <c r="C5" s="0" t="s">
        <v>23</v>
      </c>
      <c r="D5" s="0" t="s">
        <v>258</v>
      </c>
      <c r="E5" s="0" t="s">
        <v>259</v>
      </c>
      <c r="F5" s="0" t="n">
        <v>6</v>
      </c>
    </row>
    <row r="6" customFormat="false" ht="15" hidden="false" customHeight="false" outlineLevel="0" collapsed="false">
      <c r="C6" s="0" t="s">
        <v>23</v>
      </c>
      <c r="D6" s="0" t="s">
        <v>260</v>
      </c>
      <c r="E6" s="0" t="s">
        <v>261</v>
      </c>
      <c r="F6" s="0" t="n">
        <v>6</v>
      </c>
    </row>
    <row r="7" customFormat="false" ht="15" hidden="false" customHeight="false" outlineLevel="0" collapsed="false">
      <c r="C7" s="0" t="s">
        <v>23</v>
      </c>
      <c r="D7" s="0" t="s">
        <v>262</v>
      </c>
      <c r="E7" s="0" t="s">
        <v>263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28</v>
      </c>
      <c r="C8" s="0" t="s">
        <v>28</v>
      </c>
      <c r="D8" s="0" t="s">
        <v>264</v>
      </c>
      <c r="E8" s="0" t="s">
        <v>265</v>
      </c>
      <c r="F8" s="0" t="n">
        <v>8</v>
      </c>
      <c r="G8" s="0" t="n">
        <f aca="false">AVERAGE(F8:F10)</f>
        <v>6.66666666666667</v>
      </c>
      <c r="H8" s="0" t="n">
        <v>6</v>
      </c>
      <c r="I8" s="0" t="n">
        <f aca="false">ROUND(MAX(H8,G8),0)</f>
        <v>7</v>
      </c>
    </row>
    <row r="9" customFormat="false" ht="15" hidden="false" customHeight="false" outlineLevel="0" collapsed="false">
      <c r="C9" s="0" t="s">
        <v>28</v>
      </c>
      <c r="D9" s="0" t="s">
        <v>266</v>
      </c>
      <c r="E9" s="0" t="s">
        <v>151</v>
      </c>
      <c r="F9" s="0" t="n">
        <v>6</v>
      </c>
    </row>
    <row r="10" customFormat="false" ht="15" hidden="false" customHeight="false" outlineLevel="0" collapsed="false">
      <c r="C10" s="0" t="s">
        <v>28</v>
      </c>
      <c r="D10" s="0" t="s">
        <v>267</v>
      </c>
      <c r="E10" s="0" t="s">
        <v>268</v>
      </c>
      <c r="F10" s="0" t="n">
        <v>6</v>
      </c>
    </row>
    <row r="11" customFormat="false" ht="15" hidden="false" customHeight="false" outlineLevel="0" collapsed="false">
      <c r="A11" s="0" t="n">
        <v>5</v>
      </c>
      <c r="B11" s="1" t="s">
        <v>32</v>
      </c>
      <c r="C11" s="0" t="s">
        <v>32</v>
      </c>
      <c r="D11" s="0" t="s">
        <v>269</v>
      </c>
      <c r="E11" s="0" t="s">
        <v>270</v>
      </c>
      <c r="F11" s="0" t="n">
        <v>8</v>
      </c>
      <c r="I11" s="0" t="n">
        <v>9</v>
      </c>
    </row>
    <row r="12" customFormat="false" ht="15" hidden="false" customHeight="false" outlineLevel="0" collapsed="false">
      <c r="A12" s="0" t="n">
        <v>6</v>
      </c>
      <c r="B12" s="1" t="s">
        <v>42</v>
      </c>
      <c r="C12" s="0" t="s">
        <v>42</v>
      </c>
      <c r="D12" s="0" t="s">
        <v>271</v>
      </c>
      <c r="E12" s="0" t="s">
        <v>272</v>
      </c>
      <c r="F12" s="0" t="n">
        <v>8</v>
      </c>
      <c r="G12" s="0" t="n">
        <f aca="false">AVERAGE(F12:F13)</f>
        <v>8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42</v>
      </c>
      <c r="D13" s="0" t="s">
        <v>267</v>
      </c>
      <c r="E13" s="0" t="s">
        <v>273</v>
      </c>
      <c r="F13" s="0" t="n">
        <v>8</v>
      </c>
    </row>
    <row r="14" customFormat="false" ht="15" hidden="false" customHeight="false" outlineLevel="0" collapsed="false">
      <c r="A14" s="0" t="n">
        <v>7</v>
      </c>
      <c r="B14" s="1" t="s">
        <v>46</v>
      </c>
      <c r="C14" s="0" t="s">
        <v>46</v>
      </c>
      <c r="D14" s="0" t="s">
        <v>274</v>
      </c>
      <c r="E14" s="0" t="s">
        <v>275</v>
      </c>
      <c r="F14" s="0" t="n">
        <v>10</v>
      </c>
      <c r="G14" s="0" t="n">
        <f aca="false">AVERAGE(F14:F17)</f>
        <v>5.5</v>
      </c>
      <c r="H14" s="0" t="n">
        <v>9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46</v>
      </c>
      <c r="D15" s="0" t="s">
        <v>276</v>
      </c>
      <c r="E15" s="0" t="s">
        <v>277</v>
      </c>
      <c r="F15" s="0" t="n">
        <v>9</v>
      </c>
    </row>
    <row r="16" customFormat="false" ht="15" hidden="false" customHeight="false" outlineLevel="0" collapsed="false">
      <c r="C16" s="0" t="s">
        <v>46</v>
      </c>
      <c r="D16" s="0" t="s">
        <v>256</v>
      </c>
      <c r="E16" s="0" t="s">
        <v>278</v>
      </c>
      <c r="F16" s="0" t="n">
        <v>2</v>
      </c>
    </row>
    <row r="17" customFormat="false" ht="15" hidden="false" customHeight="false" outlineLevel="0" collapsed="false">
      <c r="C17" s="0" t="s">
        <v>46</v>
      </c>
      <c r="D17" s="0" t="s">
        <v>279</v>
      </c>
      <c r="E17" s="0" t="s">
        <v>280</v>
      </c>
      <c r="F17" s="0" t="n">
        <v>1</v>
      </c>
    </row>
    <row r="18" customFormat="false" ht="15" hidden="false" customHeight="false" outlineLevel="0" collapsed="false">
      <c r="A18" s="0" t="n">
        <v>8</v>
      </c>
      <c r="B18" s="1" t="s">
        <v>50</v>
      </c>
      <c r="C18" s="0" t="s">
        <v>50</v>
      </c>
      <c r="D18" s="0" t="s">
        <v>269</v>
      </c>
      <c r="E18" s="0" t="s">
        <v>273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9</v>
      </c>
      <c r="B19" s="1" t="s">
        <v>56</v>
      </c>
      <c r="C19" s="0" t="s">
        <v>56</v>
      </c>
      <c r="D19" s="0" t="s">
        <v>269</v>
      </c>
      <c r="E19" s="0" t="s">
        <v>163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10</v>
      </c>
      <c r="B20" s="1" t="s">
        <v>60</v>
      </c>
      <c r="C20" s="0" t="s">
        <v>60</v>
      </c>
      <c r="D20" s="0" t="s">
        <v>269</v>
      </c>
      <c r="E20" s="0" t="s">
        <v>281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11</v>
      </c>
      <c r="B21" s="1" t="s">
        <v>64</v>
      </c>
      <c r="C21" s="0" t="s">
        <v>64</v>
      </c>
      <c r="D21" s="0" t="s">
        <v>282</v>
      </c>
      <c r="E21" s="0" t="s">
        <v>283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12</v>
      </c>
      <c r="B22" s="1" t="s">
        <v>68</v>
      </c>
      <c r="C22" s="0" t="s">
        <v>68</v>
      </c>
      <c r="D22" s="0" t="s">
        <v>284</v>
      </c>
      <c r="E22" s="0" t="s">
        <v>285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14</v>
      </c>
      <c r="B23" s="1" t="s">
        <v>71</v>
      </c>
      <c r="C23" s="0" t="s">
        <v>71</v>
      </c>
      <c r="D23" s="0" t="s">
        <v>286</v>
      </c>
      <c r="E23" s="0" t="s">
        <v>287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74</v>
      </c>
      <c r="C24" s="0" t="s">
        <v>74</v>
      </c>
      <c r="D24" s="0" t="s">
        <v>286</v>
      </c>
      <c r="E24" s="0" t="s">
        <v>226</v>
      </c>
      <c r="F24" s="0" t="n">
        <v>6</v>
      </c>
      <c r="I24" s="0" t="n">
        <v>6</v>
      </c>
    </row>
    <row r="25" customFormat="false" ht="15" hidden="false" customHeight="false" outlineLevel="0" collapsed="false">
      <c r="A25" s="0" t="n">
        <v>16</v>
      </c>
      <c r="B25" s="1" t="s">
        <v>77</v>
      </c>
      <c r="C25" s="0" t="s">
        <v>77</v>
      </c>
      <c r="D25" s="0" t="s">
        <v>288</v>
      </c>
      <c r="E25" s="0" t="s">
        <v>289</v>
      </c>
      <c r="F25" s="0" t="n">
        <v>8</v>
      </c>
      <c r="G25" s="0" t="n">
        <f aca="false">AVERAGE(F25:F28)</f>
        <v>7.5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77</v>
      </c>
      <c r="D26" s="0" t="s">
        <v>290</v>
      </c>
      <c r="E26" s="0" t="s">
        <v>291</v>
      </c>
      <c r="F26" s="0" t="n">
        <v>8</v>
      </c>
    </row>
    <row r="27" customFormat="false" ht="15" hidden="false" customHeight="false" outlineLevel="0" collapsed="false">
      <c r="C27" s="0" t="s">
        <v>77</v>
      </c>
      <c r="D27" s="0" t="s">
        <v>284</v>
      </c>
      <c r="E27" s="0" t="s">
        <v>292</v>
      </c>
      <c r="F27" s="0" t="n">
        <v>7</v>
      </c>
    </row>
    <row r="28" customFormat="false" ht="15" hidden="false" customHeight="false" outlineLevel="0" collapsed="false">
      <c r="C28" s="0" t="s">
        <v>77</v>
      </c>
      <c r="D28" s="0" t="s">
        <v>293</v>
      </c>
      <c r="E28" s="0" t="s">
        <v>294</v>
      </c>
      <c r="F28" s="0" t="n">
        <v>7</v>
      </c>
    </row>
    <row r="29" customFormat="false" ht="15" hidden="false" customHeight="false" outlineLevel="0" collapsed="false">
      <c r="A29" s="0" t="n">
        <v>17</v>
      </c>
      <c r="B29" s="1" t="s">
        <v>80</v>
      </c>
      <c r="C29" s="0" t="s">
        <v>80</v>
      </c>
      <c r="D29" s="0" t="s">
        <v>295</v>
      </c>
      <c r="E29" s="0" t="s">
        <v>296</v>
      </c>
      <c r="F29" s="0" t="n">
        <v>10</v>
      </c>
      <c r="G29" s="0" t="n">
        <f aca="false">AVERAGE(F29:F32)</f>
        <v>8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80</v>
      </c>
      <c r="D30" s="0" t="s">
        <v>297</v>
      </c>
      <c r="E30" s="0" t="s">
        <v>208</v>
      </c>
      <c r="F30" s="0" t="n">
        <v>8</v>
      </c>
    </row>
    <row r="31" customFormat="false" ht="15" hidden="false" customHeight="false" outlineLevel="0" collapsed="false">
      <c r="C31" s="0" t="s">
        <v>80</v>
      </c>
      <c r="D31" s="0" t="s">
        <v>298</v>
      </c>
      <c r="E31" s="0" t="s">
        <v>180</v>
      </c>
      <c r="F31" s="0" t="n">
        <v>8</v>
      </c>
    </row>
    <row r="32" customFormat="false" ht="15" hidden="false" customHeight="false" outlineLevel="0" collapsed="false">
      <c r="C32" s="0" t="s">
        <v>80</v>
      </c>
      <c r="D32" s="0" t="s">
        <v>299</v>
      </c>
      <c r="E32" s="0" t="s">
        <v>300</v>
      </c>
      <c r="F32" s="0" t="n">
        <v>6</v>
      </c>
    </row>
    <row r="33" customFormat="false" ht="15" hidden="false" customHeight="false" outlineLevel="0" collapsed="false">
      <c r="A33" s="0" t="n">
        <v>18</v>
      </c>
      <c r="B33" s="1" t="s">
        <v>83</v>
      </c>
      <c r="C33" s="0" t="s">
        <v>83</v>
      </c>
      <c r="D33" s="0" t="s">
        <v>301</v>
      </c>
      <c r="E33" s="0" t="s">
        <v>302</v>
      </c>
      <c r="F33" s="0" t="n">
        <v>8</v>
      </c>
      <c r="G33" s="0" t="n">
        <f aca="false">AVERAGE(F33:F34)</f>
        <v>6</v>
      </c>
      <c r="H33" s="0" t="n">
        <v>4</v>
      </c>
      <c r="I33" s="0" t="n">
        <f aca="false">ROUND(MAX(H33,G33),0)</f>
        <v>6</v>
      </c>
    </row>
    <row r="34" customFormat="false" ht="15" hidden="false" customHeight="false" outlineLevel="0" collapsed="false">
      <c r="C34" s="0" t="s">
        <v>83</v>
      </c>
      <c r="D34" s="0" t="s">
        <v>303</v>
      </c>
      <c r="E34" s="0" t="s">
        <v>304</v>
      </c>
      <c r="F34" s="0" t="n">
        <v>4</v>
      </c>
    </row>
    <row r="35" customFormat="false" ht="15" hidden="false" customHeight="false" outlineLevel="0" collapsed="false">
      <c r="A35" s="0" t="n">
        <v>19</v>
      </c>
      <c r="B35" s="1" t="s">
        <v>86</v>
      </c>
      <c r="C35" s="0" t="s">
        <v>86</v>
      </c>
      <c r="D35" s="0" t="s">
        <v>305</v>
      </c>
      <c r="E35" s="0" t="s">
        <v>306</v>
      </c>
      <c r="F35" s="0" t="n">
        <v>9</v>
      </c>
      <c r="G35" s="0" t="n">
        <f aca="false">AVERAGE(F35:F37)</f>
        <v>6.33333333333333</v>
      </c>
      <c r="H35" s="0" t="n">
        <v>8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86</v>
      </c>
      <c r="D36" s="0" t="s">
        <v>301</v>
      </c>
      <c r="E36" s="0" t="s">
        <v>307</v>
      </c>
      <c r="F36" s="0" t="n">
        <v>8</v>
      </c>
    </row>
    <row r="37" customFormat="false" ht="15" hidden="false" customHeight="false" outlineLevel="0" collapsed="false">
      <c r="C37" s="0" t="s">
        <v>86</v>
      </c>
      <c r="D37" s="0" t="s">
        <v>303</v>
      </c>
      <c r="E37" s="0" t="s">
        <v>308</v>
      </c>
      <c r="F37" s="0" t="n">
        <v>2</v>
      </c>
    </row>
    <row r="38" customFormat="false" ht="15" hidden="false" customHeight="false" outlineLevel="0" collapsed="false">
      <c r="A38" s="0" t="n">
        <v>20</v>
      </c>
      <c r="B38" s="1" t="s">
        <v>91</v>
      </c>
      <c r="C38" s="0" t="s">
        <v>91</v>
      </c>
      <c r="D38" s="0" t="s">
        <v>309</v>
      </c>
      <c r="E38" s="0" t="s">
        <v>310</v>
      </c>
      <c r="F38" s="0" t="n">
        <v>9</v>
      </c>
      <c r="G38" s="0" t="n">
        <f aca="false">AVERAGE(F38:F44)</f>
        <v>6.14285714285714</v>
      </c>
      <c r="H38" s="0" t="n">
        <v>8</v>
      </c>
      <c r="I38" s="0" t="n">
        <f aca="false">ROUND(MAX(H38,G38),0)</f>
        <v>8</v>
      </c>
    </row>
    <row r="39" customFormat="false" ht="15" hidden="false" customHeight="false" outlineLevel="0" collapsed="false">
      <c r="C39" s="0" t="s">
        <v>91</v>
      </c>
      <c r="D39" s="0" t="s">
        <v>311</v>
      </c>
      <c r="E39" s="0" t="s">
        <v>312</v>
      </c>
      <c r="F39" s="0" t="n">
        <v>8</v>
      </c>
    </row>
    <row r="40" customFormat="false" ht="15" hidden="false" customHeight="false" outlineLevel="0" collapsed="false">
      <c r="C40" s="0" t="s">
        <v>91</v>
      </c>
      <c r="D40" s="0" t="s">
        <v>313</v>
      </c>
      <c r="E40" s="0" t="s">
        <v>314</v>
      </c>
      <c r="F40" s="0" t="n">
        <v>7</v>
      </c>
    </row>
    <row r="41" customFormat="false" ht="15" hidden="false" customHeight="false" outlineLevel="0" collapsed="false">
      <c r="C41" s="0" t="s">
        <v>91</v>
      </c>
      <c r="D41" s="0" t="s">
        <v>269</v>
      </c>
      <c r="E41" s="0" t="s">
        <v>315</v>
      </c>
      <c r="F41" s="0" t="n">
        <v>6</v>
      </c>
    </row>
    <row r="42" customFormat="false" ht="15" hidden="false" customHeight="false" outlineLevel="0" collapsed="false">
      <c r="C42" s="0" t="s">
        <v>91</v>
      </c>
      <c r="D42" s="0" t="s">
        <v>316</v>
      </c>
      <c r="E42" s="0" t="s">
        <v>317</v>
      </c>
      <c r="F42" s="0" t="n">
        <v>6</v>
      </c>
    </row>
    <row r="43" customFormat="false" ht="15" hidden="false" customHeight="false" outlineLevel="0" collapsed="false">
      <c r="C43" s="0" t="s">
        <v>91</v>
      </c>
      <c r="D43" s="0" t="s">
        <v>318</v>
      </c>
      <c r="E43" s="0" t="s">
        <v>319</v>
      </c>
      <c r="F43" s="0" t="n">
        <v>5</v>
      </c>
    </row>
    <row r="44" customFormat="false" ht="15" hidden="false" customHeight="false" outlineLevel="0" collapsed="false">
      <c r="C44" s="0" t="s">
        <v>91</v>
      </c>
      <c r="D44" s="0" t="s">
        <v>320</v>
      </c>
      <c r="E44" s="0" t="s">
        <v>321</v>
      </c>
      <c r="F44" s="0" t="n">
        <v>2</v>
      </c>
    </row>
    <row r="45" customFormat="false" ht="15" hidden="false" customHeight="false" outlineLevel="0" collapsed="false">
      <c r="A45" s="0" t="n">
        <v>21</v>
      </c>
      <c r="B45" s="1" t="s">
        <v>94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22</v>
      </c>
      <c r="B46" s="1" t="s">
        <v>98</v>
      </c>
      <c r="C46" s="0" t="s">
        <v>98</v>
      </c>
      <c r="D46" s="0" t="s">
        <v>322</v>
      </c>
      <c r="E46" s="0" t="s">
        <v>323</v>
      </c>
      <c r="F46" s="0" t="n">
        <v>7</v>
      </c>
      <c r="I46" s="0" t="n">
        <v>7</v>
      </c>
    </row>
    <row r="47" customFormat="false" ht="15" hidden="false" customHeight="false" outlineLevel="0" collapsed="false">
      <c r="A47" s="0" t="n">
        <v>23</v>
      </c>
      <c r="B47" s="1" t="s">
        <v>101</v>
      </c>
      <c r="C47" s="0" t="s">
        <v>101</v>
      </c>
      <c r="D47" s="0" t="s">
        <v>284</v>
      </c>
      <c r="E47" s="0" t="s">
        <v>146</v>
      </c>
      <c r="F47" s="0" t="n">
        <v>8</v>
      </c>
      <c r="I47" s="0" t="n">
        <v>8</v>
      </c>
    </row>
    <row r="48" customFormat="false" ht="15" hidden="false" customHeight="false" outlineLevel="0" collapsed="false">
      <c r="A48" s="0" t="n">
        <v>24</v>
      </c>
      <c r="B48" s="1" t="s">
        <v>104</v>
      </c>
      <c r="C48" s="0" t="s">
        <v>104</v>
      </c>
      <c r="D48" s="0" t="s">
        <v>322</v>
      </c>
      <c r="E48" s="0" t="s">
        <v>324</v>
      </c>
      <c r="F48" s="0" t="n">
        <v>5</v>
      </c>
      <c r="I48" s="0" t="n">
        <v>5</v>
      </c>
    </row>
    <row r="49" customFormat="false" ht="15" hidden="false" customHeight="false" outlineLevel="0" collapsed="false">
      <c r="A49" s="0" t="n">
        <v>25</v>
      </c>
      <c r="B49" s="0" t="s">
        <v>125</v>
      </c>
    </row>
    <row r="50" customFormat="false" ht="15" hidden="false" customHeight="false" outlineLevel="0" collapsed="false">
      <c r="A50" s="0" t="n">
        <v>26</v>
      </c>
      <c r="B50" s="0" t="s">
        <v>36</v>
      </c>
    </row>
    <row r="51" customFormat="false" ht="15" hidden="false" customHeight="false" outlineLevel="0" collapsed="false">
      <c r="A51" s="0" t="n">
        <v>27</v>
      </c>
      <c r="B51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6" activeCellId="0" sqref="G6"/>
    </sheetView>
  </sheetViews>
  <sheetFormatPr defaultColWidth="9.6796875" defaultRowHeight="15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3</v>
      </c>
      <c r="B1" s="0" t="s">
        <v>130</v>
      </c>
      <c r="C1" s="0" t="s">
        <v>131</v>
      </c>
      <c r="D1" s="0" t="s">
        <v>238</v>
      </c>
      <c r="E1" s="0" t="s">
        <v>127</v>
      </c>
      <c r="F1" s="0" t="s">
        <v>128</v>
      </c>
      <c r="G1" s="0" t="s">
        <v>129</v>
      </c>
    </row>
    <row r="2" customFormat="false" ht="15" hidden="false" customHeight="false" outlineLevel="0" collapsed="false">
      <c r="A2" s="0" t="s">
        <v>16</v>
      </c>
      <c r="B2" s="0" t="s">
        <v>325</v>
      </c>
      <c r="C2" s="0" t="s">
        <v>326</v>
      </c>
      <c r="D2" s="0" t="n">
        <v>6</v>
      </c>
      <c r="E2" s="0" t="n">
        <f aca="false">AVERAGE(D2:D5)</f>
        <v>5.25</v>
      </c>
      <c r="F2" s="0" t="n">
        <v>5</v>
      </c>
      <c r="G2" s="0" t="n">
        <f aca="false">ROUND(MAX(F2,E2),0)</f>
        <v>5</v>
      </c>
    </row>
    <row r="3" customFormat="false" ht="15" hidden="false" customHeight="false" outlineLevel="0" collapsed="false">
      <c r="A3" s="0" t="s">
        <v>16</v>
      </c>
      <c r="B3" s="0" t="s">
        <v>327</v>
      </c>
      <c r="C3" s="0" t="s">
        <v>326</v>
      </c>
      <c r="D3" s="0" t="n">
        <v>6</v>
      </c>
    </row>
    <row r="4" customFormat="false" ht="15" hidden="false" customHeight="false" outlineLevel="0" collapsed="false">
      <c r="A4" s="0" t="s">
        <v>16</v>
      </c>
      <c r="B4" s="0" t="s">
        <v>328</v>
      </c>
      <c r="C4" s="0" t="s">
        <v>329</v>
      </c>
      <c r="D4" s="0" t="n">
        <v>5</v>
      </c>
    </row>
    <row r="5" customFormat="false" ht="15" hidden="false" customHeight="false" outlineLevel="0" collapsed="false">
      <c r="A5" s="0" t="s">
        <v>16</v>
      </c>
      <c r="B5" s="0" t="s">
        <v>330</v>
      </c>
      <c r="C5" s="0" t="s">
        <v>331</v>
      </c>
      <c r="D5" s="0" t="n">
        <v>4</v>
      </c>
    </row>
    <row r="6" customFormat="false" ht="15" hidden="false" customHeight="false" outlineLevel="0" collapsed="false">
      <c r="A6" s="0" t="s">
        <v>94</v>
      </c>
      <c r="B6" s="0" t="s">
        <v>332</v>
      </c>
      <c r="C6" s="0" t="s">
        <v>244</v>
      </c>
      <c r="D6" s="0" t="n">
        <v>8</v>
      </c>
      <c r="E6" s="0" t="n">
        <f aca="false">AVERAGE(D6:D13)</f>
        <v>4</v>
      </c>
      <c r="F6" s="0" t="n">
        <v>5</v>
      </c>
      <c r="G6" s="0" t="n">
        <f aca="false">ROUND(MAX(F6,E6),0)</f>
        <v>5</v>
      </c>
    </row>
    <row r="7" customFormat="false" ht="15" hidden="false" customHeight="false" outlineLevel="0" collapsed="false">
      <c r="A7" s="0" t="s">
        <v>94</v>
      </c>
      <c r="B7" s="0" t="s">
        <v>333</v>
      </c>
      <c r="C7" s="0" t="s">
        <v>334</v>
      </c>
      <c r="D7" s="0" t="n">
        <v>5</v>
      </c>
    </row>
    <row r="8" customFormat="false" ht="15" hidden="false" customHeight="false" outlineLevel="0" collapsed="false">
      <c r="A8" s="0" t="s">
        <v>94</v>
      </c>
      <c r="B8" s="0" t="s">
        <v>335</v>
      </c>
      <c r="C8" s="0" t="s">
        <v>336</v>
      </c>
      <c r="D8" s="0" t="n">
        <v>5</v>
      </c>
    </row>
    <row r="9" customFormat="false" ht="15" hidden="false" customHeight="false" outlineLevel="0" collapsed="false">
      <c r="A9" s="0" t="s">
        <v>94</v>
      </c>
      <c r="B9" s="0" t="s">
        <v>337</v>
      </c>
      <c r="C9" s="0" t="s">
        <v>222</v>
      </c>
      <c r="D9" s="0" t="n">
        <v>4</v>
      </c>
    </row>
    <row r="10" customFormat="false" ht="15" hidden="false" customHeight="false" outlineLevel="0" collapsed="false">
      <c r="A10" s="0" t="s">
        <v>94</v>
      </c>
      <c r="B10" s="0" t="s">
        <v>338</v>
      </c>
      <c r="C10" s="0" t="s">
        <v>339</v>
      </c>
      <c r="D10" s="0" t="n">
        <v>3</v>
      </c>
    </row>
    <row r="11" customFormat="false" ht="15" hidden="false" customHeight="false" outlineLevel="0" collapsed="false">
      <c r="A11" s="0" t="s">
        <v>94</v>
      </c>
      <c r="B11" s="0" t="s">
        <v>340</v>
      </c>
      <c r="C11" s="0" t="s">
        <v>341</v>
      </c>
      <c r="D11" s="0" t="n">
        <v>3</v>
      </c>
    </row>
    <row r="12" customFormat="false" ht="15" hidden="false" customHeight="false" outlineLevel="0" collapsed="false">
      <c r="A12" s="0" t="s">
        <v>94</v>
      </c>
      <c r="B12" s="0" t="s">
        <v>342</v>
      </c>
      <c r="C12" s="0" t="s">
        <v>292</v>
      </c>
      <c r="D12" s="0" t="n">
        <v>2</v>
      </c>
    </row>
    <row r="13" customFormat="false" ht="15" hidden="false" customHeight="false" outlineLevel="0" collapsed="false">
      <c r="A13" s="0" t="s">
        <v>94</v>
      </c>
      <c r="B13" s="0" t="s">
        <v>343</v>
      </c>
      <c r="C13" s="0" t="s">
        <v>344</v>
      </c>
      <c r="D13" s="0" t="n">
        <v>2</v>
      </c>
    </row>
    <row r="14" customFormat="false" ht="15" hidden="false" customHeight="false" outlineLevel="0" collapsed="false">
      <c r="A14" s="0" t="s">
        <v>104</v>
      </c>
      <c r="B14" s="0" t="s">
        <v>345</v>
      </c>
      <c r="C14" s="0" t="s">
        <v>346</v>
      </c>
      <c r="D14" s="0" t="n">
        <v>7</v>
      </c>
      <c r="E14" s="0" t="n">
        <f aca="false">AVERAGE(D14:D19)</f>
        <v>5.16666666666667</v>
      </c>
      <c r="F14" s="0" t="n">
        <v>6</v>
      </c>
      <c r="G14" s="0" t="n">
        <f aca="false">ROUND(MAX(F14,E14),0)</f>
        <v>6</v>
      </c>
    </row>
    <row r="15" customFormat="false" ht="15" hidden="false" customHeight="false" outlineLevel="0" collapsed="false">
      <c r="A15" s="0" t="s">
        <v>104</v>
      </c>
      <c r="B15" s="0" t="s">
        <v>347</v>
      </c>
      <c r="C15" s="0" t="s">
        <v>348</v>
      </c>
      <c r="D15" s="0" t="n">
        <v>6</v>
      </c>
    </row>
    <row r="16" customFormat="false" ht="15" hidden="false" customHeight="false" outlineLevel="0" collapsed="false">
      <c r="A16" s="0" t="s">
        <v>104</v>
      </c>
      <c r="B16" s="0" t="s">
        <v>349</v>
      </c>
      <c r="C16" s="0" t="s">
        <v>350</v>
      </c>
      <c r="D16" s="0" t="n">
        <v>5</v>
      </c>
    </row>
    <row r="17" customFormat="false" ht="15" hidden="false" customHeight="false" outlineLevel="0" collapsed="false">
      <c r="A17" s="0" t="s">
        <v>104</v>
      </c>
      <c r="B17" s="0" t="s">
        <v>351</v>
      </c>
      <c r="C17" s="0" t="s">
        <v>352</v>
      </c>
      <c r="D17" s="0" t="n">
        <v>5</v>
      </c>
    </row>
    <row r="18" customFormat="false" ht="15" hidden="false" customHeight="false" outlineLevel="0" collapsed="false">
      <c r="A18" s="0" t="s">
        <v>104</v>
      </c>
      <c r="B18" s="0" t="s">
        <v>353</v>
      </c>
      <c r="C18" s="0" t="s">
        <v>354</v>
      </c>
      <c r="D18" s="0" t="n">
        <v>5</v>
      </c>
    </row>
    <row r="19" customFormat="false" ht="15" hidden="false" customHeight="false" outlineLevel="0" collapsed="false">
      <c r="A19" s="0" t="s">
        <v>104</v>
      </c>
      <c r="B19" s="0" t="s">
        <v>355</v>
      </c>
      <c r="C19" s="0" t="s">
        <v>356</v>
      </c>
      <c r="D1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2025-09-16T10:52:05Z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