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stencia" sheetId="1" state="visible" r:id="rId2"/>
    <sheet name="notas" sheetId="2" state="visible" r:id="rId3"/>
    <sheet name="1-UML" sheetId="3" state="visible" r:id="rId4"/>
    <sheet name="1-uml Recu" sheetId="4" state="visible" r:id="rId5"/>
    <sheet name="2-da" sheetId="5" state="visible" r:id="rId6"/>
    <sheet name="2-DA recup" sheetId="6" state="visible" r:id="rId7"/>
    <sheet name="3-dcu" sheetId="7" state="visible" r:id="rId8"/>
    <sheet name="3-DCU-Recup" sheetId="8" state="visible" r:id="rId9"/>
    <sheet name="4-java" sheetId="9" state="visible" r:id="rId10"/>
    <sheet name="4-Recup" sheetId="10" state="visible" r:id="rId11"/>
    <sheet name="positivos" sheetId="11" state="visible" r:id="rId12"/>
    <sheet name="5-Red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<sst xmlns="http://schemas.openxmlformats.org/spreadsheetml/2006/main" count="2054" uniqueCount="411">
  <si>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</si>
  <si>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</si>
  <si>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</si>
  <si>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</si>
  <si>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</si>
  <si>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</si>
  <si>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</si>
  <si>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</si>
  <si>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</si>
  <si>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tot present</t>
  </si>
  <si>
    <t xml:space="preserve">nota</t>
  </si>
  <si>
    <t xml:space="preserve">Martín Gabriel</t>
  </si>
  <si>
    <t xml:space="preserve">ACIARES</t>
  </si>
  <si>
    <t xml:space="preserve">46647465@gmail.com</t>
  </si>
  <si>
    <t xml:space="preserve">P</t>
  </si>
  <si>
    <t xml:space="preserve">M</t>
  </si>
  <si>
    <t xml:space="preserve">Maria Agustina</t>
  </si>
  <si>
    <t xml:space="preserve">Aquino</t>
  </si>
  <si>
    <t xml:space="preserve">Veriito_Aquino0194@outlook.com</t>
  </si>
  <si>
    <t xml:space="preserve">Elias Roman</t>
  </si>
  <si>
    <t xml:space="preserve">Bulgarella</t>
  </si>
  <si>
    <t xml:space="preserve">ebulgarella456@gmail.com</t>
  </si>
  <si>
    <t xml:space="preserve">A</t>
  </si>
  <si>
    <t xml:space="preserve">Lautaro Martin</t>
  </si>
  <si>
    <t xml:space="preserve">Campo</t>
  </si>
  <si>
    <t xml:space="preserve">48220423@gmail.com</t>
  </si>
  <si>
    <t xml:space="preserve">thiago</t>
  </si>
  <si>
    <t xml:space="preserve">cuesta</t>
  </si>
  <si>
    <t xml:space="preserve">thiagonehuencuesta@hotmail.com</t>
  </si>
  <si>
    <t xml:space="preserve">Leonel</t>
  </si>
  <si>
    <t xml:space="preserve">Gonzalez</t>
  </si>
  <si>
    <t xml:space="preserve">elpescadorderio5@gmail.com</t>
  </si>
  <si>
    <t xml:space="preserve">T</t>
  </si>
  <si>
    <t xml:space="preserve">Maximiliano Leonel</t>
  </si>
  <si>
    <t xml:space="preserve">Greco Caceres</t>
  </si>
  <si>
    <t xml:space="preserve">maxigrecoleo@gmail.com</t>
  </si>
  <si>
    <t xml:space="preserve">Pablo Gonzalo</t>
  </si>
  <si>
    <t xml:space="preserve">Ibarrola</t>
  </si>
  <si>
    <t xml:space="preserve">48096144@gmail.com</t>
  </si>
  <si>
    <t xml:space="preserve">Matias Alessandro</t>
  </si>
  <si>
    <t xml:space="preserve">Jara Galiano</t>
  </si>
  <si>
    <t xml:space="preserve">matias.jara.galiano@gmail.com</t>
  </si>
  <si>
    <t xml:space="preserve">Sebastian Ezequiel</t>
  </si>
  <si>
    <t xml:space="preserve">Lecam</t>
  </si>
  <si>
    <t xml:space="preserve">47685174@gmail.com</t>
  </si>
  <si>
    <t xml:space="preserve">Bruno Ivan</t>
  </si>
  <si>
    <t xml:space="preserve">Lescano</t>
  </si>
  <si>
    <t xml:space="preserve">47759682@gmail.com</t>
  </si>
  <si>
    <t xml:space="preserve">Santiago Nicolas</t>
  </si>
  <si>
    <t xml:space="preserve">Lima</t>
  </si>
  <si>
    <t xml:space="preserve">butwithoutcontext@gmail.com</t>
  </si>
  <si>
    <t xml:space="preserve">Ramiro</t>
  </si>
  <si>
    <t xml:space="preserve">Magariños</t>
  </si>
  <si>
    <t xml:space="preserve">47575981@gmail.com</t>
  </si>
  <si>
    <t xml:space="preserve">Andres Matias</t>
  </si>
  <si>
    <t xml:space="preserve">Martinez</t>
  </si>
  <si>
    <t xml:space="preserve">nasori29@hotmail.com</t>
  </si>
  <si>
    <t xml:space="preserve">Andres Santiago</t>
  </si>
  <si>
    <t xml:space="preserve">Ovando</t>
  </si>
  <si>
    <t xml:space="preserve">andruuuuu@gmail.com</t>
  </si>
  <si>
    <t xml:space="preserve">Thiago German</t>
  </si>
  <si>
    <t xml:space="preserve">Paredes</t>
  </si>
  <si>
    <t xml:space="preserve">paredesthiago15@gmail.com</t>
  </si>
  <si>
    <t xml:space="preserve">Kevin Lionel</t>
  </si>
  <si>
    <t xml:space="preserve">Ramirez Baez</t>
  </si>
  <si>
    <t xml:space="preserve">47557975@gmail.com</t>
  </si>
  <si>
    <t xml:space="preserve">Nicole Abigail</t>
  </si>
  <si>
    <t xml:space="preserve">Rojas</t>
  </si>
  <si>
    <t xml:space="preserve">47645485@gmail.com</t>
  </si>
  <si>
    <t xml:space="preserve">Luciano David</t>
  </si>
  <si>
    <t xml:space="preserve">Stadelman</t>
  </si>
  <si>
    <t xml:space="preserve">Stadelmanluciano2077@gmail.com</t>
  </si>
  <si>
    <t xml:space="preserve">Alan Mauricio</t>
  </si>
  <si>
    <t xml:space="preserve">Torrez</t>
  </si>
  <si>
    <t xml:space="preserve">46960470@gmail.com</t>
  </si>
  <si>
    <t xml:space="preserve">Villarreal</t>
  </si>
  <si>
    <t xml:space="preserve">47793055@gmail.com</t>
  </si>
  <si>
    <t xml:space="preserve">total presentes</t>
  </si>
  <si>
    <t xml:space="preserve">c</t>
  </si>
  <si>
    <t xml:space="preserve">total con tarddes y muy tarders</t>
  </si>
  <si>
    <t xml:space="preserve">1-uml</t>
  </si>
  <si>
    <t xml:space="preserve">Recup</t>
  </si>
  <si>
    <t xml:space="preserve">2-DA</t>
  </si>
  <si>
    <t xml:space="preserve">3-DCU</t>
  </si>
  <si>
    <t xml:space="preserve">4-java gen</t>
  </si>
  <si>
    <t xml:space="preserve">positivos</t>
  </si>
  <si>
    <t xml:space="preserve">4+positivos</t>
  </si>
  <si>
    <t xml:space="preserve">ter.med</t>
  </si>
  <si>
    <t xml:space="preserve">valoracion </t>
  </si>
  <si>
    <t xml:space="preserve">5-redes</t>
  </si>
  <si>
    <t xml:space="preserve">Asistencia</t>
  </si>
  <si>
    <t xml:space="preserve">promedio</t>
  </si>
  <si>
    <t xml:space="preserve">tp1-if</t>
  </si>
  <si>
    <t xml:space="preserve">tp2-swicth</t>
  </si>
  <si>
    <t xml:space="preserve">tp3-ciclos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</si>
  <si>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</si>
  <si>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</si>
  <si>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</si>
  <si>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</si>
  <si>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</si>
  <si>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27 de abril de 2025  15:36</t>
  </si>
  <si>
    <t xml:space="preserve">24 días</t>
  </si>
  <si>
    <t xml:space="preserve">9 de abril de 2025  11:36</t>
  </si>
  <si>
    <t xml:space="preserve">3 minutos 17 segundos</t>
  </si>
  <si>
    <t xml:space="preserve">7 de abril de 2025  10:56</t>
  </si>
  <si>
    <t xml:space="preserve">2 minutos 20 segundos</t>
  </si>
  <si>
    <t xml:space="preserve">7 de abril de 2025  10:53</t>
  </si>
  <si>
    <t xml:space="preserve">3 minutos 30 segundos</t>
  </si>
  <si>
    <t xml:space="preserve">7 de abril de 2025  10:32</t>
  </si>
  <si>
    <t xml:space="preserve">7 minutos 8 segundos</t>
  </si>
  <si>
    <t xml:space="preserve">7 de abril de 2025  10:39</t>
  </si>
  <si>
    <t xml:space="preserve">6 minutos 41 segundos</t>
  </si>
  <si>
    <t xml:space="preserve">7 de abril de 2025  10:47</t>
  </si>
  <si>
    <t xml:space="preserve">4 minutos 2 segundos</t>
  </si>
  <si>
    <t xml:space="preserve">Stahler</t>
  </si>
  <si>
    <t xml:space="preserve">3 minutos 20 segundos</t>
  </si>
  <si>
    <t xml:space="preserve">3 minutos 38 segundos</t>
  </si>
  <si>
    <t xml:space="preserve">2 minutos 19 segundos</t>
  </si>
  <si>
    <t xml:space="preserve">7 minutos 13 segundos</t>
  </si>
  <si>
    <t xml:space="preserve">3 minutos 56 segundos</t>
  </si>
  <si>
    <t xml:space="preserve">4 minutos 59 segundos</t>
  </si>
  <si>
    <t xml:space="preserve">3 minutos 24 segundos</t>
  </si>
  <si>
    <t xml:space="preserve">8 minutos 9 segundos</t>
  </si>
  <si>
    <t xml:space="preserve">7 minutos</t>
  </si>
  <si>
    <t xml:space="preserve">10 minutos</t>
  </si>
  <si>
    <t xml:space="preserve">4 minutos 5 segundos</t>
  </si>
  <si>
    <t xml:space="preserve">2 minutos 11 segundos</t>
  </si>
  <si>
    <t xml:space="preserve">5 minutos 34 segundos</t>
  </si>
  <si>
    <t xml:space="preserve">2 minutos 44 segundos</t>
  </si>
  <si>
    <t xml:space="preserve">3 minutos 8 segundos</t>
  </si>
  <si>
    <t xml:space="preserve">2 minutos 59 segundos</t>
  </si>
  <si>
    <t xml:space="preserve">3 minutos 47 segundos</t>
  </si>
  <si>
    <t xml:space="preserve">3 minutos 6 segundos</t>
  </si>
  <si>
    <t xml:space="preserve">3 minutos 39 segundos</t>
  </si>
  <si>
    <t xml:space="preserve">4 minutos 48 segundos</t>
  </si>
  <si>
    <t xml:space="preserve">4 minutos 31 segundos</t>
  </si>
  <si>
    <t xml:space="preserve">4 minutos 7 segundos</t>
  </si>
  <si>
    <t xml:space="preserve">5 minutos 39 segundos</t>
  </si>
  <si>
    <t xml:space="preserve">6 minutos 19 segundos</t>
  </si>
  <si>
    <t xml:space="preserve">3 minutos 23 segundos</t>
  </si>
  <si>
    <t xml:space="preserve">3 minutos 15 segundos</t>
  </si>
  <si>
    <t xml:space="preserve">5 minutos 25 segundos</t>
  </si>
  <si>
    <t xml:space="preserve">4 minutos 24 segundos</t>
  </si>
  <si>
    <t xml:space="preserve">3 minutos 9 segundos</t>
  </si>
  <si>
    <t xml:space="preserve">3 minutos 16 segundos</t>
  </si>
  <si>
    <t xml:space="preserve">1 minutos 44 segundos</t>
  </si>
  <si>
    <t xml:space="preserve">6 minutos 18 segundos</t>
  </si>
  <si>
    <t xml:space="preserve">2 minutos 49 segundos</t>
  </si>
  <si>
    <t xml:space="preserve">1 minutos 58 segundos</t>
  </si>
  <si>
    <t xml:space="preserve">1 minutos 57 segundos</t>
  </si>
  <si>
    <t xml:space="preserve">3 minutos 34 segundos</t>
  </si>
  <si>
    <t xml:space="preserve">2 minutos 34 segundos</t>
  </si>
  <si>
    <t xml:space="preserve">2 minutos 53 segundos</t>
  </si>
  <si>
    <t xml:space="preserve">6 minutos 17 segundos</t>
  </si>
  <si>
    <t xml:space="preserve">1 minutos 2 segundos</t>
  </si>
  <si>
    <t xml:space="preserve">2 minutos 35 segundos</t>
  </si>
  <si>
    <t xml:space="preserve">2 minutos 28 segundos</t>
  </si>
  <si>
    <t xml:space="preserve">2 minutos 33 segundos</t>
  </si>
  <si>
    <t xml:space="preserve">2 minutos 31 segundos</t>
  </si>
  <si>
    <t xml:space="preserve">2 minutos 37 segundos</t>
  </si>
  <si>
    <t xml:space="preserve">9 de abril de 2025  11:42</t>
  </si>
  <si>
    <t xml:space="preserve">4 minutos 54 segundos</t>
  </si>
  <si>
    <t xml:space="preserve">8 de abril de 2025  23:23</t>
  </si>
  <si>
    <t xml:space="preserve">2 minutos 38 segundos</t>
  </si>
  <si>
    <t xml:space="preserve">8 de abril de 2025  23:11</t>
  </si>
  <si>
    <t xml:space="preserve">8 de abril de 2025  23:16</t>
  </si>
  <si>
    <t xml:space="preserve">3 minutos 53 segundos</t>
  </si>
  <si>
    <t xml:space="preserve">8 de abril de 2025  23:20</t>
  </si>
  <si>
    <t xml:space="preserve">3 minutos 55 segundos</t>
  </si>
  <si>
    <t xml:space="preserve">segunda</t>
  </si>
  <si>
    <t xml:space="preserve">2 minutos 4 segundos</t>
  </si>
  <si>
    <t xml:space="preserve">1 minutos 56 segundos</t>
  </si>
  <si>
    <t xml:space="preserve">23 minutos 59 segundos</t>
  </si>
  <si>
    <t xml:space="preserve">2 minutos 29 segundos</t>
  </si>
  <si>
    <t xml:space="preserve">2 minutos 27 segundos</t>
  </si>
  <si>
    <t xml:space="preserve">6 minutos 30 segundos</t>
  </si>
  <si>
    <t xml:space="preserve">2 minutos 41 segundos</t>
  </si>
  <si>
    <t xml:space="preserve">7 minutos 45 segundos</t>
  </si>
  <si>
    <t xml:space="preserve">3 minutos 35 segundos</t>
  </si>
  <si>
    <t xml:space="preserve">4 minutos 17 segundos</t>
  </si>
  <si>
    <t xml:space="preserve">4 minutos 38 segundos</t>
  </si>
  <si>
    <t xml:space="preserve">6 minutos 16 segundos</t>
  </si>
  <si>
    <t xml:space="preserve">4 minutos 49 segundos</t>
  </si>
  <si>
    <t xml:space="preserve">7 minutos 48 segundos</t>
  </si>
  <si>
    <t xml:space="preserve">3 minutos 44 segundos</t>
  </si>
  <si>
    <t xml:space="preserve">5 minutos 20 segundos</t>
  </si>
  <si>
    <t xml:space="preserve">3 minutos 32 segundos</t>
  </si>
  <si>
    <t xml:space="preserve">3 minutos 3 segundos</t>
  </si>
  <si>
    <t xml:space="preserve">3 minutos 13 segundos</t>
  </si>
  <si>
    <t xml:space="preserve">3 minutos 36 segundos</t>
  </si>
  <si>
    <t xml:space="preserve">3 minutos 12 segundos</t>
  </si>
  <si>
    <t xml:space="preserve">2 minutos 50 segundos</t>
  </si>
  <si>
    <t xml:space="preserve">2 minutos 46 segundos</t>
  </si>
  <si>
    <t xml:space="preserve">5 minutos 13 segundos</t>
  </si>
  <si>
    <t xml:space="preserve">5 minutos 15 segundos</t>
  </si>
  <si>
    <t xml:space="preserve">9 minutos 16 segundos</t>
  </si>
  <si>
    <t xml:space="preserve">5 minutos 6 segundos</t>
  </si>
  <si>
    <t xml:space="preserve">7 minutos 2 segundos</t>
  </si>
  <si>
    <t xml:space="preserve">1 minutos 59 segundos</t>
  </si>
  <si>
    <t xml:space="preserve">2 minutos 16 segundos</t>
  </si>
  <si>
    <t xml:space="preserve">2 minutos 1 segundos</t>
  </si>
  <si>
    <t xml:space="preserve">5 minutos 18 segundos</t>
  </si>
  <si>
    <t xml:space="preserve">7 minutos 19 segundos</t>
  </si>
  <si>
    <t xml:space="preserve">2 minutos 32 segundos</t>
  </si>
  <si>
    <t xml:space="preserve">4 minutos 18 segundos</t>
  </si>
  <si>
    <t xml:space="preserve">2 minutos 54 segundos</t>
  </si>
  <si>
    <t xml:space="preserve">4 minutos 23 segundos</t>
  </si>
  <si>
    <t xml:space="preserve">45 segundos</t>
  </si>
  <si>
    <t xml:space="preserve">2 minutos 9 segundos</t>
  </si>
  <si>
    <t xml:space="preserve">3 minutos 2 segundos</t>
  </si>
  <si>
    <t xml:space="preserve">2 minutos 57 segundos</t>
  </si>
  <si>
    <t xml:space="preserve">24 de abril de 2025  16:22</t>
  </si>
  <si>
    <t xml:space="preserve">4 minutos 30 segundos</t>
  </si>
  <si>
    <t xml:space="preserve">24 de abril de 2025  16:09</t>
  </si>
  <si>
    <t xml:space="preserve">4 minutos 55 segundos</t>
  </si>
  <si>
    <t xml:space="preserve">24 de abril de 2025  16:17</t>
  </si>
  <si>
    <t xml:space="preserve">7 minutos 46 segundos</t>
  </si>
  <si>
    <t xml:space="preserve">27 de abril de 2025  22:36</t>
  </si>
  <si>
    <t xml:space="preserve">3 minutos 58 segundos</t>
  </si>
  <si>
    <t xml:space="preserve">24 de abril de 2025  16:31</t>
  </si>
  <si>
    <t xml:space="preserve">8 minutos 32 segundos</t>
  </si>
  <si>
    <t xml:space="preserve">27 de abril de 2025  14:33</t>
  </si>
  <si>
    <t xml:space="preserve">8 minutos 33 segundos</t>
  </si>
  <si>
    <t xml:space="preserve">24 de abril de 2025  16:29</t>
  </si>
  <si>
    <t xml:space="preserve">27 de abril de 2025  14:24</t>
  </si>
  <si>
    <t xml:space="preserve">24 de abril de 2025  16:23</t>
  </si>
  <si>
    <t xml:space="preserve">1 minutos 3 segundos</t>
  </si>
  <si>
    <t xml:space="preserve">26 de abril de 2025  16:19</t>
  </si>
  <si>
    <t xml:space="preserve">9 minutos 7 segundos</t>
  </si>
  <si>
    <t xml:space="preserve">26 de abril de 2025  15:57</t>
  </si>
  <si>
    <t xml:space="preserve">9 minutos 15 segundos</t>
  </si>
  <si>
    <t xml:space="preserve">26 de abril de 2025  16:07</t>
  </si>
  <si>
    <t xml:space="preserve">26 de abril de 2025  14:25</t>
  </si>
  <si>
    <t xml:space="preserve">9 minutos 1 segundos</t>
  </si>
  <si>
    <t xml:space="preserve">26 de abril de 2025  14:35</t>
  </si>
  <si>
    <t xml:space="preserve">9 minutos 59 segundos</t>
  </si>
  <si>
    <t xml:space="preserve">26 de abril de 2025  03:13</t>
  </si>
  <si>
    <t xml:space="preserve">5 minutos 12 segundos</t>
  </si>
  <si>
    <t xml:space="preserve">24 de abril de 2025  16:42</t>
  </si>
  <si>
    <t xml:space="preserve">10 minutos 1 segundos</t>
  </si>
  <si>
    <t xml:space="preserve">24 de abril de 2025  16:43</t>
  </si>
  <si>
    <t xml:space="preserve">24 de abril de 2025  16:51</t>
  </si>
  <si>
    <t xml:space="preserve">5 minutos 40 segundos</t>
  </si>
  <si>
    <t xml:space="preserve">24 de abril de 2025  16:38</t>
  </si>
  <si>
    <t xml:space="preserve">4 minutos 52 segundos</t>
  </si>
  <si>
    <t xml:space="preserve">24 de abril de 2025  16:33</t>
  </si>
  <si>
    <t xml:space="preserve">9 minutos 14 segundos</t>
  </si>
  <si>
    <t xml:space="preserve">24 de abril de 2025  16:30</t>
  </si>
  <si>
    <t xml:space="preserve">6 minutos 20 segundos</t>
  </si>
  <si>
    <t xml:space="preserve">27 de abril de 2025  03:57</t>
  </si>
  <si>
    <t xml:space="preserve">24 de abril de 2025  16:40</t>
  </si>
  <si>
    <t xml:space="preserve">27 de abril de 2025  03:52</t>
  </si>
  <si>
    <t xml:space="preserve">8 minutos 1 segundos</t>
  </si>
  <si>
    <t xml:space="preserve">24 de abril de 2025  16:35</t>
  </si>
  <si>
    <t xml:space="preserve">2 minutos 30 segundos</t>
  </si>
  <si>
    <t xml:space="preserve">3 minutos 18 segundos</t>
  </si>
  <si>
    <t xml:space="preserve">24 de abril de 2025  16:11</t>
  </si>
  <si>
    <t xml:space="preserve">7 minutos 20 segundos</t>
  </si>
  <si>
    <t xml:space="preserve">24 de abril de 2025  16:26</t>
  </si>
  <si>
    <t xml:space="preserve">3 minutos 27 segundos</t>
  </si>
  <si>
    <t xml:space="preserve">24 de abril de 2025  16:20</t>
  </si>
  <si>
    <t xml:space="preserve">3 minutos 19 segundos</t>
  </si>
  <si>
    <t xml:space="preserve">24 de abril de 2025  16:16</t>
  </si>
  <si>
    <t xml:space="preserve">3 minutos 21 segundos</t>
  </si>
  <si>
    <t xml:space="preserve">27 de abril de 2025  19:31</t>
  </si>
  <si>
    <t xml:space="preserve">8 minutos 48 segundos</t>
  </si>
  <si>
    <t xml:space="preserve">27 de abril de 2025  16:46</t>
  </si>
  <si>
    <t xml:space="preserve">9 minutos 55 segundos</t>
  </si>
  <si>
    <t xml:space="preserve">27 de abril de 2025  15:53</t>
  </si>
  <si>
    <t xml:space="preserve">7 minutos 41 segundos</t>
  </si>
  <si>
    <t xml:space="preserve">27 de abril de 2025  16:17</t>
  </si>
  <si>
    <t xml:space="preserve">27 de abril de 2025  19:37</t>
  </si>
  <si>
    <t xml:space="preserve">3 minutos 59 segundos</t>
  </si>
  <si>
    <t xml:space="preserve">27 de abril de 2025  19:44</t>
  </si>
  <si>
    <t xml:space="preserve">6 minutos 47 segundos</t>
  </si>
  <si>
    <t xml:space="preserve">27 de abril de 2025  16:32</t>
  </si>
  <si>
    <t xml:space="preserve">27 de abril de 2025  16:07</t>
  </si>
  <si>
    <t xml:space="preserve">9 minutos 34 segundos</t>
  </si>
  <si>
    <t xml:space="preserve">27 de abril de 2025  03:07</t>
  </si>
  <si>
    <t xml:space="preserve">6 minutos 37 segundos</t>
  </si>
  <si>
    <t xml:space="preserve">27 de abril de 2025  02:34</t>
  </si>
  <si>
    <t xml:space="preserve">6 minutos 14 segundos</t>
  </si>
  <si>
    <t xml:space="preserve">27 de abril de 2025  03:00</t>
  </si>
  <si>
    <t xml:space="preserve">27 de abril de 2025  02:46</t>
  </si>
  <si>
    <t xml:space="preserve">7 minutos 25 segundos</t>
  </si>
  <si>
    <t xml:space="preserve">26 de abril de 2025  14:06</t>
  </si>
  <si>
    <t xml:space="preserve">26 de abril de 2025  13:57</t>
  </si>
  <si>
    <t xml:space="preserve">26 de abril de 2025  14:00</t>
  </si>
  <si>
    <t xml:space="preserve">26 de abril de 2025  14:04</t>
  </si>
  <si>
    <t xml:space="preserve">26 de abril de 2025  13:53</t>
  </si>
  <si>
    <t xml:space="preserve">3 minutos</t>
  </si>
  <si>
    <t xml:space="preserve">7 minutos 32 segundos</t>
  </si>
  <si>
    <t xml:space="preserve">27 de abril de 2025  15:21</t>
  </si>
  <si>
    <t xml:space="preserve">27 de abril de 2025  16:27</t>
  </si>
  <si>
    <t xml:space="preserve">6 minutos 10 segundos</t>
  </si>
  <si>
    <t xml:space="preserve">27 de abril de 2025  16:14</t>
  </si>
  <si>
    <t xml:space="preserve">8 minutos 25 segundos</t>
  </si>
  <si>
    <t xml:space="preserve">27 de abril de 2025  16:36</t>
  </si>
  <si>
    <t xml:space="preserve">24 de abril de 2025  16:21</t>
  </si>
  <si>
    <t xml:space="preserve">8 minutos 38 segundos</t>
  </si>
  <si>
    <t xml:space="preserve">24 de abril de 2025  16:32</t>
  </si>
  <si>
    <t xml:space="preserve">8 minutos 37 segundos</t>
  </si>
  <si>
    <t xml:space="preserve">26 de abril de 2025  13:50</t>
  </si>
  <si>
    <t xml:space="preserve">26 de abril de 2025  17:28</t>
  </si>
  <si>
    <t xml:space="preserve">27 de abril de 2025  13:01</t>
  </si>
  <si>
    <t xml:space="preserve">24 de abril de 2025  16:10</t>
  </si>
  <si>
    <t xml:space="preserve">6 minutos 15 segundos</t>
  </si>
  <si>
    <t xml:space="preserve">26 de abril de 2025  17:44</t>
  </si>
  <si>
    <t xml:space="preserve">5 minutos 21 segundos</t>
  </si>
  <si>
    <t xml:space="preserve">26 de abril de 2025  13:37</t>
  </si>
  <si>
    <t xml:space="preserve">26 de abril de 2025  17:36</t>
  </si>
  <si>
    <t xml:space="preserve">25 de abril de 2025  10:56</t>
  </si>
  <si>
    <t xml:space="preserve">25 de abril de 2025  10:54</t>
  </si>
  <si>
    <t xml:space="preserve">3 minutos 4 segundos</t>
  </si>
  <si>
    <t xml:space="preserve">24 de abril de 2025  16:24</t>
  </si>
  <si>
    <t xml:space="preserve">24 de abril de 2025  16:13</t>
  </si>
  <si>
    <t xml:space="preserve">3 minutos 7 segundos</t>
  </si>
  <si>
    <t xml:space="preserve">24 de abril de 2025  16:28</t>
  </si>
  <si>
    <t xml:space="preserve">3 minutos 1 segundos</t>
  </si>
  <si>
    <t xml:space="preserve">27 de abril de 2025  16:05</t>
  </si>
  <si>
    <t xml:space="preserve">6 minutos 49 segundos</t>
  </si>
  <si>
    <t xml:space="preserve">24 de abril de 2025  16:15</t>
  </si>
  <si>
    <t xml:space="preserve">5 minutos 47 segundos</t>
  </si>
  <si>
    <t xml:space="preserve">27 de abril de 2025  15:37</t>
  </si>
  <si>
    <t xml:space="preserve">55 minutos 9 segundos</t>
  </si>
  <si>
    <t xml:space="preserve">27 de abril de 2025  20:27</t>
  </si>
  <si>
    <t xml:space="preserve">27 de abril de 2025  15:35</t>
  </si>
  <si>
    <t xml:space="preserve">11 minutos 6 segundos</t>
  </si>
  <si>
    <t xml:space="preserve">24 de abril de 2025  16:12</t>
  </si>
  <si>
    <t xml:space="preserve">7 minutos 42 segundos</t>
  </si>
  <si>
    <t xml:space="preserve">27 de abril de 2025  15:23</t>
  </si>
  <si>
    <t xml:space="preserve">7 minutos 34 segundos</t>
  </si>
  <si>
    <t xml:space="preserve">26 de abril de 2025  14:02</t>
  </si>
  <si>
    <t xml:space="preserve">5 minutos 14 segundos</t>
  </si>
  <si>
    <t xml:space="preserve">26 de abril de 2025  13:43</t>
  </si>
  <si>
    <t xml:space="preserve">5 minutos 7 segundos</t>
  </si>
  <si>
    <t xml:space="preserve">26 de abril de 2025  13:29</t>
  </si>
  <si>
    <t xml:space="preserve">7 minutos 10 segundos</t>
  </si>
  <si>
    <t xml:space="preserve">6 minutos 22 segundos</t>
  </si>
  <si>
    <t xml:space="preserve">24 de abril de 2025  16:34</t>
  </si>
  <si>
    <t xml:space="preserve">24 de abril de 2025  16:14</t>
  </si>
  <si>
    <t xml:space="preserve">8 minutos 19 segundos</t>
  </si>
  <si>
    <t xml:space="preserve">1 minutos 49 segundos</t>
  </si>
  <si>
    <t xml:space="preserve">2 minutos 15 segundos</t>
  </si>
  <si>
    <t xml:space="preserve">1 minutos 51 segundos</t>
  </si>
  <si>
    <t xml:space="preserve">1 minutos 47 segundos</t>
  </si>
  <si>
    <t xml:space="preserve">2 minutos 2 segundos</t>
  </si>
  <si>
    <t xml:space="preserve">6 minutos 6 segundos</t>
  </si>
  <si>
    <t xml:space="preserve">3 minutos 14 segundos</t>
  </si>
  <si>
    <t xml:space="preserve">6 minutos 3 segundos</t>
  </si>
  <si>
    <t xml:space="preserve">3 minutos 29 segundos</t>
  </si>
  <si>
    <t xml:space="preserve">3 minutos 22 segundos</t>
  </si>
  <si>
    <t xml:space="preserve">2 minutos 52 segundos</t>
  </si>
  <si>
    <t xml:space="preserve">2 minutos 10 segundos</t>
  </si>
  <si>
    <t xml:space="preserve">2 minutos 14 segundos</t>
  </si>
  <si>
    <t xml:space="preserve">4 minutos 27 segundos</t>
  </si>
  <si>
    <t xml:space="preserve">2 minutos 8 segundos</t>
  </si>
  <si>
    <t xml:space="preserve">1 minutos 54 segundos</t>
  </si>
  <si>
    <t xml:space="preserve">7 minutos 23 segundos</t>
  </si>
  <si>
    <t xml:space="preserve">2 minutos 58 segundos</t>
  </si>
  <si>
    <t xml:space="preserve">7 minutos 52 segundos</t>
  </si>
  <si>
    <t xml:space="preserve">3 minutos 52 segundos</t>
  </si>
  <si>
    <t xml:space="preserve">4 minutos 46 segundos</t>
  </si>
  <si>
    <t xml:space="preserve">4 minutos 44 segundos</t>
  </si>
  <si>
    <t xml:space="preserve">6 minutos 26 segundos</t>
  </si>
  <si>
    <t xml:space="preserve">27 de abril de 2025  15:04</t>
  </si>
  <si>
    <t xml:space="preserve">7 minutos 15 segundos</t>
  </si>
  <si>
    <t xml:space="preserve">27 de abril de 2025  14:42</t>
  </si>
  <si>
    <t xml:space="preserve">27 de abril de 2025  14:38</t>
  </si>
  <si>
    <t xml:space="preserve">27 de abril de 2025  16:10</t>
  </si>
  <si>
    <t xml:space="preserve">8 minutos 59 segundos</t>
  </si>
  <si>
    <t xml:space="preserve">27 de abril de 2025  16:47</t>
  </si>
  <si>
    <t xml:space="preserve">5 minutos 31 segundos</t>
  </si>
  <si>
    <t xml:space="preserve">27 de abril de 2025  04:10</t>
  </si>
  <si>
    <t xml:space="preserve">27 de abril de 2025  04:06</t>
  </si>
  <si>
    <t xml:space="preserve">27 de abril de 2025  04:03</t>
  </si>
  <si>
    <t xml:space="preserve">1 minutos 37 segundos</t>
  </si>
  <si>
    <t xml:space="preserve">27 de abril de 2025  04:00</t>
  </si>
  <si>
    <t xml:space="preserve">27 de abril de 2025  03:24</t>
  </si>
  <si>
    <t xml:space="preserve">6 minutos 52 segundos</t>
  </si>
  <si>
    <t xml:space="preserve">27 de abril de 2025  03:17</t>
  </si>
  <si>
    <t xml:space="preserve">5 minutos 52 segundos</t>
  </si>
  <si>
    <t xml:space="preserve">27 de abril de 2025  14:35</t>
  </si>
  <si>
    <t xml:space="preserve">27 de abril de 2025  15:26</t>
  </si>
  <si>
    <t xml:space="preserve">3 minutos 11 segundos</t>
  </si>
  <si>
    <t xml:space="preserve">1 minutos 43 segundos</t>
  </si>
  <si>
    <t xml:space="preserve">27 de abril de 2025  16:43</t>
  </si>
  <si>
    <t xml:space="preserve">27 de abril de 2025  13:54</t>
  </si>
  <si>
    <t xml:space="preserve">6 minutos 56 segundos</t>
  </si>
  <si>
    <t xml:space="preserve">27 de abril de 2025  16:19</t>
  </si>
  <si>
    <t xml:space="preserve">4 minutos 40 segundos</t>
  </si>
  <si>
    <t xml:space="preserve">25 de abril de 2025  20:59</t>
  </si>
  <si>
    <t xml:space="preserve">27 de abril de 2025  15:54</t>
  </si>
  <si>
    <t xml:space="preserve">4 minutos 26 segundos</t>
  </si>
  <si>
    <t xml:space="preserve">27 de abril de 2025  15:12</t>
  </si>
  <si>
    <t xml:space="preserve">6 minutos 2 segundos</t>
  </si>
  <si>
    <t xml:space="preserve">27 de abril de 2025  15:06</t>
  </si>
  <si>
    <t xml:space="preserve">27 de abril de 2025  16:40</t>
  </si>
  <si>
    <t xml:space="preserve">8 minutos 39 segundos</t>
  </si>
  <si>
    <t xml:space="preserve">27 de abril de 2025  16:31</t>
  </si>
  <si>
    <t xml:space="preserve">27 de abril de 2025  13:16</t>
  </si>
  <si>
    <t xml:space="preserve">27 de abril de 2025  13:02</t>
  </si>
  <si>
    <t xml:space="preserve">3 minutos 49 segundos</t>
  </si>
  <si>
    <t xml:space="preserve">2 minutos 17 segundos</t>
  </si>
  <si>
    <t xml:space="preserve">3 minutos 54 segundos</t>
  </si>
  <si>
    <t xml:space="preserve">2 minutos 36 segundos</t>
  </si>
  <si>
    <t xml:space="preserve">2 minutos 7 segundos</t>
  </si>
  <si>
    <t xml:space="preserve">1 minutos 18 segundos</t>
  </si>
  <si>
    <t xml:space="preserve">1 minutos 22 segundos</t>
  </si>
  <si>
    <t xml:space="preserve">6 minutos 11 segundos</t>
  </si>
  <si>
    <t xml:space="preserve">5 minutos 46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</si>
</sst>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726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72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43"/>
    <col collapsed="false" customWidth="true" hidden="true" outlineLevel="0" max="2" min="2" style="0" width="17.7"/>
    <col collapsed="false" customWidth="true" hidden="false" outlineLevel="0" max="3" min="3" style="0" width="13.43"/>
    <col collapsed="false" customWidth="true" hidden="false" outlineLevel="0" max="4" min="4" style="0" width="31.19"/>
    <col collapsed="false" customWidth="true" hidden="false" outlineLevel="0" max="10" min="10" style="0" width="8.32"/>
    <col collapsed="false" customWidth="true" hidden="false" outlineLevel="0" max="14" min="13" style="0" width="9.57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I1" s="2"/>
      <c r="K1" s="2"/>
      <c r="L1" s="2"/>
      <c r="M1" s="2"/>
      <c r="N1" s="2"/>
      <c r="T1" s="0" t="s">
        <v>0</v>
      </c>
      <c r="U1" s="0" t="n">
        <v>8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45785</v>
      </c>
      <c r="F2" s="2" t="n">
        <v>45792</v>
      </c>
      <c r="G2" s="2" t="n">
        <v>45799</v>
      </c>
      <c r="H2" s="0" t="s">
        <v>5</v>
      </c>
      <c r="I2" s="2" t="n">
        <v>45813</v>
      </c>
      <c r="J2" s="0" t="s">
        <v>5</v>
      </c>
      <c r="K2" s="2" t="n">
        <v>45820</v>
      </c>
      <c r="L2" s="2" t="n">
        <v>45827</v>
      </c>
      <c r="M2" s="2" t="n">
        <v>45834</v>
      </c>
      <c r="N2" s="2" t="n">
        <v>45841</v>
      </c>
      <c r="O2" s="0" t="s">
        <v>6</v>
      </c>
      <c r="P2" s="0" t="s">
        <v>7</v>
      </c>
      <c r="Q2" s="0" t="s">
        <v>8</v>
      </c>
      <c r="R2" s="0" t="s">
        <v>9</v>
      </c>
      <c r="S2" s="0" t="s">
        <v>10</v>
      </c>
      <c r="T2" s="2" t="n">
        <v>45855</v>
      </c>
    </row>
    <row r="3" customFormat="false" ht="15" hidden="false" customHeight="false" outlineLevel="0" collapsed="false">
      <c r="A3" s="0" t="n">
        <v>1</v>
      </c>
      <c r="B3" s="1" t="s">
        <v>11</v>
      </c>
      <c r="C3" s="1" t="s">
        <v>12</v>
      </c>
      <c r="D3" s="1" t="s">
        <v>13</v>
      </c>
      <c r="E3" s="0" t="s">
        <v>14</v>
      </c>
      <c r="F3" s="0" t="s">
        <v>14</v>
      </c>
      <c r="G3" s="0" t="s">
        <v>14</v>
      </c>
      <c r="I3" s="0" t="s">
        <v>14</v>
      </c>
      <c r="K3" s="0" t="s">
        <v>14</v>
      </c>
      <c r="L3" s="0" t="s">
        <v>14</v>
      </c>
      <c r="M3" s="0" t="s">
        <v>14</v>
      </c>
      <c r="N3" s="0" t="s">
        <v>14</v>
      </c>
      <c r="O3" s="0" t="n">
        <f aca="false">COUNTIF(E3:N3,"P")</f>
        <v>8</v>
      </c>
      <c r="P3" s="0" t="n">
        <f aca="false">COUNTIF(E3:N3,"M")</f>
        <v>0</v>
      </c>
      <c r="Q3" s="0" t="n">
        <f aca="false">COUNTIF(E3:N3,"T")</f>
        <v>0</v>
      </c>
      <c r="R3" s="0" t="n">
        <f aca="false">O3+P3/2+Q3/4</f>
        <v>8</v>
      </c>
      <c r="S3" s="3" t="n">
        <f aca="false">ROUND(R3*10/$U$1,0)</f>
        <v>10</v>
      </c>
      <c r="T3" s="0" t="s">
        <v>15</v>
      </c>
      <c r="U3" s="4" t="n">
        <v>0.652777777777778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14</v>
      </c>
      <c r="F4" s="0" t="s">
        <v>14</v>
      </c>
      <c r="G4" s="0" t="s">
        <v>14</v>
      </c>
      <c r="I4" s="0" t="s">
        <v>14</v>
      </c>
      <c r="K4" s="0" t="s">
        <v>14</v>
      </c>
      <c r="L4" s="0" t="s">
        <v>14</v>
      </c>
      <c r="M4" s="0" t="s">
        <v>14</v>
      </c>
      <c r="N4" s="0" t="s">
        <v>14</v>
      </c>
      <c r="O4" s="0" t="n">
        <f aca="false">COUNTIF(E4:N4,"P")</f>
        <v>8</v>
      </c>
      <c r="P4" s="0" t="n">
        <f aca="false">COUNTIF(E4:N4,"M")</f>
        <v>0</v>
      </c>
      <c r="Q4" s="0" t="n">
        <f aca="false">COUNTIF(E4:N4,"T")</f>
        <v>0</v>
      </c>
      <c r="R4" s="0" t="n">
        <f aca="false">O4+P4/2+Q4/4</f>
        <v>8</v>
      </c>
      <c r="S4" s="3" t="n">
        <f aca="false">ROUND(R4*10/$U$1,0)</f>
        <v>10</v>
      </c>
      <c r="T4" s="0" t="s">
        <v>14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14</v>
      </c>
      <c r="F5" s="0" t="s">
        <v>14</v>
      </c>
      <c r="G5" s="0" t="s">
        <v>22</v>
      </c>
      <c r="I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O5" s="0" t="n">
        <f aca="false">COUNTIF(E5:N5,"P")</f>
        <v>7</v>
      </c>
      <c r="P5" s="0" t="n">
        <f aca="false">COUNTIF(E5:N5,"M")</f>
        <v>0</v>
      </c>
      <c r="Q5" s="0" t="n">
        <f aca="false">COUNTIF(E5:N5,"T")</f>
        <v>0</v>
      </c>
      <c r="R5" s="0" t="n">
        <f aca="false">O5+P5/2+Q5/4</f>
        <v>7</v>
      </c>
      <c r="S5" s="3" t="n">
        <f aca="false">ROUND(R5*10/$U$1,0)</f>
        <v>9</v>
      </c>
      <c r="T5" s="0" t="s">
        <v>14</v>
      </c>
    </row>
    <row r="6" customFormat="false" ht="15" hidden="false" customHeight="false" outlineLevel="0" collapsed="false">
      <c r="A6" s="0" t="n">
        <v>4</v>
      </c>
      <c r="B6" s="1" t="s">
        <v>23</v>
      </c>
      <c r="C6" s="1" t="s">
        <v>24</v>
      </c>
      <c r="D6" s="1" t="s">
        <v>25</v>
      </c>
      <c r="E6" s="0" t="s">
        <v>14</v>
      </c>
      <c r="F6" s="0" t="s">
        <v>14</v>
      </c>
      <c r="G6" s="0" t="s">
        <v>14</v>
      </c>
      <c r="I6" s="0" t="s">
        <v>14</v>
      </c>
      <c r="K6" s="0" t="s">
        <v>14</v>
      </c>
      <c r="L6" s="0" t="s">
        <v>22</v>
      </c>
      <c r="M6" s="0" t="s">
        <v>22</v>
      </c>
      <c r="N6" s="0" t="s">
        <v>14</v>
      </c>
      <c r="O6" s="0" t="n">
        <f aca="false">COUNTIF(E6:N6,"P")</f>
        <v>6</v>
      </c>
      <c r="P6" s="0" t="n">
        <f aca="false">COUNTIF(E6:N6,"M")</f>
        <v>0</v>
      </c>
      <c r="Q6" s="0" t="n">
        <f aca="false">COUNTIF(E6:N6,"T")</f>
        <v>0</v>
      </c>
      <c r="R6" s="0" t="n">
        <f aca="false">O6+P6/2+Q6/4</f>
        <v>6</v>
      </c>
      <c r="S6" s="3" t="n">
        <f aca="false">ROUND(R6*10/$U$1,0)</f>
        <v>8</v>
      </c>
      <c r="T6" s="0" t="s">
        <v>14</v>
      </c>
    </row>
    <row r="7" customFormat="false" ht="15" hidden="false" customHeight="false" outlineLevel="0" collapsed="false">
      <c r="A7" s="0" t="n">
        <v>5</v>
      </c>
      <c r="B7" s="1" t="s">
        <v>26</v>
      </c>
      <c r="C7" s="1" t="s">
        <v>27</v>
      </c>
      <c r="D7" s="1" t="s">
        <v>28</v>
      </c>
      <c r="E7" s="0" t="s">
        <v>14</v>
      </c>
      <c r="F7" s="0" t="s">
        <v>14</v>
      </c>
      <c r="G7" s="0" t="s">
        <v>14</v>
      </c>
      <c r="I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O7" s="0" t="n">
        <f aca="false">COUNTIF(E7:N7,"P")</f>
        <v>8</v>
      </c>
      <c r="P7" s="0" t="n">
        <f aca="false">COUNTIF(E7:N7,"M")</f>
        <v>0</v>
      </c>
      <c r="Q7" s="0" t="n">
        <f aca="false">COUNTIF(E7:N7,"T")</f>
        <v>0</v>
      </c>
      <c r="R7" s="0" t="n">
        <f aca="false">O7+P7/2+Q7/4</f>
        <v>8</v>
      </c>
      <c r="S7" s="3" t="n">
        <f aca="false">ROUND(R7*10/$U$1,0)</f>
        <v>10</v>
      </c>
      <c r="T7" s="0" t="s">
        <v>14</v>
      </c>
    </row>
    <row r="8" customFormat="false" ht="15" hidden="false" customHeight="false" outlineLevel="0" collapsed="false">
      <c r="A8" s="0" t="n">
        <v>6</v>
      </c>
      <c r="B8" s="1" t="s">
        <v>29</v>
      </c>
      <c r="C8" s="1" t="s">
        <v>30</v>
      </c>
      <c r="D8" s="1" t="s">
        <v>31</v>
      </c>
      <c r="E8" s="0" t="s">
        <v>14</v>
      </c>
      <c r="F8" s="0" t="s">
        <v>22</v>
      </c>
      <c r="G8" s="0" t="s">
        <v>32</v>
      </c>
      <c r="H8" s="4" t="n">
        <v>0.680555555555555</v>
      </c>
      <c r="I8" s="0" t="s">
        <v>22</v>
      </c>
      <c r="K8" s="0" t="s">
        <v>22</v>
      </c>
      <c r="L8" s="0" t="s">
        <v>22</v>
      </c>
      <c r="M8" s="0" t="s">
        <v>14</v>
      </c>
      <c r="N8" s="0" t="s">
        <v>22</v>
      </c>
      <c r="O8" s="0" t="n">
        <f aca="false">COUNTIF(E8:N8,"P")</f>
        <v>2</v>
      </c>
      <c r="P8" s="0" t="n">
        <f aca="false">COUNTIF(E8:N8,"M")</f>
        <v>0</v>
      </c>
      <c r="Q8" s="0" t="n">
        <f aca="false">COUNTIF(E8:N8,"T")</f>
        <v>1</v>
      </c>
      <c r="R8" s="0" t="n">
        <f aca="false">O8+P8/2+Q8/4</f>
        <v>2.25</v>
      </c>
      <c r="S8" s="3" t="n">
        <f aca="false">ROUND(R8*10/$U$1,0)</f>
        <v>3</v>
      </c>
      <c r="T8" s="0" t="s">
        <v>22</v>
      </c>
    </row>
    <row r="9" customFormat="false" ht="15" hidden="false" customHeight="false" outlineLevel="0" collapsed="false">
      <c r="A9" s="0" t="n">
        <v>7</v>
      </c>
      <c r="B9" s="1" t="s">
        <v>33</v>
      </c>
      <c r="C9" s="1" t="s">
        <v>34</v>
      </c>
      <c r="D9" s="1" t="s">
        <v>35</v>
      </c>
      <c r="E9" s="0" t="s">
        <v>14</v>
      </c>
      <c r="F9" s="0" t="s">
        <v>14</v>
      </c>
      <c r="G9" s="0" t="s">
        <v>14</v>
      </c>
      <c r="I9" s="0" t="s">
        <v>15</v>
      </c>
      <c r="J9" s="4" t="n">
        <v>0.618055555555556</v>
      </c>
      <c r="K9" s="0" t="s">
        <v>14</v>
      </c>
      <c r="L9" s="0" t="s">
        <v>14</v>
      </c>
      <c r="M9" s="0" t="s">
        <v>14</v>
      </c>
      <c r="N9" s="0" t="s">
        <v>14</v>
      </c>
      <c r="O9" s="0" t="n">
        <f aca="false">COUNTIF(E9:N9,"P")</f>
        <v>7</v>
      </c>
      <c r="P9" s="0" t="n">
        <f aca="false">COUNTIF(E9:N9,"M")</f>
        <v>1</v>
      </c>
      <c r="Q9" s="0" t="n">
        <f aca="false">COUNTIF(E9:N9,"T")</f>
        <v>0</v>
      </c>
      <c r="R9" s="0" t="n">
        <f aca="false">O9+P9/2+Q9/4</f>
        <v>7.5</v>
      </c>
      <c r="S9" s="3" t="n">
        <f aca="false">ROUND(R9*10/$U$1,0)</f>
        <v>9</v>
      </c>
      <c r="T9" s="0" t="s">
        <v>14</v>
      </c>
    </row>
    <row r="10" customFormat="false" ht="15" hidden="false" customHeight="false" outlineLevel="0" collapsed="false">
      <c r="A10" s="0" t="n">
        <v>8</v>
      </c>
      <c r="B10" s="1" t="s">
        <v>36</v>
      </c>
      <c r="C10" s="1" t="s">
        <v>37</v>
      </c>
      <c r="D10" s="1" t="s">
        <v>38</v>
      </c>
      <c r="E10" s="0" t="s">
        <v>14</v>
      </c>
      <c r="F10" s="0" t="s">
        <v>14</v>
      </c>
      <c r="G10" s="0" t="s">
        <v>14</v>
      </c>
      <c r="I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O10" s="0" t="n">
        <f aca="false">COUNTIF(E10:N10,"P")</f>
        <v>8</v>
      </c>
      <c r="P10" s="0" t="n">
        <f aca="false">COUNTIF(E10:N10,"M")</f>
        <v>0</v>
      </c>
      <c r="Q10" s="0" t="n">
        <f aca="false">COUNTIF(E10:N10,"T")</f>
        <v>0</v>
      </c>
      <c r="R10" s="0" t="n">
        <f aca="false">O10+P10/2+Q10/4</f>
        <v>8</v>
      </c>
      <c r="S10" s="3" t="n">
        <f aca="false">ROUND(R10*10/$U$1,0)</f>
        <v>10</v>
      </c>
      <c r="T10" s="0" t="s">
        <v>14</v>
      </c>
    </row>
    <row r="11" customFormat="false" ht="15" hidden="false" customHeight="false" outlineLevel="0" collapsed="false">
      <c r="A11" s="0" t="n">
        <v>9</v>
      </c>
      <c r="B11" s="1" t="s">
        <v>39</v>
      </c>
      <c r="C11" s="1" t="s">
        <v>40</v>
      </c>
      <c r="D11" s="1" t="s">
        <v>41</v>
      </c>
      <c r="E11" s="0" t="s">
        <v>14</v>
      </c>
      <c r="F11" s="0" t="s">
        <v>14</v>
      </c>
      <c r="G11" s="0" t="s">
        <v>14</v>
      </c>
      <c r="I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O11" s="0" t="n">
        <f aca="false">COUNTIF(E11:N11,"P")</f>
        <v>8</v>
      </c>
      <c r="P11" s="0" t="n">
        <f aca="false">COUNTIF(E11:N11,"M")</f>
        <v>0</v>
      </c>
      <c r="Q11" s="0" t="n">
        <f aca="false">COUNTIF(E11:N11,"T")</f>
        <v>0</v>
      </c>
      <c r="R11" s="0" t="n">
        <f aca="false">O11+P11/2+Q11/4</f>
        <v>8</v>
      </c>
      <c r="S11" s="3" t="n">
        <f aca="false">ROUND(R11*10/$U$1,0)</f>
        <v>10</v>
      </c>
      <c r="T11" s="0" t="s">
        <v>14</v>
      </c>
    </row>
    <row r="12" customFormat="false" ht="15" hidden="false" customHeight="false" outlineLevel="0" collapsed="false">
      <c r="A12" s="0" t="n">
        <v>10</v>
      </c>
      <c r="B12" s="1" t="s">
        <v>42</v>
      </c>
      <c r="C12" s="1" t="s">
        <v>43</v>
      </c>
      <c r="D12" s="1" t="s">
        <v>44</v>
      </c>
      <c r="E12" s="0" t="s">
        <v>14</v>
      </c>
      <c r="F12" s="0" t="s">
        <v>14</v>
      </c>
      <c r="G12" s="0" t="s">
        <v>14</v>
      </c>
      <c r="I12" s="0" t="s">
        <v>14</v>
      </c>
      <c r="K12" s="0" t="s">
        <v>14</v>
      </c>
      <c r="L12" s="0" t="s">
        <v>14</v>
      </c>
      <c r="M12" s="0" t="s">
        <v>22</v>
      </c>
      <c r="N12" s="0" t="s">
        <v>14</v>
      </c>
      <c r="O12" s="0" t="n">
        <f aca="false">COUNTIF(E12:N12,"P")</f>
        <v>7</v>
      </c>
      <c r="P12" s="0" t="n">
        <f aca="false">COUNTIF(E12:N12,"M")</f>
        <v>0</v>
      </c>
      <c r="Q12" s="0" t="n">
        <f aca="false">COUNTIF(E12:N12,"T")</f>
        <v>0</v>
      </c>
      <c r="R12" s="0" t="n">
        <f aca="false">O12+P12/2+Q12/4</f>
        <v>7</v>
      </c>
      <c r="S12" s="3" t="n">
        <f aca="false">ROUND(R12*10/$U$1,0)</f>
        <v>9</v>
      </c>
      <c r="T12" s="0" t="s">
        <v>14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1" t="s">
        <v>46</v>
      </c>
      <c r="D13" s="1" t="s">
        <v>47</v>
      </c>
      <c r="E13" s="0" t="s">
        <v>14</v>
      </c>
      <c r="F13" s="0" t="s">
        <v>14</v>
      </c>
      <c r="G13" s="0" t="s">
        <v>14</v>
      </c>
      <c r="I13" s="0" t="s">
        <v>14</v>
      </c>
      <c r="K13" s="0" t="s">
        <v>14</v>
      </c>
      <c r="L13" s="0" t="s">
        <v>14</v>
      </c>
      <c r="M13" s="0" t="s">
        <v>14</v>
      </c>
      <c r="N13" s="0" t="s">
        <v>14</v>
      </c>
      <c r="O13" s="0" t="n">
        <f aca="false">COUNTIF(E13:N13,"P")</f>
        <v>8</v>
      </c>
      <c r="P13" s="0" t="n">
        <f aca="false">COUNTIF(E13:N13,"M")</f>
        <v>0</v>
      </c>
      <c r="Q13" s="0" t="n">
        <f aca="false">COUNTIF(E13:N13,"T")</f>
        <v>0</v>
      </c>
      <c r="R13" s="0" t="n">
        <f aca="false">O13+P13/2+Q13/4</f>
        <v>8</v>
      </c>
      <c r="S13" s="3" t="n">
        <f aca="false">ROUND(R13*10/$U$1,0)</f>
        <v>10</v>
      </c>
      <c r="T13" s="0" t="s">
        <v>14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1" t="s">
        <v>49</v>
      </c>
      <c r="D14" s="1" t="s">
        <v>50</v>
      </c>
      <c r="E14" s="0" t="s">
        <v>14</v>
      </c>
      <c r="F14" s="0" t="s">
        <v>14</v>
      </c>
      <c r="G14" s="0" t="s">
        <v>14</v>
      </c>
      <c r="I14" s="0" t="s">
        <v>14</v>
      </c>
      <c r="K14" s="0" t="s">
        <v>14</v>
      </c>
      <c r="L14" s="0" t="s">
        <v>14</v>
      </c>
      <c r="M14" s="0" t="s">
        <v>14</v>
      </c>
      <c r="N14" s="0" t="s">
        <v>14</v>
      </c>
      <c r="O14" s="0" t="n">
        <f aca="false">COUNTIF(E14:N14,"P")</f>
        <v>8</v>
      </c>
      <c r="P14" s="0" t="n">
        <f aca="false">COUNTIF(E14:N14,"M")</f>
        <v>0</v>
      </c>
      <c r="Q14" s="0" t="n">
        <f aca="false">COUNTIF(E14:N14,"T")</f>
        <v>0</v>
      </c>
      <c r="R14" s="0" t="n">
        <f aca="false">O14+P14/2+Q14/4</f>
        <v>8</v>
      </c>
      <c r="S14" s="3" t="n">
        <f aca="false">ROUND(R14*10/$U$1,0)</f>
        <v>10</v>
      </c>
      <c r="T14" s="0" t="s">
        <v>14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1" t="s">
        <v>52</v>
      </c>
      <c r="D15" s="1" t="s">
        <v>53</v>
      </c>
      <c r="E15" s="0" t="s">
        <v>14</v>
      </c>
      <c r="F15" s="0" t="s">
        <v>14</v>
      </c>
      <c r="G15" s="0" t="s">
        <v>15</v>
      </c>
      <c r="H15" s="4" t="n">
        <v>0.666666666666667</v>
      </c>
      <c r="I15" s="0" t="s">
        <v>14</v>
      </c>
      <c r="K15" s="0" t="s">
        <v>14</v>
      </c>
      <c r="L15" s="0" t="s">
        <v>32</v>
      </c>
      <c r="M15" s="0" t="s">
        <v>14</v>
      </c>
      <c r="N15" s="0" t="s">
        <v>14</v>
      </c>
      <c r="O15" s="0" t="n">
        <f aca="false">COUNTIF(E15:N15,"P")</f>
        <v>6</v>
      </c>
      <c r="P15" s="0" t="n">
        <f aca="false">COUNTIF(E15:N15,"M")</f>
        <v>1</v>
      </c>
      <c r="Q15" s="0" t="n">
        <f aca="false">COUNTIF(E15:N15,"T")</f>
        <v>1</v>
      </c>
      <c r="R15" s="0" t="n">
        <f aca="false">O15+P15/2+Q15/4</f>
        <v>6.75</v>
      </c>
      <c r="S15" s="3" t="n">
        <f aca="false">ROUND(R15*10/$U$1,0)</f>
        <v>8</v>
      </c>
      <c r="T15" s="0" t="s">
        <v>14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1" t="s">
        <v>55</v>
      </c>
      <c r="D16" s="1" t="s">
        <v>56</v>
      </c>
      <c r="E16" s="0" t="s">
        <v>14</v>
      </c>
      <c r="F16" s="0" t="s">
        <v>14</v>
      </c>
      <c r="G16" s="0" t="s">
        <v>14</v>
      </c>
      <c r="I16" s="0" t="s">
        <v>14</v>
      </c>
      <c r="K16" s="0" t="s">
        <v>14</v>
      </c>
      <c r="L16" s="0" t="s">
        <v>14</v>
      </c>
      <c r="M16" s="0" t="s">
        <v>14</v>
      </c>
      <c r="N16" s="0" t="s">
        <v>14</v>
      </c>
      <c r="O16" s="0" t="n">
        <f aca="false">COUNTIF(E16:N16,"P")</f>
        <v>8</v>
      </c>
      <c r="P16" s="0" t="n">
        <f aca="false">COUNTIF(E16:N16,"M")</f>
        <v>0</v>
      </c>
      <c r="Q16" s="0" t="n">
        <f aca="false">COUNTIF(E16:N16,"T")</f>
        <v>0</v>
      </c>
      <c r="R16" s="0" t="n">
        <f aca="false">O16+P16/2+Q16/4</f>
        <v>8</v>
      </c>
      <c r="S16" s="3" t="n">
        <f aca="false">ROUND(R16*10/$U$1,0)</f>
        <v>10</v>
      </c>
      <c r="T16" s="0" t="s">
        <v>15</v>
      </c>
      <c r="U16" s="4" t="n">
        <v>0.652777777777778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1" t="s">
        <v>58</v>
      </c>
      <c r="D17" s="1" t="s">
        <v>59</v>
      </c>
      <c r="E17" s="0" t="s">
        <v>14</v>
      </c>
      <c r="F17" s="0" t="s">
        <v>14</v>
      </c>
      <c r="G17" s="0" t="s">
        <v>14</v>
      </c>
      <c r="I17" s="0" t="s">
        <v>14</v>
      </c>
      <c r="K17" s="0" t="s">
        <v>22</v>
      </c>
      <c r="L17" s="0" t="s">
        <v>14</v>
      </c>
      <c r="M17" s="0" t="s">
        <v>14</v>
      </c>
      <c r="N17" s="0" t="s">
        <v>14</v>
      </c>
      <c r="O17" s="0" t="n">
        <f aca="false">COUNTIF(E17:N17,"P")</f>
        <v>7</v>
      </c>
      <c r="P17" s="0" t="n">
        <f aca="false">COUNTIF(E17:N17,"M")</f>
        <v>0</v>
      </c>
      <c r="Q17" s="0" t="n">
        <f aca="false">COUNTIF(E17:N17,"T")</f>
        <v>0</v>
      </c>
      <c r="R17" s="0" t="n">
        <f aca="false">O17+P17/2+Q17/4</f>
        <v>7</v>
      </c>
      <c r="S17" s="3" t="n">
        <f aca="false">ROUND(R17*10/$U$1,0)</f>
        <v>9</v>
      </c>
      <c r="T17" s="0" t="s">
        <v>14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1" t="s">
        <v>61</v>
      </c>
      <c r="D18" s="1" t="s">
        <v>62</v>
      </c>
      <c r="E18" s="0" t="s">
        <v>14</v>
      </c>
      <c r="F18" s="0" t="s">
        <v>14</v>
      </c>
      <c r="G18" s="0" t="s">
        <v>22</v>
      </c>
      <c r="I18" s="0" t="s">
        <v>22</v>
      </c>
      <c r="K18" s="0" t="s">
        <v>14</v>
      </c>
      <c r="L18" s="0" t="s">
        <v>14</v>
      </c>
      <c r="M18" s="0" t="s">
        <v>14</v>
      </c>
      <c r="N18" s="0" t="s">
        <v>22</v>
      </c>
      <c r="O18" s="0" t="n">
        <f aca="false">COUNTIF(E18:N18,"P")</f>
        <v>5</v>
      </c>
      <c r="P18" s="0" t="n">
        <f aca="false">COUNTIF(E18:N18,"M")</f>
        <v>0</v>
      </c>
      <c r="Q18" s="0" t="n">
        <f aca="false">COUNTIF(E18:N18,"T")</f>
        <v>0</v>
      </c>
      <c r="R18" s="0" t="n">
        <f aca="false">O18+P18/2+Q18/4</f>
        <v>5</v>
      </c>
      <c r="S18" s="3" t="n">
        <f aca="false">ROUND(R18*10/$U$1,0)</f>
        <v>6</v>
      </c>
      <c r="T18" s="0" t="s">
        <v>14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1" t="s">
        <v>64</v>
      </c>
      <c r="D19" s="1" t="s">
        <v>65</v>
      </c>
      <c r="E19" s="0" t="s">
        <v>14</v>
      </c>
      <c r="F19" s="0" t="s">
        <v>14</v>
      </c>
      <c r="G19" s="0" t="s">
        <v>14</v>
      </c>
      <c r="I19" s="0" t="s">
        <v>14</v>
      </c>
      <c r="K19" s="0" t="s">
        <v>14</v>
      </c>
      <c r="L19" s="0" t="s">
        <v>14</v>
      </c>
      <c r="M19" s="0" t="s">
        <v>14</v>
      </c>
      <c r="N19" s="0" t="s">
        <v>14</v>
      </c>
      <c r="O19" s="0" t="n">
        <f aca="false">COUNTIF(E19:N19,"P")</f>
        <v>8</v>
      </c>
      <c r="P19" s="0" t="n">
        <f aca="false">COUNTIF(E19:N19,"M")</f>
        <v>0</v>
      </c>
      <c r="Q19" s="0" t="n">
        <f aca="false">COUNTIF(E19:N19,"T")</f>
        <v>0</v>
      </c>
      <c r="R19" s="0" t="n">
        <f aca="false">O19+P19/2+Q19/4</f>
        <v>8</v>
      </c>
      <c r="S19" s="3" t="n">
        <f aca="false">ROUND(R19*10/$U$1,0)</f>
        <v>10</v>
      </c>
      <c r="T19" s="0" t="s">
        <v>14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1" t="s">
        <v>67</v>
      </c>
      <c r="D20" s="1" t="s">
        <v>68</v>
      </c>
      <c r="E20" s="0" t="s">
        <v>14</v>
      </c>
      <c r="F20" s="0" t="s">
        <v>14</v>
      </c>
      <c r="G20" s="0" t="s">
        <v>15</v>
      </c>
      <c r="H20" s="4" t="n">
        <v>0.652777777777778</v>
      </c>
      <c r="I20" s="0" t="s">
        <v>14</v>
      </c>
      <c r="K20" s="0" t="s">
        <v>22</v>
      </c>
      <c r="L20" s="0" t="s">
        <v>14</v>
      </c>
      <c r="M20" s="0" t="s">
        <v>14</v>
      </c>
      <c r="N20" s="0" t="s">
        <v>14</v>
      </c>
      <c r="O20" s="0" t="n">
        <f aca="false">COUNTIF(E20:N20,"P")</f>
        <v>6</v>
      </c>
      <c r="P20" s="0" t="n">
        <f aca="false">COUNTIF(E20:N20,"M")</f>
        <v>1</v>
      </c>
      <c r="Q20" s="0" t="n">
        <f aca="false">COUNTIF(E20:N20,"T")</f>
        <v>0</v>
      </c>
      <c r="R20" s="0" t="n">
        <f aca="false">O20+P20/2+Q20/4</f>
        <v>6.5</v>
      </c>
      <c r="S20" s="3" t="n">
        <f aca="false">ROUND(R20*10/$U$1,0)</f>
        <v>8</v>
      </c>
      <c r="T20" s="0" t="s">
        <v>22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1" t="s">
        <v>70</v>
      </c>
      <c r="D21" s="1" t="s">
        <v>71</v>
      </c>
      <c r="E21" s="0" t="s">
        <v>14</v>
      </c>
      <c r="F21" s="0" t="s">
        <v>22</v>
      </c>
      <c r="G21" s="0" t="s">
        <v>14</v>
      </c>
      <c r="I21" s="0" t="s">
        <v>14</v>
      </c>
      <c r="K21" s="0" t="s">
        <v>14</v>
      </c>
      <c r="L21" s="0" t="s">
        <v>14</v>
      </c>
      <c r="M21" s="0" t="s">
        <v>22</v>
      </c>
      <c r="N21" s="0" t="s">
        <v>14</v>
      </c>
      <c r="O21" s="0" t="n">
        <f aca="false">COUNTIF(E21:N21,"P")</f>
        <v>6</v>
      </c>
      <c r="P21" s="0" t="n">
        <f aca="false">COUNTIF(E21:N21,"M")</f>
        <v>0</v>
      </c>
      <c r="Q21" s="0" t="n">
        <f aca="false">COUNTIF(E21:N21,"T")</f>
        <v>0</v>
      </c>
      <c r="R21" s="0" t="n">
        <f aca="false">O21+P21/2+Q21/4</f>
        <v>6</v>
      </c>
      <c r="S21" s="3" t="n">
        <f aca="false">ROUND(R21*10/$U$1,0)</f>
        <v>8</v>
      </c>
      <c r="T21" s="0" t="s">
        <v>14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1" t="s">
        <v>73</v>
      </c>
      <c r="D22" s="1" t="s">
        <v>74</v>
      </c>
      <c r="E22" s="0" t="s">
        <v>14</v>
      </c>
      <c r="F22" s="0" t="s">
        <v>14</v>
      </c>
      <c r="G22" s="0" t="s">
        <v>22</v>
      </c>
      <c r="I22" s="0" t="s">
        <v>22</v>
      </c>
      <c r="K22" s="0" t="s">
        <v>22</v>
      </c>
      <c r="L22" s="0" t="s">
        <v>22</v>
      </c>
      <c r="M22" s="0" t="s">
        <v>22</v>
      </c>
      <c r="N22" s="0" t="s">
        <v>22</v>
      </c>
      <c r="O22" s="0" t="n">
        <f aca="false">COUNTIF(E22:N22,"P")</f>
        <v>2</v>
      </c>
      <c r="P22" s="0" t="n">
        <f aca="false">COUNTIF(E22:N22,"M")</f>
        <v>0</v>
      </c>
      <c r="Q22" s="0" t="n">
        <f aca="false">COUNTIF(E22:N22,"T")</f>
        <v>0</v>
      </c>
      <c r="R22" s="0" t="n">
        <f aca="false">O22+P22/2+Q22/4</f>
        <v>2</v>
      </c>
      <c r="S22" s="3" t="n">
        <f aca="false">ROUND(R22*10/$U$1,0)</f>
        <v>3</v>
      </c>
      <c r="T22" s="0" t="s">
        <v>22</v>
      </c>
    </row>
    <row r="23" customFormat="false" ht="15" hidden="false" customHeight="false" outlineLevel="0" collapsed="false">
      <c r="A23" s="0" t="n">
        <v>21</v>
      </c>
      <c r="B23" s="1" t="s">
        <v>23</v>
      </c>
      <c r="C23" s="1" t="s">
        <v>75</v>
      </c>
      <c r="D23" s="1" t="s">
        <v>76</v>
      </c>
      <c r="E23" s="0" t="s">
        <v>14</v>
      </c>
      <c r="F23" s="0" t="s">
        <v>14</v>
      </c>
      <c r="G23" s="0" t="s">
        <v>14</v>
      </c>
      <c r="I23" s="0" t="s">
        <v>14</v>
      </c>
      <c r="K23" s="0" t="s">
        <v>14</v>
      </c>
      <c r="L23" s="0" t="s">
        <v>14</v>
      </c>
      <c r="M23" s="0" t="s">
        <v>14</v>
      </c>
      <c r="N23" s="0" t="s">
        <v>14</v>
      </c>
      <c r="O23" s="0" t="n">
        <f aca="false">COUNTIF(E23:N23,"P")</f>
        <v>8</v>
      </c>
      <c r="P23" s="0" t="n">
        <f aca="false">COUNTIF(E23:N23,"M")</f>
        <v>0</v>
      </c>
      <c r="Q23" s="0" t="n">
        <f aca="false">COUNTIF(E23:N23,"T")</f>
        <v>0</v>
      </c>
      <c r="R23" s="0" t="n">
        <f aca="false">O23+P23/2+Q23/4</f>
        <v>8</v>
      </c>
      <c r="S23" s="3" t="n">
        <f aca="false">ROUND(R23*10/$U$1,0)</f>
        <v>10</v>
      </c>
      <c r="T23" s="0" t="s">
        <v>15</v>
      </c>
      <c r="U23" s="4" t="n">
        <v>0.652777777777778</v>
      </c>
    </row>
    <row r="24" customFormat="false" ht="15" hidden="false" customHeight="false" outlineLevel="0" collapsed="false">
      <c r="D24" s="0" t="s">
        <v>77</v>
      </c>
      <c r="E24" s="0" t="n">
        <f aca="false">COUNTIF(E3:E23,"P")</f>
        <v>21</v>
      </c>
      <c r="F24" s="0" t="n">
        <f aca="false">COUNTIF(F3:F23,"P")</f>
        <v>19</v>
      </c>
      <c r="G24" s="0" t="n">
        <f aca="false">COUNTIF(G3:G23,"P")</f>
        <v>15</v>
      </c>
      <c r="I24" s="0" t="n">
        <f aca="false">COUNTIF(I3:I23,"P")</f>
        <v>17</v>
      </c>
      <c r="K24" s="0" t="n">
        <f aca="false">COUNTIF(K3:K23,"P")</f>
        <v>17</v>
      </c>
      <c r="L24" s="0" t="n">
        <f aca="false">COUNTIF(L3:L23,"P")</f>
        <v>17</v>
      </c>
      <c r="M24" s="0" t="n">
        <f aca="false">COUNTIF(M3:M23,"P")</f>
        <v>17</v>
      </c>
      <c r="N24" s="0" t="n">
        <f aca="false">COUNTIF(N3:N23,"P")</f>
        <v>18</v>
      </c>
      <c r="T24" s="0" t="s">
        <v>78</v>
      </c>
    </row>
    <row r="25" customFormat="false" ht="15" hidden="false" customHeight="false" outlineLevel="0" collapsed="false">
      <c r="D25" s="0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51" activeCellId="0" sqref="I5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17.1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120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8" t="s">
        <v>20</v>
      </c>
      <c r="C4" s="0" t="s">
        <v>20</v>
      </c>
      <c r="D4" s="0" t="s">
        <v>19</v>
      </c>
      <c r="E4" s="0" t="s">
        <v>366</v>
      </c>
      <c r="F4" s="0" t="n">
        <v>9</v>
      </c>
      <c r="G4" s="0" t="n">
        <f aca="false">AVERAGE(F4:F6)</f>
        <v>7</v>
      </c>
      <c r="H4" s="0" t="n">
        <v>7</v>
      </c>
      <c r="I4" s="0" t="n">
        <f aca="false">ROUND(MAX(H4,G4),0)</f>
        <v>7</v>
      </c>
    </row>
    <row r="5" customFormat="false" ht="15" hidden="false" customHeight="false" outlineLevel="0" collapsed="false">
      <c r="C5" s="0" t="s">
        <v>20</v>
      </c>
      <c r="D5" s="0" t="s">
        <v>19</v>
      </c>
      <c r="E5" s="0" t="s">
        <v>359</v>
      </c>
      <c r="F5" s="0" t="n">
        <v>7</v>
      </c>
    </row>
    <row r="6" customFormat="false" ht="15" hidden="false" customHeight="false" outlineLevel="0" collapsed="false">
      <c r="C6" s="0" t="s">
        <v>20</v>
      </c>
      <c r="D6" s="0" t="s">
        <v>19</v>
      </c>
      <c r="E6" s="0" t="s">
        <v>142</v>
      </c>
      <c r="F6" s="0" t="n">
        <v>5</v>
      </c>
    </row>
    <row r="7" customFormat="false" ht="15" hidden="false" customHeight="false" outlineLevel="0" collapsed="false">
      <c r="A7" s="0" t="n">
        <v>4</v>
      </c>
      <c r="B7" s="1" t="s">
        <v>24</v>
      </c>
      <c r="C7" s="0" t="s">
        <v>24</v>
      </c>
      <c r="D7" s="0" t="s">
        <v>23</v>
      </c>
      <c r="E7" s="0" t="s">
        <v>370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27</v>
      </c>
      <c r="C8" s="0" t="s">
        <v>27</v>
      </c>
      <c r="D8" s="0" t="s">
        <v>26</v>
      </c>
      <c r="E8" s="0" t="s">
        <v>372</v>
      </c>
      <c r="F8" s="0" t="n">
        <v>7</v>
      </c>
      <c r="I8" s="0" t="n">
        <v>7</v>
      </c>
    </row>
    <row r="9" customFormat="false" ht="15" hidden="false" customHeight="false" outlineLevel="0" collapsed="false">
      <c r="A9" s="0" t="n">
        <v>6</v>
      </c>
      <c r="B9" s="1" t="s">
        <v>30</v>
      </c>
      <c r="C9" s="0" t="s">
        <v>30</v>
      </c>
      <c r="D9" s="0" t="s">
        <v>29</v>
      </c>
      <c r="E9" s="0" t="s">
        <v>402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7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8" t="s">
        <v>37</v>
      </c>
      <c r="C11" s="0" t="s">
        <v>37</v>
      </c>
      <c r="D11" s="0" t="s">
        <v>36</v>
      </c>
      <c r="E11" s="0" t="s">
        <v>121</v>
      </c>
      <c r="F11" s="0" t="n">
        <v>10</v>
      </c>
      <c r="G11" s="0" t="n">
        <f aca="false">AVERAGE(F11:F18)</f>
        <v>7.375</v>
      </c>
      <c r="H11" s="0" t="n">
        <v>9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37</v>
      </c>
      <c r="D12" s="0" t="s">
        <v>36</v>
      </c>
      <c r="E12" s="0" t="s">
        <v>316</v>
      </c>
      <c r="F12" s="0" t="n">
        <v>10</v>
      </c>
    </row>
    <row r="13" customFormat="false" ht="15" hidden="false" customHeight="false" outlineLevel="0" collapsed="false">
      <c r="C13" s="0" t="s">
        <v>37</v>
      </c>
      <c r="D13" s="0" t="s">
        <v>36</v>
      </c>
      <c r="E13" s="0" t="s">
        <v>117</v>
      </c>
      <c r="F13" s="0" t="n">
        <v>9</v>
      </c>
    </row>
    <row r="14" customFormat="false" ht="15" hidden="false" customHeight="false" outlineLevel="0" collapsed="false">
      <c r="C14" s="0" t="s">
        <v>37</v>
      </c>
      <c r="D14" s="0" t="s">
        <v>36</v>
      </c>
      <c r="E14" s="0" t="s">
        <v>403</v>
      </c>
      <c r="F14" s="0" t="n">
        <v>8</v>
      </c>
    </row>
    <row r="15" customFormat="false" ht="15" hidden="false" customHeight="false" outlineLevel="0" collapsed="false">
      <c r="C15" s="0" t="s">
        <v>37</v>
      </c>
      <c r="D15" s="0" t="s">
        <v>36</v>
      </c>
      <c r="E15" s="0" t="s">
        <v>404</v>
      </c>
      <c r="F15" s="0" t="n">
        <v>8</v>
      </c>
    </row>
    <row r="16" customFormat="false" ht="15" hidden="false" customHeight="false" outlineLevel="0" collapsed="false">
      <c r="C16" s="0" t="s">
        <v>37</v>
      </c>
      <c r="D16" s="0" t="s">
        <v>36</v>
      </c>
      <c r="E16" s="0" t="s">
        <v>176</v>
      </c>
      <c r="F16" s="0" t="n">
        <v>6</v>
      </c>
    </row>
    <row r="17" customFormat="false" ht="15" hidden="false" customHeight="false" outlineLevel="0" collapsed="false">
      <c r="C17" s="0" t="s">
        <v>37</v>
      </c>
      <c r="D17" s="0" t="s">
        <v>36</v>
      </c>
      <c r="E17" s="0" t="s">
        <v>376</v>
      </c>
      <c r="F17" s="0" t="n">
        <v>5</v>
      </c>
    </row>
    <row r="18" customFormat="false" ht="15" hidden="false" customHeight="false" outlineLevel="0" collapsed="false">
      <c r="C18" s="0" t="s">
        <v>37</v>
      </c>
      <c r="D18" s="0" t="s">
        <v>36</v>
      </c>
      <c r="E18" s="0" t="s">
        <v>126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10</v>
      </c>
      <c r="B20" s="1" t="s">
        <v>43</v>
      </c>
      <c r="C20" s="0" t="s">
        <v>43</v>
      </c>
      <c r="D20" s="0" t="s">
        <v>42</v>
      </c>
      <c r="E20" s="0" t="s">
        <v>379</v>
      </c>
      <c r="F20" s="0" t="n">
        <v>10</v>
      </c>
      <c r="G20" s="0" t="n">
        <f aca="false">AVERAGE(F20:F30)</f>
        <v>9.54545454545455</v>
      </c>
      <c r="H20" s="0" t="n">
        <v>5</v>
      </c>
      <c r="I20" s="0" t="n">
        <f aca="false">ROUND(MAX(H20,G20),0)</f>
        <v>10</v>
      </c>
    </row>
    <row r="21" customFormat="false" ht="15" hidden="false" customHeight="false" outlineLevel="0" collapsed="false">
      <c r="C21" s="0" t="s">
        <v>43</v>
      </c>
      <c r="D21" s="0" t="s">
        <v>42</v>
      </c>
      <c r="E21" s="0" t="s">
        <v>116</v>
      </c>
      <c r="F21" s="0" t="n">
        <v>10</v>
      </c>
    </row>
    <row r="22" customFormat="false" ht="15" hidden="false" customHeight="false" outlineLevel="0" collapsed="false">
      <c r="C22" s="0" t="s">
        <v>43</v>
      </c>
      <c r="D22" s="0" t="s">
        <v>42</v>
      </c>
      <c r="E22" s="0" t="s">
        <v>190</v>
      </c>
      <c r="F22" s="0" t="n">
        <v>10</v>
      </c>
    </row>
    <row r="23" customFormat="false" ht="15" hidden="false" customHeight="false" outlineLevel="0" collapsed="false">
      <c r="C23" s="0" t="s">
        <v>43</v>
      </c>
      <c r="D23" s="0" t="s">
        <v>42</v>
      </c>
      <c r="E23" s="0" t="s">
        <v>405</v>
      </c>
      <c r="F23" s="0" t="n">
        <v>10</v>
      </c>
    </row>
    <row r="24" customFormat="false" ht="15" hidden="false" customHeight="false" outlineLevel="0" collapsed="false">
      <c r="C24" s="0" t="s">
        <v>43</v>
      </c>
      <c r="D24" s="0" t="s">
        <v>42</v>
      </c>
      <c r="E24" s="0" t="s">
        <v>176</v>
      </c>
      <c r="F24" s="0" t="n">
        <v>10</v>
      </c>
    </row>
    <row r="25" customFormat="false" ht="15" hidden="false" customHeight="false" outlineLevel="0" collapsed="false">
      <c r="C25" s="0" t="s">
        <v>43</v>
      </c>
      <c r="D25" s="0" t="s">
        <v>42</v>
      </c>
      <c r="E25" s="0" t="s">
        <v>359</v>
      </c>
      <c r="F25" s="0" t="n">
        <v>10</v>
      </c>
    </row>
    <row r="26" customFormat="false" ht="15" hidden="false" customHeight="false" outlineLevel="0" collapsed="false">
      <c r="C26" s="0" t="s">
        <v>43</v>
      </c>
      <c r="D26" s="0" t="s">
        <v>42</v>
      </c>
      <c r="E26" s="0" t="s">
        <v>128</v>
      </c>
      <c r="F26" s="0" t="n">
        <v>10</v>
      </c>
    </row>
    <row r="27" customFormat="false" ht="15" hidden="false" customHeight="false" outlineLevel="0" collapsed="false">
      <c r="C27" s="0" t="s">
        <v>43</v>
      </c>
      <c r="D27" s="0" t="s">
        <v>42</v>
      </c>
      <c r="E27" s="0" t="s">
        <v>159</v>
      </c>
      <c r="F27" s="0" t="n">
        <v>10</v>
      </c>
    </row>
    <row r="28" customFormat="false" ht="15" hidden="false" customHeight="false" outlineLevel="0" collapsed="false">
      <c r="C28" s="0" t="s">
        <v>43</v>
      </c>
      <c r="D28" s="0" t="s">
        <v>42</v>
      </c>
      <c r="E28" s="0" t="s">
        <v>157</v>
      </c>
      <c r="F28" s="0" t="n">
        <v>10</v>
      </c>
    </row>
    <row r="29" customFormat="false" ht="15" hidden="false" customHeight="false" outlineLevel="0" collapsed="false">
      <c r="C29" s="0" t="s">
        <v>43</v>
      </c>
      <c r="D29" s="0" t="s">
        <v>42</v>
      </c>
      <c r="E29" s="0" t="s">
        <v>352</v>
      </c>
      <c r="F29" s="0" t="n">
        <v>10</v>
      </c>
    </row>
    <row r="30" customFormat="false" ht="15" hidden="false" customHeight="false" outlineLevel="0" collapsed="false">
      <c r="C30" s="0" t="s">
        <v>43</v>
      </c>
      <c r="D30" s="0" t="s">
        <v>42</v>
      </c>
      <c r="E30" s="0" t="s">
        <v>381</v>
      </c>
      <c r="F30" s="0" t="n">
        <v>5</v>
      </c>
    </row>
    <row r="31" customFormat="false" ht="15" hidden="false" customHeight="false" outlineLevel="0" collapsed="false">
      <c r="A31" s="0" t="n">
        <v>11</v>
      </c>
      <c r="B31" s="1" t="s">
        <v>46</v>
      </c>
      <c r="C31" s="0" t="s">
        <v>46</v>
      </c>
      <c r="D31" s="0" t="s">
        <v>45</v>
      </c>
      <c r="E31" s="0" t="s">
        <v>406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12</v>
      </c>
      <c r="B32" s="8" t="s">
        <v>49</v>
      </c>
      <c r="C32" s="0" t="s">
        <v>49</v>
      </c>
      <c r="D32" s="0" t="s">
        <v>48</v>
      </c>
      <c r="E32" s="0" t="s">
        <v>347</v>
      </c>
      <c r="F32" s="0" t="n">
        <v>7</v>
      </c>
      <c r="I32" s="0" t="n">
        <v>7</v>
      </c>
    </row>
    <row r="33" customFormat="false" ht="15" hidden="false" customHeight="false" outlineLevel="0" collapsed="false">
      <c r="A33" s="0" t="n">
        <v>13</v>
      </c>
      <c r="B33" s="1" t="s">
        <v>52</v>
      </c>
      <c r="C33" s="0" t="s">
        <v>52</v>
      </c>
      <c r="D33" s="0" t="s">
        <v>51</v>
      </c>
      <c r="E33" s="0" t="s">
        <v>384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14</v>
      </c>
      <c r="B34" s="9" t="s">
        <v>55</v>
      </c>
      <c r="C34" s="0" t="s">
        <v>55</v>
      </c>
      <c r="D34" s="0" t="s">
        <v>54</v>
      </c>
      <c r="E34" s="0" t="s">
        <v>385</v>
      </c>
      <c r="F34" s="0" t="n">
        <v>10</v>
      </c>
      <c r="G34" s="0" t="n">
        <f aca="false">AVERAGE(F34:F40)</f>
        <v>9.57142857142857</v>
      </c>
      <c r="H34" s="0" t="n">
        <v>7</v>
      </c>
      <c r="I34" s="0" t="n">
        <f aca="false">ROUND(MAX(H34,G34),0)</f>
        <v>10</v>
      </c>
    </row>
    <row r="35" customFormat="false" ht="15" hidden="false" customHeight="false" outlineLevel="0" collapsed="false">
      <c r="C35" s="0" t="s">
        <v>55</v>
      </c>
      <c r="D35" s="0" t="s">
        <v>54</v>
      </c>
      <c r="E35" s="0" t="s">
        <v>140</v>
      </c>
      <c r="F35" s="0" t="n">
        <v>10</v>
      </c>
    </row>
    <row r="36" customFormat="false" ht="15" hidden="false" customHeight="false" outlineLevel="0" collapsed="false">
      <c r="C36" s="0" t="s">
        <v>55</v>
      </c>
      <c r="D36" s="0" t="s">
        <v>54</v>
      </c>
      <c r="E36" s="0" t="s">
        <v>170</v>
      </c>
      <c r="F36" s="0" t="n">
        <v>10</v>
      </c>
    </row>
    <row r="37" customFormat="false" ht="15" hidden="false" customHeight="false" outlineLevel="0" collapsed="false">
      <c r="C37" s="0" t="s">
        <v>55</v>
      </c>
      <c r="D37" s="0" t="s">
        <v>54</v>
      </c>
      <c r="E37" s="0" t="s">
        <v>145</v>
      </c>
      <c r="F37" s="0" t="n">
        <v>10</v>
      </c>
    </row>
    <row r="38" customFormat="false" ht="15" hidden="false" customHeight="false" outlineLevel="0" collapsed="false">
      <c r="C38" s="0" t="s">
        <v>55</v>
      </c>
      <c r="D38" s="0" t="s">
        <v>54</v>
      </c>
      <c r="E38" s="0" t="s">
        <v>407</v>
      </c>
      <c r="F38" s="0" t="n">
        <v>10</v>
      </c>
    </row>
    <row r="39" customFormat="false" ht="15" hidden="false" customHeight="false" outlineLevel="0" collapsed="false">
      <c r="C39" s="0" t="s">
        <v>55</v>
      </c>
      <c r="D39" s="0" t="s">
        <v>54</v>
      </c>
      <c r="E39" s="0" t="s">
        <v>408</v>
      </c>
      <c r="F39" s="0" t="n">
        <v>10</v>
      </c>
    </row>
    <row r="40" customFormat="false" ht="15" hidden="false" customHeight="false" outlineLevel="0" collapsed="false">
      <c r="C40" s="0" t="s">
        <v>55</v>
      </c>
      <c r="D40" s="0" t="s">
        <v>54</v>
      </c>
      <c r="E40" s="0" t="s">
        <v>244</v>
      </c>
      <c r="F40" s="0" t="n">
        <v>7</v>
      </c>
    </row>
    <row r="41" customFormat="false" ht="15" hidden="false" customHeight="false" outlineLevel="0" collapsed="false">
      <c r="A41" s="0" t="n">
        <v>15</v>
      </c>
      <c r="B41" s="1" t="s">
        <v>58</v>
      </c>
      <c r="C41" s="0" t="s">
        <v>58</v>
      </c>
      <c r="D41" s="0" t="s">
        <v>57</v>
      </c>
      <c r="E41" s="0" t="s">
        <v>388</v>
      </c>
      <c r="F41" s="0" t="n">
        <v>9</v>
      </c>
      <c r="I41" s="0" t="n">
        <v>9</v>
      </c>
    </row>
    <row r="42" customFormat="false" ht="15" hidden="false" customHeight="false" outlineLevel="0" collapsed="false">
      <c r="A42" s="0" t="n">
        <v>16</v>
      </c>
      <c r="B42" s="8" t="s">
        <v>61</v>
      </c>
      <c r="C42" s="0" t="s">
        <v>61</v>
      </c>
      <c r="D42" s="0" t="s">
        <v>60</v>
      </c>
      <c r="E42" s="0" t="s">
        <v>390</v>
      </c>
      <c r="F42" s="0" t="n">
        <v>10</v>
      </c>
      <c r="I42" s="0" t="n">
        <v>10</v>
      </c>
    </row>
    <row r="43" customFormat="false" ht="15" hidden="false" customHeight="false" outlineLevel="0" collapsed="false">
      <c r="A43" s="0" t="n">
        <v>17</v>
      </c>
      <c r="B43" s="1" t="s">
        <v>64</v>
      </c>
      <c r="C43" s="0" t="s">
        <v>64</v>
      </c>
      <c r="D43" s="0" t="s">
        <v>63</v>
      </c>
      <c r="E43" s="0" t="s">
        <v>344</v>
      </c>
      <c r="F43" s="0" t="n">
        <v>10</v>
      </c>
      <c r="I43" s="0" t="n">
        <v>10</v>
      </c>
    </row>
    <row r="44" customFormat="false" ht="15" hidden="false" customHeight="false" outlineLevel="0" collapsed="false">
      <c r="A44" s="0" t="n">
        <v>18</v>
      </c>
      <c r="B44" s="1" t="s">
        <v>67</v>
      </c>
      <c r="C44" s="0" t="s">
        <v>67</v>
      </c>
      <c r="D44" s="0" t="s">
        <v>66</v>
      </c>
      <c r="E44" s="0" t="s">
        <v>393</v>
      </c>
      <c r="F44" s="0" t="n">
        <v>10</v>
      </c>
      <c r="I44" s="0" t="n">
        <v>10</v>
      </c>
    </row>
    <row r="45" customFormat="false" ht="15" hidden="false" customHeight="false" outlineLevel="0" collapsed="false">
      <c r="A45" s="0" t="n">
        <v>19</v>
      </c>
      <c r="B45" s="1" t="s">
        <v>70</v>
      </c>
      <c r="C45" s="0" t="s">
        <v>70</v>
      </c>
      <c r="D45" s="0" t="s">
        <v>69</v>
      </c>
      <c r="E45" s="0" t="s">
        <v>395</v>
      </c>
      <c r="F45" s="0" t="n">
        <v>9</v>
      </c>
      <c r="G45" s="0" t="n">
        <f aca="false">AVERAGE(F45:F48)</f>
        <v>8</v>
      </c>
      <c r="H45" s="0" t="n">
        <v>5</v>
      </c>
      <c r="I45" s="0" t="n">
        <f aca="false">ROUND(MAX(H45,G45),0)</f>
        <v>8</v>
      </c>
    </row>
    <row r="46" customFormat="false" ht="15" hidden="false" customHeight="false" outlineLevel="0" collapsed="false">
      <c r="C46" s="0" t="s">
        <v>70</v>
      </c>
      <c r="D46" s="0" t="s">
        <v>69</v>
      </c>
      <c r="E46" s="0" t="s">
        <v>409</v>
      </c>
      <c r="F46" s="0" t="n">
        <v>9</v>
      </c>
    </row>
    <row r="47" customFormat="false" ht="15" hidden="false" customHeight="false" outlineLevel="0" collapsed="false">
      <c r="C47" s="0" t="s">
        <v>70</v>
      </c>
      <c r="D47" s="0" t="s">
        <v>69</v>
      </c>
      <c r="E47" s="0" t="s">
        <v>410</v>
      </c>
      <c r="F47" s="0" t="n">
        <v>9</v>
      </c>
    </row>
    <row r="48" customFormat="false" ht="15" hidden="false" customHeight="false" outlineLevel="0" collapsed="false">
      <c r="C48" s="0" t="s">
        <v>70</v>
      </c>
      <c r="D48" s="0" t="s">
        <v>69</v>
      </c>
      <c r="E48" s="0" t="s">
        <v>124</v>
      </c>
      <c r="F48" s="0" t="n">
        <v>5</v>
      </c>
    </row>
    <row r="49" customFormat="false" ht="15" hidden="false" customHeight="false" outlineLevel="0" collapsed="false">
      <c r="A49" s="0" t="n">
        <v>20</v>
      </c>
      <c r="B49" s="1" t="s">
        <v>73</v>
      </c>
      <c r="C49" s="0" t="s">
        <v>73</v>
      </c>
      <c r="D49" s="0" t="s">
        <v>72</v>
      </c>
      <c r="E49" s="0" t="s">
        <v>398</v>
      </c>
      <c r="F49" s="0" t="n">
        <v>8</v>
      </c>
      <c r="G49" s="0" t="n">
        <f aca="false">AVERAGE(F49:F50)</f>
        <v>7</v>
      </c>
      <c r="H49" s="0" t="n">
        <v>6</v>
      </c>
      <c r="I49" s="0" t="n">
        <f aca="false">ROUND(MAX(H49,G49),0)</f>
        <v>7</v>
      </c>
    </row>
    <row r="50" customFormat="false" ht="15" hidden="false" customHeight="false" outlineLevel="0" collapsed="false">
      <c r="C50" s="0" t="s">
        <v>73</v>
      </c>
      <c r="D50" s="0" t="s">
        <v>72</v>
      </c>
      <c r="E50" s="0" t="s">
        <v>124</v>
      </c>
      <c r="F50" s="0" t="n">
        <v>6</v>
      </c>
    </row>
    <row r="51" customFormat="false" ht="15" hidden="false" customHeight="false" outlineLevel="0" collapsed="false">
      <c r="A51" s="0" t="n">
        <v>21</v>
      </c>
      <c r="B51" s="9" t="s">
        <v>75</v>
      </c>
      <c r="C51" s="0" t="s">
        <v>75</v>
      </c>
      <c r="D51" s="0" t="s">
        <v>23</v>
      </c>
      <c r="E51" s="0" t="s">
        <v>187</v>
      </c>
      <c r="F51" s="0" t="n">
        <v>10</v>
      </c>
      <c r="G51" s="0" t="n">
        <f aca="false">AVERAGE(F51:F52)</f>
        <v>6.5</v>
      </c>
      <c r="H51" s="0" t="n">
        <v>3</v>
      </c>
      <c r="I51" s="0" t="n">
        <f aca="false">ROUND(MAX(H51,G51),0)</f>
        <v>7</v>
      </c>
    </row>
    <row r="52" customFormat="false" ht="15" hidden="false" customHeight="false" outlineLevel="0" collapsed="false">
      <c r="C52" s="0" t="s">
        <v>75</v>
      </c>
      <c r="D52" s="0" t="s">
        <v>23</v>
      </c>
      <c r="E52" s="0" t="s">
        <v>124</v>
      </c>
      <c r="F52" s="0" t="n">
        <v>3</v>
      </c>
    </row>
    <row r="53" customFormat="false" ht="12.8" hidden="false" customHeight="false" outlineLevel="0" collapsed="false">
      <c r="H53" s="0" t="s">
        <v>0</v>
      </c>
      <c r="I53" s="0" t="n">
        <f aca="false">COUNTIF(I2:I52,"&gt;0")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</cols>
  <sheetData>
    <row r="1" customFormat="false" ht="15" hidden="false" customHeight="false" outlineLevel="0" collapsed="false">
      <c r="A1" s="0" t="s">
        <v>1</v>
      </c>
      <c r="B1" s="1" t="s">
        <v>3</v>
      </c>
      <c r="C1" s="10" t="n">
        <v>45729</v>
      </c>
      <c r="D1" s="10" t="n">
        <v>45736</v>
      </c>
      <c r="E1" s="2" t="n">
        <v>45743</v>
      </c>
      <c r="F1" s="2" t="n">
        <v>45813</v>
      </c>
      <c r="G1" s="2" t="s">
        <v>85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" hidden="false" customHeight="false" outlineLevel="0" collapsed="false">
      <c r="A2" s="0" t="n">
        <v>1</v>
      </c>
      <c r="B2" s="1" t="s">
        <v>12</v>
      </c>
      <c r="C2" s="1" t="n">
        <v>1</v>
      </c>
      <c r="D2" s="1" t="n">
        <v>1</v>
      </c>
      <c r="E2" s="0" t="n">
        <v>1</v>
      </c>
      <c r="F2" s="0" t="n">
        <v>1</v>
      </c>
      <c r="G2" s="0" t="n">
        <f aca="false">SUM(C2:F2)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n">
        <v>1</v>
      </c>
      <c r="D3" s="1"/>
      <c r="F3" s="0" t="n">
        <v>1</v>
      </c>
      <c r="G3" s="0" t="n">
        <f aca="false">SUM(C3:F3)</f>
        <v>2</v>
      </c>
    </row>
    <row r="4" customFormat="false" ht="15" hidden="false" customHeight="false" outlineLevel="0" collapsed="false">
      <c r="A4" s="0" t="n">
        <v>3</v>
      </c>
      <c r="B4" s="1" t="s">
        <v>20</v>
      </c>
      <c r="C4" s="1" t="n">
        <v>1</v>
      </c>
      <c r="D4" s="1" t="n">
        <v>1</v>
      </c>
      <c r="E4" s="0" t="n">
        <v>1</v>
      </c>
      <c r="F4" s="0" t="n">
        <v>1</v>
      </c>
      <c r="G4" s="0" t="n">
        <f aca="false">SUM(C4:F4)</f>
        <v>4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n">
        <v>1</v>
      </c>
      <c r="D5" s="1"/>
      <c r="F5" s="0" t="n">
        <v>1</v>
      </c>
      <c r="G5" s="0" t="n">
        <f aca="false">SUM(C5:F5)</f>
        <v>2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n">
        <v>1</v>
      </c>
      <c r="D6" s="1"/>
      <c r="E6" s="0" t="n">
        <v>1</v>
      </c>
      <c r="F6" s="0" t="n">
        <v>1</v>
      </c>
      <c r="G6" s="0" t="n">
        <f aca="false">SUM(C6:F6)</f>
        <v>3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n">
        <v>1</v>
      </c>
      <c r="D7" s="1" t="n">
        <v>1</v>
      </c>
      <c r="F7" s="0" t="n">
        <v>0</v>
      </c>
      <c r="G7" s="0" t="n">
        <f aca="false">SUM(C7:F7)</f>
        <v>2</v>
      </c>
    </row>
    <row r="8" customFormat="false" ht="15" hidden="false" customHeight="false" outlineLevel="0" collapsed="false">
      <c r="A8" s="0" t="n">
        <v>7</v>
      </c>
      <c r="B8" s="1" t="s">
        <v>34</v>
      </c>
      <c r="C8" s="1"/>
      <c r="D8" s="1" t="n">
        <v>1</v>
      </c>
      <c r="F8" s="0" t="n">
        <v>1</v>
      </c>
      <c r="G8" s="0" t="n">
        <f aca="false">SUM(C8:F8)</f>
        <v>2</v>
      </c>
    </row>
    <row r="9" customFormat="false" ht="15" hidden="false" customHeight="false" outlineLevel="0" collapsed="false">
      <c r="A9" s="0" t="n">
        <v>8</v>
      </c>
      <c r="B9" s="1" t="s">
        <v>37</v>
      </c>
      <c r="C9" s="1" t="n">
        <v>1</v>
      </c>
      <c r="D9" s="1" t="n">
        <v>1</v>
      </c>
      <c r="E9" s="0" t="n">
        <v>3</v>
      </c>
      <c r="F9" s="0" t="n">
        <v>1</v>
      </c>
      <c r="G9" s="0" t="n">
        <f aca="false">SUM(C9:F9)</f>
        <v>6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1" t="n">
        <v>1</v>
      </c>
      <c r="D10" s="1" t="n">
        <v>1</v>
      </c>
      <c r="F10" s="0" t="n">
        <v>1</v>
      </c>
      <c r="G10" s="0" t="n">
        <f aca="false">SUM(C10:F10)</f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1" t="n">
        <v>1</v>
      </c>
      <c r="D11" s="1" t="n">
        <v>1</v>
      </c>
      <c r="E11" s="0" t="n">
        <v>1</v>
      </c>
      <c r="F11" s="0" t="n">
        <v>1</v>
      </c>
      <c r="G11" s="0" t="n">
        <f aca="false">SUM(C11:F11)</f>
        <v>4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1"/>
      <c r="D12" s="1"/>
      <c r="F12" s="0" t="n">
        <v>1</v>
      </c>
      <c r="G12" s="0" t="n">
        <f aca="false">SUM(C12:F12)</f>
        <v>1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n">
        <v>1</v>
      </c>
      <c r="D13" s="1" t="n">
        <v>1</v>
      </c>
      <c r="E13" s="0" t="n">
        <v>3</v>
      </c>
      <c r="F13" s="0" t="n">
        <v>1</v>
      </c>
      <c r="G13" s="0" t="n">
        <f aca="false">SUM(C13:F13)</f>
        <v>6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1" t="n">
        <v>1</v>
      </c>
      <c r="D14" s="1"/>
      <c r="F14" s="0" t="n">
        <v>1</v>
      </c>
      <c r="G14" s="0" t="n">
        <f aca="false">SUM(C14:F14)</f>
        <v>2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1" t="n">
        <v>1</v>
      </c>
      <c r="D15" s="1" t="n">
        <v>1</v>
      </c>
      <c r="E15" s="0" t="n">
        <v>1</v>
      </c>
      <c r="F15" s="0" t="n">
        <v>1</v>
      </c>
      <c r="G15" s="0" t="n">
        <f aca="false">SUM(C15:F15)</f>
        <v>4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1"/>
      <c r="D16" s="1"/>
      <c r="E16" s="0" t="n">
        <v>4</v>
      </c>
      <c r="F16" s="0" t="n">
        <v>1</v>
      </c>
      <c r="G16" s="0" t="n">
        <f aca="false">SUM(C16:F16)</f>
        <v>5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1" t="n">
        <v>1</v>
      </c>
      <c r="D17" s="1" t="n">
        <v>1</v>
      </c>
      <c r="E17" s="0" t="n">
        <v>1</v>
      </c>
      <c r="F17" s="0" t="n">
        <v>0</v>
      </c>
      <c r="G17" s="0" t="n">
        <f aca="false">SUM(C17:F17)</f>
        <v>3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1" t="n">
        <v>1</v>
      </c>
      <c r="D18" s="1" t="n">
        <v>1</v>
      </c>
      <c r="E18" s="0" t="n">
        <v>1</v>
      </c>
      <c r="F18" s="0" t="n">
        <v>1</v>
      </c>
      <c r="G18" s="0" t="n">
        <f aca="false">SUM(C18:F18)</f>
        <v>4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1" t="n">
        <v>1</v>
      </c>
      <c r="D19" s="1" t="n">
        <v>1</v>
      </c>
      <c r="F19" s="0" t="n">
        <v>1</v>
      </c>
      <c r="G19" s="0" t="n">
        <f aca="false">SUM(C19:F19)</f>
        <v>3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1" t="n">
        <v>1</v>
      </c>
      <c r="D20" s="1" t="n">
        <v>1</v>
      </c>
      <c r="E20" s="0" t="n">
        <v>3</v>
      </c>
      <c r="F20" s="0" t="n">
        <v>1</v>
      </c>
      <c r="G20" s="0" t="n">
        <f aca="false">SUM(C20:F20)</f>
        <v>6</v>
      </c>
    </row>
    <row r="21" customFormat="false" ht="15" hidden="false" customHeight="false" outlineLevel="0" collapsed="false">
      <c r="A21" s="0" t="n">
        <v>21</v>
      </c>
      <c r="B21" s="1" t="s">
        <v>73</v>
      </c>
      <c r="C21" s="1" t="n">
        <v>1</v>
      </c>
      <c r="D21" s="1"/>
      <c r="E21" s="0" t="n">
        <v>3</v>
      </c>
      <c r="F21" s="0" t="n">
        <v>0</v>
      </c>
      <c r="G21" s="0" t="n">
        <f aca="false">SUM(C21:F21)</f>
        <v>4</v>
      </c>
    </row>
    <row r="22" customFormat="false" ht="15" hidden="false" customHeight="false" outlineLevel="0" collapsed="false">
      <c r="A22" s="0" t="n">
        <v>22</v>
      </c>
      <c r="B22" s="1" t="s">
        <v>75</v>
      </c>
      <c r="C22" s="1" t="n">
        <v>1</v>
      </c>
      <c r="D22" s="1" t="n">
        <v>1</v>
      </c>
      <c r="E22" s="0" t="n">
        <v>3</v>
      </c>
      <c r="F22" s="0" t="n">
        <v>1</v>
      </c>
      <c r="G22" s="0" t="n">
        <f aca="false">SUM(C22:F22)</f>
        <v>6</v>
      </c>
    </row>
    <row r="23" customFormat="false" ht="15" hidden="false" customHeight="false" outlineLevel="0" collapsed="false">
      <c r="B23" s="0" t="s">
        <v>0</v>
      </c>
      <c r="E23" s="0" t="n">
        <f aca="false">COUNTIF(E2:E22,"&gt;0")</f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7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H105" activeCellId="0" sqref="H105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3.43"/>
    <col collapsed="false" customWidth="true" hidden="false" outlineLevel="0" max="4" min="4" style="0" width="17.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97</v>
      </c>
      <c r="F1" s="0" t="s">
        <v>91</v>
      </c>
      <c r="G1" s="0" t="s">
        <v>98</v>
      </c>
      <c r="H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H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n">
        <v>10</v>
      </c>
      <c r="F3" s="0" t="n">
        <f aca="false">AVERAGE(E3:E14)</f>
        <v>5.66666666666667</v>
      </c>
      <c r="G3" s="0" t="n">
        <v>9</v>
      </c>
      <c r="H3" s="0" t="n">
        <f aca="false">ROUND(MAX(G3,F3),0)</f>
        <v>9</v>
      </c>
    </row>
    <row r="4" customFormat="false" ht="15" hidden="false" customHeight="false" outlineLevel="0" collapsed="false">
      <c r="C4" s="0" t="s">
        <v>17</v>
      </c>
      <c r="D4" s="0" t="s">
        <v>16</v>
      </c>
      <c r="E4" s="0" t="n">
        <v>9</v>
      </c>
    </row>
    <row r="5" customFormat="false" ht="15" hidden="false" customHeight="false" outlineLevel="0" collapsed="false">
      <c r="C5" s="0" t="s">
        <v>17</v>
      </c>
      <c r="D5" s="0" t="s">
        <v>16</v>
      </c>
      <c r="E5" s="0" t="n">
        <v>7</v>
      </c>
    </row>
    <row r="6" customFormat="false" ht="15" hidden="false" customHeight="false" outlineLevel="0" collapsed="false">
      <c r="C6" s="0" t="s">
        <v>17</v>
      </c>
      <c r="D6" s="0" t="s">
        <v>16</v>
      </c>
      <c r="E6" s="0" t="n">
        <v>6</v>
      </c>
    </row>
    <row r="7" customFormat="false" ht="15" hidden="false" customHeight="false" outlineLevel="0" collapsed="false">
      <c r="C7" s="0" t="s">
        <v>17</v>
      </c>
      <c r="D7" s="0" t="s">
        <v>16</v>
      </c>
      <c r="E7" s="0" t="n">
        <v>5</v>
      </c>
    </row>
    <row r="8" customFormat="false" ht="15" hidden="false" customHeight="false" outlineLevel="0" collapsed="false">
      <c r="C8" s="0" t="s">
        <v>17</v>
      </c>
      <c r="D8" s="0" t="s">
        <v>16</v>
      </c>
      <c r="E8" s="0" t="n">
        <v>5</v>
      </c>
    </row>
    <row r="9" customFormat="false" ht="15" hidden="false" customHeight="false" outlineLevel="0" collapsed="false">
      <c r="C9" s="0" t="s">
        <v>17</v>
      </c>
      <c r="D9" s="0" t="s">
        <v>16</v>
      </c>
      <c r="E9" s="0" t="n">
        <v>5</v>
      </c>
    </row>
    <row r="10" customFormat="false" ht="15" hidden="false" customHeight="false" outlineLevel="0" collapsed="false">
      <c r="C10" s="0" t="s">
        <v>17</v>
      </c>
      <c r="D10" s="0" t="s">
        <v>16</v>
      </c>
      <c r="E10" s="0" t="n">
        <v>5</v>
      </c>
    </row>
    <row r="11" customFormat="false" ht="15" hidden="false" customHeight="false" outlineLevel="0" collapsed="false">
      <c r="C11" s="0" t="s">
        <v>17</v>
      </c>
      <c r="D11" s="0" t="s">
        <v>16</v>
      </c>
      <c r="E11" s="0" t="n">
        <v>5</v>
      </c>
    </row>
    <row r="12" customFormat="false" ht="15" hidden="false" customHeight="false" outlineLevel="0" collapsed="false">
      <c r="C12" s="0" t="s">
        <v>17</v>
      </c>
      <c r="D12" s="0" t="s">
        <v>16</v>
      </c>
      <c r="E12" s="0" t="n">
        <v>5</v>
      </c>
    </row>
    <row r="13" customFormat="false" ht="15" hidden="false" customHeight="false" outlineLevel="0" collapsed="false">
      <c r="C13" s="0" t="s">
        <v>17</v>
      </c>
      <c r="D13" s="0" t="s">
        <v>16</v>
      </c>
      <c r="E13" s="0" t="n">
        <v>3</v>
      </c>
    </row>
    <row r="14" customFormat="false" ht="15" hidden="false" customHeight="false" outlineLevel="0" collapsed="false">
      <c r="C14" s="0" t="s">
        <v>17</v>
      </c>
      <c r="D14" s="0" t="s">
        <v>16</v>
      </c>
      <c r="E14" s="0" t="n">
        <v>3</v>
      </c>
    </row>
    <row r="15" customFormat="false" ht="15" hidden="false" customHeight="false" outlineLevel="0" collapsed="false">
      <c r="C15" s="0" t="s">
        <v>17</v>
      </c>
      <c r="D15" s="0" t="s">
        <v>16</v>
      </c>
      <c r="E15" s="0" t="n">
        <v>0</v>
      </c>
    </row>
    <row r="16" customFormat="false" ht="15" hidden="false" customHeight="false" outlineLevel="0" collapsed="false">
      <c r="A16" s="0" t="n">
        <v>3</v>
      </c>
      <c r="B16" s="8" t="s">
        <v>20</v>
      </c>
      <c r="C16" s="0" t="s">
        <v>20</v>
      </c>
      <c r="D16" s="0" t="s">
        <v>19</v>
      </c>
      <c r="E16" s="0" t="n">
        <v>9</v>
      </c>
      <c r="H16" s="0" t="n">
        <v>9</v>
      </c>
    </row>
    <row r="17" customFormat="false" ht="15" hidden="false" customHeight="false" outlineLevel="0" collapsed="false">
      <c r="A17" s="0" t="n">
        <v>4</v>
      </c>
      <c r="B17" s="1" t="s">
        <v>24</v>
      </c>
      <c r="C17" s="0" t="s">
        <v>24</v>
      </c>
      <c r="D17" s="0" t="s">
        <v>23</v>
      </c>
      <c r="E17" s="0" t="n">
        <v>7</v>
      </c>
      <c r="F17" s="0" t="n">
        <f aca="false">AVERAGE(E17:E20)</f>
        <v>5</v>
      </c>
      <c r="G17" s="0" t="n">
        <v>6</v>
      </c>
      <c r="H17" s="0" t="n">
        <f aca="false">ROUND(MAX(G17,F17),0)</f>
        <v>6</v>
      </c>
    </row>
    <row r="18" customFormat="false" ht="15" hidden="false" customHeight="false" outlineLevel="0" collapsed="false">
      <c r="C18" s="0" t="s">
        <v>24</v>
      </c>
      <c r="D18" s="0" t="s">
        <v>23</v>
      </c>
      <c r="E18" s="0" t="n">
        <v>6</v>
      </c>
    </row>
    <row r="19" customFormat="false" ht="15" hidden="false" customHeight="false" outlineLevel="0" collapsed="false">
      <c r="C19" s="0" t="s">
        <v>24</v>
      </c>
      <c r="D19" s="0" t="s">
        <v>23</v>
      </c>
      <c r="E19" s="0" t="n">
        <v>5</v>
      </c>
    </row>
    <row r="20" customFormat="false" ht="15" hidden="false" customHeight="false" outlineLevel="0" collapsed="false">
      <c r="C20" s="0" t="s">
        <v>24</v>
      </c>
      <c r="D20" s="0" t="s">
        <v>23</v>
      </c>
      <c r="E20" s="0" t="n">
        <v>2</v>
      </c>
    </row>
    <row r="21" customFormat="false" ht="15" hidden="false" customHeight="false" outlineLevel="0" collapsed="false">
      <c r="A21" s="0" t="n">
        <v>5</v>
      </c>
      <c r="B21" s="1" t="s">
        <v>27</v>
      </c>
      <c r="C21" s="0" t="s">
        <v>27</v>
      </c>
      <c r="D21" s="0" t="s">
        <v>26</v>
      </c>
      <c r="E21" s="0" t="n">
        <v>9</v>
      </c>
      <c r="H21" s="0" t="n">
        <v>9</v>
      </c>
    </row>
    <row r="22" customFormat="false" ht="15" hidden="false" customHeight="false" outlineLevel="0" collapsed="false">
      <c r="A22" s="0" t="n">
        <v>6</v>
      </c>
      <c r="B22" s="1" t="s">
        <v>30</v>
      </c>
      <c r="C22" s="0" t="s">
        <v>30</v>
      </c>
      <c r="D22" s="0" t="s">
        <v>29</v>
      </c>
      <c r="E22" s="0" t="n">
        <v>10</v>
      </c>
      <c r="F22" s="0" t="n">
        <f aca="false">AVERAGE(E22:E32)</f>
        <v>6.27272727272727</v>
      </c>
      <c r="G22" s="0" t="n">
        <v>9</v>
      </c>
      <c r="H22" s="0" t="n">
        <f aca="false">ROUND(MAX(G22,F22),0)</f>
        <v>9</v>
      </c>
    </row>
    <row r="23" customFormat="false" ht="15" hidden="false" customHeight="false" outlineLevel="0" collapsed="false">
      <c r="C23" s="0" t="s">
        <v>30</v>
      </c>
      <c r="D23" s="0" t="s">
        <v>29</v>
      </c>
      <c r="E23" s="0" t="n">
        <v>9</v>
      </c>
    </row>
    <row r="24" customFormat="false" ht="15" hidden="false" customHeight="false" outlineLevel="0" collapsed="false">
      <c r="C24" s="0" t="s">
        <v>30</v>
      </c>
      <c r="D24" s="0" t="s">
        <v>29</v>
      </c>
      <c r="E24" s="0" t="n">
        <v>8</v>
      </c>
    </row>
    <row r="25" customFormat="false" ht="15" hidden="false" customHeight="false" outlineLevel="0" collapsed="false">
      <c r="C25" s="0" t="s">
        <v>30</v>
      </c>
      <c r="D25" s="0" t="s">
        <v>29</v>
      </c>
      <c r="E25" s="0" t="n">
        <v>8</v>
      </c>
    </row>
    <row r="26" customFormat="false" ht="15" hidden="false" customHeight="false" outlineLevel="0" collapsed="false">
      <c r="C26" s="0" t="s">
        <v>30</v>
      </c>
      <c r="D26" s="0" t="s">
        <v>29</v>
      </c>
      <c r="E26" s="0" t="n">
        <v>7</v>
      </c>
    </row>
    <row r="27" customFormat="false" ht="15" hidden="false" customHeight="false" outlineLevel="0" collapsed="false">
      <c r="C27" s="0" t="s">
        <v>30</v>
      </c>
      <c r="D27" s="0" t="s">
        <v>29</v>
      </c>
      <c r="E27" s="0" t="n">
        <v>6</v>
      </c>
    </row>
    <row r="28" customFormat="false" ht="15" hidden="false" customHeight="false" outlineLevel="0" collapsed="false">
      <c r="C28" s="0" t="s">
        <v>30</v>
      </c>
      <c r="D28" s="0" t="s">
        <v>29</v>
      </c>
      <c r="E28" s="0" t="n">
        <v>6</v>
      </c>
    </row>
    <row r="29" customFormat="false" ht="15" hidden="false" customHeight="false" outlineLevel="0" collapsed="false">
      <c r="C29" s="0" t="s">
        <v>30</v>
      </c>
      <c r="D29" s="0" t="s">
        <v>29</v>
      </c>
      <c r="E29" s="0" t="n">
        <v>5</v>
      </c>
    </row>
    <row r="30" customFormat="false" ht="15" hidden="false" customHeight="false" outlineLevel="0" collapsed="false">
      <c r="C30" s="0" t="s">
        <v>30</v>
      </c>
      <c r="D30" s="0" t="s">
        <v>29</v>
      </c>
      <c r="E30" s="0" t="n">
        <v>5</v>
      </c>
    </row>
    <row r="31" customFormat="false" ht="15" hidden="false" customHeight="false" outlineLevel="0" collapsed="false">
      <c r="C31" s="0" t="s">
        <v>30</v>
      </c>
      <c r="D31" s="0" t="s">
        <v>29</v>
      </c>
      <c r="E31" s="0" t="n">
        <v>4</v>
      </c>
    </row>
    <row r="32" customFormat="false" ht="15" hidden="false" customHeight="false" outlineLevel="0" collapsed="false">
      <c r="C32" s="0" t="s">
        <v>30</v>
      </c>
      <c r="D32" s="0" t="s">
        <v>29</v>
      </c>
      <c r="E32" s="0" t="n">
        <v>1</v>
      </c>
    </row>
    <row r="33" customFormat="false" ht="15" hidden="false" customHeight="false" outlineLevel="0" collapsed="false">
      <c r="A33" s="0" t="n">
        <v>7</v>
      </c>
      <c r="B33" s="1" t="s">
        <v>34</v>
      </c>
      <c r="C33" s="0" t="s">
        <v>34</v>
      </c>
      <c r="D33" s="0" t="s">
        <v>33</v>
      </c>
      <c r="E33" s="0" t="n">
        <v>10</v>
      </c>
      <c r="H33" s="0" t="n">
        <v>10</v>
      </c>
    </row>
    <row r="34" customFormat="false" ht="15" hidden="false" customHeight="false" outlineLevel="0" collapsed="false">
      <c r="A34" s="0" t="n">
        <v>8</v>
      </c>
      <c r="B34" s="8" t="s">
        <v>37</v>
      </c>
      <c r="C34" s="0" t="s">
        <v>37</v>
      </c>
      <c r="D34" s="0" t="s">
        <v>36</v>
      </c>
      <c r="E34" s="0" t="n">
        <v>10</v>
      </c>
      <c r="F34" s="0" t="n">
        <f aca="false">AVERAGE(E34:E45)</f>
        <v>7.66666666666667</v>
      </c>
      <c r="G34" s="0" t="n">
        <v>9</v>
      </c>
      <c r="H34" s="0" t="n">
        <f aca="false">ROUND(MAX(G34,F34),0)</f>
        <v>9</v>
      </c>
    </row>
    <row r="35" customFormat="false" ht="15" hidden="false" customHeight="false" outlineLevel="0" collapsed="false">
      <c r="C35" s="0" t="s">
        <v>37</v>
      </c>
      <c r="D35" s="0" t="s">
        <v>36</v>
      </c>
      <c r="E35" s="0" t="n">
        <v>10</v>
      </c>
    </row>
    <row r="36" customFormat="false" ht="15" hidden="false" customHeight="false" outlineLevel="0" collapsed="false">
      <c r="C36" s="0" t="s">
        <v>37</v>
      </c>
      <c r="D36" s="0" t="s">
        <v>36</v>
      </c>
      <c r="E36" s="0" t="n">
        <v>9</v>
      </c>
    </row>
    <row r="37" customFormat="false" ht="15" hidden="false" customHeight="false" outlineLevel="0" collapsed="false">
      <c r="C37" s="0" t="s">
        <v>37</v>
      </c>
      <c r="D37" s="0" t="s">
        <v>36</v>
      </c>
      <c r="E37" s="0" t="n">
        <v>8</v>
      </c>
    </row>
    <row r="38" customFormat="false" ht="15" hidden="false" customHeight="false" outlineLevel="0" collapsed="false">
      <c r="C38" s="0" t="s">
        <v>37</v>
      </c>
      <c r="D38" s="0" t="s">
        <v>36</v>
      </c>
      <c r="E38" s="0" t="n">
        <v>8</v>
      </c>
    </row>
    <row r="39" customFormat="false" ht="15" hidden="false" customHeight="false" outlineLevel="0" collapsed="false">
      <c r="C39" s="0" t="s">
        <v>37</v>
      </c>
      <c r="D39" s="0" t="s">
        <v>36</v>
      </c>
      <c r="E39" s="0" t="n">
        <v>8</v>
      </c>
    </row>
    <row r="40" customFormat="false" ht="15" hidden="false" customHeight="false" outlineLevel="0" collapsed="false">
      <c r="C40" s="0" t="s">
        <v>37</v>
      </c>
      <c r="D40" s="0" t="s">
        <v>36</v>
      </c>
      <c r="E40" s="0" t="n">
        <v>7</v>
      </c>
    </row>
    <row r="41" customFormat="false" ht="15" hidden="false" customHeight="false" outlineLevel="0" collapsed="false">
      <c r="C41" s="0" t="s">
        <v>37</v>
      </c>
      <c r="D41" s="0" t="s">
        <v>36</v>
      </c>
      <c r="E41" s="0" t="n">
        <v>7</v>
      </c>
    </row>
    <row r="42" customFormat="false" ht="15" hidden="false" customHeight="false" outlineLevel="0" collapsed="false">
      <c r="C42" s="0" t="s">
        <v>37</v>
      </c>
      <c r="D42" s="0" t="s">
        <v>36</v>
      </c>
      <c r="E42" s="0" t="n">
        <v>7</v>
      </c>
    </row>
    <row r="43" customFormat="false" ht="15" hidden="false" customHeight="false" outlineLevel="0" collapsed="false">
      <c r="C43" s="0" t="s">
        <v>37</v>
      </c>
      <c r="D43" s="0" t="s">
        <v>36</v>
      </c>
      <c r="E43" s="0" t="n">
        <v>7</v>
      </c>
    </row>
    <row r="44" customFormat="false" ht="15" hidden="false" customHeight="false" outlineLevel="0" collapsed="false">
      <c r="C44" s="0" t="s">
        <v>37</v>
      </c>
      <c r="D44" s="0" t="s">
        <v>36</v>
      </c>
      <c r="E44" s="0" t="n">
        <v>6</v>
      </c>
    </row>
    <row r="45" customFormat="false" ht="15" hidden="false" customHeight="false" outlineLevel="0" collapsed="false">
      <c r="C45" s="0" t="s">
        <v>37</v>
      </c>
      <c r="D45" s="0" t="s">
        <v>36</v>
      </c>
      <c r="E45" s="0" t="n">
        <v>5</v>
      </c>
    </row>
    <row r="46" customFormat="false" ht="15" hidden="false" customHeight="false" outlineLevel="0" collapsed="false">
      <c r="A46" s="0" t="n">
        <v>9</v>
      </c>
      <c r="B46" s="1" t="s">
        <v>40</v>
      </c>
      <c r="C46" s="0" t="s">
        <v>40</v>
      </c>
      <c r="D46" s="0" t="s">
        <v>39</v>
      </c>
      <c r="E46" s="0" t="n">
        <v>10</v>
      </c>
      <c r="F46" s="0" t="n">
        <f aca="false">AVERAGE(E46:E50)</f>
        <v>5</v>
      </c>
      <c r="G46" s="0" t="n">
        <v>5</v>
      </c>
      <c r="H46" s="0" t="n">
        <f aca="false">ROUND(MAX(G46,F46),0)</f>
        <v>5</v>
      </c>
    </row>
    <row r="47" customFormat="false" ht="15" hidden="false" customHeight="false" outlineLevel="0" collapsed="false">
      <c r="C47" s="0" t="s">
        <v>40</v>
      </c>
      <c r="D47" s="0" t="s">
        <v>39</v>
      </c>
      <c r="E47" s="0" t="n">
        <v>5</v>
      </c>
    </row>
    <row r="48" customFormat="false" ht="15" hidden="false" customHeight="false" outlineLevel="0" collapsed="false">
      <c r="C48" s="0" t="s">
        <v>40</v>
      </c>
      <c r="D48" s="0" t="s">
        <v>39</v>
      </c>
      <c r="E48" s="0" t="n">
        <v>4</v>
      </c>
    </row>
    <row r="49" customFormat="false" ht="15" hidden="false" customHeight="false" outlineLevel="0" collapsed="false">
      <c r="C49" s="0" t="s">
        <v>40</v>
      </c>
      <c r="D49" s="0" t="s">
        <v>39</v>
      </c>
      <c r="E49" s="0" t="n">
        <v>3</v>
      </c>
    </row>
    <row r="50" customFormat="false" ht="15" hidden="false" customHeight="false" outlineLevel="0" collapsed="false">
      <c r="C50" s="0" t="s">
        <v>40</v>
      </c>
      <c r="D50" s="0" t="s">
        <v>39</v>
      </c>
      <c r="E50" s="0" t="n">
        <v>3</v>
      </c>
    </row>
    <row r="51" customFormat="false" ht="15" hidden="false" customHeight="false" outlineLevel="0" collapsed="false">
      <c r="A51" s="0" t="n">
        <v>10</v>
      </c>
      <c r="B51" s="1" t="s">
        <v>43</v>
      </c>
      <c r="C51" s="0" t="s">
        <v>43</v>
      </c>
      <c r="D51" s="0" t="s">
        <v>42</v>
      </c>
      <c r="E51" s="0" t="n">
        <v>10</v>
      </c>
      <c r="F51" s="0" t="n">
        <f aca="false">AVERAGE(E51:E57)</f>
        <v>6.71428571428571</v>
      </c>
      <c r="G51" s="0" t="n">
        <v>9</v>
      </c>
      <c r="H51" s="0" t="n">
        <f aca="false">ROUND(MAX(G51,F51),0)</f>
        <v>9</v>
      </c>
    </row>
    <row r="52" customFormat="false" ht="15" hidden="false" customHeight="false" outlineLevel="0" collapsed="false">
      <c r="C52" s="0" t="s">
        <v>43</v>
      </c>
      <c r="D52" s="0" t="s">
        <v>42</v>
      </c>
      <c r="E52" s="0" t="n">
        <v>9</v>
      </c>
    </row>
    <row r="53" customFormat="false" ht="15" hidden="false" customHeight="false" outlineLevel="0" collapsed="false">
      <c r="C53" s="0" t="s">
        <v>43</v>
      </c>
      <c r="D53" s="0" t="s">
        <v>42</v>
      </c>
      <c r="E53" s="0" t="n">
        <v>9</v>
      </c>
    </row>
    <row r="54" customFormat="false" ht="15" hidden="false" customHeight="false" outlineLevel="0" collapsed="false">
      <c r="C54" s="0" t="s">
        <v>43</v>
      </c>
      <c r="D54" s="0" t="s">
        <v>42</v>
      </c>
      <c r="E54" s="0" t="n">
        <v>9</v>
      </c>
    </row>
    <row r="55" customFormat="false" ht="15" hidden="false" customHeight="false" outlineLevel="0" collapsed="false">
      <c r="C55" s="0" t="s">
        <v>43</v>
      </c>
      <c r="D55" s="0" t="s">
        <v>42</v>
      </c>
      <c r="E55" s="0" t="n">
        <v>5</v>
      </c>
    </row>
    <row r="56" customFormat="false" ht="15" hidden="false" customHeight="false" outlineLevel="0" collapsed="false">
      <c r="C56" s="0" t="s">
        <v>43</v>
      </c>
      <c r="D56" s="0" t="s">
        <v>42</v>
      </c>
      <c r="E56" s="0" t="n">
        <v>3</v>
      </c>
    </row>
    <row r="57" customFormat="false" ht="15" hidden="false" customHeight="false" outlineLevel="0" collapsed="false">
      <c r="C57" s="0" t="s">
        <v>43</v>
      </c>
      <c r="D57" s="0" t="s">
        <v>42</v>
      </c>
      <c r="E57" s="0" t="n">
        <v>2</v>
      </c>
    </row>
    <row r="58" customFormat="false" ht="15" hidden="false" customHeight="false" outlineLevel="0" collapsed="false">
      <c r="A58" s="0" t="n">
        <v>11</v>
      </c>
      <c r="B58" s="1" t="s">
        <v>46</v>
      </c>
      <c r="C58" s="0" t="s">
        <v>46</v>
      </c>
      <c r="D58" s="0" t="s">
        <v>45</v>
      </c>
      <c r="E58" s="0" t="n">
        <v>10</v>
      </c>
      <c r="F58" s="0" t="n">
        <f aca="false">AVERAGE(E58:E63)</f>
        <v>7.33333333333333</v>
      </c>
      <c r="G58" s="0" t="n">
        <v>8</v>
      </c>
      <c r="H58" s="0" t="n">
        <f aca="false">ROUND(MAX(G58,F58),0)</f>
        <v>8</v>
      </c>
    </row>
    <row r="59" customFormat="false" ht="15" hidden="false" customHeight="false" outlineLevel="0" collapsed="false">
      <c r="C59" s="0" t="s">
        <v>46</v>
      </c>
      <c r="D59" s="0" t="s">
        <v>45</v>
      </c>
      <c r="E59" s="0" t="n">
        <v>8</v>
      </c>
    </row>
    <row r="60" customFormat="false" ht="15" hidden="false" customHeight="false" outlineLevel="0" collapsed="false">
      <c r="C60" s="0" t="s">
        <v>46</v>
      </c>
      <c r="D60" s="0" t="s">
        <v>45</v>
      </c>
      <c r="E60" s="0" t="n">
        <v>7</v>
      </c>
    </row>
    <row r="61" customFormat="false" ht="15" hidden="false" customHeight="false" outlineLevel="0" collapsed="false">
      <c r="C61" s="0" t="s">
        <v>46</v>
      </c>
      <c r="D61" s="0" t="s">
        <v>45</v>
      </c>
      <c r="E61" s="0" t="n">
        <v>7</v>
      </c>
    </row>
    <row r="62" customFormat="false" ht="15" hidden="false" customHeight="false" outlineLevel="0" collapsed="false">
      <c r="C62" s="0" t="s">
        <v>46</v>
      </c>
      <c r="D62" s="0" t="s">
        <v>45</v>
      </c>
      <c r="E62" s="0" t="n">
        <v>7</v>
      </c>
    </row>
    <row r="63" customFormat="false" ht="15" hidden="false" customHeight="false" outlineLevel="0" collapsed="false">
      <c r="C63" s="0" t="s">
        <v>46</v>
      </c>
      <c r="D63" s="0" t="s">
        <v>45</v>
      </c>
      <c r="E63" s="0" t="n">
        <v>5</v>
      </c>
    </row>
    <row r="64" customFormat="false" ht="15" hidden="false" customHeight="false" outlineLevel="0" collapsed="false">
      <c r="A64" s="0" t="n">
        <v>12</v>
      </c>
      <c r="B64" s="8" t="s">
        <v>49</v>
      </c>
      <c r="C64" s="0" t="s">
        <v>49</v>
      </c>
      <c r="D64" s="0" t="s">
        <v>48</v>
      </c>
      <c r="E64" s="0" t="n">
        <v>9</v>
      </c>
      <c r="F64" s="0" t="n">
        <f aca="false">AVERAGE(E64:E70)</f>
        <v>6.85714285714286</v>
      </c>
      <c r="G64" s="0" t="n">
        <v>7</v>
      </c>
      <c r="H64" s="0" t="n">
        <f aca="false">ROUND(MAX(G64,F64),0)</f>
        <v>7</v>
      </c>
    </row>
    <row r="65" customFormat="false" ht="15" hidden="false" customHeight="false" outlineLevel="0" collapsed="false">
      <c r="C65" s="0" t="s">
        <v>49</v>
      </c>
      <c r="D65" s="0" t="s">
        <v>48</v>
      </c>
      <c r="E65" s="0" t="n">
        <v>9</v>
      </c>
    </row>
    <row r="66" customFormat="false" ht="15" hidden="false" customHeight="false" outlineLevel="0" collapsed="false">
      <c r="C66" s="0" t="s">
        <v>49</v>
      </c>
      <c r="D66" s="0" t="s">
        <v>48</v>
      </c>
      <c r="E66" s="0" t="n">
        <v>7</v>
      </c>
    </row>
    <row r="67" customFormat="false" ht="15" hidden="false" customHeight="false" outlineLevel="0" collapsed="false">
      <c r="C67" s="0" t="s">
        <v>49</v>
      </c>
      <c r="D67" s="0" t="s">
        <v>48</v>
      </c>
      <c r="E67" s="0" t="n">
        <v>7</v>
      </c>
    </row>
    <row r="68" customFormat="false" ht="15" hidden="false" customHeight="false" outlineLevel="0" collapsed="false">
      <c r="C68" s="0" t="s">
        <v>49</v>
      </c>
      <c r="D68" s="0" t="s">
        <v>48</v>
      </c>
      <c r="E68" s="0" t="n">
        <v>7</v>
      </c>
    </row>
    <row r="69" customFormat="false" ht="15" hidden="false" customHeight="false" outlineLevel="0" collapsed="false">
      <c r="C69" s="0" t="s">
        <v>49</v>
      </c>
      <c r="D69" s="0" t="s">
        <v>48</v>
      </c>
      <c r="E69" s="0" t="n">
        <v>6</v>
      </c>
    </row>
    <row r="70" customFormat="false" ht="15" hidden="false" customHeight="false" outlineLevel="0" collapsed="false">
      <c r="C70" s="0" t="s">
        <v>49</v>
      </c>
      <c r="D70" s="0" t="s">
        <v>48</v>
      </c>
      <c r="E70" s="0" t="n">
        <v>3</v>
      </c>
    </row>
    <row r="71" customFormat="false" ht="15" hidden="false" customHeight="false" outlineLevel="0" collapsed="false">
      <c r="A71" s="0" t="n">
        <v>13</v>
      </c>
      <c r="B71" s="1" t="s">
        <v>52</v>
      </c>
      <c r="C71" s="0" t="s">
        <v>52</v>
      </c>
      <c r="D71" s="0" t="s">
        <v>51</v>
      </c>
      <c r="E71" s="0" t="n">
        <v>8</v>
      </c>
      <c r="F71" s="0" t="n">
        <f aca="false">AVERAGE(E71:E73)</f>
        <v>7</v>
      </c>
      <c r="G71" s="0" t="n">
        <v>7</v>
      </c>
      <c r="H71" s="0" t="n">
        <f aca="false">ROUND(MAX(G71,F71),0)</f>
        <v>7</v>
      </c>
    </row>
    <row r="72" customFormat="false" ht="15" hidden="false" customHeight="false" outlineLevel="0" collapsed="false">
      <c r="C72" s="0" t="s">
        <v>52</v>
      </c>
      <c r="D72" s="0" t="s">
        <v>51</v>
      </c>
      <c r="E72" s="0" t="n">
        <v>7</v>
      </c>
    </row>
    <row r="73" customFormat="false" ht="15" hidden="false" customHeight="false" outlineLevel="0" collapsed="false">
      <c r="C73" s="0" t="s">
        <v>52</v>
      </c>
      <c r="D73" s="0" t="s">
        <v>51</v>
      </c>
      <c r="E73" s="0" t="n">
        <v>6</v>
      </c>
    </row>
    <row r="74" customFormat="false" ht="15" hidden="false" customHeight="false" outlineLevel="0" collapsed="false">
      <c r="A74" s="0" t="n">
        <v>14</v>
      </c>
      <c r="B74" s="9" t="s">
        <v>55</v>
      </c>
      <c r="C74" s="0" t="s">
        <v>55</v>
      </c>
      <c r="D74" s="0" t="s">
        <v>54</v>
      </c>
      <c r="E74" s="0" t="n">
        <v>10</v>
      </c>
      <c r="F74" s="0" t="n">
        <f aca="false">AVERAGE(E74:E82)</f>
        <v>7</v>
      </c>
      <c r="G74" s="0" t="n">
        <v>9</v>
      </c>
      <c r="H74" s="0" t="n">
        <f aca="false">ROUND(MAX(G74,F74),0)</f>
        <v>9</v>
      </c>
    </row>
    <row r="75" customFormat="false" ht="15" hidden="false" customHeight="false" outlineLevel="0" collapsed="false">
      <c r="C75" s="0" t="s">
        <v>55</v>
      </c>
      <c r="D75" s="0" t="s">
        <v>54</v>
      </c>
      <c r="E75" s="0" t="n">
        <v>9</v>
      </c>
    </row>
    <row r="76" customFormat="false" ht="15" hidden="false" customHeight="false" outlineLevel="0" collapsed="false">
      <c r="C76" s="0" t="s">
        <v>55</v>
      </c>
      <c r="D76" s="0" t="s">
        <v>54</v>
      </c>
      <c r="E76" s="0" t="n">
        <v>8</v>
      </c>
    </row>
    <row r="77" customFormat="false" ht="15" hidden="false" customHeight="false" outlineLevel="0" collapsed="false">
      <c r="C77" s="0" t="s">
        <v>55</v>
      </c>
      <c r="D77" s="0" t="s">
        <v>54</v>
      </c>
      <c r="E77" s="0" t="n">
        <v>8</v>
      </c>
    </row>
    <row r="78" customFormat="false" ht="15" hidden="false" customHeight="false" outlineLevel="0" collapsed="false">
      <c r="C78" s="0" t="s">
        <v>55</v>
      </c>
      <c r="D78" s="0" t="s">
        <v>54</v>
      </c>
      <c r="E78" s="0" t="n">
        <v>8</v>
      </c>
    </row>
    <row r="79" customFormat="false" ht="15" hidden="false" customHeight="false" outlineLevel="0" collapsed="false">
      <c r="C79" s="0" t="s">
        <v>55</v>
      </c>
      <c r="D79" s="0" t="s">
        <v>54</v>
      </c>
      <c r="E79" s="0" t="n">
        <v>6</v>
      </c>
    </row>
    <row r="80" customFormat="false" ht="15" hidden="false" customHeight="false" outlineLevel="0" collapsed="false">
      <c r="C80" s="0" t="s">
        <v>55</v>
      </c>
      <c r="D80" s="0" t="s">
        <v>54</v>
      </c>
      <c r="E80" s="0" t="n">
        <v>6</v>
      </c>
    </row>
    <row r="81" customFormat="false" ht="15" hidden="false" customHeight="false" outlineLevel="0" collapsed="false">
      <c r="C81" s="0" t="s">
        <v>55</v>
      </c>
      <c r="D81" s="0" t="s">
        <v>54</v>
      </c>
      <c r="E81" s="0" t="n">
        <v>5</v>
      </c>
    </row>
    <row r="82" customFormat="false" ht="15" hidden="false" customHeight="false" outlineLevel="0" collapsed="false">
      <c r="C82" s="0" t="s">
        <v>55</v>
      </c>
      <c r="D82" s="0" t="s">
        <v>54</v>
      </c>
      <c r="E82" s="0" t="n">
        <v>3</v>
      </c>
    </row>
    <row r="83" customFormat="false" ht="15" hidden="false" customHeight="false" outlineLevel="0" collapsed="false">
      <c r="A83" s="0" t="n">
        <v>15</v>
      </c>
      <c r="B83" s="1" t="s">
        <v>58</v>
      </c>
      <c r="C83" s="0" t="s">
        <v>58</v>
      </c>
      <c r="D83" s="0" t="s">
        <v>57</v>
      </c>
      <c r="E83" s="0" t="n">
        <v>8</v>
      </c>
      <c r="H83" s="0" t="n">
        <v>8</v>
      </c>
    </row>
    <row r="84" customFormat="false" ht="15" hidden="false" customHeight="false" outlineLevel="0" collapsed="false">
      <c r="A84" s="0" t="n">
        <v>16</v>
      </c>
      <c r="B84" s="8" t="s">
        <v>61</v>
      </c>
      <c r="C84" s="0" t="s">
        <v>58</v>
      </c>
      <c r="D84" s="0" t="s">
        <v>57</v>
      </c>
      <c r="E84" s="0" t="n">
        <v>5</v>
      </c>
      <c r="F84" s="0" t="n">
        <f aca="false">AVERAGE(E84:E86)</f>
        <v>4</v>
      </c>
      <c r="G84" s="0" t="n">
        <v>2</v>
      </c>
      <c r="H84" s="0" t="n">
        <f aca="false">ROUND(MAX(G84,F84),0)</f>
        <v>4</v>
      </c>
    </row>
    <row r="85" customFormat="false" ht="15" hidden="false" customHeight="false" outlineLevel="0" collapsed="false">
      <c r="C85" s="0" t="s">
        <v>58</v>
      </c>
      <c r="D85" s="0" t="s">
        <v>57</v>
      </c>
      <c r="E85" s="0" t="n">
        <v>5</v>
      </c>
    </row>
    <row r="86" customFormat="false" ht="15" hidden="false" customHeight="false" outlineLevel="0" collapsed="false">
      <c r="C86" s="0" t="s">
        <v>58</v>
      </c>
      <c r="D86" s="0" t="s">
        <v>57</v>
      </c>
      <c r="E86" s="0" t="n">
        <v>2</v>
      </c>
    </row>
    <row r="87" customFormat="false" ht="15" hidden="false" customHeight="false" outlineLevel="0" collapsed="false">
      <c r="C87" s="0" t="s">
        <v>61</v>
      </c>
      <c r="D87" s="0" t="s">
        <v>60</v>
      </c>
      <c r="E87" s="0" t="n">
        <v>7</v>
      </c>
    </row>
    <row r="88" customFormat="false" ht="15" hidden="false" customHeight="false" outlineLevel="0" collapsed="false">
      <c r="C88" s="0" t="s">
        <v>61</v>
      </c>
      <c r="D88" s="0" t="s">
        <v>60</v>
      </c>
      <c r="E88" s="0" t="n">
        <v>7</v>
      </c>
    </row>
    <row r="89" customFormat="false" ht="15" hidden="false" customHeight="false" outlineLevel="0" collapsed="false">
      <c r="C89" s="0" t="s">
        <v>61</v>
      </c>
      <c r="D89" s="0" t="s">
        <v>60</v>
      </c>
      <c r="E89" s="0" t="n">
        <v>5</v>
      </c>
    </row>
    <row r="90" customFormat="false" ht="15" hidden="false" customHeight="false" outlineLevel="0" collapsed="false">
      <c r="A90" s="0" t="n">
        <v>17</v>
      </c>
      <c r="B90" s="1" t="s">
        <v>64</v>
      </c>
      <c r="C90" s="0" t="s">
        <v>64</v>
      </c>
      <c r="D90" s="0" t="s">
        <v>63</v>
      </c>
      <c r="E90" s="0" t="n">
        <v>10</v>
      </c>
      <c r="H90" s="0" t="n">
        <v>10</v>
      </c>
    </row>
    <row r="91" customFormat="false" ht="15" hidden="false" customHeight="false" outlineLevel="0" collapsed="false">
      <c r="A91" s="0" t="n">
        <v>18</v>
      </c>
      <c r="B91" s="1" t="s">
        <v>67</v>
      </c>
      <c r="C91" s="0" t="s">
        <v>67</v>
      </c>
      <c r="D91" s="0" t="s">
        <v>66</v>
      </c>
      <c r="E91" s="0" t="n">
        <v>10</v>
      </c>
      <c r="H91" s="0" t="n">
        <v>10</v>
      </c>
    </row>
    <row r="92" customFormat="false" ht="15" hidden="false" customHeight="false" outlineLevel="0" collapsed="false">
      <c r="A92" s="0" t="n">
        <v>19</v>
      </c>
      <c r="B92" s="1" t="s">
        <v>70</v>
      </c>
      <c r="C92" s="0" t="s">
        <v>70</v>
      </c>
      <c r="D92" s="0" t="s">
        <v>69</v>
      </c>
      <c r="E92" s="0" t="n">
        <v>8</v>
      </c>
      <c r="F92" s="0" t="n">
        <f aca="false">AVERAGE(E92:E95)</f>
        <v>6</v>
      </c>
      <c r="G92" s="0" t="n">
        <v>7</v>
      </c>
      <c r="H92" s="0" t="n">
        <f aca="false">ROUND(MAX(G92,F92),0)</f>
        <v>7</v>
      </c>
    </row>
    <row r="93" customFormat="false" ht="15" hidden="false" customHeight="false" outlineLevel="0" collapsed="false">
      <c r="C93" s="0" t="s">
        <v>70</v>
      </c>
      <c r="D93" s="0" t="s">
        <v>69</v>
      </c>
      <c r="E93" s="0" t="n">
        <v>7</v>
      </c>
    </row>
    <row r="94" customFormat="false" ht="15" hidden="false" customHeight="false" outlineLevel="0" collapsed="false">
      <c r="C94" s="0" t="s">
        <v>70</v>
      </c>
      <c r="D94" s="0" t="s">
        <v>69</v>
      </c>
      <c r="E94" s="0" t="n">
        <v>5</v>
      </c>
    </row>
    <row r="95" customFormat="false" ht="15" hidden="false" customHeight="false" outlineLevel="0" collapsed="false">
      <c r="C95" s="0" t="s">
        <v>70</v>
      </c>
      <c r="D95" s="0" t="s">
        <v>69</v>
      </c>
      <c r="E95" s="0" t="n">
        <v>4</v>
      </c>
    </row>
    <row r="96" customFormat="false" ht="15" hidden="false" customHeight="false" outlineLevel="0" collapsed="false">
      <c r="A96" s="0" t="n">
        <v>20</v>
      </c>
      <c r="B96" s="1" t="s">
        <v>73</v>
      </c>
      <c r="C96" s="0" t="s">
        <v>73</v>
      </c>
      <c r="D96" s="0" t="s">
        <v>72</v>
      </c>
      <c r="E96" s="0" t="n">
        <v>7</v>
      </c>
      <c r="F96" s="0" t="n">
        <f aca="false">AVERAGE(E96:E100)</f>
        <v>5.2</v>
      </c>
      <c r="G96" s="0" t="n">
        <v>5</v>
      </c>
      <c r="H96" s="0" t="n">
        <f aca="false">ROUND(MAX(G96,F96),0)</f>
        <v>5</v>
      </c>
    </row>
    <row r="97" customFormat="false" ht="15" hidden="false" customHeight="false" outlineLevel="0" collapsed="false">
      <c r="C97" s="0" t="s">
        <v>73</v>
      </c>
      <c r="D97" s="0" t="s">
        <v>72</v>
      </c>
      <c r="E97" s="0" t="n">
        <v>5</v>
      </c>
    </row>
    <row r="98" customFormat="false" ht="15" hidden="false" customHeight="false" outlineLevel="0" collapsed="false">
      <c r="C98" s="0" t="s">
        <v>73</v>
      </c>
      <c r="D98" s="0" t="s">
        <v>72</v>
      </c>
      <c r="E98" s="0" t="n">
        <v>5</v>
      </c>
    </row>
    <row r="99" customFormat="false" ht="15" hidden="false" customHeight="false" outlineLevel="0" collapsed="false">
      <c r="C99" s="0" t="s">
        <v>73</v>
      </c>
      <c r="D99" s="0" t="s">
        <v>72</v>
      </c>
      <c r="E99" s="0" t="n">
        <v>5</v>
      </c>
    </row>
    <row r="100" customFormat="false" ht="15" hidden="false" customHeight="false" outlineLevel="0" collapsed="false">
      <c r="C100" s="0" t="s">
        <v>73</v>
      </c>
      <c r="D100" s="0" t="s">
        <v>72</v>
      </c>
      <c r="E100" s="0" t="n">
        <v>4</v>
      </c>
    </row>
    <row r="101" customFormat="false" ht="15" hidden="false" customHeight="false" outlineLevel="0" collapsed="false">
      <c r="A101" s="0" t="n">
        <v>21</v>
      </c>
      <c r="B101" s="9" t="s">
        <v>75</v>
      </c>
      <c r="C101" s="0" t="s">
        <v>75</v>
      </c>
      <c r="D101" s="0" t="s">
        <v>23</v>
      </c>
      <c r="E101" s="0" t="n">
        <v>8</v>
      </c>
      <c r="F101" s="0" t="n">
        <f aca="false">AVERAGE(E101:E105)</f>
        <v>5.8</v>
      </c>
      <c r="G101" s="0" t="n">
        <v>6</v>
      </c>
      <c r="H101" s="0" t="n">
        <f aca="false">ROUND(MAX(G101,F101),0)</f>
        <v>6</v>
      </c>
    </row>
    <row r="102" customFormat="false" ht="15" hidden="false" customHeight="false" outlineLevel="0" collapsed="false">
      <c r="C102" s="0" t="s">
        <v>75</v>
      </c>
      <c r="D102" s="0" t="s">
        <v>23</v>
      </c>
      <c r="E102" s="0" t="n">
        <v>6</v>
      </c>
    </row>
    <row r="103" customFormat="false" ht="15" hidden="false" customHeight="false" outlineLevel="0" collapsed="false">
      <c r="C103" s="0" t="s">
        <v>75</v>
      </c>
      <c r="D103" s="0" t="s">
        <v>23</v>
      </c>
      <c r="E103" s="0" t="n">
        <v>6</v>
      </c>
    </row>
    <row r="104" customFormat="false" ht="15" hidden="false" customHeight="false" outlineLevel="0" collapsed="false">
      <c r="C104" s="0" t="s">
        <v>75</v>
      </c>
      <c r="D104" s="0" t="s">
        <v>23</v>
      </c>
      <c r="E104" s="0" t="n">
        <v>6</v>
      </c>
    </row>
    <row r="105" customFormat="false" ht="15" hidden="false" customHeight="false" outlineLevel="0" collapsed="false">
      <c r="C105" s="0" t="s">
        <v>75</v>
      </c>
      <c r="D105" s="0" t="s">
        <v>23</v>
      </c>
      <c r="E105" s="0" t="n">
        <v>3</v>
      </c>
    </row>
    <row r="106" customFormat="false" ht="15" hidden="false" customHeight="false" outlineLevel="0" collapsed="false">
      <c r="G106" s="0" t="s">
        <v>0</v>
      </c>
      <c r="H106" s="0" t="n">
        <f aca="false">COUNTIF(H2:H105,"&gt;0")</f>
        <v>21</v>
      </c>
    </row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11" min="3" style="0" width="9.34"/>
    <col collapsed="false" customWidth="true" hidden="false" outlineLevel="0" max="12" min="12" style="0" width="10.95"/>
  </cols>
  <sheetData>
    <row r="1" customFormat="false" ht="17.9" hidden="false" customHeight="false" outlineLevel="0" collapsed="false">
      <c r="A1" s="0" t="s">
        <v>1</v>
      </c>
      <c r="B1" s="1" t="s">
        <v>3</v>
      </c>
      <c r="C1" s="0" t="s">
        <v>80</v>
      </c>
      <c r="D1" s="0" t="s">
        <v>81</v>
      </c>
      <c r="E1" s="0" t="s">
        <v>82</v>
      </c>
      <c r="G1" s="0" t="s">
        <v>83</v>
      </c>
      <c r="H1" s="0" t="s">
        <v>81</v>
      </c>
      <c r="I1" s="0" t="s">
        <v>84</v>
      </c>
      <c r="J1" s="0" t="s">
        <v>81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Q1" s="0" t="s">
        <v>90</v>
      </c>
      <c r="R1" s="0" t="s">
        <v>91</v>
      </c>
      <c r="S1" s="0" t="s">
        <v>92</v>
      </c>
      <c r="T1" s="0" t="s">
        <v>93</v>
      </c>
      <c r="U1" s="0" t="s">
        <v>94</v>
      </c>
    </row>
    <row r="2" customFormat="false" ht="17.9" hidden="false" customHeight="false" outlineLevel="0" collapsed="false">
      <c r="A2" s="0" t="n">
        <v>1</v>
      </c>
      <c r="B2" s="1" t="s">
        <v>12</v>
      </c>
      <c r="C2" s="5" t="n">
        <v>4</v>
      </c>
      <c r="D2" s="6" t="n">
        <v>45855</v>
      </c>
      <c r="E2" s="5" t="n">
        <v>7</v>
      </c>
      <c r="F2" s="6" t="n">
        <v>45855</v>
      </c>
      <c r="G2" s="0" t="n">
        <v>4</v>
      </c>
      <c r="I2" s="0" t="n">
        <v>1</v>
      </c>
      <c r="K2" s="0" t="n">
        <v>4</v>
      </c>
      <c r="L2" s="0" t="n">
        <v>2</v>
      </c>
      <c r="M2" s="7" t="n">
        <f aca="false">ROUND(AVERAGE(L2,G2,E2,C2),0)</f>
        <v>4</v>
      </c>
      <c r="N2" s="0" t="str">
        <f aca="false">IF(M2&lt;7,"TEP","TEA")</f>
        <v>TEP</v>
      </c>
      <c r="O2" s="0" t="n">
        <v>1</v>
      </c>
      <c r="Q2" s="0" t="n">
        <v>10</v>
      </c>
      <c r="R2" s="7" t="n">
        <f aca="false">ROUND(AVERAGE(M2,O2:Q2),0)</f>
        <v>5</v>
      </c>
      <c r="S2" s="0" t="n">
        <v>1</v>
      </c>
      <c r="T2" s="0" t="n">
        <v>1</v>
      </c>
      <c r="U2" s="0" t="n">
        <v>1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9</v>
      </c>
      <c r="E3" s="0" t="n">
        <v>9</v>
      </c>
      <c r="G3" s="0" t="n">
        <v>9</v>
      </c>
      <c r="I3" s="0" t="n">
        <v>9</v>
      </c>
      <c r="K3" s="0" t="n">
        <v>2</v>
      </c>
      <c r="L3" s="0" t="n">
        <f aca="false">I3+K3/2</f>
        <v>10</v>
      </c>
      <c r="M3" s="7" t="n">
        <f aca="false">ROUND(AVERAGE(L3,G3,E3,C3),0)</f>
        <v>9</v>
      </c>
      <c r="N3" s="0" t="str">
        <f aca="false">IF(M3&lt;7,"TEP","TEA")</f>
        <v>TEA</v>
      </c>
      <c r="O3" s="0" t="n">
        <v>9</v>
      </c>
      <c r="Q3" s="0" t="n">
        <v>10</v>
      </c>
      <c r="R3" s="7" t="n">
        <f aca="false">ROUND(AVERAGE(M3,O3:Q3),0)</f>
        <v>9</v>
      </c>
      <c r="S3" s="0" t="n">
        <v>1</v>
      </c>
      <c r="T3" s="0" t="n">
        <v>1</v>
      </c>
      <c r="U3" s="0" t="n">
        <v>1</v>
      </c>
    </row>
    <row r="4" customFormat="false" ht="17.9" hidden="false" customHeight="false" outlineLevel="0" collapsed="false">
      <c r="A4" s="0" t="n">
        <v>3</v>
      </c>
      <c r="B4" s="8" t="s">
        <v>20</v>
      </c>
      <c r="C4" s="0" t="n">
        <v>9</v>
      </c>
      <c r="E4" s="0" t="n">
        <v>7</v>
      </c>
      <c r="G4" s="0" t="n">
        <v>7</v>
      </c>
      <c r="I4" s="0" t="n">
        <v>7</v>
      </c>
      <c r="K4" s="0" t="n">
        <v>4</v>
      </c>
      <c r="L4" s="0" t="n">
        <f aca="false">I4+K4/2</f>
        <v>9</v>
      </c>
      <c r="M4" s="7" t="n">
        <f aca="false">ROUND(AVERAGE(L4,G4,E4,C4),0)</f>
        <v>8</v>
      </c>
      <c r="N4" s="0" t="str">
        <f aca="false">IF(M4&lt;7,"TEP","TEA")</f>
        <v>TEA</v>
      </c>
      <c r="O4" s="0" t="n">
        <v>9</v>
      </c>
      <c r="Q4" s="0" t="n">
        <v>9</v>
      </c>
      <c r="R4" s="7" t="n">
        <f aca="false">ROUND(AVERAGE(M4,O4:Q4),0)</f>
        <v>9</v>
      </c>
      <c r="S4" s="0" t="n">
        <v>7</v>
      </c>
      <c r="T4" s="0" t="n">
        <v>7</v>
      </c>
      <c r="U4" s="0" t="n">
        <v>7</v>
      </c>
    </row>
    <row r="5" customFormat="false" ht="17.9" hidden="false" customHeight="false" outlineLevel="0" collapsed="false">
      <c r="A5" s="0" t="n">
        <v>4</v>
      </c>
      <c r="B5" s="1" t="s">
        <v>24</v>
      </c>
      <c r="C5" s="0" t="n">
        <v>7</v>
      </c>
      <c r="E5" s="0" t="n">
        <v>7</v>
      </c>
      <c r="G5" s="0" t="n">
        <v>6</v>
      </c>
      <c r="I5" s="0" t="n">
        <v>9</v>
      </c>
      <c r="K5" s="0" t="n">
        <v>2</v>
      </c>
      <c r="L5" s="0" t="n">
        <f aca="false">I5+K5/2</f>
        <v>10</v>
      </c>
      <c r="M5" s="7" t="n">
        <f aca="false">ROUND(AVERAGE(L5,G5,E5,C5),0)</f>
        <v>8</v>
      </c>
      <c r="N5" s="0" t="str">
        <f aca="false">IF(M5&lt;7,"TEP","TEA")</f>
        <v>TEA</v>
      </c>
      <c r="O5" s="0" t="n">
        <v>6</v>
      </c>
      <c r="Q5" s="0" t="n">
        <v>8</v>
      </c>
      <c r="R5" s="7" t="n">
        <f aca="false">ROUND(AVERAGE(M5,O5:Q5),0)</f>
        <v>7</v>
      </c>
      <c r="S5" s="0" t="n">
        <v>1</v>
      </c>
      <c r="T5" s="0" t="n">
        <v>1</v>
      </c>
      <c r="U5" s="0" t="n">
        <v>1</v>
      </c>
    </row>
    <row r="6" customFormat="false" ht="17.9" hidden="false" customHeight="false" outlineLevel="0" collapsed="false">
      <c r="A6" s="0" t="n">
        <v>5</v>
      </c>
      <c r="B6" s="1" t="s">
        <v>27</v>
      </c>
      <c r="C6" s="0" t="n">
        <v>8</v>
      </c>
      <c r="E6" s="0" t="n">
        <v>9</v>
      </c>
      <c r="G6" s="0" t="n">
        <v>9</v>
      </c>
      <c r="I6" s="0" t="n">
        <v>7</v>
      </c>
      <c r="K6" s="0" t="n">
        <v>3</v>
      </c>
      <c r="L6" s="0" t="n">
        <f aca="false">I6+K6/2</f>
        <v>8.5</v>
      </c>
      <c r="M6" s="7" t="n">
        <f aca="false">ROUND(AVERAGE(L6,G6,E6,C6),0)</f>
        <v>9</v>
      </c>
      <c r="N6" s="0" t="str">
        <f aca="false">IF(M6&lt;7,"TEP","TEA")</f>
        <v>TEA</v>
      </c>
      <c r="O6" s="0" t="n">
        <v>9</v>
      </c>
      <c r="Q6" s="0" t="n">
        <v>10</v>
      </c>
      <c r="R6" s="7" t="n">
        <f aca="false">ROUND(AVERAGE(M6,O6:Q6),0)</f>
        <v>9</v>
      </c>
      <c r="S6" s="0" t="n">
        <v>1</v>
      </c>
      <c r="T6" s="0" t="n">
        <v>1</v>
      </c>
      <c r="U6" s="0" t="n">
        <v>1</v>
      </c>
    </row>
    <row r="7" customFormat="false" ht="17.9" hidden="false" customHeight="false" outlineLevel="0" collapsed="false">
      <c r="A7" s="0" t="n">
        <v>6</v>
      </c>
      <c r="B7" s="1" t="s">
        <v>30</v>
      </c>
      <c r="C7" s="0" t="n">
        <v>10</v>
      </c>
      <c r="E7" s="0" t="n">
        <v>10</v>
      </c>
      <c r="G7" s="0" t="n">
        <v>9</v>
      </c>
      <c r="I7" s="0" t="n">
        <v>10</v>
      </c>
      <c r="K7" s="0" t="n">
        <v>2</v>
      </c>
      <c r="L7" s="0" t="n">
        <f aca="false">I7+K7/2</f>
        <v>11</v>
      </c>
      <c r="M7" s="7" t="n">
        <f aca="false">ROUND(AVERAGE(L7,G7,E7,C7),0)</f>
        <v>10</v>
      </c>
      <c r="N7" s="0" t="str">
        <f aca="false">IF(M7&lt;7,"TEP","TEA")</f>
        <v>TEA</v>
      </c>
      <c r="O7" s="0" t="n">
        <v>9</v>
      </c>
      <c r="Q7" s="0" t="n">
        <v>3</v>
      </c>
      <c r="R7" s="7" t="n">
        <f aca="false">ROUND(AVERAGE(M7,O7:Q7),0)</f>
        <v>7</v>
      </c>
      <c r="S7" s="0" t="n">
        <v>1</v>
      </c>
      <c r="T7" s="0" t="n">
        <v>1</v>
      </c>
      <c r="U7" s="0" t="n">
        <v>1</v>
      </c>
    </row>
    <row r="8" customFormat="false" ht="17.9" hidden="false" customHeight="false" outlineLevel="0" collapsed="false">
      <c r="A8" s="0" t="n">
        <v>7</v>
      </c>
      <c r="B8" s="1" t="s">
        <v>34</v>
      </c>
      <c r="C8" s="5" t="n">
        <v>5</v>
      </c>
      <c r="D8" s="6" t="n">
        <v>45855</v>
      </c>
      <c r="E8" s="5" t="n">
        <v>5</v>
      </c>
      <c r="F8" s="6" t="n">
        <v>45855</v>
      </c>
      <c r="G8" s="5" t="n">
        <v>6</v>
      </c>
      <c r="H8" s="6" t="n">
        <v>45855</v>
      </c>
      <c r="I8" s="5" t="n">
        <v>6</v>
      </c>
      <c r="J8" s="6" t="n">
        <v>45855</v>
      </c>
      <c r="K8" s="0" t="n">
        <v>2</v>
      </c>
      <c r="L8" s="0" t="n">
        <f aca="false">I8+K8/2</f>
        <v>7</v>
      </c>
      <c r="M8" s="7" t="n">
        <f aca="false">ROUND(AVERAGE(L8,G8,E8,C8),0)</f>
        <v>6</v>
      </c>
      <c r="N8" s="0" t="str">
        <f aca="false">IF(M8&lt;7,"TEP","TEA")</f>
        <v>TEP</v>
      </c>
      <c r="O8" s="0" t="n">
        <v>10</v>
      </c>
      <c r="Q8" s="0" t="n">
        <v>9</v>
      </c>
      <c r="R8" s="7" t="n">
        <f aca="false">ROUND(AVERAGE(M8,O8:Q8),0)</f>
        <v>8</v>
      </c>
      <c r="S8" s="0" t="n">
        <v>1</v>
      </c>
      <c r="T8" s="0" t="n">
        <v>1</v>
      </c>
      <c r="U8" s="0" t="n">
        <v>1</v>
      </c>
    </row>
    <row r="9" customFormat="false" ht="17.9" hidden="false" customHeight="false" outlineLevel="0" collapsed="false">
      <c r="A9" s="0" t="n">
        <v>8</v>
      </c>
      <c r="B9" s="8" t="s">
        <v>37</v>
      </c>
      <c r="C9" s="0" t="n">
        <v>9</v>
      </c>
      <c r="E9" s="0" t="n">
        <v>10</v>
      </c>
      <c r="G9" s="0" t="n">
        <v>9</v>
      </c>
      <c r="I9" s="0" t="n">
        <v>9</v>
      </c>
      <c r="K9" s="0" t="n">
        <v>6</v>
      </c>
      <c r="L9" s="0" t="n">
        <f aca="false">I9+K9/2</f>
        <v>12</v>
      </c>
      <c r="M9" s="7" t="n">
        <f aca="false">ROUND(AVERAGE(L9,G9,E9,C9),0)</f>
        <v>10</v>
      </c>
      <c r="N9" s="0" t="str">
        <f aca="false">IF(M9&lt;7,"TEP","TEA")</f>
        <v>TEA</v>
      </c>
      <c r="O9" s="0" t="n">
        <v>9</v>
      </c>
      <c r="Q9" s="0" t="n">
        <v>10</v>
      </c>
      <c r="R9" s="7" t="n">
        <f aca="false">ROUND(AVERAGE(M9,O9:Q9),0)</f>
        <v>10</v>
      </c>
      <c r="S9" s="0" t="n">
        <v>7</v>
      </c>
      <c r="T9" s="0" t="n">
        <v>7</v>
      </c>
      <c r="U9" s="0" t="n">
        <v>7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5" t="n">
        <v>6</v>
      </c>
      <c r="D10" s="6" t="n">
        <v>45855</v>
      </c>
      <c r="E10" s="5" t="n">
        <v>5</v>
      </c>
      <c r="F10" s="6" t="n">
        <v>45855</v>
      </c>
      <c r="G10" s="0" t="n">
        <v>6</v>
      </c>
      <c r="I10" s="0" t="n">
        <v>1</v>
      </c>
      <c r="K10" s="0" t="n">
        <v>3</v>
      </c>
      <c r="L10" s="0" t="n">
        <f aca="false">I10+K10/2</f>
        <v>2.5</v>
      </c>
      <c r="M10" s="7" t="n">
        <f aca="false">ROUND(AVERAGE(L10,G10,E10,C10),0)</f>
        <v>5</v>
      </c>
      <c r="N10" s="0" t="str">
        <f aca="false">IF(M10&lt;7,"TEP","TEA")</f>
        <v>TEP</v>
      </c>
      <c r="O10" s="0" t="n">
        <v>5</v>
      </c>
      <c r="Q10" s="0" t="n">
        <v>10</v>
      </c>
      <c r="R10" s="7" t="n">
        <f aca="false">ROUND(AVERAGE(M10,O10:Q10),0)</f>
        <v>7</v>
      </c>
      <c r="S10" s="0" t="n">
        <v>1</v>
      </c>
      <c r="T10" s="0" t="n">
        <v>1</v>
      </c>
      <c r="U10" s="0" t="n">
        <v>1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9</v>
      </c>
      <c r="E11" s="0" t="n">
        <v>10</v>
      </c>
      <c r="G11" s="0" t="n">
        <v>9</v>
      </c>
      <c r="I11" s="0" t="n">
        <v>10</v>
      </c>
      <c r="K11" s="0" t="n">
        <v>4</v>
      </c>
      <c r="L11" s="0" t="n">
        <f aca="false">I11+K11/2</f>
        <v>12</v>
      </c>
      <c r="M11" s="7" t="n">
        <f aca="false">ROUND(AVERAGE(L11,G11,E11,C11),0)</f>
        <v>10</v>
      </c>
      <c r="N11" s="0" t="str">
        <f aca="false">IF(M11&lt;7,"TEP","TEA")</f>
        <v>TEA</v>
      </c>
      <c r="O11" s="0" t="n">
        <v>9</v>
      </c>
      <c r="Q11" s="0" t="n">
        <v>9</v>
      </c>
      <c r="R11" s="7" t="n">
        <f aca="false">ROUND(AVERAGE(M11,O11:Q11),0)</f>
        <v>9</v>
      </c>
      <c r="S11" s="0" t="n">
        <v>1</v>
      </c>
      <c r="T11" s="0" t="n">
        <v>1</v>
      </c>
      <c r="U11" s="0" t="n">
        <v>1</v>
      </c>
    </row>
    <row r="12" customFormat="false" ht="17.9" hidden="false" customHeight="false" outlineLevel="0" collapsed="false">
      <c r="A12" s="0" t="n">
        <v>11</v>
      </c>
      <c r="B12" s="1" t="s">
        <v>46</v>
      </c>
      <c r="C12" s="0" t="n">
        <v>9</v>
      </c>
      <c r="E12" s="0" t="n">
        <v>8</v>
      </c>
      <c r="G12" s="0" t="n">
        <v>7</v>
      </c>
      <c r="I12" s="0" t="n">
        <v>10</v>
      </c>
      <c r="K12" s="0" t="n">
        <v>1</v>
      </c>
      <c r="L12" s="0" t="n">
        <f aca="false">I12+K12/2</f>
        <v>10.5</v>
      </c>
      <c r="M12" s="7" t="n">
        <f aca="false">ROUND(AVERAGE(L12,G12,E12,C12),0)</f>
        <v>9</v>
      </c>
      <c r="N12" s="0" t="str">
        <f aca="false">IF(M12&lt;7,"TEP","TEA")</f>
        <v>TEA</v>
      </c>
      <c r="O12" s="0" t="n">
        <v>8</v>
      </c>
      <c r="Q12" s="0" t="n">
        <v>10</v>
      </c>
      <c r="R12" s="7" t="n">
        <f aca="false">ROUND(AVERAGE(M12,O12:Q12),0)</f>
        <v>9</v>
      </c>
      <c r="S12" s="0" t="n">
        <v>1</v>
      </c>
      <c r="T12" s="0" t="n">
        <v>1</v>
      </c>
      <c r="U12" s="0" t="n">
        <v>1</v>
      </c>
    </row>
    <row r="13" customFormat="false" ht="17.9" hidden="false" customHeight="false" outlineLevel="0" collapsed="false">
      <c r="A13" s="0" t="n">
        <v>12</v>
      </c>
      <c r="B13" s="8" t="s">
        <v>49</v>
      </c>
      <c r="C13" s="0" t="n">
        <v>8</v>
      </c>
      <c r="E13" s="0" t="n">
        <v>8</v>
      </c>
      <c r="G13" s="0" t="n">
        <v>7</v>
      </c>
      <c r="I13" s="0" t="n">
        <v>7</v>
      </c>
      <c r="K13" s="0" t="n">
        <v>6</v>
      </c>
      <c r="L13" s="0" t="n">
        <f aca="false">I13+K13/2</f>
        <v>10</v>
      </c>
      <c r="M13" s="7" t="n">
        <f aca="false">ROUND(AVERAGE(L13,G13,E13,C13),0)</f>
        <v>8</v>
      </c>
      <c r="N13" s="0" t="str">
        <f aca="false">IF(M13&lt;7,"TEP","TEA")</f>
        <v>TEA</v>
      </c>
      <c r="O13" s="0" t="n">
        <v>7</v>
      </c>
      <c r="Q13" s="0" t="n">
        <v>10</v>
      </c>
      <c r="R13" s="7" t="n">
        <f aca="false">ROUND(AVERAGE(M13,O13:Q13),0)</f>
        <v>8</v>
      </c>
      <c r="S13" s="0" t="n">
        <v>7</v>
      </c>
      <c r="T13" s="0" t="n">
        <v>7</v>
      </c>
      <c r="U13" s="0" t="n">
        <v>7</v>
      </c>
    </row>
    <row r="14" customFormat="false" ht="17.9" hidden="false" customHeight="false" outlineLevel="0" collapsed="false">
      <c r="A14" s="0" t="n">
        <v>13</v>
      </c>
      <c r="B14" s="1" t="s">
        <v>52</v>
      </c>
      <c r="C14" s="0" t="n">
        <v>8</v>
      </c>
      <c r="E14" s="0" t="n">
        <v>7</v>
      </c>
      <c r="G14" s="0" t="n">
        <v>7</v>
      </c>
      <c r="I14" s="0" t="n">
        <v>10</v>
      </c>
      <c r="K14" s="0" t="n">
        <v>2</v>
      </c>
      <c r="L14" s="0" t="n">
        <f aca="false">I14+K14/2</f>
        <v>11</v>
      </c>
      <c r="M14" s="7" t="n">
        <f aca="false">ROUND(AVERAGE(L14,G14,E14,C14),0)</f>
        <v>8</v>
      </c>
      <c r="N14" s="0" t="str">
        <f aca="false">IF(M14&lt;7,"TEP","TEA")</f>
        <v>TEA</v>
      </c>
      <c r="O14" s="0" t="n">
        <v>7</v>
      </c>
      <c r="Q14" s="0" t="n">
        <v>8</v>
      </c>
      <c r="R14" s="7" t="n">
        <f aca="false">ROUND(AVERAGE(M14,O14:Q14),0)</f>
        <v>8</v>
      </c>
      <c r="S14" s="0" t="n">
        <v>1</v>
      </c>
      <c r="T14" s="0" t="n">
        <v>1</v>
      </c>
      <c r="U14" s="0" t="n">
        <v>1</v>
      </c>
    </row>
    <row r="15" customFormat="false" ht="17.9" hidden="false" customHeight="false" outlineLevel="0" collapsed="false">
      <c r="A15" s="0" t="n">
        <v>14</v>
      </c>
      <c r="B15" s="9" t="s">
        <v>55</v>
      </c>
      <c r="C15" s="0" t="n">
        <v>10</v>
      </c>
      <c r="E15" s="0" t="n">
        <v>10</v>
      </c>
      <c r="G15" s="0" t="n">
        <v>6</v>
      </c>
      <c r="I15" s="0" t="n">
        <v>10</v>
      </c>
      <c r="K15" s="0" t="n">
        <v>4</v>
      </c>
      <c r="L15" s="0" t="n">
        <f aca="false">I15+K15/2</f>
        <v>12</v>
      </c>
      <c r="M15" s="7" t="n">
        <f aca="false">ROUND(AVERAGE(L15,G15,E15,C15),0)</f>
        <v>10</v>
      </c>
      <c r="N15" s="0" t="str">
        <f aca="false">IF(M15&lt;7,"TEP","TEA")</f>
        <v>TEA</v>
      </c>
      <c r="O15" s="0" t="n">
        <v>9</v>
      </c>
      <c r="Q15" s="0" t="n">
        <v>10</v>
      </c>
      <c r="R15" s="7" t="n">
        <f aca="false">ROUND(AVERAGE(M15,O15:Q15),0)</f>
        <v>10</v>
      </c>
      <c r="S15" s="0" t="n">
        <v>1</v>
      </c>
      <c r="T15" s="0" t="n">
        <v>1</v>
      </c>
      <c r="U15" s="0" t="n">
        <v>1</v>
      </c>
    </row>
    <row r="16" customFormat="false" ht="17.9" hidden="false" customHeight="false" outlineLevel="0" collapsed="false">
      <c r="A16" s="0" t="n">
        <v>15</v>
      </c>
      <c r="B16" s="1" t="s">
        <v>58</v>
      </c>
      <c r="C16" s="0" t="n">
        <v>9</v>
      </c>
      <c r="E16" s="0" t="n">
        <v>7</v>
      </c>
      <c r="G16" s="0" t="n">
        <v>5</v>
      </c>
      <c r="I16" s="0" t="n">
        <v>9</v>
      </c>
      <c r="K16" s="0" t="n">
        <v>5</v>
      </c>
      <c r="L16" s="0" t="n">
        <f aca="false">I16+K16/2</f>
        <v>11.5</v>
      </c>
      <c r="M16" s="7" t="n">
        <f aca="false">ROUND(AVERAGE(L16,G16,E16,C16),0)</f>
        <v>8</v>
      </c>
      <c r="N16" s="0" t="str">
        <f aca="false">IF(M16&lt;7,"TEP","TEA")</f>
        <v>TEA</v>
      </c>
      <c r="O16" s="0" t="n">
        <v>8</v>
      </c>
      <c r="Q16" s="0" t="n">
        <v>9</v>
      </c>
      <c r="R16" s="7" t="n">
        <f aca="false">ROUND(AVERAGE(M16,O16:Q16),0)</f>
        <v>8</v>
      </c>
      <c r="S16" s="0" t="n">
        <v>7</v>
      </c>
      <c r="T16" s="0" t="n">
        <v>7</v>
      </c>
      <c r="U16" s="0" t="n">
        <v>7</v>
      </c>
    </row>
    <row r="17" customFormat="false" ht="17.9" hidden="false" customHeight="false" outlineLevel="0" collapsed="false">
      <c r="A17" s="0" t="n">
        <v>16</v>
      </c>
      <c r="B17" s="8" t="s">
        <v>61</v>
      </c>
      <c r="C17" s="0" t="n">
        <v>8</v>
      </c>
      <c r="E17" s="0" t="n">
        <v>10</v>
      </c>
      <c r="G17" s="0" t="n">
        <v>8</v>
      </c>
      <c r="I17" s="0" t="n">
        <v>10</v>
      </c>
      <c r="K17" s="0" t="n">
        <v>3</v>
      </c>
      <c r="L17" s="0" t="n">
        <f aca="false">I17+K17/2</f>
        <v>11.5</v>
      </c>
      <c r="M17" s="7" t="n">
        <f aca="false">ROUND(AVERAGE(L17,G17,E17,C17),0)</f>
        <v>9</v>
      </c>
      <c r="N17" s="0" t="str">
        <f aca="false">IF(M17&lt;7,"TEP","TEA")</f>
        <v>TEA</v>
      </c>
      <c r="O17" s="0" t="n">
        <v>4</v>
      </c>
      <c r="Q17" s="0" t="n">
        <v>6</v>
      </c>
      <c r="R17" s="7" t="n">
        <f aca="false">ROUND(AVERAGE(M17,O17:Q17),0)</f>
        <v>6</v>
      </c>
      <c r="S17" s="0" t="n">
        <v>5</v>
      </c>
      <c r="T17" s="0" t="n">
        <v>5</v>
      </c>
      <c r="U17" s="0" t="n">
        <v>5</v>
      </c>
    </row>
    <row r="18" customFormat="false" ht="17.9" hidden="false" customHeight="false" outlineLevel="0" collapsed="false">
      <c r="A18" s="0" t="n">
        <v>17</v>
      </c>
      <c r="B18" s="1" t="s">
        <v>64</v>
      </c>
      <c r="C18" s="0" t="n">
        <v>8</v>
      </c>
      <c r="E18" s="0" t="n">
        <v>9</v>
      </c>
      <c r="G18" s="0" t="n">
        <v>6</v>
      </c>
      <c r="I18" s="0" t="n">
        <v>10</v>
      </c>
      <c r="K18" s="0" t="n">
        <v>4</v>
      </c>
      <c r="L18" s="0" t="n">
        <f aca="false">I18+K18/2</f>
        <v>12</v>
      </c>
      <c r="M18" s="7" t="n">
        <f aca="false">ROUND(AVERAGE(L18,G18,E18,C18),0)</f>
        <v>9</v>
      </c>
      <c r="N18" s="0" t="str">
        <f aca="false">IF(M18&lt;7,"TEP","TEA")</f>
        <v>TEA</v>
      </c>
      <c r="O18" s="0" t="n">
        <v>10</v>
      </c>
      <c r="Q18" s="0" t="n">
        <v>10</v>
      </c>
      <c r="R18" s="7" t="n">
        <f aca="false">ROUND(AVERAGE(M18,O18:Q18),0)</f>
        <v>10</v>
      </c>
      <c r="S18" s="0" t="n">
        <v>1</v>
      </c>
      <c r="T18" s="0" t="n">
        <v>1</v>
      </c>
      <c r="U18" s="0" t="n">
        <v>1</v>
      </c>
    </row>
    <row r="19" customFormat="false" ht="17.9" hidden="false" customHeight="false" outlineLevel="0" collapsed="false">
      <c r="A19" s="0" t="n">
        <v>18</v>
      </c>
      <c r="B19" s="1" t="s">
        <v>67</v>
      </c>
      <c r="C19" s="0" t="n">
        <v>10</v>
      </c>
      <c r="E19" s="0" t="n">
        <v>10</v>
      </c>
      <c r="G19" s="0" t="n">
        <v>9</v>
      </c>
      <c r="I19" s="0" t="n">
        <v>10</v>
      </c>
      <c r="K19" s="0" t="n">
        <v>3</v>
      </c>
      <c r="L19" s="0" t="n">
        <f aca="false">I19+K19/2</f>
        <v>11.5</v>
      </c>
      <c r="M19" s="7" t="n">
        <f aca="false">ROUND(AVERAGE(L19,G19,E19,C19),0)</f>
        <v>10</v>
      </c>
      <c r="N19" s="0" t="str">
        <f aca="false">IF(M19&lt;7,"TEP","TEA")</f>
        <v>TEA</v>
      </c>
      <c r="O19" s="0" t="n">
        <v>10</v>
      </c>
      <c r="Q19" s="0" t="n">
        <v>8</v>
      </c>
      <c r="R19" s="7" t="n">
        <f aca="false">ROUND(AVERAGE(M19,O19:Q19),0)</f>
        <v>9</v>
      </c>
      <c r="S19" s="0" t="n">
        <v>1</v>
      </c>
      <c r="T19" s="0" t="n">
        <v>1</v>
      </c>
      <c r="U19" s="0" t="n">
        <v>1</v>
      </c>
    </row>
    <row r="20" customFormat="false" ht="17.9" hidden="false" customHeight="false" outlineLevel="0" collapsed="false">
      <c r="A20" s="0" t="n">
        <v>19</v>
      </c>
      <c r="B20" s="1" t="s">
        <v>70</v>
      </c>
      <c r="C20" s="0" t="n">
        <v>9</v>
      </c>
      <c r="E20" s="0" t="n">
        <v>8</v>
      </c>
      <c r="G20" s="0" t="n">
        <v>7</v>
      </c>
      <c r="I20" s="0" t="n">
        <v>8</v>
      </c>
      <c r="K20" s="0" t="n">
        <v>6</v>
      </c>
      <c r="L20" s="0" t="n">
        <f aca="false">I20+K20/2</f>
        <v>11</v>
      </c>
      <c r="M20" s="7" t="n">
        <f aca="false">ROUND(AVERAGE(L20,G20,E20,C20),0)</f>
        <v>9</v>
      </c>
      <c r="N20" s="0" t="str">
        <f aca="false">IF(M20&lt;7,"TEP","TEA")</f>
        <v>TEA</v>
      </c>
      <c r="O20" s="0" t="n">
        <v>7</v>
      </c>
      <c r="Q20" s="0" t="n">
        <v>8</v>
      </c>
      <c r="R20" s="7" t="n">
        <f aca="false">ROUND(AVERAGE(M20,O20:Q20),0)</f>
        <v>8</v>
      </c>
      <c r="S20" s="0" t="n">
        <v>1</v>
      </c>
      <c r="T20" s="0" t="n">
        <v>1</v>
      </c>
      <c r="U20" s="0" t="n">
        <v>1</v>
      </c>
    </row>
    <row r="21" customFormat="false" ht="17.9" hidden="false" customHeight="false" outlineLevel="0" collapsed="false">
      <c r="A21" s="0" t="n">
        <v>20</v>
      </c>
      <c r="B21" s="1" t="s">
        <v>73</v>
      </c>
      <c r="C21" s="0" t="n">
        <v>1</v>
      </c>
      <c r="E21" s="0" t="n">
        <v>1</v>
      </c>
      <c r="G21" s="0" t="n">
        <v>2</v>
      </c>
      <c r="I21" s="0" t="n">
        <v>7</v>
      </c>
      <c r="K21" s="0" t="n">
        <v>4</v>
      </c>
      <c r="L21" s="0" t="n">
        <f aca="false">I21+K21/2</f>
        <v>9</v>
      </c>
      <c r="M21" s="7" t="n">
        <f aca="false">ROUND(AVERAGE(L21,G21,E21,C21),0)</f>
        <v>3</v>
      </c>
      <c r="N21" s="0" t="str">
        <f aca="false">IF(M21&lt;7,"TEP","TEA")</f>
        <v>TEP</v>
      </c>
      <c r="O21" s="0" t="n">
        <v>5</v>
      </c>
      <c r="Q21" s="0" t="n">
        <v>3</v>
      </c>
      <c r="R21" s="7" t="n">
        <f aca="false">ROUND(AVERAGE(M21,O21:Q21),0)</f>
        <v>4</v>
      </c>
      <c r="S21" s="0" t="n">
        <v>1</v>
      </c>
      <c r="T21" s="0" t="n">
        <v>1</v>
      </c>
      <c r="U21" s="0" t="n">
        <v>1</v>
      </c>
    </row>
    <row r="22" customFormat="false" ht="17.9" hidden="false" customHeight="false" outlineLevel="0" collapsed="false">
      <c r="A22" s="0" t="n">
        <v>21</v>
      </c>
      <c r="B22" s="9" t="s">
        <v>75</v>
      </c>
      <c r="C22" s="0" t="n">
        <v>7</v>
      </c>
      <c r="E22" s="0" t="n">
        <v>9</v>
      </c>
      <c r="G22" s="0" t="n">
        <v>9</v>
      </c>
      <c r="I22" s="0" t="n">
        <v>7</v>
      </c>
      <c r="K22" s="0" t="n">
        <v>6</v>
      </c>
      <c r="L22" s="0" t="n">
        <f aca="false">I22+K22/2</f>
        <v>10</v>
      </c>
      <c r="M22" s="7" t="n">
        <f aca="false">ROUND(AVERAGE(L22,G22,E22,C22),0)</f>
        <v>9</v>
      </c>
      <c r="N22" s="0" t="str">
        <f aca="false">IF(M22&lt;7,"TEP","TEA")</f>
        <v>TEA</v>
      </c>
      <c r="O22" s="0" t="n">
        <v>6</v>
      </c>
      <c r="Q22" s="0" t="n">
        <v>10</v>
      </c>
      <c r="R22" s="7" t="n">
        <f aca="false">ROUND(AVERAGE(M22,O22:Q22),0)</f>
        <v>8</v>
      </c>
      <c r="S22" s="0" t="n">
        <v>1</v>
      </c>
      <c r="T22" s="0" t="n">
        <v>1</v>
      </c>
      <c r="U22" s="0" t="n">
        <v>1</v>
      </c>
    </row>
  </sheetData>
  <conditionalFormatting sqref="R2:R22">
    <cfRule type="cellIs" priority="2" operator="greaterThan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28" activeCellId="0" sqref="H28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100</v>
      </c>
      <c r="E10" s="0" t="s">
        <v>101</v>
      </c>
      <c r="F10" s="0" t="n">
        <v>3</v>
      </c>
      <c r="I10" s="0" t="n"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49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58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s">
        <v>61</v>
      </c>
      <c r="D17" s="0" t="s">
        <v>102</v>
      </c>
      <c r="E17" s="0" t="s">
        <v>103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104</v>
      </c>
      <c r="E18" s="0" t="s">
        <v>105</v>
      </c>
      <c r="F18" s="0" t="n">
        <v>9</v>
      </c>
      <c r="G18" s="0" t="n">
        <f aca="false">AVERAGE(F18:F22)</f>
        <v>7.4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64</v>
      </c>
      <c r="D19" s="0" t="s">
        <v>106</v>
      </c>
      <c r="E19" s="0" t="s">
        <v>107</v>
      </c>
      <c r="F19" s="0" t="n">
        <v>8</v>
      </c>
    </row>
    <row r="20" customFormat="false" ht="15" hidden="false" customHeight="false" outlineLevel="0" collapsed="false">
      <c r="C20" s="0" t="s">
        <v>64</v>
      </c>
      <c r="D20" s="0" t="s">
        <v>108</v>
      </c>
      <c r="E20" s="0" t="s">
        <v>109</v>
      </c>
      <c r="F20" s="0" t="n">
        <v>7</v>
      </c>
    </row>
    <row r="21" customFormat="false" ht="15" hidden="false" customHeight="false" outlineLevel="0" collapsed="false">
      <c r="C21" s="0" t="s">
        <v>64</v>
      </c>
      <c r="D21" s="0" t="s">
        <v>110</v>
      </c>
      <c r="E21" s="0" t="s">
        <v>111</v>
      </c>
      <c r="F21" s="0" t="n">
        <v>7</v>
      </c>
    </row>
    <row r="22" customFormat="false" ht="15" hidden="false" customHeight="false" outlineLevel="0" collapsed="false">
      <c r="C22" s="0" t="s">
        <v>64</v>
      </c>
      <c r="D22" s="0" t="s">
        <v>112</v>
      </c>
      <c r="E22" s="0" t="s">
        <v>113</v>
      </c>
      <c r="F22" s="0" t="n">
        <v>6</v>
      </c>
    </row>
    <row r="23" customFormat="false" ht="15" hidden="false" customHeight="false" outlineLevel="0" collapsed="false">
      <c r="A23" s="0" t="n">
        <v>18</v>
      </c>
      <c r="B23" s="1" t="s">
        <v>67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70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114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73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22</v>
      </c>
      <c r="B27" s="1" t="s">
        <v>75</v>
      </c>
      <c r="F27" s="0" t="n">
        <v>1</v>
      </c>
      <c r="I27" s="0" t="n">
        <v>1</v>
      </c>
    </row>
    <row r="28" customFormat="false" ht="15" hidden="false" customHeight="false" outlineLevel="0" collapsed="false">
      <c r="H28" s="0" t="s">
        <v>0</v>
      </c>
      <c r="I28" s="0" t="n">
        <f aca="false">COUNTIF(I2:I27,"&gt;0")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66" activeCellId="0" sqref="A66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2"/>
    <col collapsed="false" customWidth="true" hidden="false" outlineLevel="0" max="2" min="2" style="0" width="13.57"/>
    <col collapsed="false" customWidth="true" hidden="false" outlineLevel="0" max="3" min="3" style="0" width="12.67"/>
    <col collapsed="false" customWidth="true" hidden="false" outlineLevel="0" max="4" min="4" style="0" width="16.87"/>
    <col collapsed="false" customWidth="true" hidden="false" outlineLevel="0" max="5" min="5" style="0" width="20.48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/>
      <c r="C3" s="0" t="s">
        <v>17</v>
      </c>
      <c r="D3" s="0" t="s">
        <v>16</v>
      </c>
      <c r="E3" s="0" t="s">
        <v>115</v>
      </c>
      <c r="F3" s="0" t="n">
        <v>4</v>
      </c>
      <c r="G3" s="0" t="n">
        <f aca="false">AVERAGE(F3:F5)</f>
        <v>7.66666666666667</v>
      </c>
      <c r="H3" s="0" t="n">
        <v>9</v>
      </c>
      <c r="I3" s="0" t="n">
        <f aca="false">MAX(H3,G3)</f>
        <v>9</v>
      </c>
    </row>
    <row r="4" customFormat="false" ht="15" hidden="false" customHeight="false" outlineLevel="0" collapsed="false">
      <c r="C4" s="0" t="s">
        <v>17</v>
      </c>
      <c r="D4" s="0" t="s">
        <v>16</v>
      </c>
      <c r="E4" s="0" t="s">
        <v>116</v>
      </c>
      <c r="F4" s="0" t="n">
        <v>9</v>
      </c>
    </row>
    <row r="5" customFormat="false" ht="15" hidden="false" customHeight="false" outlineLevel="0" collapsed="false">
      <c r="C5" s="0" t="s">
        <v>17</v>
      </c>
      <c r="D5" s="0" t="s">
        <v>16</v>
      </c>
      <c r="E5" s="0" t="s">
        <v>117</v>
      </c>
      <c r="F5" s="0" t="n">
        <v>10</v>
      </c>
    </row>
    <row r="6" customFormat="false" ht="15" hidden="false" customHeight="false" outlineLevel="0" collapsed="false">
      <c r="A6" s="0" t="n">
        <v>3</v>
      </c>
      <c r="B6" s="8" t="s">
        <v>20</v>
      </c>
      <c r="C6" s="0" t="s">
        <v>20</v>
      </c>
      <c r="D6" s="0" t="s">
        <v>19</v>
      </c>
      <c r="E6" s="0" t="s">
        <v>118</v>
      </c>
      <c r="F6" s="0" t="n">
        <v>9</v>
      </c>
      <c r="G6" s="0" t="n">
        <f aca="false">AVERAGE(F6:F9)</f>
        <v>6.25</v>
      </c>
      <c r="H6" s="0" t="n">
        <v>9</v>
      </c>
      <c r="I6" s="0" t="n">
        <f aca="false">MAX(H6,G6)</f>
        <v>9</v>
      </c>
    </row>
    <row r="7" customFormat="false" ht="15" hidden="false" customHeight="false" outlineLevel="0" collapsed="false">
      <c r="C7" s="0" t="s">
        <v>20</v>
      </c>
      <c r="D7" s="0" t="s">
        <v>19</v>
      </c>
      <c r="E7" s="0" t="s">
        <v>119</v>
      </c>
      <c r="F7" s="0" t="n">
        <v>8</v>
      </c>
    </row>
    <row r="8" customFormat="false" ht="15" hidden="false" customHeight="false" outlineLevel="0" collapsed="false">
      <c r="C8" s="0" t="s">
        <v>20</v>
      </c>
      <c r="D8" s="0" t="s">
        <v>19</v>
      </c>
      <c r="E8" s="0" t="s">
        <v>120</v>
      </c>
      <c r="F8" s="0" t="n">
        <v>6</v>
      </c>
    </row>
    <row r="9" customFormat="false" ht="15" hidden="false" customHeight="false" outlineLevel="0" collapsed="false">
      <c r="C9" s="0" t="s">
        <v>20</v>
      </c>
      <c r="D9" s="0" t="s">
        <v>19</v>
      </c>
      <c r="E9" s="0" t="s">
        <v>121</v>
      </c>
      <c r="F9" s="0" t="n">
        <v>2</v>
      </c>
    </row>
    <row r="10" customFormat="false" ht="15" hidden="false" customHeight="false" outlineLevel="0" collapsed="false">
      <c r="A10" s="0" t="n">
        <v>4</v>
      </c>
      <c r="B10" s="1" t="s">
        <v>24</v>
      </c>
      <c r="C10" s="0" t="s">
        <v>24</v>
      </c>
      <c r="D10" s="0" t="s">
        <v>23</v>
      </c>
      <c r="E10" s="0" t="s">
        <v>122</v>
      </c>
      <c r="F10" s="0" t="n">
        <v>7</v>
      </c>
      <c r="G10" s="0" t="n">
        <f aca="false">AVERAGE(F10:F11)</f>
        <v>7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24</v>
      </c>
      <c r="D11" s="0" t="s">
        <v>23</v>
      </c>
      <c r="E11" s="0" t="s">
        <v>123</v>
      </c>
      <c r="F11" s="0" t="n">
        <v>7</v>
      </c>
    </row>
    <row r="12" customFormat="false" ht="15" hidden="false" customHeight="false" outlineLevel="0" collapsed="false">
      <c r="A12" s="0" t="n">
        <v>5</v>
      </c>
      <c r="B12" s="1" t="s">
        <v>27</v>
      </c>
      <c r="C12" s="0" t="s">
        <v>27</v>
      </c>
      <c r="D12" s="0" t="s">
        <v>26</v>
      </c>
      <c r="E12" s="0" t="s">
        <v>124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30</v>
      </c>
      <c r="C13" s="0" t="s">
        <v>30</v>
      </c>
      <c r="D13" s="0" t="s">
        <v>29</v>
      </c>
      <c r="E13" s="0" t="s">
        <v>125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34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8</v>
      </c>
      <c r="B15" s="8" t="s">
        <v>37</v>
      </c>
      <c r="C15" s="0" t="s">
        <v>37</v>
      </c>
      <c r="D15" s="0" t="s">
        <v>36</v>
      </c>
      <c r="E15" s="0" t="s">
        <v>126</v>
      </c>
      <c r="F15" s="0" t="n">
        <v>2</v>
      </c>
      <c r="G15" s="0" t="n">
        <f aca="false">AVERAGE(F15:F25)</f>
        <v>7.63636363636364</v>
      </c>
      <c r="H15" s="0" t="n">
        <v>9</v>
      </c>
      <c r="I15" s="0" t="n">
        <f aca="false">MAX(H15,G15)</f>
        <v>9</v>
      </c>
    </row>
    <row r="16" customFormat="false" ht="15" hidden="false" customHeight="false" outlineLevel="0" collapsed="false">
      <c r="C16" s="0" t="s">
        <v>37</v>
      </c>
      <c r="D16" s="0" t="s">
        <v>36</v>
      </c>
      <c r="E16" s="0" t="s">
        <v>127</v>
      </c>
      <c r="F16" s="0" t="n">
        <v>5</v>
      </c>
    </row>
    <row r="17" customFormat="false" ht="15" hidden="false" customHeight="false" outlineLevel="0" collapsed="false">
      <c r="C17" s="0" t="s">
        <v>37</v>
      </c>
      <c r="D17" s="0" t="s">
        <v>36</v>
      </c>
      <c r="E17" s="0" t="s">
        <v>128</v>
      </c>
      <c r="F17" s="0" t="n">
        <v>7</v>
      </c>
    </row>
    <row r="18" customFormat="false" ht="15" hidden="false" customHeight="false" outlineLevel="0" collapsed="false">
      <c r="C18" s="0" t="s">
        <v>37</v>
      </c>
      <c r="D18" s="0" t="s">
        <v>36</v>
      </c>
      <c r="E18" s="0" t="s">
        <v>129</v>
      </c>
      <c r="F18" s="0" t="n">
        <v>8</v>
      </c>
    </row>
    <row r="19" customFormat="false" ht="15" hidden="false" customHeight="false" outlineLevel="0" collapsed="false">
      <c r="C19" s="0" t="s">
        <v>37</v>
      </c>
      <c r="D19" s="0" t="s">
        <v>36</v>
      </c>
      <c r="E19" s="0" t="s">
        <v>129</v>
      </c>
      <c r="F19" s="0" t="n">
        <v>8</v>
      </c>
    </row>
    <row r="20" customFormat="false" ht="15" hidden="false" customHeight="false" outlineLevel="0" collapsed="false">
      <c r="C20" s="0" t="s">
        <v>37</v>
      </c>
      <c r="D20" s="0" t="s">
        <v>36</v>
      </c>
      <c r="E20" s="0" t="s">
        <v>130</v>
      </c>
      <c r="F20" s="0" t="n">
        <v>8</v>
      </c>
    </row>
    <row r="21" customFormat="false" ht="15" hidden="false" customHeight="false" outlineLevel="0" collapsed="false">
      <c r="C21" s="0" t="s">
        <v>37</v>
      </c>
      <c r="D21" s="0" t="s">
        <v>36</v>
      </c>
      <c r="E21" s="0" t="s">
        <v>131</v>
      </c>
      <c r="F21" s="0" t="n">
        <v>9</v>
      </c>
    </row>
    <row r="22" customFormat="false" ht="15" hidden="false" customHeight="false" outlineLevel="0" collapsed="false">
      <c r="C22" s="0" t="s">
        <v>37</v>
      </c>
      <c r="D22" s="0" t="s">
        <v>36</v>
      </c>
      <c r="E22" s="0" t="s">
        <v>132</v>
      </c>
      <c r="F22" s="0" t="n">
        <v>9</v>
      </c>
    </row>
    <row r="23" customFormat="false" ht="15" hidden="false" customHeight="false" outlineLevel="0" collapsed="false">
      <c r="C23" s="0" t="s">
        <v>37</v>
      </c>
      <c r="D23" s="0" t="s">
        <v>36</v>
      </c>
      <c r="E23" s="0" t="s">
        <v>133</v>
      </c>
      <c r="F23" s="0" t="n">
        <v>9</v>
      </c>
    </row>
    <row r="24" customFormat="false" ht="15" hidden="false" customHeight="false" outlineLevel="0" collapsed="false">
      <c r="C24" s="0" t="s">
        <v>37</v>
      </c>
      <c r="D24" s="0" t="s">
        <v>36</v>
      </c>
      <c r="E24" s="0" t="s">
        <v>134</v>
      </c>
      <c r="F24" s="0" t="n">
        <v>9</v>
      </c>
    </row>
    <row r="25" customFormat="false" ht="15" hidden="false" customHeight="false" outlineLevel="0" collapsed="false">
      <c r="C25" s="0" t="s">
        <v>37</v>
      </c>
      <c r="D25" s="0" t="s">
        <v>36</v>
      </c>
      <c r="E25" s="0" t="s">
        <v>119</v>
      </c>
      <c r="F25" s="0" t="n">
        <v>10</v>
      </c>
    </row>
    <row r="26" customFormat="false" ht="15" hidden="false" customHeight="false" outlineLevel="0" collapsed="false">
      <c r="A26" s="0" t="n">
        <v>9</v>
      </c>
      <c r="B26" s="1" t="s">
        <v>40</v>
      </c>
      <c r="C26" s="0" t="s">
        <v>40</v>
      </c>
      <c r="D26" s="0" t="s">
        <v>39</v>
      </c>
      <c r="E26" s="0" t="s">
        <v>101</v>
      </c>
      <c r="F26" s="0" t="n">
        <v>3</v>
      </c>
      <c r="G26" s="0" t="n">
        <f aca="false">AVERAGE(F26:F28)</f>
        <v>3.33333333333333</v>
      </c>
      <c r="H26" s="0" t="n">
        <v>3</v>
      </c>
      <c r="I26" s="0" t="n">
        <f aca="false">ROUND(MAX(H26,G26),0)</f>
        <v>3</v>
      </c>
    </row>
    <row r="27" customFormat="false" ht="15" hidden="false" customHeight="false" outlineLevel="0" collapsed="false">
      <c r="C27" s="0" t="s">
        <v>40</v>
      </c>
      <c r="D27" s="0" t="s">
        <v>39</v>
      </c>
      <c r="E27" s="0" t="s">
        <v>135</v>
      </c>
      <c r="F27" s="0" t="n">
        <v>3</v>
      </c>
    </row>
    <row r="28" customFormat="false" ht="15" hidden="false" customHeight="false" outlineLevel="0" collapsed="false">
      <c r="C28" s="0" t="s">
        <v>40</v>
      </c>
      <c r="D28" s="0" t="s">
        <v>39</v>
      </c>
      <c r="E28" s="0" t="s">
        <v>136</v>
      </c>
      <c r="F28" s="0" t="n">
        <v>4</v>
      </c>
    </row>
    <row r="29" customFormat="false" ht="15" hidden="false" customHeight="false" outlineLevel="0" collapsed="false">
      <c r="A29" s="0" t="n">
        <v>10</v>
      </c>
      <c r="B29" s="1" t="s">
        <v>43</v>
      </c>
      <c r="C29" s="0" t="s">
        <v>43</v>
      </c>
      <c r="D29" s="0" t="s">
        <v>42</v>
      </c>
      <c r="E29" s="0" t="s">
        <v>137</v>
      </c>
      <c r="F29" s="0" t="n">
        <v>6</v>
      </c>
      <c r="G29" s="0" t="n">
        <f aca="false">AVERAGE(F29:F37)</f>
        <v>9.22222222222222</v>
      </c>
      <c r="H29" s="0" t="n">
        <v>9</v>
      </c>
      <c r="I29" s="0" t="n">
        <f aca="false">ROUND(MAX(H29,G29),0)</f>
        <v>9</v>
      </c>
    </row>
    <row r="30" customFormat="false" ht="15" hidden="false" customHeight="false" outlineLevel="0" collapsed="false">
      <c r="C30" s="0" t="s">
        <v>43</v>
      </c>
      <c r="D30" s="0" t="s">
        <v>42</v>
      </c>
      <c r="E30" s="0" t="s">
        <v>138</v>
      </c>
      <c r="F30" s="0" t="n">
        <v>9</v>
      </c>
    </row>
    <row r="31" customFormat="false" ht="15" hidden="false" customHeight="false" outlineLevel="0" collapsed="false">
      <c r="C31" s="0" t="s">
        <v>43</v>
      </c>
      <c r="D31" s="0" t="s">
        <v>42</v>
      </c>
      <c r="E31" s="0" t="s">
        <v>139</v>
      </c>
      <c r="F31" s="0" t="n">
        <v>9</v>
      </c>
    </row>
    <row r="32" customFormat="false" ht="15" hidden="false" customHeight="false" outlineLevel="0" collapsed="false">
      <c r="C32" s="0" t="s">
        <v>43</v>
      </c>
      <c r="D32" s="0" t="s">
        <v>42</v>
      </c>
      <c r="E32" s="0" t="s">
        <v>140</v>
      </c>
      <c r="F32" s="0" t="n">
        <v>9</v>
      </c>
    </row>
    <row r="33" customFormat="false" ht="15" hidden="false" customHeight="false" outlineLevel="0" collapsed="false">
      <c r="C33" s="0" t="s">
        <v>43</v>
      </c>
      <c r="D33" s="0" t="s">
        <v>42</v>
      </c>
      <c r="E33" s="0" t="s">
        <v>141</v>
      </c>
      <c r="F33" s="0" t="n">
        <v>10</v>
      </c>
    </row>
    <row r="34" customFormat="false" ht="15" hidden="false" customHeight="false" outlineLevel="0" collapsed="false">
      <c r="C34" s="0" t="s">
        <v>43</v>
      </c>
      <c r="D34" s="0" t="s">
        <v>42</v>
      </c>
      <c r="E34" s="0" t="s">
        <v>142</v>
      </c>
      <c r="F34" s="0" t="n">
        <v>10</v>
      </c>
    </row>
    <row r="35" customFormat="false" ht="15" hidden="false" customHeight="false" outlineLevel="0" collapsed="false">
      <c r="C35" s="0" t="s">
        <v>43</v>
      </c>
      <c r="D35" s="0" t="s">
        <v>42</v>
      </c>
      <c r="E35" s="0" t="s">
        <v>143</v>
      </c>
      <c r="F35" s="0" t="n">
        <v>10</v>
      </c>
    </row>
    <row r="36" customFormat="false" ht="15" hidden="false" customHeight="false" outlineLevel="0" collapsed="false">
      <c r="C36" s="0" t="s">
        <v>43</v>
      </c>
      <c r="D36" s="0" t="s">
        <v>42</v>
      </c>
      <c r="E36" s="0" t="s">
        <v>130</v>
      </c>
      <c r="F36" s="0" t="n">
        <v>10</v>
      </c>
    </row>
    <row r="37" customFormat="false" ht="15" hidden="false" customHeight="false" outlineLevel="0" collapsed="false">
      <c r="C37" s="0" t="s">
        <v>43</v>
      </c>
      <c r="D37" s="0" t="s">
        <v>42</v>
      </c>
      <c r="E37" s="0" t="s">
        <v>144</v>
      </c>
      <c r="F37" s="0" t="n">
        <v>10</v>
      </c>
    </row>
    <row r="38" customFormat="false" ht="15" hidden="false" customHeight="false" outlineLevel="0" collapsed="false">
      <c r="A38" s="0" t="n">
        <v>11</v>
      </c>
      <c r="B38" s="1" t="s">
        <v>46</v>
      </c>
      <c r="C38" s="0" t="s">
        <v>46</v>
      </c>
      <c r="D38" s="0" t="s">
        <v>45</v>
      </c>
      <c r="E38" s="0" t="s">
        <v>132</v>
      </c>
      <c r="F38" s="0" t="n">
        <v>7</v>
      </c>
      <c r="G38" s="0" t="n">
        <f aca="false">AVERAGE(F38:F39)</f>
        <v>7.5</v>
      </c>
      <c r="H38" s="0" t="n">
        <v>9</v>
      </c>
      <c r="I38" s="0" t="n">
        <f aca="false">MAX(H38,G38)</f>
        <v>9</v>
      </c>
    </row>
    <row r="39" customFormat="false" ht="15" hidden="false" customHeight="false" outlineLevel="0" collapsed="false">
      <c r="C39" s="0" t="s">
        <v>46</v>
      </c>
      <c r="D39" s="0" t="s">
        <v>45</v>
      </c>
      <c r="E39" s="0" t="s">
        <v>145</v>
      </c>
      <c r="F39" s="0" t="n">
        <v>8</v>
      </c>
    </row>
    <row r="40" customFormat="false" ht="15" hidden="false" customHeight="false" outlineLevel="0" collapsed="false">
      <c r="A40" s="0" t="n">
        <v>12</v>
      </c>
      <c r="B40" s="8" t="s">
        <v>49</v>
      </c>
      <c r="C40" s="0" t="s">
        <v>49</v>
      </c>
      <c r="D40" s="0" t="s">
        <v>48</v>
      </c>
      <c r="E40" s="0" t="s">
        <v>146</v>
      </c>
      <c r="F40" s="0" t="n">
        <v>8</v>
      </c>
      <c r="I40" s="0" t="n">
        <v>8</v>
      </c>
    </row>
    <row r="41" customFormat="false" ht="15" hidden="false" customHeight="false" outlineLevel="0" collapsed="false">
      <c r="A41" s="0" t="n">
        <v>13</v>
      </c>
      <c r="B41" s="1" t="s">
        <v>52</v>
      </c>
      <c r="C41" s="0" t="s">
        <v>52</v>
      </c>
      <c r="D41" s="0" t="s">
        <v>51</v>
      </c>
      <c r="E41" s="0" t="s">
        <v>147</v>
      </c>
      <c r="F41" s="0" t="n">
        <v>7</v>
      </c>
      <c r="G41" s="0" t="n">
        <f aca="false">AVERAGE(F41:F44)</f>
        <v>8</v>
      </c>
      <c r="H41" s="0" t="n">
        <v>8</v>
      </c>
      <c r="I41" s="0" t="n">
        <f aca="false">MAX(H41,G41)</f>
        <v>8</v>
      </c>
    </row>
    <row r="42" customFormat="false" ht="15" hidden="false" customHeight="false" outlineLevel="0" collapsed="false">
      <c r="C42" s="0" t="s">
        <v>52</v>
      </c>
      <c r="D42" s="0" t="s">
        <v>51</v>
      </c>
      <c r="E42" s="0" t="s">
        <v>148</v>
      </c>
      <c r="F42" s="0" t="n">
        <v>7</v>
      </c>
    </row>
    <row r="43" customFormat="false" ht="15" hidden="false" customHeight="false" outlineLevel="0" collapsed="false">
      <c r="C43" s="0" t="s">
        <v>52</v>
      </c>
      <c r="D43" s="0" t="s">
        <v>51</v>
      </c>
      <c r="E43" s="0" t="s">
        <v>105</v>
      </c>
      <c r="F43" s="0" t="n">
        <v>8</v>
      </c>
    </row>
    <row r="44" customFormat="false" ht="15" hidden="false" customHeight="false" outlineLevel="0" collapsed="false">
      <c r="C44" s="0" t="s">
        <v>52</v>
      </c>
      <c r="D44" s="0" t="s">
        <v>51</v>
      </c>
      <c r="E44" s="0" t="s">
        <v>149</v>
      </c>
      <c r="F44" s="0" t="n">
        <v>10</v>
      </c>
    </row>
    <row r="45" customFormat="false" ht="15" hidden="false" customHeight="false" outlineLevel="0" collapsed="false">
      <c r="A45" s="0" t="n">
        <v>14</v>
      </c>
      <c r="B45" s="9" t="s">
        <v>55</v>
      </c>
      <c r="C45" s="0" t="s">
        <v>55</v>
      </c>
      <c r="D45" s="0" t="s">
        <v>54</v>
      </c>
      <c r="E45" s="0" t="s">
        <v>150</v>
      </c>
      <c r="F45" s="0" t="n">
        <v>10</v>
      </c>
      <c r="I45" s="0" t="n">
        <v>10</v>
      </c>
    </row>
    <row r="46" customFormat="false" ht="15" hidden="false" customHeight="false" outlineLevel="0" collapsed="false">
      <c r="A46" s="0" t="n">
        <v>15</v>
      </c>
      <c r="B46" s="1" t="s">
        <v>58</v>
      </c>
      <c r="C46" s="0" t="s">
        <v>58</v>
      </c>
      <c r="D46" s="0" t="s">
        <v>57</v>
      </c>
      <c r="E46" s="0" t="s">
        <v>151</v>
      </c>
      <c r="F46" s="0" t="n">
        <v>9</v>
      </c>
      <c r="I46" s="0" t="n">
        <v>9</v>
      </c>
    </row>
    <row r="47" customFormat="false" ht="15" hidden="false" customHeight="false" outlineLevel="0" collapsed="false">
      <c r="A47" s="0" t="n">
        <v>16</v>
      </c>
      <c r="B47" s="8" t="s">
        <v>61</v>
      </c>
      <c r="C47" s="0" t="s">
        <v>61</v>
      </c>
      <c r="D47" s="0" t="s">
        <v>60</v>
      </c>
      <c r="E47" s="0" t="s">
        <v>103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17</v>
      </c>
      <c r="B48" s="1" t="s">
        <v>64</v>
      </c>
      <c r="C48" s="0" t="s">
        <v>64</v>
      </c>
      <c r="D48" s="0" t="s">
        <v>63</v>
      </c>
      <c r="E48" s="0" t="s">
        <v>113</v>
      </c>
      <c r="F48" s="0" t="n">
        <v>6</v>
      </c>
      <c r="G48" s="0" t="n">
        <f aca="false">AVERAGE(F48:F52)</f>
        <v>7.4</v>
      </c>
      <c r="H48" s="0" t="n">
        <v>8</v>
      </c>
      <c r="I48" s="0" t="n">
        <f aca="false">MAX(H48,G48)</f>
        <v>8</v>
      </c>
    </row>
    <row r="49" customFormat="false" ht="15" hidden="false" customHeight="false" outlineLevel="0" collapsed="false">
      <c r="C49" s="0" t="s">
        <v>64</v>
      </c>
      <c r="D49" s="0" t="s">
        <v>63</v>
      </c>
      <c r="E49" s="0" t="s">
        <v>109</v>
      </c>
      <c r="F49" s="0" t="n">
        <v>7</v>
      </c>
    </row>
    <row r="50" customFormat="false" ht="15" hidden="false" customHeight="false" outlineLevel="0" collapsed="false">
      <c r="C50" s="0" t="s">
        <v>64</v>
      </c>
      <c r="D50" s="0" t="s">
        <v>63</v>
      </c>
      <c r="E50" s="0" t="s">
        <v>111</v>
      </c>
      <c r="F50" s="0" t="n">
        <v>7</v>
      </c>
    </row>
    <row r="51" customFormat="false" ht="15" hidden="false" customHeight="false" outlineLevel="0" collapsed="false">
      <c r="C51" s="0" t="s">
        <v>64</v>
      </c>
      <c r="D51" s="0" t="s">
        <v>63</v>
      </c>
      <c r="E51" s="0" t="s">
        <v>107</v>
      </c>
      <c r="F51" s="0" t="n">
        <v>8</v>
      </c>
    </row>
    <row r="52" customFormat="false" ht="15" hidden="false" customHeight="false" outlineLevel="0" collapsed="false">
      <c r="C52" s="0" t="s">
        <v>64</v>
      </c>
      <c r="D52" s="0" t="s">
        <v>63</v>
      </c>
      <c r="E52" s="0" t="s">
        <v>105</v>
      </c>
      <c r="F52" s="0" t="n">
        <v>9</v>
      </c>
    </row>
    <row r="53" customFormat="false" ht="15" hidden="false" customHeight="false" outlineLevel="0" collapsed="false">
      <c r="A53" s="0" t="n">
        <v>18</v>
      </c>
      <c r="B53" s="1" t="s">
        <v>67</v>
      </c>
      <c r="C53" s="0" t="s">
        <v>67</v>
      </c>
      <c r="D53" s="0" t="s">
        <v>66</v>
      </c>
      <c r="E53" s="0" t="s">
        <v>152</v>
      </c>
      <c r="F53" s="0" t="n">
        <v>10</v>
      </c>
      <c r="I53" s="0" t="n">
        <v>10</v>
      </c>
    </row>
    <row r="54" customFormat="false" ht="15" hidden="false" customHeight="false" outlineLevel="0" collapsed="false">
      <c r="A54" s="0" t="n">
        <v>19</v>
      </c>
      <c r="B54" s="1" t="s">
        <v>70</v>
      </c>
      <c r="C54" s="0" t="s">
        <v>70</v>
      </c>
      <c r="D54" s="0" t="s">
        <v>69</v>
      </c>
      <c r="E54" s="0" t="s">
        <v>153</v>
      </c>
      <c r="F54" s="0" t="n">
        <v>9</v>
      </c>
      <c r="I54" s="0" t="n">
        <v>9</v>
      </c>
    </row>
    <row r="55" customFormat="false" ht="15" hidden="false" customHeight="false" outlineLevel="0" collapsed="false">
      <c r="A55" s="0" t="n">
        <v>20</v>
      </c>
      <c r="B55" s="1" t="s">
        <v>73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21</v>
      </c>
      <c r="B56" s="9" t="s">
        <v>75</v>
      </c>
      <c r="C56" s="0" t="s">
        <v>75</v>
      </c>
      <c r="D56" s="0" t="s">
        <v>23</v>
      </c>
      <c r="E56" s="0" t="s">
        <v>154</v>
      </c>
      <c r="F56" s="0" t="n">
        <v>3</v>
      </c>
      <c r="G56" s="0" t="n">
        <f aca="false">AVERAGE(F56:F61)</f>
        <v>6.66666666666667</v>
      </c>
      <c r="H56" s="0" t="n">
        <v>7</v>
      </c>
      <c r="I56" s="0" t="n">
        <f aca="false">MAX(H56,G56)</f>
        <v>7</v>
      </c>
    </row>
    <row r="57" customFormat="false" ht="15" hidden="false" customHeight="false" outlineLevel="0" collapsed="false">
      <c r="C57" s="0" t="s">
        <v>75</v>
      </c>
      <c r="D57" s="0" t="s">
        <v>23</v>
      </c>
      <c r="E57" s="0" t="s">
        <v>155</v>
      </c>
      <c r="F57" s="0" t="n">
        <v>6</v>
      </c>
    </row>
    <row r="58" customFormat="false" ht="15" hidden="false" customHeight="false" outlineLevel="0" collapsed="false">
      <c r="C58" s="0" t="s">
        <v>75</v>
      </c>
      <c r="D58" s="0" t="s">
        <v>23</v>
      </c>
      <c r="E58" s="0" t="s">
        <v>156</v>
      </c>
      <c r="F58" s="0" t="n">
        <v>6</v>
      </c>
    </row>
    <row r="59" customFormat="false" ht="15" hidden="false" customHeight="false" outlineLevel="0" collapsed="false">
      <c r="C59" s="0" t="s">
        <v>75</v>
      </c>
      <c r="D59" s="0" t="s">
        <v>23</v>
      </c>
      <c r="E59" s="0" t="s">
        <v>157</v>
      </c>
      <c r="F59" s="0" t="n">
        <v>7</v>
      </c>
    </row>
    <row r="60" customFormat="false" ht="15" hidden="false" customHeight="false" outlineLevel="0" collapsed="false">
      <c r="C60" s="0" t="s">
        <v>75</v>
      </c>
      <c r="D60" s="0" t="s">
        <v>23</v>
      </c>
      <c r="E60" s="0" t="s">
        <v>158</v>
      </c>
      <c r="F60" s="0" t="n">
        <v>9</v>
      </c>
    </row>
    <row r="61" customFormat="false" ht="15" hidden="false" customHeight="false" outlineLevel="0" collapsed="false">
      <c r="C61" s="0" t="s">
        <v>75</v>
      </c>
      <c r="D61" s="0" t="s">
        <v>23</v>
      </c>
      <c r="E61" s="0" t="s">
        <v>159</v>
      </c>
      <c r="F61" s="0" t="n">
        <v>9</v>
      </c>
    </row>
    <row r="62" customFormat="false" ht="15" hidden="false" customHeight="false" outlineLevel="0" collapsed="false">
      <c r="H62" s="0" t="s">
        <v>0</v>
      </c>
      <c r="I62" s="0" t="n">
        <f aca="false">COUNTIF(I2:I61,"&gt;0")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7" activeCellId="0" sqref="H27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1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3</v>
      </c>
      <c r="D1" s="0" t="s">
        <v>95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49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58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s">
        <v>61</v>
      </c>
      <c r="D17" s="0" t="s">
        <v>160</v>
      </c>
      <c r="E17" s="0" t="s">
        <v>161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162</v>
      </c>
      <c r="E18" s="0" t="s">
        <v>163</v>
      </c>
      <c r="F18" s="0" t="n">
        <v>10</v>
      </c>
      <c r="G18" s="0" t="n">
        <f aca="false">AVERAGE(F18:F21)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64</v>
      </c>
      <c r="D19" s="0" t="s">
        <v>164</v>
      </c>
      <c r="E19" s="0" t="s">
        <v>136</v>
      </c>
      <c r="F19" s="0" t="n">
        <v>8</v>
      </c>
    </row>
    <row r="20" customFormat="false" ht="15" hidden="false" customHeight="false" outlineLevel="0" collapsed="false">
      <c r="C20" s="0" t="s">
        <v>64</v>
      </c>
      <c r="D20" s="0" t="s">
        <v>165</v>
      </c>
      <c r="E20" s="0" t="s">
        <v>166</v>
      </c>
      <c r="F20" s="0" t="n">
        <v>8</v>
      </c>
    </row>
    <row r="21" customFormat="false" ht="15" hidden="false" customHeight="false" outlineLevel="0" collapsed="false">
      <c r="C21" s="0" t="s">
        <v>64</v>
      </c>
      <c r="D21" s="0" t="s">
        <v>167</v>
      </c>
      <c r="E21" s="0" t="s">
        <v>168</v>
      </c>
      <c r="F21" s="0" t="n">
        <v>8</v>
      </c>
    </row>
    <row r="22" customFormat="false" ht="15" hidden="false" customHeight="false" outlineLevel="0" collapsed="false">
      <c r="A22" s="0" t="n">
        <v>18</v>
      </c>
      <c r="B22" s="1" t="s">
        <v>67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70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114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22</v>
      </c>
      <c r="B26" s="1" t="s">
        <v>75</v>
      </c>
      <c r="F26" s="0" t="n">
        <v>1</v>
      </c>
      <c r="I26" s="0" t="n">
        <v>1</v>
      </c>
    </row>
    <row r="27" customFormat="false" ht="15" hidden="false" customHeight="false" outlineLevel="0" collapsed="false">
      <c r="H27" s="0" t="s">
        <v>0</v>
      </c>
      <c r="I27" s="0" t="n">
        <f aca="false">COUNTIF(I1:I26,"&gt;0")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C23" colorId="64" zoomScale="100" zoomScaleNormal="100" zoomScalePageLayoutView="100" workbookViewId="0">
      <selection pane="topLeft" activeCell="I46" activeCellId="0" sqref="I46"/>
    </sheetView>
  </sheetViews>
  <sheetFormatPr defaultColWidth="9.359375" defaultRowHeight="12.8" zeroHeight="false" outlineLevelRow="0" outlineLevelCol="0"/>
  <cols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17.1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  <c r="G1" s="0" t="s">
        <v>91</v>
      </c>
      <c r="H1" s="0" t="s">
        <v>169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170</v>
      </c>
      <c r="F3" s="0" t="n">
        <v>10</v>
      </c>
      <c r="G3" s="0" t="n">
        <f aca="false">AVERAGE(F3:F5)</f>
        <v>6.33333333333333</v>
      </c>
      <c r="H3" s="0" t="n">
        <v>9</v>
      </c>
      <c r="I3" s="0" t="n">
        <f aca="false">ROUND(MAX(H3,G3),0)</f>
        <v>9</v>
      </c>
    </row>
    <row r="4" customFormat="false" ht="15" hidden="false" customHeight="false" outlineLevel="0" collapsed="false">
      <c r="C4" s="0" t="s">
        <v>17</v>
      </c>
      <c r="D4" s="0" t="s">
        <v>16</v>
      </c>
      <c r="E4" s="0" t="s">
        <v>171</v>
      </c>
      <c r="F4" s="0" t="n">
        <v>9</v>
      </c>
    </row>
    <row r="5" customFormat="false" ht="15" hidden="false" customHeight="false" outlineLevel="0" collapsed="false">
      <c r="C5" s="0" t="s">
        <v>17</v>
      </c>
      <c r="D5" s="0" t="s">
        <v>16</v>
      </c>
      <c r="E5" s="0" t="s">
        <v>172</v>
      </c>
      <c r="F5" s="0" t="n">
        <v>0</v>
      </c>
    </row>
    <row r="6" customFormat="false" ht="15" hidden="false" customHeight="false" outlineLevel="0" collapsed="false">
      <c r="A6" s="0" t="n">
        <v>3</v>
      </c>
      <c r="B6" s="8" t="s">
        <v>20</v>
      </c>
      <c r="C6" s="0" t="s">
        <v>20</v>
      </c>
      <c r="D6" s="0" t="s">
        <v>19</v>
      </c>
      <c r="E6" s="0" t="s">
        <v>173</v>
      </c>
      <c r="F6" s="0" t="n">
        <v>9</v>
      </c>
      <c r="G6" s="0" t="n">
        <f aca="false">AVERAGE(F6:F9)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20</v>
      </c>
      <c r="D7" s="0" t="s">
        <v>19</v>
      </c>
      <c r="E7" s="0" t="s">
        <v>174</v>
      </c>
      <c r="F7" s="0" t="n">
        <v>7</v>
      </c>
    </row>
    <row r="8" customFormat="false" ht="15" hidden="false" customHeight="false" outlineLevel="0" collapsed="false">
      <c r="C8" s="0" t="s">
        <v>20</v>
      </c>
      <c r="D8" s="0" t="s">
        <v>19</v>
      </c>
      <c r="E8" s="0" t="s">
        <v>175</v>
      </c>
      <c r="F8" s="0" t="n">
        <v>6</v>
      </c>
    </row>
    <row r="9" customFormat="false" ht="15" hidden="false" customHeight="false" outlineLevel="0" collapsed="false">
      <c r="C9" s="0" t="s">
        <v>20</v>
      </c>
      <c r="D9" s="0" t="s">
        <v>19</v>
      </c>
      <c r="E9" s="0" t="s">
        <v>176</v>
      </c>
      <c r="F9" s="0" t="n">
        <v>6</v>
      </c>
    </row>
    <row r="10" customFormat="false" ht="15" hidden="false" customHeight="false" outlineLevel="0" collapsed="false">
      <c r="A10" s="0" t="n">
        <v>4</v>
      </c>
      <c r="B10" s="1" t="s">
        <v>24</v>
      </c>
      <c r="C10" s="0" t="s">
        <v>24</v>
      </c>
      <c r="D10" s="0" t="s">
        <v>23</v>
      </c>
      <c r="E10" s="0" t="s">
        <v>177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5</v>
      </c>
      <c r="B11" s="1" t="s">
        <v>27</v>
      </c>
      <c r="C11" s="0" t="s">
        <v>27</v>
      </c>
      <c r="D11" s="0" t="s">
        <v>26</v>
      </c>
      <c r="E11" s="0" t="s">
        <v>178</v>
      </c>
      <c r="F11" s="0" t="n">
        <v>10</v>
      </c>
      <c r="G11" s="0" t="n">
        <f aca="false">AVERAGE(F11:F18)</f>
        <v>7.125</v>
      </c>
      <c r="H11" s="0" t="n">
        <v>9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27</v>
      </c>
      <c r="D12" s="0" t="s">
        <v>26</v>
      </c>
      <c r="E12" s="0" t="s">
        <v>152</v>
      </c>
      <c r="F12" s="0" t="n">
        <v>10</v>
      </c>
    </row>
    <row r="13" customFormat="false" ht="15" hidden="false" customHeight="false" outlineLevel="0" collapsed="false">
      <c r="C13" s="0" t="s">
        <v>27</v>
      </c>
      <c r="D13" s="0" t="s">
        <v>26</v>
      </c>
      <c r="E13" s="0" t="s">
        <v>179</v>
      </c>
      <c r="F13" s="0" t="n">
        <v>9</v>
      </c>
    </row>
    <row r="14" customFormat="false" ht="15" hidden="false" customHeight="false" outlineLevel="0" collapsed="false">
      <c r="C14" s="0" t="s">
        <v>27</v>
      </c>
      <c r="D14" s="0" t="s">
        <v>26</v>
      </c>
      <c r="E14" s="0" t="s">
        <v>180</v>
      </c>
      <c r="F14" s="0" t="n">
        <v>7</v>
      </c>
    </row>
    <row r="15" customFormat="false" ht="15" hidden="false" customHeight="false" outlineLevel="0" collapsed="false">
      <c r="C15" s="0" t="s">
        <v>27</v>
      </c>
      <c r="D15" s="0" t="s">
        <v>26</v>
      </c>
      <c r="E15" s="0" t="s">
        <v>139</v>
      </c>
      <c r="F15" s="0" t="n">
        <v>6</v>
      </c>
    </row>
    <row r="16" customFormat="false" ht="15" hidden="false" customHeight="false" outlineLevel="0" collapsed="false">
      <c r="C16" s="0" t="s">
        <v>27</v>
      </c>
      <c r="D16" s="0" t="s">
        <v>26</v>
      </c>
      <c r="E16" s="0" t="s">
        <v>181</v>
      </c>
      <c r="F16" s="0" t="n">
        <v>5</v>
      </c>
    </row>
    <row r="17" customFormat="false" ht="15" hidden="false" customHeight="false" outlineLevel="0" collapsed="false">
      <c r="C17" s="0" t="s">
        <v>27</v>
      </c>
      <c r="D17" s="0" t="s">
        <v>26</v>
      </c>
      <c r="E17" s="0" t="s">
        <v>182</v>
      </c>
      <c r="F17" s="0" t="n">
        <v>5</v>
      </c>
    </row>
    <row r="18" customFormat="false" ht="15" hidden="false" customHeight="false" outlineLevel="0" collapsed="false">
      <c r="C18" s="0" t="s">
        <v>27</v>
      </c>
      <c r="D18" s="0" t="s">
        <v>26</v>
      </c>
      <c r="E18" s="0" t="s">
        <v>183</v>
      </c>
      <c r="F18" s="0" t="n">
        <v>5</v>
      </c>
    </row>
    <row r="19" customFormat="false" ht="15" hidden="false" customHeight="false" outlineLevel="0" collapsed="false">
      <c r="A19" s="0" t="n">
        <v>6</v>
      </c>
      <c r="B19" s="1" t="s">
        <v>30</v>
      </c>
      <c r="C19" s="0" t="s">
        <v>30</v>
      </c>
      <c r="D19" s="0" t="s">
        <v>29</v>
      </c>
      <c r="E19" s="0" t="s">
        <v>184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7</v>
      </c>
      <c r="B20" s="1" t="s">
        <v>34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8</v>
      </c>
      <c r="B21" s="8" t="s">
        <v>37</v>
      </c>
      <c r="C21" s="0" t="s">
        <v>37</v>
      </c>
      <c r="D21" s="0" t="s">
        <v>36</v>
      </c>
      <c r="E21" s="0" t="s">
        <v>185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9</v>
      </c>
      <c r="B22" s="1" t="s">
        <v>40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10</v>
      </c>
      <c r="B23" s="1" t="s">
        <v>43</v>
      </c>
      <c r="C23" s="0" t="s">
        <v>43</v>
      </c>
      <c r="D23" s="0" t="s">
        <v>42</v>
      </c>
      <c r="E23" s="0" t="s">
        <v>178</v>
      </c>
      <c r="F23" s="0" t="n">
        <v>10</v>
      </c>
      <c r="G23" s="0" t="n">
        <f aca="false">AVERAGE(F23:F37)</f>
        <v>9.53333333333333</v>
      </c>
      <c r="H23" s="0" t="n">
        <v>8</v>
      </c>
      <c r="I23" s="0" t="n">
        <f aca="false">ROUND(MAX(H23,G23),0)</f>
        <v>10</v>
      </c>
    </row>
    <row r="24" customFormat="false" ht="15" hidden="false" customHeight="false" outlineLevel="0" collapsed="false">
      <c r="C24" s="0" t="s">
        <v>43</v>
      </c>
      <c r="D24" s="0" t="s">
        <v>42</v>
      </c>
      <c r="E24" s="0" t="s">
        <v>186</v>
      </c>
      <c r="F24" s="0" t="n">
        <v>10</v>
      </c>
    </row>
    <row r="25" customFormat="false" ht="15" hidden="false" customHeight="false" outlineLevel="0" collapsed="false">
      <c r="C25" s="0" t="s">
        <v>43</v>
      </c>
      <c r="D25" s="0" t="s">
        <v>42</v>
      </c>
      <c r="E25" s="0" t="s">
        <v>187</v>
      </c>
      <c r="F25" s="0" t="n">
        <v>10</v>
      </c>
    </row>
    <row r="26" customFormat="false" ht="15" hidden="false" customHeight="false" outlineLevel="0" collapsed="false">
      <c r="C26" s="0" t="s">
        <v>43</v>
      </c>
      <c r="D26" s="0" t="s">
        <v>42</v>
      </c>
      <c r="E26" s="0" t="s">
        <v>188</v>
      </c>
      <c r="F26" s="0" t="n">
        <v>10</v>
      </c>
    </row>
    <row r="27" customFormat="false" ht="15" hidden="false" customHeight="false" outlineLevel="0" collapsed="false">
      <c r="C27" s="0" t="s">
        <v>43</v>
      </c>
      <c r="D27" s="0" t="s">
        <v>42</v>
      </c>
      <c r="E27" s="0" t="s">
        <v>189</v>
      </c>
      <c r="F27" s="0" t="n">
        <v>10</v>
      </c>
    </row>
    <row r="28" customFormat="false" ht="15" hidden="false" customHeight="false" outlineLevel="0" collapsed="false">
      <c r="C28" s="0" t="s">
        <v>43</v>
      </c>
      <c r="D28" s="0" t="s">
        <v>42</v>
      </c>
      <c r="E28" s="0" t="s">
        <v>190</v>
      </c>
      <c r="F28" s="0" t="n">
        <v>10</v>
      </c>
    </row>
    <row r="29" customFormat="false" ht="15" hidden="false" customHeight="false" outlineLevel="0" collapsed="false">
      <c r="C29" s="0" t="s">
        <v>43</v>
      </c>
      <c r="D29" s="0" t="s">
        <v>42</v>
      </c>
      <c r="E29" s="0" t="s">
        <v>191</v>
      </c>
      <c r="F29" s="0" t="n">
        <v>10</v>
      </c>
    </row>
    <row r="30" customFormat="false" ht="15" hidden="false" customHeight="false" outlineLevel="0" collapsed="false">
      <c r="C30" s="0" t="s">
        <v>43</v>
      </c>
      <c r="D30" s="0" t="s">
        <v>42</v>
      </c>
      <c r="E30" s="0" t="s">
        <v>144</v>
      </c>
      <c r="F30" s="0" t="n">
        <v>10</v>
      </c>
    </row>
    <row r="31" customFormat="false" ht="15" hidden="false" customHeight="false" outlineLevel="0" collapsed="false">
      <c r="C31" s="0" t="s">
        <v>43</v>
      </c>
      <c r="D31" s="0" t="s">
        <v>42</v>
      </c>
      <c r="E31" s="0" t="s">
        <v>115</v>
      </c>
      <c r="F31" s="0" t="n">
        <v>10</v>
      </c>
    </row>
    <row r="32" customFormat="false" ht="15" hidden="false" customHeight="false" outlineLevel="0" collapsed="false">
      <c r="C32" s="0" t="s">
        <v>43</v>
      </c>
      <c r="D32" s="0" t="s">
        <v>42</v>
      </c>
      <c r="E32" s="0" t="s">
        <v>166</v>
      </c>
      <c r="F32" s="0" t="n">
        <v>10</v>
      </c>
    </row>
    <row r="33" customFormat="false" ht="15" hidden="false" customHeight="false" outlineLevel="0" collapsed="false">
      <c r="C33" s="0" t="s">
        <v>43</v>
      </c>
      <c r="D33" s="0" t="s">
        <v>42</v>
      </c>
      <c r="E33" s="0" t="s">
        <v>192</v>
      </c>
      <c r="F33" s="0" t="n">
        <v>10</v>
      </c>
    </row>
    <row r="34" customFormat="false" ht="15" hidden="false" customHeight="false" outlineLevel="0" collapsed="false">
      <c r="C34" s="0" t="s">
        <v>43</v>
      </c>
      <c r="D34" s="0" t="s">
        <v>42</v>
      </c>
      <c r="E34" s="0" t="s">
        <v>132</v>
      </c>
      <c r="F34" s="0" t="n">
        <v>10</v>
      </c>
    </row>
    <row r="35" customFormat="false" ht="15" hidden="false" customHeight="false" outlineLevel="0" collapsed="false">
      <c r="C35" s="0" t="s">
        <v>43</v>
      </c>
      <c r="D35" s="0" t="s">
        <v>42</v>
      </c>
      <c r="E35" s="0" t="s">
        <v>193</v>
      </c>
      <c r="F35" s="0" t="n">
        <v>8</v>
      </c>
    </row>
    <row r="36" customFormat="false" ht="15" hidden="false" customHeight="false" outlineLevel="0" collapsed="false">
      <c r="C36" s="0" t="s">
        <v>43</v>
      </c>
      <c r="D36" s="0" t="s">
        <v>42</v>
      </c>
      <c r="E36" s="0" t="s">
        <v>194</v>
      </c>
      <c r="F36" s="0" t="n">
        <v>8</v>
      </c>
    </row>
    <row r="37" customFormat="false" ht="15" hidden="false" customHeight="false" outlineLevel="0" collapsed="false">
      <c r="C37" s="0" t="s">
        <v>43</v>
      </c>
      <c r="D37" s="0" t="s">
        <v>42</v>
      </c>
      <c r="E37" s="0" t="s">
        <v>195</v>
      </c>
      <c r="F37" s="0" t="n">
        <v>7</v>
      </c>
    </row>
    <row r="38" customFormat="false" ht="15" hidden="false" customHeight="false" outlineLevel="0" collapsed="false">
      <c r="A38" s="0" t="n">
        <v>11</v>
      </c>
      <c r="B38" s="1" t="s">
        <v>46</v>
      </c>
      <c r="C38" s="0" t="s">
        <v>46</v>
      </c>
      <c r="D38" s="0" t="s">
        <v>45</v>
      </c>
      <c r="E38" s="0" t="s">
        <v>196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12</v>
      </c>
      <c r="B39" s="8" t="s">
        <v>49</v>
      </c>
      <c r="C39" s="0" t="s">
        <v>49</v>
      </c>
      <c r="D39" s="0" t="s">
        <v>48</v>
      </c>
      <c r="E39" s="0" t="s">
        <v>197</v>
      </c>
      <c r="F39" s="0" t="n">
        <v>8</v>
      </c>
      <c r="I39" s="0" t="n">
        <v>8</v>
      </c>
    </row>
    <row r="40" customFormat="false" ht="15" hidden="false" customHeight="false" outlineLevel="0" collapsed="false">
      <c r="A40" s="0" t="n">
        <v>13</v>
      </c>
      <c r="B40" s="1" t="s">
        <v>52</v>
      </c>
      <c r="C40" s="0" t="s">
        <v>52</v>
      </c>
      <c r="D40" s="0" t="s">
        <v>51</v>
      </c>
      <c r="E40" s="0" t="s">
        <v>198</v>
      </c>
      <c r="F40" s="0" t="n">
        <v>9</v>
      </c>
      <c r="G40" s="0" t="n">
        <f aca="false">AVERAGE(F40:F45)</f>
        <v>5.66666666666667</v>
      </c>
      <c r="H40" s="0" t="n">
        <v>7</v>
      </c>
      <c r="I40" s="0" t="n">
        <f aca="false">ROUND(MAX(H40,G40),0)</f>
        <v>7</v>
      </c>
    </row>
    <row r="41" customFormat="false" ht="15" hidden="false" customHeight="false" outlineLevel="0" collapsed="false">
      <c r="C41" s="0" t="s">
        <v>52</v>
      </c>
      <c r="D41" s="0" t="s">
        <v>51</v>
      </c>
      <c r="E41" s="0" t="s">
        <v>199</v>
      </c>
      <c r="F41" s="0" t="n">
        <v>7</v>
      </c>
    </row>
    <row r="42" customFormat="false" ht="15" hidden="false" customHeight="false" outlineLevel="0" collapsed="false">
      <c r="C42" s="0" t="s">
        <v>52</v>
      </c>
      <c r="D42" s="0" t="s">
        <v>51</v>
      </c>
      <c r="E42" s="0" t="s">
        <v>145</v>
      </c>
      <c r="F42" s="0" t="n">
        <v>6</v>
      </c>
    </row>
    <row r="43" customFormat="false" ht="15" hidden="false" customHeight="false" outlineLevel="0" collapsed="false">
      <c r="C43" s="0" t="s">
        <v>52</v>
      </c>
      <c r="D43" s="0" t="s">
        <v>51</v>
      </c>
      <c r="E43" s="0" t="s">
        <v>200</v>
      </c>
      <c r="F43" s="0" t="n">
        <v>5</v>
      </c>
    </row>
    <row r="44" customFormat="false" ht="15" hidden="false" customHeight="false" outlineLevel="0" collapsed="false">
      <c r="C44" s="0" t="s">
        <v>52</v>
      </c>
      <c r="D44" s="0" t="s">
        <v>51</v>
      </c>
      <c r="E44" s="0" t="s">
        <v>201</v>
      </c>
      <c r="F44" s="0" t="n">
        <v>4</v>
      </c>
    </row>
    <row r="45" customFormat="false" ht="15" hidden="false" customHeight="false" outlineLevel="0" collapsed="false">
      <c r="C45" s="0" t="s">
        <v>52</v>
      </c>
      <c r="D45" s="0" t="s">
        <v>51</v>
      </c>
      <c r="E45" s="0" t="s">
        <v>202</v>
      </c>
      <c r="F45" s="0" t="n">
        <v>3</v>
      </c>
    </row>
    <row r="46" customFormat="false" ht="15" hidden="false" customHeight="false" outlineLevel="0" collapsed="false">
      <c r="A46" s="0" t="n">
        <v>14</v>
      </c>
      <c r="B46" s="9" t="s">
        <v>55</v>
      </c>
      <c r="C46" s="0" t="s">
        <v>55</v>
      </c>
      <c r="D46" s="0" t="s">
        <v>54</v>
      </c>
      <c r="E46" s="0" t="s">
        <v>203</v>
      </c>
      <c r="F46" s="0" t="n">
        <v>10</v>
      </c>
      <c r="I46" s="0" t="n">
        <v>10</v>
      </c>
    </row>
    <row r="47" customFormat="false" ht="15" hidden="false" customHeight="false" outlineLevel="0" collapsed="false">
      <c r="A47" s="0" t="n">
        <v>15</v>
      </c>
      <c r="B47" s="1" t="s">
        <v>58</v>
      </c>
      <c r="C47" s="0" t="s">
        <v>58</v>
      </c>
      <c r="D47" s="0" t="s">
        <v>57</v>
      </c>
      <c r="E47" s="0" t="s">
        <v>204</v>
      </c>
      <c r="F47" s="0" t="n">
        <v>7</v>
      </c>
      <c r="I47" s="0" t="n">
        <v>7</v>
      </c>
    </row>
    <row r="48" customFormat="false" ht="15" hidden="false" customHeight="false" outlineLevel="0" collapsed="false">
      <c r="A48" s="0" t="n">
        <v>16</v>
      </c>
      <c r="B48" s="8" t="s">
        <v>61</v>
      </c>
      <c r="C48" s="0" t="s">
        <v>61</v>
      </c>
      <c r="D48" s="0" t="s">
        <v>60</v>
      </c>
      <c r="E48" s="0" t="s">
        <v>161</v>
      </c>
      <c r="F48" s="0" t="n">
        <v>10</v>
      </c>
      <c r="I48" s="0" t="n">
        <v>10</v>
      </c>
    </row>
    <row r="49" customFormat="false" ht="15" hidden="false" customHeight="false" outlineLevel="0" collapsed="false">
      <c r="A49" s="0" t="n">
        <v>17</v>
      </c>
      <c r="B49" s="1" t="s">
        <v>64</v>
      </c>
      <c r="C49" s="0" t="s">
        <v>64</v>
      </c>
      <c r="D49" s="0" t="s">
        <v>63</v>
      </c>
      <c r="E49" s="0" t="s">
        <v>163</v>
      </c>
      <c r="F49" s="0" t="n">
        <v>10</v>
      </c>
      <c r="G49" s="0" t="n">
        <f aca="false">AVERAGE(F49:F52)</f>
        <v>8.5</v>
      </c>
      <c r="H49" s="0" t="n">
        <v>8</v>
      </c>
      <c r="I49" s="0" t="n">
        <f aca="false">ROUND(MAX(H49,G49),0)</f>
        <v>9</v>
      </c>
    </row>
    <row r="50" customFormat="false" ht="15" hidden="false" customHeight="false" outlineLevel="0" collapsed="false">
      <c r="C50" s="0" t="s">
        <v>64</v>
      </c>
      <c r="D50" s="0" t="s">
        <v>63</v>
      </c>
      <c r="E50" s="0" t="s">
        <v>136</v>
      </c>
      <c r="F50" s="0" t="n">
        <v>8</v>
      </c>
    </row>
    <row r="51" customFormat="false" ht="15" hidden="false" customHeight="false" outlineLevel="0" collapsed="false">
      <c r="C51" s="0" t="s">
        <v>64</v>
      </c>
      <c r="D51" s="0" t="s">
        <v>63</v>
      </c>
      <c r="E51" s="0" t="s">
        <v>166</v>
      </c>
      <c r="F51" s="0" t="n">
        <v>8</v>
      </c>
    </row>
    <row r="52" customFormat="false" ht="15" hidden="false" customHeight="false" outlineLevel="0" collapsed="false">
      <c r="C52" s="0" t="s">
        <v>64</v>
      </c>
      <c r="D52" s="0" t="s">
        <v>63</v>
      </c>
      <c r="E52" s="0" t="s">
        <v>168</v>
      </c>
      <c r="F52" s="0" t="n">
        <v>8</v>
      </c>
    </row>
    <row r="53" customFormat="false" ht="15" hidden="false" customHeight="false" outlineLevel="0" collapsed="false">
      <c r="A53" s="0" t="n">
        <v>18</v>
      </c>
      <c r="B53" s="1" t="s">
        <v>67</v>
      </c>
      <c r="C53" s="0" t="s">
        <v>67</v>
      </c>
      <c r="D53" s="0" t="s">
        <v>66</v>
      </c>
      <c r="E53" s="0" t="s">
        <v>105</v>
      </c>
      <c r="F53" s="0" t="n">
        <v>10</v>
      </c>
      <c r="I53" s="0" t="n">
        <v>10</v>
      </c>
    </row>
    <row r="54" customFormat="false" ht="15" hidden="false" customHeight="false" outlineLevel="0" collapsed="false">
      <c r="A54" s="0" t="n">
        <v>19</v>
      </c>
      <c r="B54" s="1" t="s">
        <v>70</v>
      </c>
      <c r="C54" s="0" t="s">
        <v>70</v>
      </c>
      <c r="D54" s="0" t="s">
        <v>69</v>
      </c>
      <c r="E54" s="0" t="s">
        <v>205</v>
      </c>
      <c r="F54" s="0" t="n">
        <v>10</v>
      </c>
      <c r="G54" s="0" t="n">
        <f aca="false">AVERAGE(F54:F57)</f>
        <v>6.25</v>
      </c>
      <c r="H54" s="0" t="n">
        <v>8</v>
      </c>
      <c r="I54" s="0" t="n">
        <f aca="false">ROUND(MAX(H54,G54),0)</f>
        <v>8</v>
      </c>
    </row>
    <row r="55" customFormat="false" ht="15" hidden="false" customHeight="false" outlineLevel="0" collapsed="false">
      <c r="C55" s="0" t="s">
        <v>70</v>
      </c>
      <c r="D55" s="0" t="s">
        <v>69</v>
      </c>
      <c r="E55" s="0" t="s">
        <v>206</v>
      </c>
      <c r="F55" s="0" t="n">
        <v>8</v>
      </c>
    </row>
    <row r="56" customFormat="false" ht="15" hidden="false" customHeight="false" outlineLevel="0" collapsed="false">
      <c r="C56" s="0" t="s">
        <v>70</v>
      </c>
      <c r="D56" s="0" t="s">
        <v>69</v>
      </c>
      <c r="E56" s="0" t="s">
        <v>144</v>
      </c>
      <c r="F56" s="0" t="n">
        <v>6</v>
      </c>
    </row>
    <row r="57" customFormat="false" ht="15" hidden="false" customHeight="false" outlineLevel="0" collapsed="false">
      <c r="C57" s="0" t="s">
        <v>70</v>
      </c>
      <c r="D57" s="0" t="s">
        <v>69</v>
      </c>
      <c r="E57" s="0" t="s">
        <v>207</v>
      </c>
      <c r="F57" s="0" t="n">
        <v>1</v>
      </c>
    </row>
    <row r="58" customFormat="false" ht="15" hidden="false" customHeight="false" outlineLevel="0" collapsed="false">
      <c r="A58" s="0" t="n">
        <v>20</v>
      </c>
      <c r="B58" s="1" t="s">
        <v>73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21</v>
      </c>
      <c r="B59" s="9" t="s">
        <v>75</v>
      </c>
      <c r="C59" s="0" t="s">
        <v>75</v>
      </c>
      <c r="D59" s="0" t="s">
        <v>23</v>
      </c>
      <c r="E59" s="0" t="s">
        <v>208</v>
      </c>
      <c r="F59" s="0" t="n">
        <v>10</v>
      </c>
      <c r="G59" s="0" t="n">
        <f aca="false">AVERAGE(F59:F64)</f>
        <v>7.66666666666667</v>
      </c>
      <c r="H59" s="0" t="n">
        <v>9</v>
      </c>
      <c r="I59" s="0" t="n">
        <f aca="false">ROUND(MAX(H59,G59),0)</f>
        <v>9</v>
      </c>
    </row>
    <row r="60" customFormat="false" ht="15" hidden="false" customHeight="false" outlineLevel="0" collapsed="false">
      <c r="C60" s="0" t="s">
        <v>75</v>
      </c>
      <c r="D60" s="0" t="s">
        <v>23</v>
      </c>
      <c r="E60" s="0" t="s">
        <v>126</v>
      </c>
      <c r="F60" s="0" t="n">
        <v>10</v>
      </c>
    </row>
    <row r="61" customFormat="false" ht="15" hidden="false" customHeight="false" outlineLevel="0" collapsed="false">
      <c r="C61" s="0" t="s">
        <v>75</v>
      </c>
      <c r="D61" s="0" t="s">
        <v>23</v>
      </c>
      <c r="E61" s="0" t="s">
        <v>116</v>
      </c>
      <c r="F61" s="0" t="n">
        <v>9</v>
      </c>
    </row>
    <row r="62" customFormat="false" ht="15" hidden="false" customHeight="false" outlineLevel="0" collapsed="false">
      <c r="C62" s="0" t="s">
        <v>75</v>
      </c>
      <c r="D62" s="0" t="s">
        <v>23</v>
      </c>
      <c r="E62" s="0" t="s">
        <v>209</v>
      </c>
      <c r="F62" s="0" t="n">
        <v>7</v>
      </c>
    </row>
    <row r="63" customFormat="false" ht="15" hidden="false" customHeight="false" outlineLevel="0" collapsed="false">
      <c r="C63" s="0" t="s">
        <v>75</v>
      </c>
      <c r="D63" s="0" t="s">
        <v>23</v>
      </c>
      <c r="E63" s="0" t="s">
        <v>210</v>
      </c>
      <c r="F63" s="0" t="n">
        <v>5</v>
      </c>
    </row>
    <row r="64" customFormat="false" ht="15" hidden="false" customHeight="false" outlineLevel="0" collapsed="false">
      <c r="C64" s="0" t="s">
        <v>75</v>
      </c>
      <c r="D64" s="0" t="s">
        <v>23</v>
      </c>
      <c r="E64" s="0" t="s">
        <v>192</v>
      </c>
      <c r="F64" s="0" t="n">
        <v>5</v>
      </c>
    </row>
    <row r="65" customFormat="false" ht="12.8" hidden="false" customHeight="false" outlineLevel="0" collapsed="false">
      <c r="H65" s="0" t="s">
        <v>0</v>
      </c>
      <c r="I65" s="0" t="n">
        <f aca="false">COUNTIF(I2:I64,"&gt;0")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H90" activeCellId="0" sqref="H90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3.43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211</v>
      </c>
      <c r="E2" s="0" t="s">
        <v>212</v>
      </c>
      <c r="F2" s="0" t="n">
        <v>5</v>
      </c>
      <c r="G2" s="0" t="n">
        <f aca="false">AVERAGE(F2:F4)</f>
        <v>3.66666666666667</v>
      </c>
      <c r="H2" s="0" t="n">
        <v>3</v>
      </c>
      <c r="I2" s="0" t="n">
        <f aca="false">ROUND(MAX(H2,G2),0)</f>
        <v>4</v>
      </c>
    </row>
    <row r="3" customFormat="false" ht="15" hidden="false" customHeight="false" outlineLevel="0" collapsed="false">
      <c r="C3" s="0" t="s">
        <v>12</v>
      </c>
      <c r="D3" s="0" t="s">
        <v>213</v>
      </c>
      <c r="E3" s="0" t="s">
        <v>214</v>
      </c>
      <c r="F3" s="0" t="n">
        <v>3</v>
      </c>
    </row>
    <row r="4" customFormat="false" ht="15" hidden="false" customHeight="false" outlineLevel="0" collapsed="false">
      <c r="C4" s="0" t="s">
        <v>12</v>
      </c>
      <c r="D4" s="0" t="s">
        <v>215</v>
      </c>
      <c r="E4" s="0" t="s">
        <v>216</v>
      </c>
      <c r="F4" s="0" t="n">
        <v>3</v>
      </c>
    </row>
    <row r="5" customFormat="false" ht="15" hidden="false" customHeight="false" outlineLevel="0" collapsed="false">
      <c r="A5" s="0" t="n">
        <v>2</v>
      </c>
      <c r="B5" s="1" t="s">
        <v>17</v>
      </c>
      <c r="C5" s="0" t="s">
        <v>17</v>
      </c>
      <c r="D5" s="0" t="s">
        <v>217</v>
      </c>
      <c r="E5" s="0" t="s">
        <v>218</v>
      </c>
      <c r="F5" s="0" t="n">
        <v>7</v>
      </c>
      <c r="G5" s="0" t="n">
        <f aca="false">AVERAGE(F5:F6)</f>
        <v>5</v>
      </c>
      <c r="H5" s="0" t="n">
        <v>3</v>
      </c>
      <c r="I5" s="0" t="n">
        <f aca="false">ROUND(MAX(H5,G5),0)</f>
        <v>5</v>
      </c>
    </row>
    <row r="6" customFormat="false" ht="15" hidden="false" customHeight="false" outlineLevel="0" collapsed="false">
      <c r="C6" s="0" t="s">
        <v>17</v>
      </c>
      <c r="D6" s="0" t="s">
        <v>219</v>
      </c>
      <c r="E6" s="0" t="s">
        <v>220</v>
      </c>
      <c r="F6" s="0" t="n">
        <v>3</v>
      </c>
    </row>
    <row r="7" customFormat="false" ht="15" hidden="false" customHeight="false" outlineLevel="0" collapsed="false">
      <c r="A7" s="0" t="n">
        <v>3</v>
      </c>
      <c r="B7" s="1" t="s">
        <v>20</v>
      </c>
      <c r="C7" s="0" t="s">
        <v>20</v>
      </c>
      <c r="D7" s="0" t="s">
        <v>221</v>
      </c>
      <c r="E7" s="0" t="s">
        <v>222</v>
      </c>
      <c r="F7" s="0" t="n">
        <v>8</v>
      </c>
      <c r="G7" s="0" t="n">
        <f aca="false">AVERAGE(F7:F11)</f>
        <v>5.2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20</v>
      </c>
      <c r="D8" s="0" t="s">
        <v>223</v>
      </c>
      <c r="E8" s="0" t="s">
        <v>210</v>
      </c>
      <c r="F8" s="0" t="n">
        <v>7</v>
      </c>
    </row>
    <row r="9" customFormat="false" ht="15" hidden="false" customHeight="false" outlineLevel="0" collapsed="false">
      <c r="C9" s="0" t="s">
        <v>20</v>
      </c>
      <c r="D9" s="0" t="s">
        <v>224</v>
      </c>
      <c r="E9" s="0" t="s">
        <v>124</v>
      </c>
      <c r="F9" s="0" t="n">
        <v>6</v>
      </c>
    </row>
    <row r="10" customFormat="false" ht="15" hidden="false" customHeight="false" outlineLevel="0" collapsed="false">
      <c r="C10" s="0" t="s">
        <v>20</v>
      </c>
      <c r="D10" s="0" t="s">
        <v>225</v>
      </c>
      <c r="E10" s="0" t="s">
        <v>132</v>
      </c>
      <c r="F10" s="0" t="n">
        <v>3</v>
      </c>
    </row>
    <row r="11" customFormat="false" ht="15" hidden="false" customHeight="false" outlineLevel="0" collapsed="false">
      <c r="C11" s="0" t="s">
        <v>20</v>
      </c>
      <c r="D11" s="0" t="s">
        <v>215</v>
      </c>
      <c r="E11" s="0" t="s">
        <v>226</v>
      </c>
      <c r="F11" s="0" t="n">
        <v>2</v>
      </c>
    </row>
    <row r="12" customFormat="false" ht="15" hidden="false" customHeight="false" outlineLevel="0" collapsed="false">
      <c r="A12" s="0" t="n">
        <v>4</v>
      </c>
      <c r="B12" s="1" t="s">
        <v>24</v>
      </c>
      <c r="C12" s="0" t="s">
        <v>24</v>
      </c>
      <c r="D12" s="0" t="s">
        <v>227</v>
      </c>
      <c r="E12" s="0" t="s">
        <v>228</v>
      </c>
      <c r="F12" s="0" t="n">
        <v>8</v>
      </c>
      <c r="G12" s="0" t="n">
        <f aca="false">AVERAGE(F12:F15)</f>
        <v>6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24</v>
      </c>
      <c r="D13" s="0" t="s">
        <v>229</v>
      </c>
      <c r="E13" s="0" t="s">
        <v>230</v>
      </c>
      <c r="F13" s="0" t="n">
        <v>6</v>
      </c>
    </row>
    <row r="14" customFormat="false" ht="15" hidden="false" customHeight="false" outlineLevel="0" collapsed="false">
      <c r="C14" s="0" t="s">
        <v>24</v>
      </c>
      <c r="D14" s="0" t="s">
        <v>231</v>
      </c>
      <c r="E14" s="0" t="s">
        <v>216</v>
      </c>
      <c r="F14" s="0" t="n">
        <v>6</v>
      </c>
    </row>
    <row r="15" customFormat="false" ht="15" hidden="false" customHeight="false" outlineLevel="0" collapsed="false">
      <c r="C15" s="0" t="s">
        <v>24</v>
      </c>
      <c r="D15" s="0" t="s">
        <v>232</v>
      </c>
      <c r="E15" s="0" t="s">
        <v>233</v>
      </c>
      <c r="F15" s="0" t="n">
        <v>4</v>
      </c>
    </row>
    <row r="16" customFormat="false" ht="15" hidden="false" customHeight="false" outlineLevel="0" collapsed="false">
      <c r="C16" s="0" t="s">
        <v>24</v>
      </c>
      <c r="D16" s="0" t="s">
        <v>234</v>
      </c>
      <c r="E16" s="0" t="s">
        <v>235</v>
      </c>
      <c r="F16" s="0" t="n">
        <v>3</v>
      </c>
    </row>
    <row r="17" customFormat="false" ht="15" hidden="false" customHeight="false" outlineLevel="0" collapsed="false">
      <c r="A17" s="0" t="n">
        <v>5</v>
      </c>
      <c r="B17" s="1" t="s">
        <v>27</v>
      </c>
      <c r="C17" s="0" t="s">
        <v>27</v>
      </c>
      <c r="D17" s="0" t="s">
        <v>236</v>
      </c>
      <c r="E17" s="0" t="s">
        <v>237</v>
      </c>
      <c r="F17" s="0" t="n">
        <v>8</v>
      </c>
      <c r="G17" s="0" t="n">
        <f aca="false">AVERAGE(F17:F18)</f>
        <v>5.5</v>
      </c>
      <c r="H17" s="0" t="n">
        <v>3</v>
      </c>
      <c r="I17" s="0" t="n">
        <f aca="false">ROUND(MAX(H17,G17),0)</f>
        <v>6</v>
      </c>
    </row>
    <row r="18" customFormat="false" ht="15" hidden="false" customHeight="false" outlineLevel="0" collapsed="false">
      <c r="C18" s="0" t="s">
        <v>27</v>
      </c>
      <c r="D18" s="0" t="s">
        <v>238</v>
      </c>
      <c r="E18" s="0" t="s">
        <v>239</v>
      </c>
      <c r="F18" s="0" t="n">
        <v>3</v>
      </c>
    </row>
    <row r="19" customFormat="false" ht="15" hidden="false" customHeight="false" outlineLevel="0" collapsed="false">
      <c r="A19" s="0" t="n">
        <v>6</v>
      </c>
      <c r="B19" s="1" t="s">
        <v>30</v>
      </c>
      <c r="C19" s="0" t="s">
        <v>30</v>
      </c>
      <c r="D19" s="0" t="s">
        <v>240</v>
      </c>
      <c r="E19" s="0" t="s">
        <v>135</v>
      </c>
      <c r="F19" s="0" t="n">
        <v>5</v>
      </c>
      <c r="G19" s="0" t="n">
        <f aca="false">AVERAGE(F19:F22)</f>
        <v>2.75</v>
      </c>
      <c r="H19" s="0" t="n">
        <v>3</v>
      </c>
      <c r="I19" s="0" t="n">
        <f aca="false">ROUND(MAX(H19,G19),0)</f>
        <v>3</v>
      </c>
    </row>
    <row r="20" customFormat="false" ht="15" hidden="false" customHeight="false" outlineLevel="0" collapsed="false">
      <c r="C20" s="0" t="s">
        <v>30</v>
      </c>
      <c r="D20" s="0" t="s">
        <v>241</v>
      </c>
      <c r="E20" s="0" t="s">
        <v>242</v>
      </c>
      <c r="F20" s="0" t="n">
        <v>3</v>
      </c>
    </row>
    <row r="21" customFormat="false" ht="15" hidden="false" customHeight="false" outlineLevel="0" collapsed="false">
      <c r="C21" s="0" t="s">
        <v>30</v>
      </c>
      <c r="D21" s="0" t="s">
        <v>243</v>
      </c>
      <c r="E21" s="0" t="s">
        <v>244</v>
      </c>
      <c r="F21" s="0" t="n">
        <v>2</v>
      </c>
    </row>
    <row r="22" customFormat="false" ht="15" hidden="false" customHeight="false" outlineLevel="0" collapsed="false">
      <c r="C22" s="0" t="s">
        <v>30</v>
      </c>
      <c r="D22" s="0" t="s">
        <v>245</v>
      </c>
      <c r="E22" s="0" t="s">
        <v>246</v>
      </c>
      <c r="F22" s="0" t="n">
        <v>1</v>
      </c>
    </row>
    <row r="23" customFormat="false" ht="15" hidden="false" customHeight="false" outlineLevel="0" collapsed="false">
      <c r="A23" s="0" t="n">
        <v>7</v>
      </c>
      <c r="B23" s="1" t="s">
        <v>34</v>
      </c>
      <c r="C23" s="0" t="s">
        <v>34</v>
      </c>
      <c r="D23" s="0" t="s">
        <v>247</v>
      </c>
      <c r="E23" s="0" t="s">
        <v>248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8</v>
      </c>
      <c r="B24" s="1" t="s">
        <v>37</v>
      </c>
      <c r="C24" s="0" t="s">
        <v>37</v>
      </c>
      <c r="D24" s="0" t="s">
        <v>249</v>
      </c>
      <c r="E24" s="0" t="s">
        <v>204</v>
      </c>
      <c r="F24" s="0" t="n">
        <v>10</v>
      </c>
      <c r="G24" s="0" t="n">
        <f aca="false">AVERAGE(F24:F32)</f>
        <v>5.33333333333333</v>
      </c>
      <c r="H24" s="0" t="n">
        <v>7</v>
      </c>
      <c r="I24" s="0" t="n">
        <f aca="false">ROUND(MAX(H24,G24),0)</f>
        <v>7</v>
      </c>
    </row>
    <row r="25" customFormat="false" ht="15" hidden="false" customHeight="false" outlineLevel="0" collapsed="false">
      <c r="C25" s="0" t="s">
        <v>37</v>
      </c>
      <c r="D25" s="0" t="s">
        <v>250</v>
      </c>
      <c r="E25" s="0" t="s">
        <v>200</v>
      </c>
      <c r="F25" s="0" t="n">
        <v>7</v>
      </c>
    </row>
    <row r="26" customFormat="false" ht="15" hidden="false" customHeight="false" outlineLevel="0" collapsed="false">
      <c r="C26" s="0" t="s">
        <v>37</v>
      </c>
      <c r="D26" s="0" t="s">
        <v>251</v>
      </c>
      <c r="E26" s="0" t="s">
        <v>252</v>
      </c>
      <c r="F26" s="0" t="n">
        <v>7</v>
      </c>
    </row>
    <row r="27" customFormat="false" ht="15" hidden="false" customHeight="false" outlineLevel="0" collapsed="false">
      <c r="C27" s="0" t="s">
        <v>37</v>
      </c>
      <c r="D27" s="0" t="s">
        <v>253</v>
      </c>
      <c r="E27" s="0" t="s">
        <v>254</v>
      </c>
      <c r="F27" s="0" t="n">
        <v>6</v>
      </c>
    </row>
    <row r="28" customFormat="false" ht="15" hidden="false" customHeight="false" outlineLevel="0" collapsed="false">
      <c r="C28" s="0" t="s">
        <v>37</v>
      </c>
      <c r="D28" s="0" t="s">
        <v>219</v>
      </c>
      <c r="E28" s="0" t="s">
        <v>255</v>
      </c>
      <c r="F28" s="0" t="n">
        <v>5</v>
      </c>
    </row>
    <row r="29" customFormat="false" ht="15" hidden="false" customHeight="false" outlineLevel="0" collapsed="false">
      <c r="C29" s="0" t="s">
        <v>37</v>
      </c>
      <c r="D29" s="0" t="s">
        <v>256</v>
      </c>
      <c r="E29" s="0" t="s">
        <v>257</v>
      </c>
      <c r="F29" s="0" t="n">
        <v>4</v>
      </c>
    </row>
    <row r="30" customFormat="false" ht="15" hidden="false" customHeight="false" outlineLevel="0" collapsed="false">
      <c r="C30" s="0" t="s">
        <v>37</v>
      </c>
      <c r="D30" s="0" t="s">
        <v>258</v>
      </c>
      <c r="E30" s="0" t="s">
        <v>259</v>
      </c>
      <c r="F30" s="0" t="n">
        <v>4</v>
      </c>
    </row>
    <row r="31" customFormat="false" ht="15" hidden="false" customHeight="false" outlineLevel="0" collapsed="false">
      <c r="C31" s="0" t="s">
        <v>37</v>
      </c>
      <c r="D31" s="0" t="s">
        <v>260</v>
      </c>
      <c r="E31" s="0" t="s">
        <v>261</v>
      </c>
      <c r="F31" s="0" t="n">
        <v>3</v>
      </c>
    </row>
    <row r="32" customFormat="false" ht="15" hidden="false" customHeight="false" outlineLevel="0" collapsed="false">
      <c r="C32" s="0" t="s">
        <v>37</v>
      </c>
      <c r="D32" s="0" t="s">
        <v>262</v>
      </c>
      <c r="E32" s="0" t="s">
        <v>263</v>
      </c>
      <c r="F32" s="0" t="n">
        <v>2</v>
      </c>
    </row>
    <row r="33" customFormat="false" ht="15" hidden="false" customHeight="false" outlineLevel="0" collapsed="false">
      <c r="A33" s="0" t="n">
        <v>9</v>
      </c>
      <c r="B33" s="1" t="s">
        <v>40</v>
      </c>
      <c r="C33" s="0" t="s">
        <v>40</v>
      </c>
      <c r="D33" s="0" t="s">
        <v>264</v>
      </c>
      <c r="E33" s="0" t="s">
        <v>265</v>
      </c>
      <c r="F33" s="0" t="n">
        <v>7</v>
      </c>
      <c r="G33" s="0" t="n">
        <f aca="false">AVERAGE(F33:F40)</f>
        <v>4.875</v>
      </c>
      <c r="H33" s="0" t="n">
        <v>6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40</v>
      </c>
      <c r="D34" s="0" t="s">
        <v>266</v>
      </c>
      <c r="E34" s="0" t="s">
        <v>267</v>
      </c>
      <c r="F34" s="0" t="n">
        <v>6</v>
      </c>
    </row>
    <row r="35" customFormat="false" ht="15" hidden="false" customHeight="false" outlineLevel="0" collapsed="false">
      <c r="C35" s="0" t="s">
        <v>40</v>
      </c>
      <c r="D35" s="0" t="s">
        <v>268</v>
      </c>
      <c r="E35" s="0" t="s">
        <v>269</v>
      </c>
      <c r="F35" s="0" t="n">
        <v>5</v>
      </c>
    </row>
    <row r="36" customFormat="false" ht="15" hidden="false" customHeight="false" outlineLevel="0" collapsed="false">
      <c r="C36" s="0" t="s">
        <v>40</v>
      </c>
      <c r="D36" s="0" t="s">
        <v>270</v>
      </c>
      <c r="E36" s="0" t="s">
        <v>239</v>
      </c>
      <c r="F36" s="0" t="n">
        <v>5</v>
      </c>
    </row>
    <row r="37" customFormat="false" ht="15" hidden="false" customHeight="false" outlineLevel="0" collapsed="false">
      <c r="C37" s="0" t="s">
        <v>40</v>
      </c>
      <c r="D37" s="0" t="s">
        <v>271</v>
      </c>
      <c r="E37" s="0" t="s">
        <v>272</v>
      </c>
      <c r="F37" s="0" t="n">
        <v>5</v>
      </c>
    </row>
    <row r="38" customFormat="false" ht="15" hidden="false" customHeight="false" outlineLevel="0" collapsed="false">
      <c r="C38" s="0" t="s">
        <v>40</v>
      </c>
      <c r="D38" s="0" t="s">
        <v>273</v>
      </c>
      <c r="E38" s="0" t="s">
        <v>274</v>
      </c>
      <c r="F38" s="0" t="n">
        <v>5</v>
      </c>
    </row>
    <row r="39" customFormat="false" ht="15" hidden="false" customHeight="false" outlineLevel="0" collapsed="false">
      <c r="C39" s="0" t="s">
        <v>40</v>
      </c>
      <c r="D39" s="0" t="s">
        <v>275</v>
      </c>
      <c r="E39" s="0" t="s">
        <v>124</v>
      </c>
      <c r="F39" s="0" t="n">
        <v>4</v>
      </c>
    </row>
    <row r="40" customFormat="false" ht="15" hidden="false" customHeight="false" outlineLevel="0" collapsed="false">
      <c r="C40" s="0" t="s">
        <v>40</v>
      </c>
      <c r="D40" s="0" t="s">
        <v>276</v>
      </c>
      <c r="E40" s="0" t="s">
        <v>277</v>
      </c>
      <c r="F40" s="0" t="n">
        <v>2</v>
      </c>
    </row>
    <row r="41" customFormat="false" ht="15" hidden="false" customHeight="false" outlineLevel="0" collapsed="false">
      <c r="A41" s="0" t="n">
        <v>10</v>
      </c>
      <c r="B41" s="1" t="s">
        <v>43</v>
      </c>
      <c r="C41" s="0" t="s">
        <v>43</v>
      </c>
      <c r="D41" s="0" t="s">
        <v>278</v>
      </c>
      <c r="E41" s="0" t="s">
        <v>279</v>
      </c>
      <c r="F41" s="0" t="n">
        <v>10</v>
      </c>
      <c r="G41" s="0" t="n">
        <f aca="false">AVERAGE(F41:F45)</f>
        <v>5.2</v>
      </c>
      <c r="H41" s="0" t="n">
        <v>8</v>
      </c>
      <c r="I41" s="0" t="n">
        <f aca="false">ROUND(MAX(H41,G41),0)</f>
        <v>8</v>
      </c>
    </row>
    <row r="42" customFormat="false" ht="15" hidden="false" customHeight="false" outlineLevel="0" collapsed="false">
      <c r="C42" s="0" t="s">
        <v>43</v>
      </c>
      <c r="D42" s="0" t="s">
        <v>280</v>
      </c>
      <c r="E42" s="0" t="s">
        <v>281</v>
      </c>
      <c r="F42" s="0" t="n">
        <v>8</v>
      </c>
    </row>
    <row r="43" customFormat="false" ht="15" hidden="false" customHeight="false" outlineLevel="0" collapsed="false">
      <c r="C43" s="0" t="s">
        <v>43</v>
      </c>
      <c r="D43" s="0" t="s">
        <v>282</v>
      </c>
      <c r="E43" s="0" t="s">
        <v>228</v>
      </c>
      <c r="F43" s="0" t="n">
        <v>4</v>
      </c>
    </row>
    <row r="44" customFormat="false" ht="15" hidden="false" customHeight="false" outlineLevel="0" collapsed="false">
      <c r="C44" s="0" t="s">
        <v>43</v>
      </c>
      <c r="D44" s="0" t="s">
        <v>213</v>
      </c>
      <c r="E44" s="0" t="s">
        <v>141</v>
      </c>
      <c r="F44" s="0" t="n">
        <v>3</v>
      </c>
    </row>
    <row r="45" customFormat="false" ht="15" hidden="false" customHeight="false" outlineLevel="0" collapsed="false">
      <c r="C45" s="0" t="s">
        <v>43</v>
      </c>
      <c r="D45" s="0" t="s">
        <v>283</v>
      </c>
      <c r="E45" s="0" t="s">
        <v>284</v>
      </c>
      <c r="F45" s="0" t="n">
        <v>1</v>
      </c>
    </row>
    <row r="46" customFormat="false" ht="15" hidden="false" customHeight="false" outlineLevel="0" collapsed="false">
      <c r="A46" s="0" t="n">
        <v>11</v>
      </c>
      <c r="B46" s="1" t="s">
        <v>46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12</v>
      </c>
      <c r="B47" s="1" t="s">
        <v>49</v>
      </c>
      <c r="C47" s="0" t="s">
        <v>49</v>
      </c>
      <c r="D47" s="0" t="s">
        <v>285</v>
      </c>
      <c r="E47" s="0" t="s">
        <v>171</v>
      </c>
      <c r="F47" s="0" t="n">
        <v>8</v>
      </c>
      <c r="G47" s="0" t="n">
        <f aca="false">AVERAGE(F47:F52)</f>
        <v>6.16666666666667</v>
      </c>
      <c r="H47" s="0" t="n">
        <v>7</v>
      </c>
      <c r="I47" s="0" t="n">
        <f aca="false">ROUND(MAX(H47,G47),0)</f>
        <v>7</v>
      </c>
    </row>
    <row r="48" customFormat="false" ht="15" hidden="false" customHeight="false" outlineLevel="0" collapsed="false">
      <c r="C48" s="0" t="s">
        <v>49</v>
      </c>
      <c r="D48" s="0" t="s">
        <v>286</v>
      </c>
      <c r="E48" s="0" t="s">
        <v>143</v>
      </c>
      <c r="F48" s="0" t="n">
        <v>7</v>
      </c>
    </row>
    <row r="49" customFormat="false" ht="15" hidden="false" customHeight="false" outlineLevel="0" collapsed="false">
      <c r="C49" s="0" t="s">
        <v>49</v>
      </c>
      <c r="D49" s="0" t="s">
        <v>287</v>
      </c>
      <c r="E49" s="0" t="s">
        <v>155</v>
      </c>
      <c r="F49" s="0" t="n">
        <v>7</v>
      </c>
    </row>
    <row r="50" customFormat="false" ht="15" hidden="false" customHeight="false" outlineLevel="0" collapsed="false">
      <c r="C50" s="0" t="s">
        <v>49</v>
      </c>
      <c r="D50" s="0" t="s">
        <v>288</v>
      </c>
      <c r="E50" s="0" t="s">
        <v>132</v>
      </c>
      <c r="F50" s="0" t="n">
        <v>7</v>
      </c>
    </row>
    <row r="51" customFormat="false" ht="15" hidden="false" customHeight="false" outlineLevel="0" collapsed="false">
      <c r="C51" s="0" t="s">
        <v>49</v>
      </c>
      <c r="D51" s="0" t="s">
        <v>289</v>
      </c>
      <c r="E51" s="0" t="s">
        <v>290</v>
      </c>
      <c r="F51" s="0" t="n">
        <v>5</v>
      </c>
    </row>
    <row r="52" customFormat="false" ht="15" hidden="false" customHeight="false" outlineLevel="0" collapsed="false">
      <c r="C52" s="0" t="s">
        <v>49</v>
      </c>
      <c r="D52" s="0" t="s">
        <v>256</v>
      </c>
      <c r="E52" s="0" t="s">
        <v>291</v>
      </c>
      <c r="F52" s="0" t="n">
        <v>3</v>
      </c>
    </row>
    <row r="53" customFormat="false" ht="15" hidden="false" customHeight="false" outlineLevel="0" collapsed="false">
      <c r="A53" s="0" t="n">
        <v>13</v>
      </c>
      <c r="B53" s="1" t="s">
        <v>52</v>
      </c>
      <c r="C53" s="0" t="s">
        <v>52</v>
      </c>
      <c r="D53" s="0" t="s">
        <v>292</v>
      </c>
      <c r="E53" s="0" t="s">
        <v>179</v>
      </c>
      <c r="F53" s="0" t="n">
        <v>7</v>
      </c>
      <c r="I53" s="0" t="n">
        <v>7</v>
      </c>
    </row>
    <row r="54" customFormat="false" ht="15" hidden="false" customHeight="false" outlineLevel="0" collapsed="false">
      <c r="A54" s="0" t="n">
        <v>14</v>
      </c>
      <c r="B54" s="1" t="s">
        <v>55</v>
      </c>
      <c r="C54" s="0" t="s">
        <v>55</v>
      </c>
      <c r="D54" s="0" t="s">
        <v>293</v>
      </c>
      <c r="E54" s="0" t="s">
        <v>294</v>
      </c>
      <c r="F54" s="0" t="n">
        <v>8</v>
      </c>
      <c r="G54" s="0" t="n">
        <f aca="false">AVERAGE(F54:F58)</f>
        <v>6</v>
      </c>
      <c r="H54" s="0" t="n">
        <v>6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55</v>
      </c>
      <c r="D55" s="0" t="s">
        <v>295</v>
      </c>
      <c r="E55" s="0" t="s">
        <v>296</v>
      </c>
      <c r="F55" s="0" t="n">
        <v>6</v>
      </c>
    </row>
    <row r="56" customFormat="false" ht="15" hidden="false" customHeight="false" outlineLevel="0" collapsed="false">
      <c r="C56" s="0" t="s">
        <v>55</v>
      </c>
      <c r="D56" s="0" t="s">
        <v>297</v>
      </c>
      <c r="E56" s="0" t="s">
        <v>202</v>
      </c>
      <c r="F56" s="0" t="n">
        <v>6</v>
      </c>
    </row>
    <row r="57" customFormat="false" ht="15" hidden="false" customHeight="false" outlineLevel="0" collapsed="false">
      <c r="C57" s="0" t="s">
        <v>55</v>
      </c>
      <c r="D57" s="0" t="s">
        <v>298</v>
      </c>
      <c r="E57" s="0" t="s">
        <v>299</v>
      </c>
      <c r="F57" s="0" t="n">
        <v>5</v>
      </c>
    </row>
    <row r="58" customFormat="false" ht="15" hidden="false" customHeight="false" outlineLevel="0" collapsed="false">
      <c r="C58" s="0" t="s">
        <v>55</v>
      </c>
      <c r="D58" s="0" t="s">
        <v>300</v>
      </c>
      <c r="E58" s="0" t="s">
        <v>301</v>
      </c>
      <c r="F58" s="0" t="n">
        <v>5</v>
      </c>
    </row>
    <row r="59" customFormat="false" ht="15" hidden="false" customHeight="false" outlineLevel="0" collapsed="false">
      <c r="A59" s="0" t="n">
        <v>15</v>
      </c>
      <c r="B59" s="1" t="s">
        <v>58</v>
      </c>
      <c r="C59" s="0" t="s">
        <v>58</v>
      </c>
      <c r="D59" s="0" t="s">
        <v>302</v>
      </c>
      <c r="E59" s="0" t="s">
        <v>124</v>
      </c>
      <c r="F59" s="0" t="n">
        <v>6</v>
      </c>
      <c r="G59" s="0" t="n">
        <f aca="false">AVERAGE(F59:F65)</f>
        <v>5.14285714285714</v>
      </c>
      <c r="H59" s="0" t="n">
        <v>6</v>
      </c>
      <c r="I59" s="0" t="n">
        <f aca="false">ROUND(MAX(H59,G59),0)</f>
        <v>6</v>
      </c>
    </row>
    <row r="60" customFormat="false" ht="15" hidden="false" customHeight="false" outlineLevel="0" collapsed="false">
      <c r="C60" s="0" t="s">
        <v>58</v>
      </c>
      <c r="D60" s="0" t="s">
        <v>303</v>
      </c>
      <c r="E60" s="0" t="s">
        <v>222</v>
      </c>
      <c r="F60" s="0" t="n">
        <v>6</v>
      </c>
    </row>
    <row r="61" customFormat="false" ht="15" hidden="false" customHeight="false" outlineLevel="0" collapsed="false">
      <c r="C61" s="0" t="s">
        <v>58</v>
      </c>
      <c r="D61" s="0" t="s">
        <v>304</v>
      </c>
      <c r="E61" s="0" t="s">
        <v>140</v>
      </c>
      <c r="F61" s="0" t="n">
        <v>6</v>
      </c>
    </row>
    <row r="62" customFormat="false" ht="15" hidden="false" customHeight="false" outlineLevel="0" collapsed="false">
      <c r="C62" s="0" t="s">
        <v>58</v>
      </c>
      <c r="D62" s="0" t="s">
        <v>305</v>
      </c>
      <c r="E62" s="0" t="s">
        <v>306</v>
      </c>
      <c r="F62" s="0" t="n">
        <v>5</v>
      </c>
    </row>
    <row r="63" customFormat="false" ht="15" hidden="false" customHeight="false" outlineLevel="0" collapsed="false">
      <c r="C63" s="0" t="s">
        <v>58</v>
      </c>
      <c r="D63" s="0" t="s">
        <v>307</v>
      </c>
      <c r="E63" s="0" t="s">
        <v>308</v>
      </c>
      <c r="F63" s="0" t="n">
        <v>5</v>
      </c>
    </row>
    <row r="64" customFormat="false" ht="15" hidden="false" customHeight="false" outlineLevel="0" collapsed="false">
      <c r="C64" s="0" t="s">
        <v>58</v>
      </c>
      <c r="D64" s="0" t="s">
        <v>309</v>
      </c>
      <c r="E64" s="0" t="s">
        <v>301</v>
      </c>
      <c r="F64" s="0" t="n">
        <v>4</v>
      </c>
    </row>
    <row r="65" customFormat="false" ht="15" hidden="false" customHeight="false" outlineLevel="0" collapsed="false">
      <c r="C65" s="0" t="s">
        <v>58</v>
      </c>
      <c r="D65" s="0" t="s">
        <v>310</v>
      </c>
      <c r="E65" s="0" t="s">
        <v>197</v>
      </c>
      <c r="F65" s="0" t="n">
        <v>4</v>
      </c>
    </row>
    <row r="66" customFormat="false" ht="15" hidden="false" customHeight="false" outlineLevel="0" collapsed="false">
      <c r="A66" s="0" t="n">
        <v>16</v>
      </c>
      <c r="B66" s="1" t="s">
        <v>61</v>
      </c>
      <c r="F66" s="0" t="n">
        <v>1</v>
      </c>
      <c r="I66" s="0" t="n">
        <v>1</v>
      </c>
    </row>
    <row r="67" customFormat="false" ht="15" hidden="false" customHeight="false" outlineLevel="0" collapsed="false">
      <c r="A67" s="0" t="n">
        <v>17</v>
      </c>
      <c r="B67" s="1" t="s">
        <v>64</v>
      </c>
      <c r="C67" s="0" t="s">
        <v>64</v>
      </c>
      <c r="D67" s="0" t="s">
        <v>311</v>
      </c>
      <c r="E67" s="0" t="s">
        <v>199</v>
      </c>
      <c r="F67" s="0" t="n">
        <v>10</v>
      </c>
      <c r="G67" s="0" t="n">
        <f aca="false">AVERAGE(F67:F72)</f>
        <v>5.5</v>
      </c>
      <c r="H67" s="0" t="n">
        <v>6</v>
      </c>
      <c r="I67" s="0" t="n">
        <f aca="false">ROUND(MAX(H67,G67),0)</f>
        <v>6</v>
      </c>
    </row>
    <row r="68" customFormat="false" ht="15" hidden="false" customHeight="false" outlineLevel="0" collapsed="false">
      <c r="C68" s="0" t="s">
        <v>64</v>
      </c>
      <c r="D68" s="0" t="s">
        <v>312</v>
      </c>
      <c r="E68" s="0" t="s">
        <v>313</v>
      </c>
      <c r="F68" s="0" t="n">
        <v>6</v>
      </c>
    </row>
    <row r="69" customFormat="false" ht="15" hidden="false" customHeight="false" outlineLevel="0" collapsed="false">
      <c r="C69" s="0" t="s">
        <v>64</v>
      </c>
      <c r="D69" s="0" t="s">
        <v>314</v>
      </c>
      <c r="E69" s="0" t="s">
        <v>103</v>
      </c>
      <c r="F69" s="0" t="n">
        <v>5</v>
      </c>
    </row>
    <row r="70" customFormat="false" ht="15" hidden="false" customHeight="false" outlineLevel="0" collapsed="false">
      <c r="C70" s="0" t="s">
        <v>64</v>
      </c>
      <c r="D70" s="0" t="s">
        <v>315</v>
      </c>
      <c r="E70" s="0" t="s">
        <v>316</v>
      </c>
      <c r="F70" s="0" t="n">
        <v>4</v>
      </c>
    </row>
    <row r="71" customFormat="false" ht="15" hidden="false" customHeight="false" outlineLevel="0" collapsed="false">
      <c r="C71" s="0" t="s">
        <v>64</v>
      </c>
      <c r="D71" s="0" t="s">
        <v>317</v>
      </c>
      <c r="E71" s="0" t="s">
        <v>318</v>
      </c>
      <c r="F71" s="0" t="n">
        <v>4</v>
      </c>
    </row>
    <row r="72" customFormat="false" ht="15" hidden="false" customHeight="false" outlineLevel="0" collapsed="false">
      <c r="C72" s="0" t="s">
        <v>64</v>
      </c>
      <c r="D72" s="0" t="s">
        <v>245</v>
      </c>
      <c r="E72" s="0" t="s">
        <v>170</v>
      </c>
      <c r="F72" s="0" t="n">
        <v>4</v>
      </c>
    </row>
    <row r="73" customFormat="false" ht="15" hidden="false" customHeight="false" outlineLevel="0" collapsed="false">
      <c r="A73" s="0" t="n">
        <v>18</v>
      </c>
      <c r="B73" s="1" t="s">
        <v>67</v>
      </c>
      <c r="C73" s="0" t="s">
        <v>67</v>
      </c>
      <c r="D73" s="0" t="s">
        <v>319</v>
      </c>
      <c r="E73" s="0" t="s">
        <v>320</v>
      </c>
      <c r="F73" s="0" t="n">
        <v>10</v>
      </c>
      <c r="G73" s="0" t="n">
        <f aca="false">AVERAGE(F73:F75)</f>
        <v>5.66666666666667</v>
      </c>
      <c r="H73" s="0" t="n">
        <v>6</v>
      </c>
      <c r="I73" s="0" t="n">
        <f aca="false">ROUND(MAX(H73,G73),0)</f>
        <v>6</v>
      </c>
    </row>
    <row r="74" customFormat="false" ht="15" hidden="false" customHeight="false" outlineLevel="0" collapsed="false">
      <c r="C74" s="0" t="s">
        <v>67</v>
      </c>
      <c r="D74" s="0" t="s">
        <v>321</v>
      </c>
      <c r="E74" s="0" t="s">
        <v>322</v>
      </c>
      <c r="F74" s="0" t="n">
        <v>6</v>
      </c>
    </row>
    <row r="75" customFormat="false" ht="15" hidden="false" customHeight="false" outlineLevel="0" collapsed="false">
      <c r="C75" s="0" t="s">
        <v>67</v>
      </c>
      <c r="D75" s="0" t="s">
        <v>323</v>
      </c>
      <c r="E75" s="0" t="s">
        <v>324</v>
      </c>
      <c r="F75" s="0" t="n">
        <v>1</v>
      </c>
    </row>
    <row r="76" customFormat="false" ht="15" hidden="false" customHeight="false" outlineLevel="0" collapsed="false">
      <c r="A76" s="0" t="n">
        <v>19</v>
      </c>
      <c r="B76" s="1" t="s">
        <v>70</v>
      </c>
      <c r="C76" s="0" t="s">
        <v>70</v>
      </c>
      <c r="D76" s="0" t="s">
        <v>325</v>
      </c>
      <c r="E76" s="0" t="s">
        <v>244</v>
      </c>
      <c r="F76" s="0" t="n">
        <v>9</v>
      </c>
      <c r="G76" s="0" t="n">
        <f aca="false">AVERAGE(F76:F79)</f>
        <v>5</v>
      </c>
      <c r="H76" s="0" t="n">
        <v>5</v>
      </c>
      <c r="I76" s="0" t="n">
        <f aca="false">ROUND(MAX(H76,G76),0)</f>
        <v>5</v>
      </c>
    </row>
    <row r="77" customFormat="false" ht="15" hidden="false" customHeight="false" outlineLevel="0" collapsed="false">
      <c r="C77" s="0" t="s">
        <v>70</v>
      </c>
      <c r="D77" s="0" t="s">
        <v>326</v>
      </c>
      <c r="E77" s="0" t="s">
        <v>327</v>
      </c>
      <c r="F77" s="0" t="n">
        <v>5</v>
      </c>
    </row>
    <row r="78" customFormat="false" ht="15" hidden="false" customHeight="false" outlineLevel="0" collapsed="false">
      <c r="C78" s="0" t="s">
        <v>70</v>
      </c>
      <c r="D78" s="0" t="s">
        <v>328</v>
      </c>
      <c r="E78" s="0" t="s">
        <v>329</v>
      </c>
      <c r="F78" s="0" t="n">
        <v>3</v>
      </c>
    </row>
    <row r="79" customFormat="false" ht="15" hidden="false" customHeight="false" outlineLevel="0" collapsed="false">
      <c r="C79" s="0" t="s">
        <v>70</v>
      </c>
      <c r="D79" s="0" t="s">
        <v>330</v>
      </c>
      <c r="E79" s="0" t="s">
        <v>239</v>
      </c>
      <c r="F79" s="0" t="n">
        <v>3</v>
      </c>
    </row>
    <row r="80" customFormat="false" ht="15" hidden="false" customHeight="false" outlineLevel="0" collapsed="false">
      <c r="A80" s="0" t="n">
        <v>20</v>
      </c>
      <c r="B80" s="1" t="s">
        <v>114</v>
      </c>
      <c r="F80" s="0" t="n">
        <v>1</v>
      </c>
      <c r="I80" s="0" t="n">
        <v>1</v>
      </c>
    </row>
    <row r="81" customFormat="false" ht="15" hidden="false" customHeight="false" outlineLevel="0" collapsed="false">
      <c r="A81" s="0" t="n">
        <v>21</v>
      </c>
      <c r="B81" s="1" t="s">
        <v>73</v>
      </c>
      <c r="C81" s="0" t="s">
        <v>73</v>
      </c>
      <c r="D81" s="0" t="s">
        <v>317</v>
      </c>
      <c r="E81" s="0" t="s">
        <v>331</v>
      </c>
      <c r="F81" s="0" t="n">
        <v>2</v>
      </c>
      <c r="I81" s="0" t="n">
        <v>2</v>
      </c>
    </row>
    <row r="82" customFormat="false" ht="15" hidden="false" customHeight="false" outlineLevel="0" collapsed="false">
      <c r="A82" s="0" t="n">
        <v>22</v>
      </c>
      <c r="B82" s="1" t="s">
        <v>75</v>
      </c>
      <c r="C82" s="0" t="s">
        <v>75</v>
      </c>
      <c r="D82" s="0" t="s">
        <v>332</v>
      </c>
      <c r="E82" s="0" t="s">
        <v>331</v>
      </c>
      <c r="F82" s="0" t="n">
        <v>10</v>
      </c>
      <c r="G82" s="0" t="n">
        <f aca="false">AVERAGE(F82:F89)</f>
        <v>5.75</v>
      </c>
      <c r="H82" s="0" t="n">
        <v>9</v>
      </c>
      <c r="I82" s="0" t="n">
        <f aca="false">ROUND(MAX(H82,G82),0)</f>
        <v>9</v>
      </c>
    </row>
    <row r="83" customFormat="false" ht="15" hidden="false" customHeight="false" outlineLevel="0" collapsed="false">
      <c r="C83" s="0" t="s">
        <v>75</v>
      </c>
      <c r="D83" s="0" t="s">
        <v>302</v>
      </c>
      <c r="E83" s="0" t="s">
        <v>333</v>
      </c>
      <c r="F83" s="0" t="n">
        <v>9</v>
      </c>
    </row>
    <row r="84" customFormat="false" ht="15" hidden="false" customHeight="false" outlineLevel="0" collapsed="false">
      <c r="C84" s="0" t="s">
        <v>75</v>
      </c>
      <c r="D84" s="0" t="s">
        <v>334</v>
      </c>
      <c r="E84" s="0" t="s">
        <v>335</v>
      </c>
      <c r="F84" s="0" t="n">
        <v>8</v>
      </c>
    </row>
    <row r="85" customFormat="false" ht="15" hidden="false" customHeight="false" outlineLevel="0" collapsed="false">
      <c r="C85" s="0" t="s">
        <v>75</v>
      </c>
      <c r="D85" s="0" t="s">
        <v>336</v>
      </c>
      <c r="E85" s="0" t="s">
        <v>337</v>
      </c>
      <c r="F85" s="0" t="n">
        <v>6</v>
      </c>
    </row>
    <row r="86" customFormat="false" ht="15" hidden="false" customHeight="false" outlineLevel="0" collapsed="false">
      <c r="C86" s="0" t="s">
        <v>75</v>
      </c>
      <c r="D86" s="0" t="s">
        <v>309</v>
      </c>
      <c r="E86" s="0" t="s">
        <v>338</v>
      </c>
      <c r="F86" s="0" t="n">
        <v>6</v>
      </c>
    </row>
    <row r="87" customFormat="false" ht="15" hidden="false" customHeight="false" outlineLevel="0" collapsed="false">
      <c r="C87" s="0" t="s">
        <v>75</v>
      </c>
      <c r="D87" s="0" t="s">
        <v>339</v>
      </c>
      <c r="E87" s="0" t="s">
        <v>228</v>
      </c>
      <c r="F87" s="0" t="n">
        <v>4</v>
      </c>
    </row>
    <row r="88" customFormat="false" ht="15" hidden="false" customHeight="false" outlineLevel="0" collapsed="false">
      <c r="C88" s="0" t="s">
        <v>75</v>
      </c>
      <c r="D88" s="0" t="s">
        <v>340</v>
      </c>
      <c r="E88" s="0" t="s">
        <v>239</v>
      </c>
      <c r="F88" s="0" t="n">
        <v>2</v>
      </c>
    </row>
    <row r="89" customFormat="false" ht="15" hidden="false" customHeight="false" outlineLevel="0" collapsed="false">
      <c r="C89" s="0" t="s">
        <v>75</v>
      </c>
      <c r="D89" s="0" t="s">
        <v>225</v>
      </c>
      <c r="E89" s="0" t="s">
        <v>341</v>
      </c>
      <c r="F89" s="0" t="n">
        <v>1</v>
      </c>
    </row>
    <row r="90" customFormat="false" ht="15" hidden="false" customHeight="false" outlineLevel="0" collapsed="false">
      <c r="H90" s="0" t="s">
        <v>0</v>
      </c>
      <c r="I90" s="0" t="n">
        <f aca="false">COUNTIF(I2:I89,"&gt;0")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3"/>
  <sheetViews>
    <sheetView showFormulas="false" showGridLines="true" showRowColHeaders="true" showZeros="true" rightToLeft="false" tabSelected="false" showOutlineSymbols="true" defaultGridColor="true" view="normal" topLeftCell="C81" colorId="64" zoomScale="100" zoomScaleNormal="100" zoomScalePageLayoutView="100" workbookViewId="0">
      <selection pane="topLeft" activeCell="F95" activeCellId="0" sqref="F95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3.43"/>
    <col collapsed="false" customWidth="true" hidden="false" outlineLevel="0" max="4" min="4" style="0" width="17.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212</v>
      </c>
      <c r="F2" s="0" t="n">
        <v>5</v>
      </c>
      <c r="G2" s="0" t="n">
        <f aca="false">AVERAGE(F2:F4)</f>
        <v>3.66666666666667</v>
      </c>
      <c r="H2" s="0" t="n">
        <v>3</v>
      </c>
      <c r="I2" s="0" t="n">
        <f aca="false">ROUND(MAX(H2,G2),0)</f>
        <v>4</v>
      </c>
    </row>
    <row r="3" customFormat="false" ht="15" hidden="false" customHeight="false" outlineLevel="0" collapsed="false">
      <c r="C3" s="0" t="s">
        <v>12</v>
      </c>
      <c r="D3" s="0" t="s">
        <v>11</v>
      </c>
      <c r="E3" s="0" t="s">
        <v>214</v>
      </c>
      <c r="F3" s="0" t="n">
        <v>3</v>
      </c>
    </row>
    <row r="4" customFormat="false" ht="15" hidden="false" customHeight="false" outlineLevel="0" collapsed="false">
      <c r="C4" s="0" t="s">
        <v>12</v>
      </c>
      <c r="D4" s="0" t="s">
        <v>11</v>
      </c>
      <c r="E4" s="0" t="s">
        <v>216</v>
      </c>
      <c r="F4" s="0" t="n">
        <v>3</v>
      </c>
    </row>
    <row r="5" customFormat="false" ht="15" hidden="false" customHeight="false" outlineLevel="0" collapsed="false">
      <c r="A5" s="0" t="n">
        <v>2</v>
      </c>
      <c r="B5" s="1" t="s">
        <v>17</v>
      </c>
      <c r="C5" s="0" t="s">
        <v>17</v>
      </c>
      <c r="D5" s="0" t="s">
        <v>16</v>
      </c>
      <c r="E5" s="0" t="s">
        <v>208</v>
      </c>
      <c r="F5" s="0" t="n">
        <v>10</v>
      </c>
      <c r="G5" s="0" t="n">
        <f aca="false">AVERAGE(F5:F8)</f>
        <v>7.25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17</v>
      </c>
      <c r="D6" s="0" t="s">
        <v>16</v>
      </c>
      <c r="E6" s="0" t="s">
        <v>342</v>
      </c>
      <c r="F6" s="0" t="n">
        <v>9</v>
      </c>
    </row>
    <row r="7" customFormat="false" ht="15" hidden="false" customHeight="false" outlineLevel="0" collapsed="false">
      <c r="C7" s="0" t="s">
        <v>17</v>
      </c>
      <c r="D7" s="0" t="s">
        <v>16</v>
      </c>
      <c r="E7" s="0" t="s">
        <v>218</v>
      </c>
      <c r="F7" s="0" t="n">
        <v>7</v>
      </c>
    </row>
    <row r="8" customFormat="false" ht="15" hidden="false" customHeight="false" outlineLevel="0" collapsed="false">
      <c r="C8" s="0" t="s">
        <v>17</v>
      </c>
      <c r="D8" s="0" t="s">
        <v>16</v>
      </c>
      <c r="E8" s="0" t="s">
        <v>220</v>
      </c>
      <c r="F8" s="0" t="n">
        <v>3</v>
      </c>
    </row>
    <row r="9" customFormat="false" ht="15" hidden="false" customHeight="false" outlineLevel="0" collapsed="false">
      <c r="A9" s="0" t="n">
        <v>3</v>
      </c>
      <c r="B9" s="8" t="s">
        <v>20</v>
      </c>
      <c r="C9" s="0" t="s">
        <v>20</v>
      </c>
      <c r="D9" s="0" t="s">
        <v>19</v>
      </c>
      <c r="E9" s="0" t="s">
        <v>222</v>
      </c>
      <c r="F9" s="0" t="n">
        <v>8</v>
      </c>
      <c r="G9" s="0" t="n">
        <f aca="false">AVERAGE(F9:F13)</f>
        <v>5.2</v>
      </c>
      <c r="H9" s="0" t="n">
        <v>7</v>
      </c>
      <c r="I9" s="0" t="n">
        <f aca="false">ROUND(MAX(H9,G9),0)</f>
        <v>7</v>
      </c>
    </row>
    <row r="10" customFormat="false" ht="15" hidden="false" customHeight="false" outlineLevel="0" collapsed="false">
      <c r="C10" s="0" t="s">
        <v>20</v>
      </c>
      <c r="D10" s="0" t="s">
        <v>19</v>
      </c>
      <c r="E10" s="0" t="s">
        <v>210</v>
      </c>
      <c r="F10" s="0" t="n">
        <v>7</v>
      </c>
    </row>
    <row r="11" customFormat="false" ht="15" hidden="false" customHeight="false" outlineLevel="0" collapsed="false">
      <c r="C11" s="0" t="s">
        <v>20</v>
      </c>
      <c r="D11" s="0" t="s">
        <v>19</v>
      </c>
      <c r="E11" s="0" t="s">
        <v>124</v>
      </c>
      <c r="F11" s="0" t="n">
        <v>6</v>
      </c>
    </row>
    <row r="12" customFormat="false" ht="15" hidden="false" customHeight="false" outlineLevel="0" collapsed="false">
      <c r="C12" s="0" t="s">
        <v>20</v>
      </c>
      <c r="D12" s="0" t="s">
        <v>19</v>
      </c>
      <c r="E12" s="0" t="s">
        <v>132</v>
      </c>
      <c r="F12" s="0" t="n">
        <v>3</v>
      </c>
    </row>
    <row r="13" customFormat="false" ht="15" hidden="false" customHeight="false" outlineLevel="0" collapsed="false">
      <c r="C13" s="0" t="s">
        <v>20</v>
      </c>
      <c r="D13" s="0" t="s">
        <v>19</v>
      </c>
      <c r="E13" s="0" t="s">
        <v>226</v>
      </c>
      <c r="F13" s="0" t="n">
        <v>2</v>
      </c>
    </row>
    <row r="14" customFormat="false" ht="15" hidden="false" customHeight="false" outlineLevel="0" collapsed="false">
      <c r="A14" s="0" t="n">
        <v>4</v>
      </c>
      <c r="B14" s="1" t="s">
        <v>24</v>
      </c>
      <c r="C14" s="0" t="s">
        <v>24</v>
      </c>
      <c r="D14" s="0" t="s">
        <v>23</v>
      </c>
      <c r="E14" s="0" t="s">
        <v>228</v>
      </c>
      <c r="F14" s="0" t="n">
        <v>8</v>
      </c>
      <c r="G14" s="0" t="n">
        <f aca="false">AVERAGE(F14:F18)</f>
        <v>5.4</v>
      </c>
      <c r="H14" s="0" t="n">
        <v>6</v>
      </c>
      <c r="I14" s="0" t="n">
        <f aca="false">ROUND(MAX(H14,G14),0)</f>
        <v>6</v>
      </c>
    </row>
    <row r="15" customFormat="false" ht="15" hidden="false" customHeight="false" outlineLevel="0" collapsed="false">
      <c r="C15" s="0" t="s">
        <v>24</v>
      </c>
      <c r="D15" s="0" t="s">
        <v>23</v>
      </c>
      <c r="E15" s="0" t="s">
        <v>230</v>
      </c>
      <c r="F15" s="0" t="n">
        <v>6</v>
      </c>
    </row>
    <row r="16" customFormat="false" ht="15" hidden="false" customHeight="false" outlineLevel="0" collapsed="false">
      <c r="C16" s="0" t="s">
        <v>24</v>
      </c>
      <c r="D16" s="0" t="s">
        <v>23</v>
      </c>
      <c r="E16" s="0" t="s">
        <v>216</v>
      </c>
      <c r="F16" s="0" t="n">
        <v>6</v>
      </c>
    </row>
    <row r="17" customFormat="false" ht="15" hidden="false" customHeight="false" outlineLevel="0" collapsed="false">
      <c r="C17" s="0" t="s">
        <v>24</v>
      </c>
      <c r="D17" s="0" t="s">
        <v>23</v>
      </c>
      <c r="E17" s="0" t="s">
        <v>233</v>
      </c>
      <c r="F17" s="0" t="n">
        <v>4</v>
      </c>
    </row>
    <row r="18" customFormat="false" ht="15" hidden="false" customHeight="false" outlineLevel="0" collapsed="false">
      <c r="C18" s="0" t="s">
        <v>24</v>
      </c>
      <c r="D18" s="0" t="s">
        <v>23</v>
      </c>
      <c r="E18" s="0" t="s">
        <v>235</v>
      </c>
      <c r="F18" s="0" t="n">
        <v>3</v>
      </c>
    </row>
    <row r="19" customFormat="false" ht="15" hidden="false" customHeight="false" outlineLevel="0" collapsed="false">
      <c r="C19" s="0" t="s">
        <v>27</v>
      </c>
      <c r="D19" s="0" t="s">
        <v>26</v>
      </c>
      <c r="E19" s="0" t="s">
        <v>343</v>
      </c>
      <c r="F19" s="0" t="n">
        <v>10</v>
      </c>
    </row>
    <row r="20" customFormat="false" ht="15" hidden="false" customHeight="false" outlineLevel="0" collapsed="false">
      <c r="A20" s="0" t="n">
        <v>5</v>
      </c>
      <c r="B20" s="1" t="s">
        <v>27</v>
      </c>
      <c r="C20" s="0" t="s">
        <v>27</v>
      </c>
      <c r="D20" s="0" t="s">
        <v>26</v>
      </c>
      <c r="E20" s="0" t="s">
        <v>344</v>
      </c>
      <c r="F20" s="0" t="n">
        <v>10</v>
      </c>
      <c r="G20" s="0" t="n">
        <f aca="false">AVERAGE(F20:F35)</f>
        <v>6.5625</v>
      </c>
      <c r="H20" s="0" t="n">
        <v>9</v>
      </c>
      <c r="I20" s="0" t="n">
        <f aca="false">ROUND(MAX(H20,G20),0)</f>
        <v>9</v>
      </c>
    </row>
    <row r="21" customFormat="false" ht="15" hidden="false" customHeight="false" outlineLevel="0" collapsed="false">
      <c r="C21" s="0" t="s">
        <v>27</v>
      </c>
      <c r="D21" s="0" t="s">
        <v>26</v>
      </c>
      <c r="E21" s="0" t="s">
        <v>174</v>
      </c>
      <c r="F21" s="0" t="n">
        <v>9</v>
      </c>
    </row>
    <row r="22" customFormat="false" ht="15" hidden="false" customHeight="false" outlineLevel="0" collapsed="false">
      <c r="C22" s="0" t="s">
        <v>27</v>
      </c>
      <c r="D22" s="0" t="s">
        <v>26</v>
      </c>
      <c r="E22" s="0" t="s">
        <v>200</v>
      </c>
      <c r="F22" s="0" t="n">
        <v>9</v>
      </c>
    </row>
    <row r="23" customFormat="false" ht="15" hidden="false" customHeight="false" outlineLevel="0" collapsed="false">
      <c r="C23" s="0" t="s">
        <v>27</v>
      </c>
      <c r="D23" s="0" t="s">
        <v>26</v>
      </c>
      <c r="E23" s="0" t="s">
        <v>237</v>
      </c>
      <c r="F23" s="0" t="n">
        <v>8</v>
      </c>
    </row>
    <row r="24" customFormat="false" ht="15" hidden="false" customHeight="false" outlineLevel="0" collapsed="false">
      <c r="C24" s="0" t="s">
        <v>27</v>
      </c>
      <c r="D24" s="0" t="s">
        <v>26</v>
      </c>
      <c r="E24" s="0" t="s">
        <v>193</v>
      </c>
      <c r="F24" s="0" t="n">
        <v>8</v>
      </c>
    </row>
    <row r="25" customFormat="false" ht="15" hidden="false" customHeight="false" outlineLevel="0" collapsed="false">
      <c r="C25" s="0" t="s">
        <v>27</v>
      </c>
      <c r="D25" s="0" t="s">
        <v>26</v>
      </c>
      <c r="E25" s="0" t="s">
        <v>345</v>
      </c>
      <c r="F25" s="0" t="n">
        <v>7</v>
      </c>
    </row>
    <row r="26" customFormat="false" ht="15" hidden="false" customHeight="false" outlineLevel="0" collapsed="false">
      <c r="C26" s="0" t="s">
        <v>27</v>
      </c>
      <c r="D26" s="0" t="s">
        <v>26</v>
      </c>
      <c r="E26" s="0" t="s">
        <v>124</v>
      </c>
      <c r="F26" s="0" t="n">
        <v>7</v>
      </c>
    </row>
    <row r="27" customFormat="false" ht="15" hidden="false" customHeight="false" outlineLevel="0" collapsed="false">
      <c r="C27" s="0" t="s">
        <v>27</v>
      </c>
      <c r="D27" s="0" t="s">
        <v>26</v>
      </c>
      <c r="E27" s="0" t="s">
        <v>346</v>
      </c>
      <c r="F27" s="0" t="n">
        <v>7</v>
      </c>
    </row>
    <row r="28" customFormat="false" ht="15" hidden="false" customHeight="false" outlineLevel="0" collapsed="false">
      <c r="C28" s="0" t="s">
        <v>27</v>
      </c>
      <c r="D28" s="0" t="s">
        <v>26</v>
      </c>
      <c r="E28" s="0" t="s">
        <v>316</v>
      </c>
      <c r="F28" s="0" t="n">
        <v>6</v>
      </c>
    </row>
    <row r="29" customFormat="false" ht="15" hidden="false" customHeight="false" outlineLevel="0" collapsed="false">
      <c r="C29" s="0" t="s">
        <v>27</v>
      </c>
      <c r="D29" s="0" t="s">
        <v>26</v>
      </c>
      <c r="E29" s="0" t="s">
        <v>124</v>
      </c>
      <c r="F29" s="0" t="n">
        <v>6</v>
      </c>
    </row>
    <row r="30" customFormat="false" ht="15" hidden="false" customHeight="false" outlineLevel="0" collapsed="false">
      <c r="C30" s="0" t="s">
        <v>27</v>
      </c>
      <c r="D30" s="0" t="s">
        <v>26</v>
      </c>
      <c r="E30" s="0" t="s">
        <v>170</v>
      </c>
      <c r="F30" s="0" t="n">
        <v>6</v>
      </c>
    </row>
    <row r="31" customFormat="false" ht="15" hidden="false" customHeight="false" outlineLevel="0" collapsed="false">
      <c r="C31" s="0" t="s">
        <v>27</v>
      </c>
      <c r="D31" s="0" t="s">
        <v>26</v>
      </c>
      <c r="E31" s="0" t="s">
        <v>347</v>
      </c>
      <c r="F31" s="0" t="n">
        <v>5</v>
      </c>
    </row>
    <row r="32" customFormat="false" ht="15" hidden="false" customHeight="false" outlineLevel="0" collapsed="false">
      <c r="C32" s="0" t="s">
        <v>27</v>
      </c>
      <c r="D32" s="0" t="s">
        <v>26</v>
      </c>
      <c r="E32" s="0" t="s">
        <v>348</v>
      </c>
      <c r="F32" s="0" t="n">
        <v>5</v>
      </c>
    </row>
    <row r="33" customFormat="false" ht="15" hidden="false" customHeight="false" outlineLevel="0" collapsed="false">
      <c r="C33" s="0" t="s">
        <v>27</v>
      </c>
      <c r="D33" s="0" t="s">
        <v>26</v>
      </c>
      <c r="E33" s="0" t="s">
        <v>120</v>
      </c>
      <c r="F33" s="0" t="n">
        <v>5</v>
      </c>
    </row>
    <row r="34" customFormat="false" ht="15" hidden="false" customHeight="false" outlineLevel="0" collapsed="false">
      <c r="C34" s="0" t="s">
        <v>27</v>
      </c>
      <c r="D34" s="0" t="s">
        <v>26</v>
      </c>
      <c r="E34" s="0" t="s">
        <v>349</v>
      </c>
      <c r="F34" s="0" t="n">
        <v>4</v>
      </c>
    </row>
    <row r="35" customFormat="false" ht="15" hidden="false" customHeight="false" outlineLevel="0" collapsed="false">
      <c r="C35" s="0" t="s">
        <v>27</v>
      </c>
      <c r="D35" s="0" t="s">
        <v>26</v>
      </c>
      <c r="E35" s="0" t="s">
        <v>239</v>
      </c>
      <c r="F35" s="0" t="n">
        <v>3</v>
      </c>
    </row>
    <row r="36" customFormat="false" ht="15" hidden="false" customHeight="false" outlineLevel="0" collapsed="false">
      <c r="A36" s="0" t="n">
        <v>6</v>
      </c>
      <c r="B36" s="1" t="s">
        <v>30</v>
      </c>
      <c r="C36" s="0" t="s">
        <v>30</v>
      </c>
      <c r="D36" s="0" t="s">
        <v>29</v>
      </c>
      <c r="E36" s="0" t="s">
        <v>188</v>
      </c>
      <c r="F36" s="0" t="n">
        <v>10</v>
      </c>
      <c r="G36" s="0" t="n">
        <f aca="false">AVERAGE(F36:F41)</f>
        <v>5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30</v>
      </c>
      <c r="D37" s="0" t="s">
        <v>29</v>
      </c>
      <c r="E37" s="0" t="s">
        <v>350</v>
      </c>
      <c r="F37" s="0" t="n">
        <v>9</v>
      </c>
    </row>
    <row r="38" customFormat="false" ht="15" hidden="false" customHeight="false" outlineLevel="0" collapsed="false">
      <c r="C38" s="0" t="s">
        <v>30</v>
      </c>
      <c r="D38" s="0" t="s">
        <v>29</v>
      </c>
      <c r="E38" s="0" t="s">
        <v>135</v>
      </c>
      <c r="F38" s="0" t="n">
        <v>5</v>
      </c>
    </row>
    <row r="39" customFormat="false" ht="15" hidden="false" customHeight="false" outlineLevel="0" collapsed="false">
      <c r="C39" s="0" t="s">
        <v>30</v>
      </c>
      <c r="D39" s="0" t="s">
        <v>29</v>
      </c>
      <c r="E39" s="0" t="s">
        <v>242</v>
      </c>
      <c r="F39" s="0" t="n">
        <v>3</v>
      </c>
    </row>
    <row r="40" customFormat="false" ht="15" hidden="false" customHeight="false" outlineLevel="0" collapsed="false">
      <c r="C40" s="0" t="s">
        <v>30</v>
      </c>
      <c r="D40" s="0" t="s">
        <v>29</v>
      </c>
      <c r="E40" s="0" t="s">
        <v>244</v>
      </c>
      <c r="F40" s="0" t="n">
        <v>2</v>
      </c>
    </row>
    <row r="41" customFormat="false" ht="15" hidden="false" customHeight="false" outlineLevel="0" collapsed="false">
      <c r="C41" s="0" t="s">
        <v>30</v>
      </c>
      <c r="D41" s="0" t="s">
        <v>29</v>
      </c>
      <c r="E41" s="0" t="s">
        <v>246</v>
      </c>
      <c r="F41" s="0" t="n">
        <v>1</v>
      </c>
    </row>
    <row r="42" customFormat="false" ht="15" hidden="false" customHeight="false" outlineLevel="0" collapsed="false">
      <c r="A42" s="0" t="n">
        <v>7</v>
      </c>
      <c r="B42" s="1" t="s">
        <v>34</v>
      </c>
      <c r="C42" s="0" t="s">
        <v>34</v>
      </c>
      <c r="D42" s="0" t="s">
        <v>33</v>
      </c>
      <c r="E42" s="0" t="s">
        <v>248</v>
      </c>
      <c r="F42" s="0" t="n">
        <v>3</v>
      </c>
      <c r="I42" s="0" t="n">
        <v>3</v>
      </c>
    </row>
    <row r="43" customFormat="false" ht="15" hidden="false" customHeight="false" outlineLevel="0" collapsed="false">
      <c r="A43" s="0" t="n">
        <v>8</v>
      </c>
      <c r="B43" s="8" t="s">
        <v>37</v>
      </c>
      <c r="C43" s="0" t="s">
        <v>37</v>
      </c>
      <c r="D43" s="0" t="s">
        <v>36</v>
      </c>
      <c r="E43" s="0" t="s">
        <v>204</v>
      </c>
      <c r="F43" s="0" t="n">
        <v>10</v>
      </c>
      <c r="G43" s="0" t="n">
        <f aca="false">AVERAGE(F43:F53)</f>
        <v>5.72727272727273</v>
      </c>
      <c r="H43" s="0" t="n">
        <v>9</v>
      </c>
      <c r="I43" s="0" t="n">
        <f aca="false">ROUND(MAX(H43,G43),0)</f>
        <v>9</v>
      </c>
    </row>
    <row r="44" customFormat="false" ht="15" hidden="false" customHeight="false" outlineLevel="0" collapsed="false">
      <c r="C44" s="0" t="s">
        <v>37</v>
      </c>
      <c r="D44" s="0" t="s">
        <v>36</v>
      </c>
      <c r="E44" s="0" t="s">
        <v>351</v>
      </c>
      <c r="F44" s="0" t="n">
        <v>9</v>
      </c>
    </row>
    <row r="45" customFormat="false" ht="15" hidden="false" customHeight="false" outlineLevel="0" collapsed="false">
      <c r="C45" s="0" t="s">
        <v>37</v>
      </c>
      <c r="D45" s="0" t="s">
        <v>36</v>
      </c>
      <c r="E45" s="0" t="s">
        <v>200</v>
      </c>
      <c r="F45" s="0" t="n">
        <v>7</v>
      </c>
    </row>
    <row r="46" customFormat="false" ht="15" hidden="false" customHeight="false" outlineLevel="0" collapsed="false">
      <c r="C46" s="0" t="s">
        <v>37</v>
      </c>
      <c r="D46" s="0" t="s">
        <v>36</v>
      </c>
      <c r="E46" s="0" t="s">
        <v>252</v>
      </c>
      <c r="F46" s="0" t="n">
        <v>7</v>
      </c>
    </row>
    <row r="47" customFormat="false" ht="15" hidden="false" customHeight="false" outlineLevel="0" collapsed="false">
      <c r="C47" s="0" t="s">
        <v>37</v>
      </c>
      <c r="D47" s="0" t="s">
        <v>36</v>
      </c>
      <c r="E47" s="0" t="s">
        <v>254</v>
      </c>
      <c r="F47" s="0" t="n">
        <v>6</v>
      </c>
    </row>
    <row r="48" customFormat="false" ht="15" hidden="false" customHeight="false" outlineLevel="0" collapsed="false">
      <c r="C48" s="0" t="s">
        <v>37</v>
      </c>
      <c r="D48" s="0" t="s">
        <v>36</v>
      </c>
      <c r="E48" s="0" t="s">
        <v>117</v>
      </c>
      <c r="F48" s="0" t="n">
        <v>6</v>
      </c>
    </row>
    <row r="49" customFormat="false" ht="15" hidden="false" customHeight="false" outlineLevel="0" collapsed="false">
      <c r="C49" s="0" t="s">
        <v>37</v>
      </c>
      <c r="D49" s="0" t="s">
        <v>36</v>
      </c>
      <c r="E49" s="0" t="s">
        <v>255</v>
      </c>
      <c r="F49" s="0" t="n">
        <v>5</v>
      </c>
    </row>
    <row r="50" customFormat="false" ht="15" hidden="false" customHeight="false" outlineLevel="0" collapsed="false">
      <c r="C50" s="0" t="s">
        <v>37</v>
      </c>
      <c r="D50" s="0" t="s">
        <v>36</v>
      </c>
      <c r="E50" s="0" t="s">
        <v>257</v>
      </c>
      <c r="F50" s="0" t="n">
        <v>4</v>
      </c>
    </row>
    <row r="51" customFormat="false" ht="15" hidden="false" customHeight="false" outlineLevel="0" collapsed="false">
      <c r="C51" s="0" t="s">
        <v>37</v>
      </c>
      <c r="D51" s="0" t="s">
        <v>36</v>
      </c>
      <c r="E51" s="0" t="s">
        <v>259</v>
      </c>
      <c r="F51" s="0" t="n">
        <v>4</v>
      </c>
    </row>
    <row r="52" customFormat="false" ht="15" hidden="false" customHeight="false" outlineLevel="0" collapsed="false">
      <c r="C52" s="0" t="s">
        <v>37</v>
      </c>
      <c r="D52" s="0" t="s">
        <v>36</v>
      </c>
      <c r="E52" s="0" t="s">
        <v>261</v>
      </c>
      <c r="F52" s="0" t="n">
        <v>3</v>
      </c>
    </row>
    <row r="53" customFormat="false" ht="15" hidden="false" customHeight="false" outlineLevel="0" collapsed="false">
      <c r="C53" s="0" t="s">
        <v>37</v>
      </c>
      <c r="D53" s="0" t="s">
        <v>36</v>
      </c>
      <c r="E53" s="0" t="s">
        <v>263</v>
      </c>
      <c r="F53" s="0" t="n">
        <v>2</v>
      </c>
    </row>
    <row r="54" customFormat="false" ht="15" hidden="false" customHeight="false" outlineLevel="0" collapsed="false">
      <c r="A54" s="0" t="n">
        <v>9</v>
      </c>
      <c r="B54" s="1" t="s">
        <v>40</v>
      </c>
      <c r="C54" s="0" t="s">
        <v>40</v>
      </c>
      <c r="D54" s="0" t="s">
        <v>39</v>
      </c>
      <c r="E54" s="0" t="s">
        <v>265</v>
      </c>
      <c r="F54" s="0" t="n">
        <v>7</v>
      </c>
      <c r="G54" s="0" t="n">
        <f aca="false">AVERAGE(F54:F61)</f>
        <v>4.875</v>
      </c>
      <c r="H54" s="0" t="n">
        <v>6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40</v>
      </c>
      <c r="D55" s="0" t="s">
        <v>39</v>
      </c>
      <c r="E55" s="0" t="s">
        <v>267</v>
      </c>
      <c r="F55" s="0" t="n">
        <v>6</v>
      </c>
    </row>
    <row r="56" customFormat="false" ht="15" hidden="false" customHeight="false" outlineLevel="0" collapsed="false">
      <c r="C56" s="0" t="s">
        <v>40</v>
      </c>
      <c r="D56" s="0" t="s">
        <v>39</v>
      </c>
      <c r="E56" s="0" t="s">
        <v>269</v>
      </c>
      <c r="F56" s="0" t="n">
        <v>5</v>
      </c>
    </row>
    <row r="57" customFormat="false" ht="15" hidden="false" customHeight="false" outlineLevel="0" collapsed="false">
      <c r="C57" s="0" t="s">
        <v>40</v>
      </c>
      <c r="D57" s="0" t="s">
        <v>39</v>
      </c>
      <c r="E57" s="0" t="s">
        <v>239</v>
      </c>
      <c r="F57" s="0" t="n">
        <v>5</v>
      </c>
    </row>
    <row r="58" customFormat="false" ht="15" hidden="false" customHeight="false" outlineLevel="0" collapsed="false">
      <c r="C58" s="0" t="s">
        <v>40</v>
      </c>
      <c r="D58" s="0" t="s">
        <v>39</v>
      </c>
      <c r="E58" s="0" t="s">
        <v>272</v>
      </c>
      <c r="F58" s="0" t="n">
        <v>5</v>
      </c>
    </row>
    <row r="59" customFormat="false" ht="15" hidden="false" customHeight="false" outlineLevel="0" collapsed="false">
      <c r="C59" s="0" t="s">
        <v>40</v>
      </c>
      <c r="D59" s="0" t="s">
        <v>39</v>
      </c>
      <c r="E59" s="0" t="s">
        <v>274</v>
      </c>
      <c r="F59" s="0" t="n">
        <v>5</v>
      </c>
    </row>
    <row r="60" customFormat="false" ht="15" hidden="false" customHeight="false" outlineLevel="0" collapsed="false">
      <c r="C60" s="0" t="s">
        <v>40</v>
      </c>
      <c r="D60" s="0" t="s">
        <v>39</v>
      </c>
      <c r="E60" s="0" t="s">
        <v>124</v>
      </c>
      <c r="F60" s="0" t="n">
        <v>4</v>
      </c>
    </row>
    <row r="61" customFormat="false" ht="15" hidden="false" customHeight="false" outlineLevel="0" collapsed="false">
      <c r="C61" s="0" t="s">
        <v>40</v>
      </c>
      <c r="D61" s="0" t="s">
        <v>39</v>
      </c>
      <c r="E61" s="0" t="s">
        <v>277</v>
      </c>
      <c r="F61" s="0" t="n">
        <v>2</v>
      </c>
    </row>
    <row r="62" customFormat="false" ht="15" hidden="false" customHeight="false" outlineLevel="0" collapsed="false">
      <c r="A62" s="0" t="n">
        <v>10</v>
      </c>
      <c r="B62" s="1" t="s">
        <v>43</v>
      </c>
      <c r="C62" s="0" t="s">
        <v>43</v>
      </c>
      <c r="D62" s="0" t="s">
        <v>42</v>
      </c>
      <c r="E62" s="0" t="s">
        <v>279</v>
      </c>
      <c r="F62" s="0" t="n">
        <v>10</v>
      </c>
      <c r="G62" s="0" t="n">
        <f aca="false">AVERAGE(F62:F69)</f>
        <v>6.875</v>
      </c>
      <c r="H62" s="0" t="n">
        <v>9</v>
      </c>
      <c r="I62" s="0" t="n">
        <f aca="false">ROUND(MAX(H62,G62),0)</f>
        <v>9</v>
      </c>
    </row>
    <row r="63" customFormat="false" ht="15" hidden="false" customHeight="false" outlineLevel="0" collapsed="false">
      <c r="C63" s="0" t="s">
        <v>43</v>
      </c>
      <c r="D63" s="0" t="s">
        <v>42</v>
      </c>
      <c r="E63" s="0" t="s">
        <v>115</v>
      </c>
      <c r="F63" s="0" t="n">
        <v>10</v>
      </c>
    </row>
    <row r="64" customFormat="false" ht="15" hidden="false" customHeight="false" outlineLevel="0" collapsed="false">
      <c r="C64" s="0" t="s">
        <v>43</v>
      </c>
      <c r="D64" s="0" t="s">
        <v>42</v>
      </c>
      <c r="E64" s="0" t="s">
        <v>121</v>
      </c>
      <c r="F64" s="0" t="n">
        <v>10</v>
      </c>
    </row>
    <row r="65" customFormat="false" ht="15" hidden="false" customHeight="false" outlineLevel="0" collapsed="false">
      <c r="C65" s="0" t="s">
        <v>43</v>
      </c>
      <c r="D65" s="0" t="s">
        <v>42</v>
      </c>
      <c r="E65" s="0" t="s">
        <v>352</v>
      </c>
      <c r="F65" s="0" t="n">
        <v>9</v>
      </c>
    </row>
    <row r="66" customFormat="false" ht="15" hidden="false" customHeight="false" outlineLevel="0" collapsed="false">
      <c r="C66" s="0" t="s">
        <v>43</v>
      </c>
      <c r="D66" s="0" t="s">
        <v>42</v>
      </c>
      <c r="E66" s="0" t="s">
        <v>281</v>
      </c>
      <c r="F66" s="0" t="n">
        <v>8</v>
      </c>
    </row>
    <row r="67" customFormat="false" ht="15" hidden="false" customHeight="false" outlineLevel="0" collapsed="false">
      <c r="C67" s="0" t="s">
        <v>43</v>
      </c>
      <c r="D67" s="0" t="s">
        <v>42</v>
      </c>
      <c r="E67" s="0" t="s">
        <v>228</v>
      </c>
      <c r="F67" s="0" t="n">
        <v>4</v>
      </c>
    </row>
    <row r="68" customFormat="false" ht="15" hidden="false" customHeight="false" outlineLevel="0" collapsed="false">
      <c r="C68" s="0" t="s">
        <v>43</v>
      </c>
      <c r="D68" s="0" t="s">
        <v>42</v>
      </c>
      <c r="E68" s="0" t="s">
        <v>141</v>
      </c>
      <c r="F68" s="0" t="n">
        <v>3</v>
      </c>
    </row>
    <row r="69" customFormat="false" ht="15" hidden="false" customHeight="false" outlineLevel="0" collapsed="false">
      <c r="C69" s="0" t="s">
        <v>43</v>
      </c>
      <c r="D69" s="0" t="s">
        <v>42</v>
      </c>
      <c r="E69" s="0" t="s">
        <v>284</v>
      </c>
      <c r="F69" s="0" t="n">
        <v>1</v>
      </c>
    </row>
    <row r="70" customFormat="false" ht="15" hidden="false" customHeight="false" outlineLevel="0" collapsed="false">
      <c r="A70" s="0" t="n">
        <v>11</v>
      </c>
      <c r="B70" s="1" t="s">
        <v>46</v>
      </c>
      <c r="C70" s="0" t="s">
        <v>46</v>
      </c>
      <c r="D70" s="0" t="s">
        <v>45</v>
      </c>
      <c r="E70" s="0" t="s">
        <v>353</v>
      </c>
      <c r="F70" s="0" t="n">
        <v>8</v>
      </c>
      <c r="G70" s="0" t="n">
        <f aca="false">AVERAGE(F70:F82)</f>
        <v>5.23076923076923</v>
      </c>
      <c r="H70" s="0" t="n">
        <v>7</v>
      </c>
      <c r="I70" s="0" t="n">
        <f aca="false">ROUND(MAX(H70,G70),0)</f>
        <v>7</v>
      </c>
    </row>
    <row r="71" customFormat="false" ht="15" hidden="false" customHeight="false" outlineLevel="0" collapsed="false">
      <c r="C71" s="0" t="s">
        <v>46</v>
      </c>
      <c r="D71" s="0" t="s">
        <v>45</v>
      </c>
      <c r="E71" s="0" t="s">
        <v>354</v>
      </c>
      <c r="F71" s="0" t="n">
        <v>7</v>
      </c>
    </row>
    <row r="72" customFormat="false" ht="15" hidden="false" customHeight="false" outlineLevel="0" collapsed="false">
      <c r="C72" s="0" t="s">
        <v>46</v>
      </c>
      <c r="D72" s="0" t="s">
        <v>45</v>
      </c>
      <c r="E72" s="0" t="s">
        <v>355</v>
      </c>
      <c r="F72" s="0" t="n">
        <v>7</v>
      </c>
    </row>
    <row r="73" customFormat="false" ht="15" hidden="false" customHeight="false" outlineLevel="0" collapsed="false">
      <c r="C73" s="0" t="s">
        <v>46</v>
      </c>
      <c r="D73" s="0" t="s">
        <v>45</v>
      </c>
      <c r="E73" s="0" t="s">
        <v>151</v>
      </c>
      <c r="F73" s="0" t="n">
        <v>6</v>
      </c>
    </row>
    <row r="74" customFormat="false" ht="15" hidden="false" customHeight="false" outlineLevel="0" collapsed="false">
      <c r="C74" s="0" t="s">
        <v>46</v>
      </c>
      <c r="D74" s="0" t="s">
        <v>45</v>
      </c>
      <c r="E74" s="0" t="s">
        <v>356</v>
      </c>
      <c r="F74" s="0" t="n">
        <v>6</v>
      </c>
    </row>
    <row r="75" customFormat="false" ht="15" hidden="false" customHeight="false" outlineLevel="0" collapsed="false">
      <c r="C75" s="0" t="s">
        <v>46</v>
      </c>
      <c r="D75" s="0" t="s">
        <v>45</v>
      </c>
      <c r="E75" s="0" t="s">
        <v>149</v>
      </c>
      <c r="F75" s="0" t="n">
        <v>6</v>
      </c>
    </row>
    <row r="76" customFormat="false" ht="15" hidden="false" customHeight="false" outlineLevel="0" collapsed="false">
      <c r="C76" s="0" t="s">
        <v>46</v>
      </c>
      <c r="D76" s="0" t="s">
        <v>45</v>
      </c>
      <c r="E76" s="0" t="s">
        <v>191</v>
      </c>
      <c r="F76" s="0" t="n">
        <v>5</v>
      </c>
    </row>
    <row r="77" customFormat="false" ht="15" hidden="false" customHeight="false" outlineLevel="0" collapsed="false">
      <c r="C77" s="0" t="s">
        <v>46</v>
      </c>
      <c r="D77" s="0" t="s">
        <v>45</v>
      </c>
      <c r="E77" s="0" t="s">
        <v>182</v>
      </c>
      <c r="F77" s="0" t="n">
        <v>5</v>
      </c>
    </row>
    <row r="78" customFormat="false" ht="15" hidden="false" customHeight="false" outlineLevel="0" collapsed="false">
      <c r="C78" s="0" t="s">
        <v>46</v>
      </c>
      <c r="D78" s="0" t="s">
        <v>45</v>
      </c>
      <c r="E78" s="0" t="s">
        <v>357</v>
      </c>
      <c r="F78" s="0" t="n">
        <v>4</v>
      </c>
    </row>
    <row r="79" customFormat="false" ht="15" hidden="false" customHeight="false" outlineLevel="0" collapsed="false">
      <c r="C79" s="0" t="s">
        <v>46</v>
      </c>
      <c r="D79" s="0" t="s">
        <v>45</v>
      </c>
      <c r="E79" s="0" t="s">
        <v>109</v>
      </c>
      <c r="F79" s="0" t="n">
        <v>4</v>
      </c>
    </row>
    <row r="80" customFormat="false" ht="15" hidden="false" customHeight="false" outlineLevel="0" collapsed="false">
      <c r="C80" s="0" t="s">
        <v>46</v>
      </c>
      <c r="D80" s="0" t="s">
        <v>45</v>
      </c>
      <c r="E80" s="0" t="s">
        <v>358</v>
      </c>
      <c r="F80" s="0" t="n">
        <v>4</v>
      </c>
    </row>
    <row r="81" customFormat="false" ht="15" hidden="false" customHeight="false" outlineLevel="0" collapsed="false">
      <c r="C81" s="0" t="s">
        <v>46</v>
      </c>
      <c r="D81" s="0" t="s">
        <v>45</v>
      </c>
      <c r="E81" s="0" t="s">
        <v>290</v>
      </c>
      <c r="F81" s="0" t="n">
        <v>3</v>
      </c>
    </row>
    <row r="82" customFormat="false" ht="15" hidden="false" customHeight="false" outlineLevel="0" collapsed="false">
      <c r="C82" s="0" t="s">
        <v>46</v>
      </c>
      <c r="D82" s="0" t="s">
        <v>45</v>
      </c>
      <c r="E82" s="0" t="s">
        <v>359</v>
      </c>
      <c r="F82" s="0" t="n">
        <v>3</v>
      </c>
    </row>
    <row r="83" customFormat="false" ht="15" hidden="false" customHeight="false" outlineLevel="0" collapsed="false">
      <c r="A83" s="0" t="n">
        <v>12</v>
      </c>
      <c r="B83" s="8" t="s">
        <v>49</v>
      </c>
      <c r="C83" s="0" t="s">
        <v>49</v>
      </c>
      <c r="D83" s="0" t="s">
        <v>48</v>
      </c>
      <c r="E83" s="0" t="s">
        <v>171</v>
      </c>
      <c r="F83" s="0" t="n">
        <v>8</v>
      </c>
      <c r="G83" s="0" t="n">
        <f aca="false">AVERAGE(F83:F89)</f>
        <v>6</v>
      </c>
      <c r="H83" s="0" t="n">
        <v>7</v>
      </c>
      <c r="I83" s="0" t="n">
        <f aca="false">ROUND(MAX(H83,G83),0)</f>
        <v>7</v>
      </c>
    </row>
    <row r="84" customFormat="false" ht="15" hidden="false" customHeight="false" outlineLevel="0" collapsed="false">
      <c r="C84" s="0" t="s">
        <v>49</v>
      </c>
      <c r="D84" s="0" t="s">
        <v>48</v>
      </c>
      <c r="E84" s="0" t="s">
        <v>143</v>
      </c>
      <c r="F84" s="0" t="n">
        <v>7</v>
      </c>
    </row>
    <row r="85" customFormat="false" ht="15" hidden="false" customHeight="false" outlineLevel="0" collapsed="false">
      <c r="C85" s="0" t="s">
        <v>49</v>
      </c>
      <c r="D85" s="0" t="s">
        <v>48</v>
      </c>
      <c r="E85" s="0" t="s">
        <v>155</v>
      </c>
      <c r="F85" s="0" t="n">
        <v>7</v>
      </c>
    </row>
    <row r="86" customFormat="false" ht="15" hidden="false" customHeight="false" outlineLevel="0" collapsed="false">
      <c r="C86" s="0" t="s">
        <v>49</v>
      </c>
      <c r="D86" s="0" t="s">
        <v>48</v>
      </c>
      <c r="E86" s="0" t="s">
        <v>132</v>
      </c>
      <c r="F86" s="0" t="n">
        <v>7</v>
      </c>
    </row>
    <row r="87" customFormat="false" ht="15" hidden="false" customHeight="false" outlineLevel="0" collapsed="false">
      <c r="C87" s="0" t="s">
        <v>49</v>
      </c>
      <c r="D87" s="0" t="s">
        <v>48</v>
      </c>
      <c r="E87" s="0" t="s">
        <v>290</v>
      </c>
      <c r="F87" s="0" t="n">
        <v>5</v>
      </c>
    </row>
    <row r="88" customFormat="false" ht="15" hidden="false" customHeight="false" outlineLevel="0" collapsed="false">
      <c r="C88" s="0" t="s">
        <v>49</v>
      </c>
      <c r="D88" s="0" t="s">
        <v>48</v>
      </c>
      <c r="E88" s="0" t="s">
        <v>360</v>
      </c>
      <c r="F88" s="0" t="n">
        <v>5</v>
      </c>
    </row>
    <row r="89" customFormat="false" ht="15" hidden="false" customHeight="false" outlineLevel="0" collapsed="false">
      <c r="C89" s="0" t="s">
        <v>49</v>
      </c>
      <c r="D89" s="0" t="s">
        <v>48</v>
      </c>
      <c r="E89" s="0" t="s">
        <v>291</v>
      </c>
      <c r="F89" s="0" t="n">
        <v>3</v>
      </c>
    </row>
    <row r="90" customFormat="false" ht="15" hidden="false" customHeight="false" outlineLevel="0" collapsed="false">
      <c r="A90" s="0" t="n">
        <v>13</v>
      </c>
      <c r="B90" s="1" t="s">
        <v>52</v>
      </c>
      <c r="C90" s="0" t="s">
        <v>52</v>
      </c>
      <c r="D90" s="0" t="s">
        <v>51</v>
      </c>
      <c r="E90" s="0" t="s">
        <v>179</v>
      </c>
      <c r="F90" s="0" t="n">
        <v>7</v>
      </c>
      <c r="I90" s="0" t="n">
        <v>7</v>
      </c>
    </row>
    <row r="91" customFormat="false" ht="15" hidden="false" customHeight="false" outlineLevel="0" collapsed="false">
      <c r="A91" s="0" t="n">
        <v>14</v>
      </c>
      <c r="B91" s="9" t="s">
        <v>55</v>
      </c>
      <c r="C91" s="0" t="s">
        <v>55</v>
      </c>
      <c r="D91" s="0" t="s">
        <v>54</v>
      </c>
      <c r="E91" s="0" t="s">
        <v>294</v>
      </c>
      <c r="F91" s="0" t="n">
        <v>8</v>
      </c>
      <c r="G91" s="0" t="n">
        <f aca="false">AVERAGE(F91:F95)</f>
        <v>6</v>
      </c>
      <c r="H91" s="0" t="n">
        <v>6</v>
      </c>
      <c r="I91" s="0" t="n">
        <f aca="false">ROUND(MAX(H91,G91),0)</f>
        <v>6</v>
      </c>
    </row>
    <row r="92" customFormat="false" ht="15" hidden="false" customHeight="false" outlineLevel="0" collapsed="false">
      <c r="C92" s="0" t="s">
        <v>55</v>
      </c>
      <c r="D92" s="0" t="s">
        <v>54</v>
      </c>
      <c r="E92" s="0" t="s">
        <v>296</v>
      </c>
      <c r="F92" s="0" t="n">
        <v>6</v>
      </c>
    </row>
    <row r="93" customFormat="false" ht="15" hidden="false" customHeight="false" outlineLevel="0" collapsed="false">
      <c r="C93" s="0" t="s">
        <v>55</v>
      </c>
      <c r="D93" s="0" t="s">
        <v>54</v>
      </c>
      <c r="E93" s="0" t="s">
        <v>202</v>
      </c>
      <c r="F93" s="0" t="n">
        <v>6</v>
      </c>
    </row>
    <row r="94" customFormat="false" ht="15" hidden="false" customHeight="false" outlineLevel="0" collapsed="false">
      <c r="C94" s="0" t="s">
        <v>55</v>
      </c>
      <c r="D94" s="0" t="s">
        <v>54</v>
      </c>
      <c r="E94" s="0" t="s">
        <v>299</v>
      </c>
      <c r="F94" s="0" t="n">
        <v>5</v>
      </c>
    </row>
    <row r="95" customFormat="false" ht="15" hidden="false" customHeight="false" outlineLevel="0" collapsed="false">
      <c r="C95" s="0" t="s">
        <v>55</v>
      </c>
      <c r="D95" s="0" t="s">
        <v>54</v>
      </c>
      <c r="E95" s="0" t="s">
        <v>301</v>
      </c>
      <c r="F95" s="0" t="n">
        <v>5</v>
      </c>
    </row>
    <row r="96" customFormat="false" ht="15" hidden="false" customHeight="false" outlineLevel="0" collapsed="false">
      <c r="A96" s="0" t="n">
        <v>15</v>
      </c>
      <c r="B96" s="1" t="s">
        <v>58</v>
      </c>
      <c r="C96" s="0" t="s">
        <v>58</v>
      </c>
      <c r="D96" s="0" t="s">
        <v>57</v>
      </c>
      <c r="E96" s="0" t="s">
        <v>124</v>
      </c>
      <c r="F96" s="0" t="n">
        <v>6</v>
      </c>
      <c r="G96" s="0" t="n">
        <f aca="false">AVERAGE(F96:F102)</f>
        <v>5.14285714285714</v>
      </c>
      <c r="H96" s="0" t="n">
        <v>5</v>
      </c>
      <c r="I96" s="0" t="n">
        <f aca="false">ROUND(MAX(H96,G96),0)</f>
        <v>5</v>
      </c>
    </row>
    <row r="97" customFormat="false" ht="15" hidden="false" customHeight="false" outlineLevel="0" collapsed="false">
      <c r="C97" s="0" t="s">
        <v>58</v>
      </c>
      <c r="D97" s="0" t="s">
        <v>57</v>
      </c>
      <c r="E97" s="0" t="s">
        <v>222</v>
      </c>
      <c r="F97" s="0" t="n">
        <v>6</v>
      </c>
    </row>
    <row r="98" customFormat="false" ht="15" hidden="false" customHeight="false" outlineLevel="0" collapsed="false">
      <c r="C98" s="0" t="s">
        <v>58</v>
      </c>
      <c r="D98" s="0" t="s">
        <v>57</v>
      </c>
      <c r="E98" s="0" t="s">
        <v>140</v>
      </c>
      <c r="F98" s="0" t="n">
        <v>6</v>
      </c>
    </row>
    <row r="99" customFormat="false" ht="15" hidden="false" customHeight="false" outlineLevel="0" collapsed="false">
      <c r="C99" s="0" t="s">
        <v>58</v>
      </c>
      <c r="D99" s="0" t="s">
        <v>57</v>
      </c>
      <c r="E99" s="0" t="s">
        <v>306</v>
      </c>
      <c r="F99" s="0" t="n">
        <v>5</v>
      </c>
    </row>
    <row r="100" customFormat="false" ht="15" hidden="false" customHeight="false" outlineLevel="0" collapsed="false">
      <c r="C100" s="0" t="s">
        <v>58</v>
      </c>
      <c r="D100" s="0" t="s">
        <v>57</v>
      </c>
      <c r="E100" s="0" t="s">
        <v>308</v>
      </c>
      <c r="F100" s="0" t="n">
        <v>5</v>
      </c>
    </row>
    <row r="101" customFormat="false" ht="15" hidden="false" customHeight="false" outlineLevel="0" collapsed="false">
      <c r="C101" s="0" t="s">
        <v>58</v>
      </c>
      <c r="D101" s="0" t="s">
        <v>57</v>
      </c>
      <c r="E101" s="0" t="s">
        <v>301</v>
      </c>
      <c r="F101" s="0" t="n">
        <v>4</v>
      </c>
    </row>
    <row r="102" customFormat="false" ht="15" hidden="false" customHeight="false" outlineLevel="0" collapsed="false">
      <c r="C102" s="0" t="s">
        <v>58</v>
      </c>
      <c r="D102" s="0" t="s">
        <v>57</v>
      </c>
      <c r="E102" s="0" t="s">
        <v>197</v>
      </c>
      <c r="F102" s="0" t="n">
        <v>4</v>
      </c>
    </row>
    <row r="103" customFormat="false" ht="15" hidden="false" customHeight="false" outlineLevel="0" collapsed="false">
      <c r="A103" s="0" t="n">
        <v>16</v>
      </c>
      <c r="B103" s="8" t="s">
        <v>61</v>
      </c>
      <c r="C103" s="0" t="s">
        <v>61</v>
      </c>
      <c r="D103" s="0" t="s">
        <v>60</v>
      </c>
      <c r="E103" s="0" t="s">
        <v>361</v>
      </c>
      <c r="F103" s="0" t="n">
        <v>8</v>
      </c>
      <c r="I103" s="0" t="n">
        <v>8</v>
      </c>
    </row>
    <row r="104" customFormat="false" ht="15" hidden="false" customHeight="false" outlineLevel="0" collapsed="false">
      <c r="A104" s="0" t="n">
        <v>17</v>
      </c>
      <c r="B104" s="1" t="s">
        <v>64</v>
      </c>
      <c r="C104" s="0" t="s">
        <v>64</v>
      </c>
      <c r="D104" s="0" t="s">
        <v>63</v>
      </c>
      <c r="E104" s="0" t="s">
        <v>199</v>
      </c>
      <c r="F104" s="0" t="n">
        <v>10</v>
      </c>
      <c r="G104" s="0" t="n">
        <f aca="false">AVERAGE(F104:F109)</f>
        <v>5.5</v>
      </c>
      <c r="H104" s="0" t="n">
        <v>6</v>
      </c>
      <c r="I104" s="0" t="n">
        <f aca="false">ROUND(MAX(H104,G104),0)</f>
        <v>6</v>
      </c>
    </row>
    <row r="105" customFormat="false" ht="15" hidden="false" customHeight="false" outlineLevel="0" collapsed="false">
      <c r="C105" s="0" t="s">
        <v>64</v>
      </c>
      <c r="D105" s="0" t="s">
        <v>63</v>
      </c>
      <c r="E105" s="0" t="s">
        <v>313</v>
      </c>
      <c r="F105" s="0" t="n">
        <v>6</v>
      </c>
    </row>
    <row r="106" customFormat="false" ht="15" hidden="false" customHeight="false" outlineLevel="0" collapsed="false">
      <c r="C106" s="0" t="s">
        <v>64</v>
      </c>
      <c r="D106" s="0" t="s">
        <v>63</v>
      </c>
      <c r="E106" s="0" t="s">
        <v>103</v>
      </c>
      <c r="F106" s="0" t="n">
        <v>5</v>
      </c>
    </row>
    <row r="107" customFormat="false" ht="15" hidden="false" customHeight="false" outlineLevel="0" collapsed="false">
      <c r="C107" s="0" t="s">
        <v>64</v>
      </c>
      <c r="D107" s="0" t="s">
        <v>63</v>
      </c>
      <c r="E107" s="0" t="s">
        <v>316</v>
      </c>
      <c r="F107" s="0" t="n">
        <v>4</v>
      </c>
    </row>
    <row r="108" customFormat="false" ht="15" hidden="false" customHeight="false" outlineLevel="0" collapsed="false">
      <c r="C108" s="0" t="s">
        <v>64</v>
      </c>
      <c r="D108" s="0" t="s">
        <v>63</v>
      </c>
      <c r="E108" s="0" t="s">
        <v>318</v>
      </c>
      <c r="F108" s="0" t="n">
        <v>4</v>
      </c>
    </row>
    <row r="109" customFormat="false" ht="15" hidden="false" customHeight="false" outlineLevel="0" collapsed="false">
      <c r="C109" s="0" t="s">
        <v>64</v>
      </c>
      <c r="D109" s="0" t="s">
        <v>63</v>
      </c>
      <c r="E109" s="0" t="s">
        <v>170</v>
      </c>
      <c r="F109" s="0" t="n">
        <v>4</v>
      </c>
    </row>
    <row r="110" customFormat="false" ht="15" hidden="false" customHeight="false" outlineLevel="0" collapsed="false">
      <c r="A110" s="0" t="n">
        <v>18</v>
      </c>
      <c r="B110" s="1" t="s">
        <v>67</v>
      </c>
      <c r="C110" s="0" t="s">
        <v>67</v>
      </c>
      <c r="D110" s="0" t="s">
        <v>66</v>
      </c>
      <c r="E110" s="0" t="s">
        <v>320</v>
      </c>
      <c r="F110" s="0" t="n">
        <v>10</v>
      </c>
      <c r="G110" s="0" t="n">
        <f aca="false">AVERAGE(F110:F114)</f>
        <v>7.2</v>
      </c>
      <c r="H110" s="0" t="n">
        <v>9</v>
      </c>
      <c r="I110" s="0" t="n">
        <f aca="false">ROUND(MAX(H110,G110),0)</f>
        <v>9</v>
      </c>
    </row>
    <row r="111" customFormat="false" ht="15" hidden="false" customHeight="false" outlineLevel="0" collapsed="false">
      <c r="C111" s="0" t="s">
        <v>67</v>
      </c>
      <c r="D111" s="0" t="s">
        <v>66</v>
      </c>
      <c r="E111" s="0" t="s">
        <v>254</v>
      </c>
      <c r="F111" s="0" t="n">
        <v>10</v>
      </c>
    </row>
    <row r="112" customFormat="false" ht="15" hidden="false" customHeight="false" outlineLevel="0" collapsed="false">
      <c r="C112" s="0" t="s">
        <v>67</v>
      </c>
      <c r="D112" s="0" t="s">
        <v>66</v>
      </c>
      <c r="E112" s="0" t="s">
        <v>140</v>
      </c>
      <c r="F112" s="0" t="n">
        <v>9</v>
      </c>
    </row>
    <row r="113" customFormat="false" ht="15" hidden="false" customHeight="false" outlineLevel="0" collapsed="false">
      <c r="C113" s="0" t="s">
        <v>67</v>
      </c>
      <c r="D113" s="0" t="s">
        <v>66</v>
      </c>
      <c r="E113" s="0" t="s">
        <v>322</v>
      </c>
      <c r="F113" s="0" t="n">
        <v>6</v>
      </c>
    </row>
    <row r="114" customFormat="false" ht="15" hidden="false" customHeight="false" outlineLevel="0" collapsed="false">
      <c r="C114" s="0" t="s">
        <v>67</v>
      </c>
      <c r="D114" s="0" t="s">
        <v>66</v>
      </c>
      <c r="E114" s="0" t="s">
        <v>324</v>
      </c>
      <c r="F114" s="0" t="n">
        <v>1</v>
      </c>
    </row>
    <row r="115" customFormat="false" ht="15" hidden="false" customHeight="false" outlineLevel="0" collapsed="false">
      <c r="A115" s="0" t="n">
        <v>19</v>
      </c>
      <c r="B115" s="1" t="s">
        <v>70</v>
      </c>
      <c r="C115" s="0" t="s">
        <v>70</v>
      </c>
      <c r="D115" s="0" t="s">
        <v>69</v>
      </c>
      <c r="E115" s="0" t="s">
        <v>244</v>
      </c>
      <c r="F115" s="0" t="n">
        <v>9</v>
      </c>
      <c r="G115" s="0" t="n">
        <f aca="false">AVERAGE(F115:F123)</f>
        <v>5</v>
      </c>
      <c r="H115" s="0" t="n">
        <v>7</v>
      </c>
      <c r="I115" s="0" t="n">
        <f aca="false">ROUND(MAX(H115,G115),0)</f>
        <v>7</v>
      </c>
    </row>
    <row r="116" customFormat="false" ht="15" hidden="false" customHeight="false" outlineLevel="0" collapsed="false">
      <c r="C116" s="0" t="s">
        <v>70</v>
      </c>
      <c r="D116" s="0" t="s">
        <v>69</v>
      </c>
      <c r="E116" s="0" t="s">
        <v>362</v>
      </c>
      <c r="F116" s="0" t="n">
        <v>7</v>
      </c>
    </row>
    <row r="117" customFormat="false" ht="15" hidden="false" customHeight="false" outlineLevel="0" collapsed="false">
      <c r="C117" s="0" t="s">
        <v>70</v>
      </c>
      <c r="D117" s="0" t="s">
        <v>69</v>
      </c>
      <c r="E117" s="0" t="s">
        <v>194</v>
      </c>
      <c r="F117" s="0" t="n">
        <v>6</v>
      </c>
    </row>
    <row r="118" customFormat="false" ht="15" hidden="false" customHeight="false" outlineLevel="0" collapsed="false">
      <c r="C118" s="0" t="s">
        <v>70</v>
      </c>
      <c r="D118" s="0" t="s">
        <v>69</v>
      </c>
      <c r="E118" s="0" t="s">
        <v>327</v>
      </c>
      <c r="F118" s="0" t="n">
        <v>5</v>
      </c>
    </row>
    <row r="119" customFormat="false" ht="15" hidden="false" customHeight="false" outlineLevel="0" collapsed="false">
      <c r="C119" s="0" t="s">
        <v>70</v>
      </c>
      <c r="D119" s="0" t="s">
        <v>69</v>
      </c>
      <c r="E119" s="0" t="s">
        <v>363</v>
      </c>
      <c r="F119" s="0" t="n">
        <v>5</v>
      </c>
    </row>
    <row r="120" customFormat="false" ht="15" hidden="false" customHeight="false" outlineLevel="0" collapsed="false">
      <c r="C120" s="0" t="s">
        <v>70</v>
      </c>
      <c r="D120" s="0" t="s">
        <v>69</v>
      </c>
      <c r="E120" s="0" t="s">
        <v>364</v>
      </c>
      <c r="F120" s="0" t="n">
        <v>5</v>
      </c>
    </row>
    <row r="121" customFormat="false" ht="15" hidden="false" customHeight="false" outlineLevel="0" collapsed="false">
      <c r="C121" s="0" t="s">
        <v>70</v>
      </c>
      <c r="D121" s="0" t="s">
        <v>69</v>
      </c>
      <c r="E121" s="0" t="s">
        <v>329</v>
      </c>
      <c r="F121" s="0" t="n">
        <v>3</v>
      </c>
    </row>
    <row r="122" customFormat="false" ht="15" hidden="false" customHeight="false" outlineLevel="0" collapsed="false">
      <c r="C122" s="0" t="s">
        <v>70</v>
      </c>
      <c r="D122" s="0" t="s">
        <v>69</v>
      </c>
      <c r="E122" s="0" t="s">
        <v>239</v>
      </c>
      <c r="F122" s="0" t="n">
        <v>3</v>
      </c>
    </row>
    <row r="123" customFormat="false" ht="15" hidden="false" customHeight="false" outlineLevel="0" collapsed="false">
      <c r="C123" s="0" t="s">
        <v>70</v>
      </c>
      <c r="D123" s="0" t="s">
        <v>69</v>
      </c>
      <c r="E123" s="0" t="s">
        <v>237</v>
      </c>
      <c r="F123" s="0" t="n">
        <v>2</v>
      </c>
    </row>
    <row r="124" customFormat="false" ht="15" hidden="false" customHeight="false" outlineLevel="0" collapsed="false">
      <c r="A124" s="0" t="n">
        <v>20</v>
      </c>
      <c r="B124" s="1" t="s">
        <v>73</v>
      </c>
      <c r="C124" s="0" t="s">
        <v>73</v>
      </c>
      <c r="D124" s="0" t="s">
        <v>72</v>
      </c>
      <c r="E124" s="0" t="s">
        <v>331</v>
      </c>
      <c r="F124" s="0" t="n">
        <v>2</v>
      </c>
      <c r="I124" s="0" t="n">
        <v>2</v>
      </c>
    </row>
    <row r="125" customFormat="false" ht="15" hidden="false" customHeight="false" outlineLevel="0" collapsed="false">
      <c r="A125" s="0" t="n">
        <v>21</v>
      </c>
      <c r="B125" s="9" t="s">
        <v>75</v>
      </c>
      <c r="C125" s="0" t="s">
        <v>75</v>
      </c>
      <c r="D125" s="0" t="s">
        <v>23</v>
      </c>
      <c r="E125" s="0" t="s">
        <v>331</v>
      </c>
      <c r="F125" s="0" t="n">
        <v>10</v>
      </c>
      <c r="G125" s="0" t="n">
        <f aca="false">AVERAGE(F125:F132)</f>
        <v>5.75</v>
      </c>
      <c r="H125" s="0" t="n">
        <v>9</v>
      </c>
      <c r="I125" s="0" t="n">
        <f aca="false">ROUND(MAX(H125,G125),0)</f>
        <v>9</v>
      </c>
    </row>
    <row r="126" customFormat="false" ht="15" hidden="false" customHeight="false" outlineLevel="0" collapsed="false">
      <c r="C126" s="0" t="s">
        <v>75</v>
      </c>
      <c r="D126" s="0" t="s">
        <v>23</v>
      </c>
      <c r="E126" s="0" t="s">
        <v>333</v>
      </c>
      <c r="F126" s="0" t="n">
        <v>9</v>
      </c>
    </row>
    <row r="127" customFormat="false" ht="15" hidden="false" customHeight="false" outlineLevel="0" collapsed="false">
      <c r="C127" s="0" t="s">
        <v>75</v>
      </c>
      <c r="D127" s="0" t="s">
        <v>23</v>
      </c>
      <c r="E127" s="0" t="s">
        <v>335</v>
      </c>
      <c r="F127" s="0" t="n">
        <v>8</v>
      </c>
    </row>
    <row r="128" customFormat="false" ht="15" hidden="false" customHeight="false" outlineLevel="0" collapsed="false">
      <c r="C128" s="0" t="s">
        <v>75</v>
      </c>
      <c r="D128" s="0" t="s">
        <v>23</v>
      </c>
      <c r="E128" s="0" t="s">
        <v>337</v>
      </c>
      <c r="F128" s="0" t="n">
        <v>6</v>
      </c>
    </row>
    <row r="129" customFormat="false" ht="15" hidden="false" customHeight="false" outlineLevel="0" collapsed="false">
      <c r="C129" s="0" t="s">
        <v>75</v>
      </c>
      <c r="D129" s="0" t="s">
        <v>23</v>
      </c>
      <c r="E129" s="0" t="s">
        <v>338</v>
      </c>
      <c r="F129" s="0" t="n">
        <v>6</v>
      </c>
    </row>
    <row r="130" customFormat="false" ht="15" hidden="false" customHeight="false" outlineLevel="0" collapsed="false">
      <c r="C130" s="0" t="s">
        <v>75</v>
      </c>
      <c r="D130" s="0" t="s">
        <v>23</v>
      </c>
      <c r="E130" s="0" t="s">
        <v>228</v>
      </c>
      <c r="F130" s="0" t="n">
        <v>4</v>
      </c>
    </row>
    <row r="131" customFormat="false" ht="15" hidden="false" customHeight="false" outlineLevel="0" collapsed="false">
      <c r="C131" s="0" t="s">
        <v>75</v>
      </c>
      <c r="D131" s="0" t="s">
        <v>23</v>
      </c>
      <c r="E131" s="0" t="s">
        <v>239</v>
      </c>
      <c r="F131" s="0" t="n">
        <v>2</v>
      </c>
    </row>
    <row r="132" customFormat="false" ht="15" hidden="false" customHeight="false" outlineLevel="0" collapsed="false">
      <c r="C132" s="0" t="s">
        <v>75</v>
      </c>
      <c r="D132" s="0" t="s">
        <v>23</v>
      </c>
      <c r="E132" s="0" t="s">
        <v>341</v>
      </c>
      <c r="F132" s="0" t="n">
        <v>1</v>
      </c>
    </row>
    <row r="133" customFormat="false" ht="12.8" hidden="false" customHeight="false" outlineLevel="0" collapsed="false">
      <c r="H133" s="0" t="s">
        <v>0</v>
      </c>
      <c r="I133" s="0" t="n">
        <f aca="false">COUNTIF(I2:I132,"&gt;0")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91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365</v>
      </c>
      <c r="E4" s="0" t="s">
        <v>366</v>
      </c>
      <c r="F4" s="0" t="n">
        <v>9</v>
      </c>
      <c r="G4" s="0" t="n">
        <f aca="false">AVERAGE(F4:F6)</f>
        <v>7</v>
      </c>
      <c r="H4" s="0" t="n">
        <v>7</v>
      </c>
      <c r="I4" s="0" t="n">
        <f aca="false">ROUND(MAX(H4,G4),0)</f>
        <v>7</v>
      </c>
    </row>
    <row r="5" customFormat="false" ht="15" hidden="false" customHeight="false" outlineLevel="0" collapsed="false">
      <c r="C5" s="0" t="s">
        <v>20</v>
      </c>
      <c r="D5" s="0" t="s">
        <v>367</v>
      </c>
      <c r="E5" s="0" t="s">
        <v>359</v>
      </c>
      <c r="F5" s="0" t="n">
        <v>7</v>
      </c>
    </row>
    <row r="6" customFormat="false" ht="15" hidden="false" customHeight="false" outlineLevel="0" collapsed="false">
      <c r="C6" s="0" t="s">
        <v>20</v>
      </c>
      <c r="D6" s="0" t="s">
        <v>368</v>
      </c>
      <c r="E6" s="0" t="s">
        <v>142</v>
      </c>
      <c r="F6" s="0" t="n">
        <v>5</v>
      </c>
    </row>
    <row r="7" customFormat="false" ht="15" hidden="false" customHeight="false" outlineLevel="0" collapsed="false">
      <c r="A7" s="0" t="n">
        <v>4</v>
      </c>
      <c r="B7" s="1" t="s">
        <v>24</v>
      </c>
      <c r="C7" s="0" t="s">
        <v>24</v>
      </c>
      <c r="D7" s="0" t="s">
        <v>369</v>
      </c>
      <c r="E7" s="0" t="s">
        <v>370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27</v>
      </c>
      <c r="C8" s="0" t="s">
        <v>27</v>
      </c>
      <c r="D8" s="0" t="s">
        <v>371</v>
      </c>
      <c r="E8" s="0" t="s">
        <v>372</v>
      </c>
      <c r="F8" s="0" t="n">
        <v>7</v>
      </c>
      <c r="I8" s="0" t="n">
        <v>7</v>
      </c>
    </row>
    <row r="9" customFormat="false" ht="15" hidden="false" customHeight="false" outlineLevel="0" collapsed="false">
      <c r="A9" s="0" t="n">
        <v>6</v>
      </c>
      <c r="B9" s="1" t="s">
        <v>30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37</v>
      </c>
      <c r="C11" s="0" t="s">
        <v>37</v>
      </c>
      <c r="D11" s="0" t="s">
        <v>373</v>
      </c>
      <c r="E11" s="0" t="s">
        <v>121</v>
      </c>
      <c r="F11" s="0" t="n">
        <v>10</v>
      </c>
      <c r="G11" s="0" t="n">
        <f aca="false">AVERAGE(F11:F14)</f>
        <v>6</v>
      </c>
      <c r="H11" s="0" t="n">
        <v>6</v>
      </c>
      <c r="I11" s="0" t="n">
        <f aca="false">ROUND(MAX(H11,G11),0)</f>
        <v>6</v>
      </c>
    </row>
    <row r="12" customFormat="false" ht="15" hidden="false" customHeight="false" outlineLevel="0" collapsed="false">
      <c r="C12" s="0" t="s">
        <v>37</v>
      </c>
      <c r="D12" s="0" t="s">
        <v>374</v>
      </c>
      <c r="E12" s="0" t="s">
        <v>176</v>
      </c>
      <c r="F12" s="0" t="n">
        <v>6</v>
      </c>
    </row>
    <row r="13" customFormat="false" ht="15" hidden="false" customHeight="false" outlineLevel="0" collapsed="false">
      <c r="C13" s="0" t="s">
        <v>37</v>
      </c>
      <c r="D13" s="0" t="s">
        <v>375</v>
      </c>
      <c r="E13" s="0" t="s">
        <v>376</v>
      </c>
      <c r="F13" s="0" t="n">
        <v>5</v>
      </c>
    </row>
    <row r="14" customFormat="false" ht="15" hidden="false" customHeight="false" outlineLevel="0" collapsed="false">
      <c r="C14" s="0" t="s">
        <v>37</v>
      </c>
      <c r="D14" s="0" t="s">
        <v>377</v>
      </c>
      <c r="E14" s="0" t="s">
        <v>126</v>
      </c>
      <c r="F14" s="0" t="n">
        <v>3</v>
      </c>
    </row>
    <row r="15" customFormat="false" ht="15" hidden="false" customHeight="false" outlineLevel="0" collapsed="false">
      <c r="A15" s="0" t="n">
        <v>9</v>
      </c>
      <c r="B15" s="1" t="s">
        <v>40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10</v>
      </c>
      <c r="B16" s="1" t="s">
        <v>43</v>
      </c>
      <c r="C16" s="0" t="s">
        <v>43</v>
      </c>
      <c r="D16" s="0" t="s">
        <v>378</v>
      </c>
      <c r="E16" s="0" t="s">
        <v>379</v>
      </c>
      <c r="F16" s="0" t="n">
        <v>10</v>
      </c>
      <c r="G16" s="0" t="n">
        <f aca="false">AVERAGE(F16:F17)</f>
        <v>7.5</v>
      </c>
      <c r="H16" s="0" t="n">
        <v>5</v>
      </c>
      <c r="I16" s="0" t="n">
        <f aca="false">ROUND(MAX(H16,G16),0)</f>
        <v>8</v>
      </c>
    </row>
    <row r="17" customFormat="false" ht="15" hidden="false" customHeight="false" outlineLevel="0" collapsed="false">
      <c r="C17" s="0" t="s">
        <v>43</v>
      </c>
      <c r="D17" s="0" t="s">
        <v>380</v>
      </c>
      <c r="E17" s="0" t="s">
        <v>381</v>
      </c>
      <c r="F17" s="0" t="n">
        <v>5</v>
      </c>
    </row>
    <row r="18" customFormat="false" ht="15" hidden="false" customHeight="false" outlineLevel="0" collapsed="false">
      <c r="A18" s="0" t="n">
        <v>11</v>
      </c>
      <c r="B18" s="1" t="s">
        <v>46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12</v>
      </c>
      <c r="B19" s="1" t="s">
        <v>49</v>
      </c>
      <c r="C19" s="0" t="s">
        <v>49</v>
      </c>
      <c r="D19" s="0" t="s">
        <v>382</v>
      </c>
      <c r="E19" s="0" t="s">
        <v>347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13</v>
      </c>
      <c r="B20" s="1" t="s">
        <v>52</v>
      </c>
      <c r="C20" s="0" t="s">
        <v>52</v>
      </c>
      <c r="D20" s="0" t="s">
        <v>383</v>
      </c>
      <c r="E20" s="0" t="s">
        <v>384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55</v>
      </c>
      <c r="C21" s="0" t="s">
        <v>55</v>
      </c>
      <c r="D21" s="0" t="s">
        <v>266</v>
      </c>
      <c r="E21" s="0" t="s">
        <v>385</v>
      </c>
      <c r="F21" s="0" t="n">
        <v>10</v>
      </c>
      <c r="G21" s="0" t="n">
        <f aca="false">AVERAGE(F21:F22)</f>
        <v>8.5</v>
      </c>
      <c r="H21" s="0" t="n">
        <v>7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55</v>
      </c>
      <c r="D22" s="0" t="s">
        <v>386</v>
      </c>
      <c r="E22" s="0" t="s">
        <v>244</v>
      </c>
      <c r="F22" s="0" t="n">
        <v>7</v>
      </c>
    </row>
    <row r="23" customFormat="false" ht="15" hidden="false" customHeight="false" outlineLevel="0" collapsed="false">
      <c r="A23" s="0" t="n">
        <v>15</v>
      </c>
      <c r="B23" s="1" t="s">
        <v>58</v>
      </c>
      <c r="C23" s="0" t="s">
        <v>58</v>
      </c>
      <c r="D23" s="0" t="s">
        <v>387</v>
      </c>
      <c r="E23" s="0" t="s">
        <v>388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16</v>
      </c>
      <c r="B24" s="1" t="s">
        <v>61</v>
      </c>
      <c r="C24" s="0" t="s">
        <v>61</v>
      </c>
      <c r="D24" s="0" t="s">
        <v>389</v>
      </c>
      <c r="E24" s="0" t="s">
        <v>390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17</v>
      </c>
      <c r="B25" s="1" t="s">
        <v>64</v>
      </c>
      <c r="C25" s="0" t="s">
        <v>64</v>
      </c>
      <c r="D25" s="0" t="s">
        <v>391</v>
      </c>
      <c r="E25" s="0" t="s">
        <v>344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67</v>
      </c>
      <c r="C26" s="0" t="s">
        <v>67</v>
      </c>
      <c r="D26" s="0" t="s">
        <v>392</v>
      </c>
      <c r="E26" s="0" t="s">
        <v>393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70</v>
      </c>
      <c r="C27" s="0" t="s">
        <v>70</v>
      </c>
      <c r="D27" s="0" t="s">
        <v>394</v>
      </c>
      <c r="E27" s="0" t="s">
        <v>395</v>
      </c>
      <c r="F27" s="0" t="n">
        <v>9</v>
      </c>
      <c r="G27" s="0" t="n">
        <f aca="false">AVERAGE(F27:F28)</f>
        <v>7</v>
      </c>
      <c r="H27" s="0" t="n">
        <v>5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70</v>
      </c>
      <c r="D28" s="0" t="s">
        <v>396</v>
      </c>
      <c r="E28" s="0" t="s">
        <v>124</v>
      </c>
      <c r="F28" s="0" t="n">
        <v>5</v>
      </c>
    </row>
    <row r="29" customFormat="false" ht="15" hidden="false" customHeight="false" outlineLevel="0" collapsed="false">
      <c r="A29" s="0" t="n">
        <v>20</v>
      </c>
      <c r="B29" s="1" t="s">
        <v>114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21</v>
      </c>
      <c r="B30" s="1" t="s">
        <v>73</v>
      </c>
      <c r="C30" s="0" t="s">
        <v>73</v>
      </c>
      <c r="D30" s="0" t="s">
        <v>397</v>
      </c>
      <c r="E30" s="0" t="s">
        <v>398</v>
      </c>
      <c r="F30" s="0" t="n">
        <v>8</v>
      </c>
      <c r="G30" s="0" t="n">
        <f aca="false">AVERAGE(F30:F31)</f>
        <v>7</v>
      </c>
      <c r="H30" s="0" t="n">
        <v>6</v>
      </c>
      <c r="I30" s="0" t="n">
        <f aca="false">ROUND(MAX(H30,G30),0)</f>
        <v>7</v>
      </c>
    </row>
    <row r="31" customFormat="false" ht="15" hidden="false" customHeight="false" outlineLevel="0" collapsed="false">
      <c r="C31" s="0" t="s">
        <v>73</v>
      </c>
      <c r="D31" s="0" t="s">
        <v>399</v>
      </c>
      <c r="E31" s="0" t="s">
        <v>124</v>
      </c>
      <c r="F31" s="0" t="n">
        <v>6</v>
      </c>
    </row>
    <row r="32" customFormat="false" ht="15" hidden="false" customHeight="false" outlineLevel="0" collapsed="false">
      <c r="A32" s="0" t="n">
        <v>22</v>
      </c>
      <c r="B32" s="1" t="s">
        <v>75</v>
      </c>
      <c r="C32" s="0" t="s">
        <v>75</v>
      </c>
      <c r="D32" s="0" t="s">
        <v>400</v>
      </c>
      <c r="E32" s="0" t="s">
        <v>187</v>
      </c>
      <c r="F32" s="0" t="n">
        <v>10</v>
      </c>
      <c r="G32" s="0" t="n">
        <f aca="false">AVERAGE(F32:F33)</f>
        <v>6.5</v>
      </c>
      <c r="H32" s="0" t="n">
        <v>3</v>
      </c>
      <c r="I32" s="0" t="n">
        <f aca="false">ROUND(MAX(H32,G32),0)</f>
        <v>7</v>
      </c>
    </row>
    <row r="33" customFormat="false" ht="15" hidden="false" customHeight="false" outlineLevel="0" collapsed="false">
      <c r="C33" s="0" t="s">
        <v>75</v>
      </c>
      <c r="D33" s="0" t="s">
        <v>401</v>
      </c>
      <c r="E33" s="0" t="s">
        <v>124</v>
      </c>
      <c r="F33" s="0" t="n">
        <v>3</v>
      </c>
    </row>
    <row r="34" customFormat="false" ht="15" hidden="false" customHeight="false" outlineLevel="0" collapsed="false">
      <c r="H34" s="0" t="s">
        <v>0</v>
      </c>
      <c r="I34" s="0" t="n">
        <f aca="false">COUNTIF(I2:I33,"&gt;0")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2025-05-05T16:38:05Z</dcterms:created>
  <dc:creator/>
  <dc:description/>
  <dc:language>es-AR</dc:language>
  <cp:lastModifiedBy/>
  <dcterms:modified xsi:type="dcterms:W3CDTF">2025-07-17T17:07:45Z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