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" sheetId="2" state="visible" r:id="rId3"/>
    <sheet name="1-Gananicia con feedback" sheetId="3" state="visible" r:id="rId4"/>
    <sheet name="2-impEnt" sheetId="4" state="visible" r:id="rId5"/>
    <sheet name="3-impSal" sheetId="5" state="visible" r:id="rId6"/>
    <sheet name="Recup 2" sheetId="6" state="visible" r:id="rId7"/>
    <sheet name="Recup 3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<sst xmlns="http://schemas.openxmlformats.org/spreadsheetml/2006/main" count="611" uniqueCount="218">
  <si>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</si>
  <si>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</si>
  <si>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</si>
  <si>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</si>
  <si>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</si>
  <si>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</si>
  <si>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</si>
  <si>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</si>
  <si>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</si>
  <si>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</si>
  <si>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</si>
  <si>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</si>
  <si>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</si>
  <si>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</si>
  <si>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</si>
  <si>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</si>
  <si>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</si>
  <si>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Tarde 14:14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</si>
  <si>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</si>
  <si>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</si>
  <si>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</si>
  <si>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</si>
  <si>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</si>
  <si>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</si>
  <si>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A</t>
  </si>
  <si>
    <t xml:space="preserve">Tarde 14:10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</si>
  <si>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</si>
  <si>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</si>
  <si>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</si>
  <si>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</si>
  <si>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</si>
  <si>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</si>
  <si>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</si>
  <si>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</si>
  <si>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</si>
  <si>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</si>
  <si>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</si>
  <si>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</si>
  <si>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</si>
  <si>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</si>
  <si>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</si>
  <si>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</si>
  <si>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</si>
  <si>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</si>
  <si>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</si>
  <si>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</si>
  <si>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</si>
  <si>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</si>
  <si>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</si>
  <si>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</si>
  <si>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</si>
  <si>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</si>
  <si>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</si>
  <si>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</si>
  <si>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</si>
  <si>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</si>
  <si>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</si>
  <si>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</si>
  <si>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</si>
  <si>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</si>
  <si>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</si>
  <si>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</si>
  <si>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</si>
  <si>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</si>
  <si>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</si>
  <si>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</si>
  <si>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</si>
  <si>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</si>
  <si>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</si>
  <si>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</si>
  <si>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</si>
  <si>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</si>
  <si>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</si>
  <si>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</si>
  <si>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</si>
  <si>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</si>
  <si>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</si>
  <si>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</si>
  <si>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</si>
  <si>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</si>
  <si>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</si>
  <si>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</si>
  <si>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</si>
  <si>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</si>
  <si>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</si>
  <si>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</si>
  <si>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</si>
  <si>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1-ganancia</t>
  </si>
  <si>
    <t xml:space="preserve">Recup 1</t>
  </si>
  <si>
    <t xml:space="preserve">2-imp de entrada</t>
  </si>
  <si>
    <t xml:space="preserve">Recup 2</t>
  </si>
  <si>
    <t xml:space="preserve">3- imp de sal</t>
  </si>
  <si>
    <t xml:space="preserve">Recup 3</t>
  </si>
  <si>
    <t xml:space="preserve">positivos</t>
  </si>
  <si>
    <t xml:space="preserve">Nota 3 mas positivos</t>
  </si>
  <si>
    <t xml:space="preserve">premiados</t>
  </si>
  <si>
    <t xml:space="preserve">promedios</t>
  </si>
  <si>
    <t xml:space="preserve">Valoracion peda</t>
  </si>
  <si>
    <t xml:space="preserve">Tiempo requerido</t>
  </si>
  <si>
    <t xml:space="preserve">Calificación/10,00</t>
  </si>
  <si>
    <t xml:space="preserve">promedio</t>
  </si>
  <si>
    <t xml:space="preserve">segunda </t>
  </si>
  <si>
    <t xml:space="preserve">final</t>
  </si>
  <si>
    <t xml:space="preserve">7 minutos</t>
  </si>
  <si>
    <t xml:space="preserve">9 minutos 59 segundos</t>
  </si>
  <si>
    <t xml:space="preserve">6 minutos 23 segundos</t>
  </si>
  <si>
    <t xml:space="preserve">7 minutos 11 segundos</t>
  </si>
  <si>
    <t xml:space="preserve">6 minutos 35 segundos</t>
  </si>
  <si>
    <t xml:space="preserve">4 minutos 14 segundos</t>
  </si>
  <si>
    <t xml:space="preserve">8 minutos 22 segundos</t>
  </si>
  <si>
    <t xml:space="preserve">8 minutos 50 segundos</t>
  </si>
  <si>
    <t xml:space="preserve">9 minutos 46 segundos</t>
  </si>
  <si>
    <t xml:space="preserve">7 minutos 44 segundos</t>
  </si>
  <si>
    <t xml:space="preserve">9 minutos 26 segundos</t>
  </si>
  <si>
    <t xml:space="preserve">8 minutos</t>
  </si>
  <si>
    <t xml:space="preserve">8 minutos 41 segundos</t>
  </si>
  <si>
    <t xml:space="preserve">4 minutos 53 segundos</t>
  </si>
  <si>
    <t xml:space="preserve">5 minutos 43 segundos</t>
  </si>
  <si>
    <t xml:space="preserve">3 minutos 36 segundos</t>
  </si>
  <si>
    <t xml:space="preserve">10 minutos</t>
  </si>
  <si>
    <t xml:space="preserve">6 minutos 24 segundos</t>
  </si>
  <si>
    <t xml:space="preserve">7 minutos 40 segundos</t>
  </si>
  <si>
    <t xml:space="preserve">10 minutos 1 segundos</t>
  </si>
  <si>
    <t xml:space="preserve">6 minutos 12 segundos</t>
  </si>
  <si>
    <t xml:space="preserve">8 minutos 36 segundos</t>
  </si>
  <si>
    <t xml:space="preserve">3 minutos 57 segundos</t>
  </si>
  <si>
    <t xml:space="preserve">1 hora 31 minutos</t>
  </si>
  <si>
    <t xml:space="preserve">8 minutos 25 segundos</t>
  </si>
  <si>
    <t xml:space="preserve">5 minutos 7 segundos</t>
  </si>
  <si>
    <t xml:space="preserve">5 minutos 23 segundos</t>
  </si>
  <si>
    <t xml:space="preserve">5 minutos 27 segundos</t>
  </si>
  <si>
    <t xml:space="preserve">8 minutos 30 segundos</t>
  </si>
  <si>
    <t xml:space="preserve">7 minutos 3 segundos</t>
  </si>
  <si>
    <t xml:space="preserve">5 minutos 17 segundos</t>
  </si>
  <si>
    <t xml:space="preserve">5 minutos 38 segundos</t>
  </si>
  <si>
    <t xml:space="preserve">5 minutos 55 segundos</t>
  </si>
  <si>
    <t xml:space="preserve">4 minutos 2 segundos</t>
  </si>
  <si>
    <t xml:space="preserve">4 minutos 40 segundos</t>
  </si>
  <si>
    <t xml:space="preserve">6 minutos 56 segundos</t>
  </si>
  <si>
    <t xml:space="preserve">5 minutos 44 segundos</t>
  </si>
  <si>
    <t xml:space="preserve">9 minutos 49 segundos</t>
  </si>
  <si>
    <t xml:space="preserve">7 minutos 24 segundos</t>
  </si>
  <si>
    <t xml:space="preserve">5 minutos 46 segundos</t>
  </si>
  <si>
    <t xml:space="preserve">7 minutos 46 segundos</t>
  </si>
  <si>
    <t xml:space="preserve">7 minutos 32 segundos</t>
  </si>
  <si>
    <t xml:space="preserve">6 minutos 53 segundos</t>
  </si>
  <si>
    <t xml:space="preserve">6 minutos 21 segundos</t>
  </si>
  <si>
    <t xml:space="preserve">6 minutos 43 segundos</t>
  </si>
  <si>
    <t xml:space="preserve">4 minutos 8 segundos</t>
  </si>
  <si>
    <t xml:space="preserve">7 minutos 8 segundos</t>
  </si>
  <si>
    <t xml:space="preserve">5 minutos 34 segundos</t>
  </si>
  <si>
    <t xml:space="preserve">4 minutos 37 segundos</t>
  </si>
  <si>
    <t xml:space="preserve">6 minutos 6 segundos</t>
  </si>
  <si>
    <t xml:space="preserve">7 minutos 49 segundos</t>
  </si>
  <si>
    <t xml:space="preserve">4 minutos 9 segundos</t>
  </si>
  <si>
    <t xml:space="preserve">6 minutos 36 segundos</t>
  </si>
  <si>
    <t xml:space="preserve">7 minutos 15 segundos</t>
  </si>
  <si>
    <t xml:space="preserve">9 minutos 9 segundos</t>
  </si>
  <si>
    <t xml:space="preserve">8 minutos 29 segundos</t>
  </si>
  <si>
    <t xml:space="preserve">7 minutos 12 segundos</t>
  </si>
  <si>
    <t xml:space="preserve">3 minutos 21 segundos</t>
  </si>
  <si>
    <t xml:space="preserve">9 minutos 1 segundos</t>
  </si>
  <si>
    <t xml:space="preserve">7 minutos 13 segundos</t>
  </si>
  <si>
    <t xml:space="preserve">8 minutos 34 segundos</t>
  </si>
  <si>
    <t xml:space="preserve">9 minutos 12 segundos</t>
  </si>
  <si>
    <t xml:space="preserve">59 segundos</t>
  </si>
  <si>
    <t xml:space="preserve">8 minutos 21 segundos</t>
  </si>
  <si>
    <t xml:space="preserve">9 minutos 30 segundos</t>
  </si>
  <si>
    <t xml:space="preserve">6 minutos 55 segundos</t>
  </si>
  <si>
    <t xml:space="preserve">7 minutos 21 segundos</t>
  </si>
  <si>
    <t xml:space="preserve">8 minutos 9 segundos</t>
  </si>
  <si>
    <t xml:space="preserve">8 minutos 32 segundos</t>
  </si>
  <si>
    <t xml:space="preserve">8 minutos 3 segundos</t>
  </si>
  <si>
    <t xml:space="preserve">6 minutos 54 segundos</t>
  </si>
  <si>
    <t xml:space="preserve">8 minutos 17 segundos</t>
  </si>
  <si>
    <t xml:space="preserve">6 minutos 50 segundos</t>
  </si>
  <si>
    <t xml:space="preserve">7 minutos 47 segundos</t>
  </si>
  <si>
    <t xml:space="preserve">8 minutos 6 segundos</t>
  </si>
  <si>
    <t xml:space="preserve">4 minutos 47 segundos</t>
  </si>
  <si>
    <t xml:space="preserve">5 minutos 58 segundos</t>
  </si>
  <si>
    <t xml:space="preserve">8 minutos 53 segundos</t>
  </si>
  <si>
    <t xml:space="preserve">9 minutos 17 segundos</t>
  </si>
  <si>
    <t xml:space="preserve">9 minutos 37 segundos</t>
  </si>
  <si>
    <t xml:space="preserve">8 minutos 55 segundos</t>
  </si>
  <si>
    <t xml:space="preserve">8 minutos 26 segundos</t>
  </si>
  <si>
    <t xml:space="preserve">7 minutos 57 segundos</t>
  </si>
  <si>
    <t xml:space="preserve">5 minutos 29 segundos</t>
  </si>
  <si>
    <t xml:space="preserve">7 minutos 35 segundos</t>
  </si>
  <si>
    <t xml:space="preserve">6 minutos 38 segundos</t>
  </si>
  <si>
    <t xml:space="preserve">Finalizado</t>
  </si>
  <si>
    <t xml:space="preserve">7 de mayo de 2025  22:39</t>
  </si>
  <si>
    <t xml:space="preserve">1 minutos 6 segundos</t>
  </si>
  <si>
    <t xml:space="preserve">7 de mayo de 2025  20:07</t>
  </si>
  <si>
    <t xml:space="preserve">3 minutos 50 segundos</t>
  </si>
  <si>
    <t xml:space="preserve">7 de mayo de 2025  20:03</t>
  </si>
  <si>
    <t xml:space="preserve">3 minutos 58 segundos</t>
  </si>
  <si>
    <t xml:space="preserve">7 de mayo de 2025  19:39</t>
  </si>
  <si>
    <t xml:space="preserve">7 de mayo de 2025  15:34</t>
  </si>
  <si>
    <t xml:space="preserve">7 de mayo de 2025  19:48</t>
  </si>
  <si>
    <t xml:space="preserve">6 minutos 10 segundos</t>
  </si>
  <si>
    <t xml:space="preserve">7 de mayo de 2025  23:05</t>
  </si>
  <si>
    <t xml:space="preserve">8 minutos 1 segundos</t>
  </si>
  <si>
    <t xml:space="preserve">7 de mayo de 2025  20:02</t>
  </si>
  <si>
    <t xml:space="preserve">6 minutos 9 segundos</t>
  </si>
  <si>
    <t xml:space="preserve">4 minutos 15 segundos</t>
  </si>
  <si>
    <t xml:space="preserve">7 de mayo de 2025  19:56</t>
  </si>
  <si>
    <t xml:space="preserve">2 minutos 10 segundos</t>
  </si>
  <si>
    <t xml:space="preserve">7 de mayo de 2025  22:41</t>
  </si>
  <si>
    <t xml:space="preserve">40 segundos</t>
  </si>
  <si>
    <t xml:space="preserve">7 de mayo de 2025  20:26</t>
  </si>
  <si>
    <t xml:space="preserve">7 de mayo de 2025  20:16</t>
  </si>
  <si>
    <t xml:space="preserve">7 minutos 4 segundos</t>
  </si>
  <si>
    <t xml:space="preserve">7 de mayo de 2025  15:45</t>
  </si>
  <si>
    <t xml:space="preserve">7 de mayo de 2025  15:39</t>
  </si>
  <si>
    <t xml:space="preserve">5 minutos 11 segundos</t>
  </si>
  <si>
    <t xml:space="preserve">total</t>
  </si>
  <si>
    <t xml:space="preserve">correcciones</t>
  </si>
  <si>
    <t xml:space="preserve">total corregido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</si>
</sst>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28" activeCellId="0" sqref="F28"/>
    </sheetView>
  </sheetViews>
  <sheetFormatPr defaultColWidth="8.554687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8.6"/>
    <col collapsed="false" customWidth="true" hidden="false" outlineLevel="0" max="3" min="3" style="0" width="33.12"/>
    <col collapsed="false" customWidth="true" hidden="false" outlineLevel="0" max="5" min="5" style="0" width="10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45784</v>
      </c>
      <c r="E1" s="0" t="s">
        <v>3</v>
      </c>
      <c r="F1" s="2" t="n">
        <v>45791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0" t="s">
        <v>7</v>
      </c>
      <c r="F2" s="0" t="s">
        <v>7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0" t="s">
        <v>7</v>
      </c>
      <c r="F3" s="0" t="s">
        <v>7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D4" s="0" t="s">
        <v>7</v>
      </c>
      <c r="F4" s="0" t="s">
        <v>7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16</v>
      </c>
      <c r="D5" s="0" t="s">
        <v>7</v>
      </c>
      <c r="E5" s="0" t="s">
        <v>17</v>
      </c>
      <c r="F5" s="0" t="s">
        <v>7</v>
      </c>
    </row>
    <row r="6" customFormat="false" ht="12.8" hidden="false" customHeight="false" outlineLevel="0" collapsed="false">
      <c r="A6" s="1" t="s">
        <v>18</v>
      </c>
      <c r="B6" s="1" t="s">
        <v>19</v>
      </c>
      <c r="C6" s="1" t="s">
        <v>20</v>
      </c>
      <c r="D6" s="0" t="s">
        <v>7</v>
      </c>
      <c r="F6" s="0" t="s">
        <v>7</v>
      </c>
    </row>
    <row r="7" customFormat="false" ht="12.8" hidden="false" customHeight="false" outlineLevel="0" collapsed="false">
      <c r="A7" s="1" t="s">
        <v>21</v>
      </c>
      <c r="B7" s="1" t="s">
        <v>22</v>
      </c>
      <c r="C7" s="1" t="s">
        <v>23</v>
      </c>
      <c r="D7" s="0" t="s">
        <v>24</v>
      </c>
      <c r="F7" s="0" t="s">
        <v>7</v>
      </c>
      <c r="G7" s="0" t="s">
        <v>25</v>
      </c>
    </row>
    <row r="8" customFormat="false" ht="12.8" hidden="false" customHeight="false" outlineLevel="0" collapsed="false">
      <c r="A8" s="1" t="s">
        <v>26</v>
      </c>
      <c r="B8" s="1" t="s">
        <v>27</v>
      </c>
      <c r="C8" s="1" t="s">
        <v>28</v>
      </c>
      <c r="D8" s="0" t="s">
        <v>7</v>
      </c>
      <c r="F8" s="0" t="s">
        <v>7</v>
      </c>
    </row>
    <row r="9" customFormat="false" ht="12.8" hidden="false" customHeight="false" outlineLevel="0" collapsed="false">
      <c r="A9" s="1" t="s">
        <v>29</v>
      </c>
      <c r="B9" s="1" t="s">
        <v>30</v>
      </c>
      <c r="C9" s="1" t="s">
        <v>31</v>
      </c>
      <c r="D9" s="0" t="s">
        <v>7</v>
      </c>
      <c r="F9" s="0" t="s">
        <v>7</v>
      </c>
    </row>
    <row r="10" customFormat="false" ht="12.8" hidden="false" customHeight="false" outlineLevel="0" collapsed="false">
      <c r="A10" s="1" t="s">
        <v>32</v>
      </c>
      <c r="B10" s="1" t="s">
        <v>33</v>
      </c>
      <c r="C10" s="1" t="s">
        <v>34</v>
      </c>
      <c r="D10" s="0" t="s">
        <v>7</v>
      </c>
      <c r="F10" s="0" t="s">
        <v>7</v>
      </c>
    </row>
    <row r="11" customFormat="false" ht="12.8" hidden="false" customHeight="false" outlineLevel="0" collapsed="false">
      <c r="A11" s="1" t="s">
        <v>35</v>
      </c>
      <c r="B11" s="1" t="s">
        <v>36</v>
      </c>
      <c r="C11" s="1" t="s">
        <v>37</v>
      </c>
      <c r="D11" s="0" t="s">
        <v>7</v>
      </c>
      <c r="F11" s="0" t="s">
        <v>7</v>
      </c>
    </row>
    <row r="12" customFormat="false" ht="12.8" hidden="false" customHeight="false" outlineLevel="0" collapsed="false">
      <c r="A12" s="1" t="s">
        <v>38</v>
      </c>
      <c r="B12" s="1" t="s">
        <v>39</v>
      </c>
      <c r="C12" s="1" t="s">
        <v>40</v>
      </c>
      <c r="D12" s="0" t="s">
        <v>7</v>
      </c>
      <c r="F12" s="0" t="s">
        <v>7</v>
      </c>
    </row>
    <row r="13" customFormat="false" ht="12.8" hidden="false" customHeight="false" outlineLevel="0" collapsed="false">
      <c r="A13" s="1" t="s">
        <v>41</v>
      </c>
      <c r="B13" s="1" t="s">
        <v>42</v>
      </c>
      <c r="C13" s="1" t="s">
        <v>43</v>
      </c>
      <c r="D13" s="0" t="s">
        <v>7</v>
      </c>
      <c r="F13" s="0" t="s">
        <v>7</v>
      </c>
    </row>
    <row r="14" customFormat="false" ht="12.8" hidden="false" customHeight="false" outlineLevel="0" collapsed="false">
      <c r="A14" s="1" t="s">
        <v>44</v>
      </c>
      <c r="B14" s="1" t="s">
        <v>45</v>
      </c>
      <c r="C14" s="1" t="s">
        <v>46</v>
      </c>
      <c r="D14" s="0" t="s">
        <v>7</v>
      </c>
      <c r="F14" s="0" t="s">
        <v>7</v>
      </c>
    </row>
    <row r="15" customFormat="false" ht="12.8" hidden="false" customHeight="false" outlineLevel="0" collapsed="false">
      <c r="A15" s="1" t="s">
        <v>47</v>
      </c>
      <c r="B15" s="1" t="s">
        <v>48</v>
      </c>
      <c r="C15" s="1" t="s">
        <v>49</v>
      </c>
      <c r="D15" s="0" t="s">
        <v>7</v>
      </c>
      <c r="F15" s="0" t="s">
        <v>7</v>
      </c>
    </row>
    <row r="16" customFormat="false" ht="12.8" hidden="false" customHeight="false" outlineLevel="0" collapsed="false">
      <c r="A16" s="1" t="s">
        <v>50</v>
      </c>
      <c r="B16" s="1" t="s">
        <v>51</v>
      </c>
      <c r="C16" s="1" t="s">
        <v>52</v>
      </c>
      <c r="D16" s="0" t="s">
        <v>7</v>
      </c>
      <c r="F16" s="0" t="s">
        <v>24</v>
      </c>
    </row>
    <row r="17" customFormat="false" ht="12.8" hidden="false" customHeight="false" outlineLevel="0" collapsed="false">
      <c r="A17" s="1" t="s">
        <v>53</v>
      </c>
      <c r="B17" s="1" t="s">
        <v>54</v>
      </c>
      <c r="C17" s="1" t="s">
        <v>55</v>
      </c>
      <c r="D17" s="0" t="s">
        <v>7</v>
      </c>
      <c r="F17" s="0" t="s">
        <v>7</v>
      </c>
    </row>
    <row r="18" customFormat="false" ht="12.8" hidden="false" customHeight="false" outlineLevel="0" collapsed="false">
      <c r="A18" s="1" t="s">
        <v>56</v>
      </c>
      <c r="B18" s="1" t="s">
        <v>57</v>
      </c>
      <c r="C18" s="1" t="s">
        <v>58</v>
      </c>
      <c r="D18" s="0" t="s">
        <v>7</v>
      </c>
      <c r="F18" s="0" t="s">
        <v>7</v>
      </c>
    </row>
    <row r="19" customFormat="false" ht="12.8" hidden="false" customHeight="false" outlineLevel="0" collapsed="false">
      <c r="A19" s="1" t="s">
        <v>59</v>
      </c>
      <c r="B19" s="1" t="s">
        <v>60</v>
      </c>
      <c r="C19" s="1" t="s">
        <v>61</v>
      </c>
      <c r="D19" s="0" t="s">
        <v>24</v>
      </c>
      <c r="F19" s="0" t="s">
        <v>7</v>
      </c>
    </row>
    <row r="20" customFormat="false" ht="12.8" hidden="false" customHeight="false" outlineLevel="0" collapsed="false">
      <c r="A20" s="1" t="s">
        <v>62</v>
      </c>
      <c r="B20" s="1" t="s">
        <v>63</v>
      </c>
      <c r="C20" s="1" t="s">
        <v>64</v>
      </c>
      <c r="D20" s="0" t="s">
        <v>7</v>
      </c>
      <c r="F20" s="0" t="s">
        <v>7</v>
      </c>
    </row>
    <row r="21" customFormat="false" ht="12.8" hidden="false" customHeight="false" outlineLevel="0" collapsed="false">
      <c r="A21" s="1" t="s">
        <v>65</v>
      </c>
      <c r="B21" s="1" t="s">
        <v>66</v>
      </c>
      <c r="C21" s="1" t="s">
        <v>67</v>
      </c>
      <c r="D21" s="0" t="s">
        <v>7</v>
      </c>
      <c r="F21" s="0" t="s">
        <v>24</v>
      </c>
    </row>
    <row r="22" customFormat="false" ht="12.8" hidden="false" customHeight="false" outlineLevel="0" collapsed="false">
      <c r="A22" s="1" t="s">
        <v>68</v>
      </c>
      <c r="B22" s="1" t="s">
        <v>69</v>
      </c>
      <c r="C22" s="1" t="s">
        <v>70</v>
      </c>
      <c r="D22" s="0" t="s">
        <v>7</v>
      </c>
      <c r="F22" s="0" t="s">
        <v>7</v>
      </c>
    </row>
    <row r="23" customFormat="false" ht="12.8" hidden="false" customHeight="false" outlineLevel="0" collapsed="false">
      <c r="A23" s="1" t="s">
        <v>71</v>
      </c>
      <c r="B23" s="1" t="s">
        <v>72</v>
      </c>
      <c r="C23" s="1" t="s">
        <v>73</v>
      </c>
      <c r="D23" s="0" t="s">
        <v>7</v>
      </c>
      <c r="F23" s="0" t="s">
        <v>7</v>
      </c>
    </row>
    <row r="24" customFormat="false" ht="12.8" hidden="false" customHeight="false" outlineLevel="0" collapsed="false">
      <c r="A24" s="1" t="s">
        <v>74</v>
      </c>
      <c r="B24" s="1" t="s">
        <v>75</v>
      </c>
      <c r="C24" s="1" t="s">
        <v>76</v>
      </c>
      <c r="D24" s="0" t="s">
        <v>7</v>
      </c>
      <c r="F24" s="0" t="s">
        <v>7</v>
      </c>
    </row>
    <row r="25" customFormat="false" ht="12.8" hidden="false" customHeight="false" outlineLevel="0" collapsed="false">
      <c r="A25" s="1" t="s">
        <v>77</v>
      </c>
      <c r="B25" s="1" t="s">
        <v>78</v>
      </c>
      <c r="C25" s="1" t="s">
        <v>79</v>
      </c>
      <c r="D25" s="0" t="s">
        <v>7</v>
      </c>
      <c r="F25" s="0" t="s">
        <v>7</v>
      </c>
    </row>
    <row r="26" customFormat="false" ht="12.8" hidden="false" customHeight="false" outlineLevel="0" collapsed="false">
      <c r="A26" s="1" t="s">
        <v>80</v>
      </c>
      <c r="B26" s="1" t="s">
        <v>81</v>
      </c>
      <c r="C26" s="1" t="s">
        <v>82</v>
      </c>
      <c r="D26" s="0" t="s">
        <v>7</v>
      </c>
      <c r="F26" s="0" t="s">
        <v>7</v>
      </c>
    </row>
    <row r="27" customFormat="false" ht="12.8" hidden="false" customHeight="false" outlineLevel="0" collapsed="false">
      <c r="A27" s="1" t="s">
        <v>83</v>
      </c>
      <c r="B27" s="1" t="s">
        <v>84</v>
      </c>
      <c r="C27" s="1" t="s">
        <v>85</v>
      </c>
      <c r="D27" s="0" t="s">
        <v>7</v>
      </c>
      <c r="F27" s="0" t="s">
        <v>24</v>
      </c>
    </row>
    <row r="28" customFormat="false" ht="15" hidden="false" customHeight="false" outlineLevel="0" collapsed="false">
      <c r="D28" s="0" t="n">
        <f aca="false">COUNTIF(D2:D27,"p")</f>
        <v>24</v>
      </c>
      <c r="F28" s="0" t="n">
        <f aca="false">COUNTIF(F2:F27,"p")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M35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L15" activeCellId="1" sqref="F28 L15"/>
    </sheetView>
  </sheetViews>
  <sheetFormatPr defaultColWidth="9.3867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true" hidden="false" outlineLevel="0" max="3" min="3" style="0" width="10.61"/>
    <col collapsed="false" customWidth="true" hidden="false" outlineLevel="0" max="5" min="5" style="0" width="15.79"/>
    <col collapsed="false" customWidth="true" hidden="false" outlineLevel="0" max="10" min="10" style="0" width="12.79"/>
  </cols>
  <sheetData>
    <row r="9" customFormat="false" ht="15" hidden="false" customHeight="false" outlineLevel="0" collapsed="false">
      <c r="A9" s="0" t="s">
        <v>86</v>
      </c>
      <c r="B9" s="1" t="s">
        <v>1</v>
      </c>
      <c r="C9" s="0" t="s">
        <v>87</v>
      </c>
      <c r="D9" s="0" t="s">
        <v>88</v>
      </c>
      <c r="E9" s="0" t="s">
        <v>89</v>
      </c>
      <c r="F9" s="0" t="s">
        <v>90</v>
      </c>
      <c r="G9" s="0" t="s">
        <v>91</v>
      </c>
      <c r="H9" s="0" t="s">
        <v>92</v>
      </c>
      <c r="I9" s="0" t="s">
        <v>93</v>
      </c>
      <c r="J9" s="0" t="s">
        <v>94</v>
      </c>
      <c r="K9" s="0" t="s">
        <v>95</v>
      </c>
      <c r="L9" s="0" t="s">
        <v>96</v>
      </c>
      <c r="M9" s="0" t="s">
        <v>97</v>
      </c>
    </row>
    <row r="10" customFormat="false" ht="15" hidden="false" customHeight="false" outlineLevel="0" collapsed="false">
      <c r="A10" s="0" t="n">
        <v>1</v>
      </c>
      <c r="B10" s="1" t="s">
        <v>5</v>
      </c>
      <c r="C10" s="0" t="n">
        <v>9</v>
      </c>
      <c r="E10" s="0" t="n">
        <v>9</v>
      </c>
      <c r="G10" s="0" t="n">
        <v>7</v>
      </c>
      <c r="I10" s="0" t="n">
        <v>2</v>
      </c>
      <c r="J10" s="0" t="n">
        <f aca="false">ROUND(I10/2+G10,0)</f>
        <v>8</v>
      </c>
      <c r="L10" s="3" t="n">
        <f aca="false">ROUND(AVERAGE(C10,E10,J10),0)</f>
        <v>9</v>
      </c>
      <c r="M10" s="4" t="str">
        <f aca="false">IF(L10&gt;6,"TEA","TEP")</f>
        <v>TEA</v>
      </c>
    </row>
    <row r="11" customFormat="false" ht="17.25" hidden="false" customHeight="false" outlineLevel="0" collapsed="false">
      <c r="A11" s="0" t="n">
        <v>2</v>
      </c>
      <c r="B11" s="1" t="s">
        <v>9</v>
      </c>
      <c r="C11" s="0" t="n">
        <v>1</v>
      </c>
      <c r="E11" s="5" t="n">
        <v>3</v>
      </c>
      <c r="F11" s="2" t="n">
        <v>45784</v>
      </c>
      <c r="G11" s="5" t="n">
        <v>3</v>
      </c>
      <c r="H11" s="2" t="n">
        <v>45784</v>
      </c>
      <c r="I11" s="0" t="n">
        <v>0</v>
      </c>
      <c r="J11" s="0" t="n">
        <f aca="false">I11/2+G11</f>
        <v>3</v>
      </c>
      <c r="L11" s="3" t="n">
        <f aca="false">ROUND(AVERAGE(C11,E11,J11),0)</f>
        <v>2</v>
      </c>
      <c r="M11" s="4" t="str">
        <f aca="false">IF(L11&gt;6,"TEA","TEP")</f>
        <v>TEP</v>
      </c>
    </row>
    <row r="12" customFormat="false" ht="17.25" hidden="false" customHeight="false" outlineLevel="0" collapsed="false">
      <c r="A12" s="0" t="n">
        <v>3</v>
      </c>
      <c r="B12" s="1" t="s">
        <v>12</v>
      </c>
      <c r="C12" s="0" t="n">
        <v>8</v>
      </c>
      <c r="E12" s="0" t="n">
        <v>3</v>
      </c>
      <c r="G12" s="0" t="n">
        <v>1</v>
      </c>
      <c r="I12" s="0" t="n">
        <v>14</v>
      </c>
      <c r="J12" s="0" t="n">
        <f aca="false">I12/2+G12</f>
        <v>8</v>
      </c>
      <c r="L12" s="3" t="n">
        <f aca="false">ROUND(AVERAGE(C12,E12,J12),0)</f>
        <v>6</v>
      </c>
      <c r="M12" s="4" t="str">
        <f aca="false">IF(L12&gt;6,"TEA","TEP")</f>
        <v>TEP</v>
      </c>
    </row>
    <row r="13" customFormat="false" ht="17.25" hidden="false" customHeight="false" outlineLevel="0" collapsed="false">
      <c r="A13" s="0" t="n">
        <v>4</v>
      </c>
      <c r="B13" s="1" t="s">
        <v>15</v>
      </c>
      <c r="C13" s="0" t="n">
        <v>10</v>
      </c>
      <c r="E13" s="0" t="n">
        <v>7</v>
      </c>
      <c r="G13" s="0" t="n">
        <v>7</v>
      </c>
      <c r="I13" s="0" t="n">
        <v>6</v>
      </c>
      <c r="J13" s="0" t="n">
        <f aca="false">I13/2+G13</f>
        <v>10</v>
      </c>
      <c r="L13" s="3" t="n">
        <f aca="false">ROUND(AVERAGE(C13,E13,J13),0)</f>
        <v>9</v>
      </c>
      <c r="M13" s="4" t="str">
        <f aca="false">IF(L13&gt;6,"TEA","TEP")</f>
        <v>TEA</v>
      </c>
    </row>
    <row r="14" customFormat="false" ht="17.25" hidden="false" customHeight="false" outlineLevel="0" collapsed="false">
      <c r="A14" s="0" t="n">
        <v>5</v>
      </c>
      <c r="B14" s="1" t="s">
        <v>19</v>
      </c>
      <c r="C14" s="0" t="n">
        <v>8</v>
      </c>
      <c r="E14" s="0" t="n">
        <v>8</v>
      </c>
      <c r="G14" s="0" t="n">
        <v>9</v>
      </c>
      <c r="I14" s="0" t="n">
        <v>4</v>
      </c>
      <c r="J14" s="0" t="n">
        <f aca="false">I14/2+G14</f>
        <v>11</v>
      </c>
      <c r="L14" s="3" t="n">
        <f aca="false">ROUND(AVERAGE(C14,E14,J14),0)</f>
        <v>9</v>
      </c>
      <c r="M14" s="4" t="str">
        <f aca="false">IF(L14&gt;6,"TEA","TEP")</f>
        <v>TEA</v>
      </c>
    </row>
    <row r="15" customFormat="false" ht="17.25" hidden="false" customHeight="false" outlineLevel="0" collapsed="false">
      <c r="A15" s="0" t="n">
        <v>6</v>
      </c>
      <c r="B15" s="1" t="s">
        <v>22</v>
      </c>
      <c r="C15" s="0" t="n">
        <v>1</v>
      </c>
      <c r="E15" s="0" t="n">
        <v>7</v>
      </c>
      <c r="G15" s="0" t="n">
        <v>7</v>
      </c>
      <c r="I15" s="0" t="n">
        <v>0</v>
      </c>
      <c r="J15" s="0" t="n">
        <f aca="false">I15/2+G15</f>
        <v>7</v>
      </c>
      <c r="L15" s="3" t="n">
        <f aca="false">ROUND(AVERAGE(C15,E15,J15),0)</f>
        <v>5</v>
      </c>
      <c r="M15" s="4" t="str">
        <f aca="false">IF(L15&gt;6,"TEA","TEP")</f>
        <v>TEP</v>
      </c>
    </row>
    <row r="16" customFormat="false" ht="17.25" hidden="false" customHeight="false" outlineLevel="0" collapsed="false">
      <c r="A16" s="0" t="n">
        <v>7</v>
      </c>
      <c r="B16" s="1" t="s">
        <v>27</v>
      </c>
      <c r="C16" s="0" t="n">
        <v>10</v>
      </c>
      <c r="E16" s="0" t="n">
        <v>10</v>
      </c>
      <c r="G16" s="0" t="n">
        <v>5</v>
      </c>
      <c r="I16" s="0" t="n">
        <v>9</v>
      </c>
      <c r="J16" s="0" t="n">
        <f aca="false">I16/2+G16</f>
        <v>9.5</v>
      </c>
      <c r="L16" s="3" t="n">
        <f aca="false">ROUND(AVERAGE(C16,E16,J16),0)</f>
        <v>10</v>
      </c>
      <c r="M16" s="4" t="str">
        <f aca="false">IF(L16&gt;6,"TEA","TEP")</f>
        <v>TEA</v>
      </c>
    </row>
    <row r="17" customFormat="false" ht="17.25" hidden="false" customHeight="false" outlineLevel="0" collapsed="false">
      <c r="A17" s="0" t="n">
        <v>8</v>
      </c>
      <c r="B17" s="1" t="s">
        <v>30</v>
      </c>
      <c r="C17" s="0" t="n">
        <v>8</v>
      </c>
      <c r="E17" s="5" t="n">
        <v>8</v>
      </c>
      <c r="F17" s="2" t="n">
        <v>45784</v>
      </c>
      <c r="G17" s="5" t="n">
        <v>8</v>
      </c>
      <c r="H17" s="2" t="n">
        <v>45784</v>
      </c>
      <c r="I17" s="0" t="n">
        <v>6</v>
      </c>
      <c r="J17" s="0" t="n">
        <f aca="false">I17/2+G17</f>
        <v>11</v>
      </c>
      <c r="L17" s="3" t="n">
        <f aca="false">ROUND(AVERAGE(C17,E17,J17),0)</f>
        <v>9</v>
      </c>
      <c r="M17" s="4" t="str">
        <f aca="false">IF(L17&gt;6,"TEA","TEP")</f>
        <v>TEA</v>
      </c>
    </row>
    <row r="18" customFormat="false" ht="17.25" hidden="false" customHeight="false" outlineLevel="0" collapsed="false">
      <c r="A18" s="0" t="n">
        <v>9</v>
      </c>
      <c r="B18" s="1" t="s">
        <v>33</v>
      </c>
      <c r="C18" s="0" t="n">
        <v>9</v>
      </c>
      <c r="E18" s="0" t="n">
        <v>9</v>
      </c>
      <c r="G18" s="0" t="n">
        <v>9</v>
      </c>
      <c r="I18" s="0" t="n">
        <v>13</v>
      </c>
      <c r="J18" s="0" t="n">
        <f aca="false">I18/2+G18</f>
        <v>15.5</v>
      </c>
      <c r="L18" s="3" t="n">
        <f aca="false">ROUND(AVERAGE(C18,E18,J18),0)</f>
        <v>11</v>
      </c>
      <c r="M18" s="4" t="str">
        <f aca="false">IF(L18&gt;6,"TEA","TEP")</f>
        <v>TEA</v>
      </c>
    </row>
    <row r="19" customFormat="false" ht="17.25" hidden="false" customHeight="false" outlineLevel="0" collapsed="false">
      <c r="A19" s="0" t="n">
        <v>10</v>
      </c>
      <c r="B19" s="1" t="s">
        <v>36</v>
      </c>
      <c r="C19" s="0" t="n">
        <v>5</v>
      </c>
      <c r="E19" s="0" t="n">
        <v>6</v>
      </c>
      <c r="G19" s="0" t="n">
        <v>6</v>
      </c>
      <c r="I19" s="0" t="n">
        <v>6</v>
      </c>
      <c r="J19" s="0" t="n">
        <f aca="false">I19/2+G19</f>
        <v>9</v>
      </c>
      <c r="L19" s="3" t="n">
        <f aca="false">ROUND(AVERAGE(C19,E19,J19),0)</f>
        <v>7</v>
      </c>
      <c r="M19" s="4" t="str">
        <f aca="false">IF(L19&gt;6,"TEA","TEP")</f>
        <v>TEA</v>
      </c>
    </row>
    <row r="20" customFormat="false" ht="17.25" hidden="false" customHeight="false" outlineLevel="0" collapsed="false">
      <c r="A20" s="0" t="n">
        <v>11</v>
      </c>
      <c r="B20" s="1" t="s">
        <v>39</v>
      </c>
      <c r="C20" s="0" t="n">
        <v>9</v>
      </c>
      <c r="E20" s="0" t="n">
        <v>9</v>
      </c>
      <c r="G20" s="0" t="n">
        <v>8</v>
      </c>
      <c r="I20" s="0" t="n">
        <v>11</v>
      </c>
      <c r="J20" s="0" t="n">
        <f aca="false">I20/2+G20</f>
        <v>13.5</v>
      </c>
      <c r="L20" s="3" t="n">
        <f aca="false">ROUND(AVERAGE(C20,E20,J20),0)</f>
        <v>11</v>
      </c>
      <c r="M20" s="4" t="str">
        <f aca="false">IF(L20&gt;6,"TEA","TEP")</f>
        <v>TEA</v>
      </c>
    </row>
    <row r="21" customFormat="false" ht="17.25" hidden="false" customHeight="false" outlineLevel="0" collapsed="false">
      <c r="A21" s="0" t="n">
        <v>12</v>
      </c>
      <c r="B21" s="1" t="s">
        <v>42</v>
      </c>
      <c r="C21" s="5" t="n">
        <v>8</v>
      </c>
      <c r="D21" s="2" t="n">
        <v>45782</v>
      </c>
      <c r="E21" s="5" t="n">
        <v>8</v>
      </c>
      <c r="F21" s="2" t="n">
        <v>45784</v>
      </c>
      <c r="G21" s="0" t="n">
        <v>8</v>
      </c>
      <c r="I21" s="0" t="n">
        <v>0</v>
      </c>
      <c r="J21" s="0" t="n">
        <f aca="false">I21/2+G21</f>
        <v>8</v>
      </c>
      <c r="L21" s="3" t="n">
        <f aca="false">ROUND(AVERAGE(C21,E21,J21),0)</f>
        <v>8</v>
      </c>
      <c r="M21" s="4" t="str">
        <f aca="false">IF(L21&gt;6,"TEA","TEP")</f>
        <v>TEA</v>
      </c>
    </row>
    <row r="22" customFormat="false" ht="17.25" hidden="false" customHeight="false" outlineLevel="0" collapsed="false">
      <c r="A22" s="0" t="n">
        <v>13</v>
      </c>
      <c r="B22" s="1" t="s">
        <v>45</v>
      </c>
      <c r="C22" s="0" t="n">
        <v>9</v>
      </c>
      <c r="E22" s="0" t="n">
        <v>10</v>
      </c>
      <c r="G22" s="0" t="n">
        <v>7</v>
      </c>
      <c r="I22" s="0" t="n">
        <v>39</v>
      </c>
      <c r="J22" s="0" t="n">
        <f aca="false">I22/2+G22</f>
        <v>26.5</v>
      </c>
      <c r="L22" s="3" t="n">
        <f aca="false">ROUND(AVERAGE(C22,E22,J22),0)</f>
        <v>15</v>
      </c>
      <c r="M22" s="4" t="str">
        <f aca="false">IF(L22&gt;6,"TEA","TEP")</f>
        <v>TEA</v>
      </c>
    </row>
    <row r="23" customFormat="false" ht="17.25" hidden="false" customHeight="false" outlineLevel="0" collapsed="false">
      <c r="A23" s="0" t="n">
        <v>14</v>
      </c>
      <c r="B23" s="1" t="s">
        <v>48</v>
      </c>
      <c r="C23" s="0" t="n">
        <v>10</v>
      </c>
      <c r="E23" s="0" t="n">
        <v>7</v>
      </c>
      <c r="G23" s="0" t="n">
        <v>5</v>
      </c>
      <c r="I23" s="0" t="n">
        <v>24</v>
      </c>
      <c r="J23" s="0" t="n">
        <f aca="false">I23/2+G23</f>
        <v>17</v>
      </c>
      <c r="K23" s="0" t="n">
        <v>10</v>
      </c>
      <c r="L23" s="3" t="n">
        <f aca="false">ROUND(AVERAGE(C23,E23,J23,K23),0)</f>
        <v>11</v>
      </c>
      <c r="M23" s="4" t="str">
        <f aca="false">IF(L23&gt;6,"TEA","TEP")</f>
        <v>TEA</v>
      </c>
    </row>
    <row r="24" customFormat="false" ht="17.25" hidden="false" customHeight="false" outlineLevel="0" collapsed="false">
      <c r="A24" s="0" t="n">
        <v>15</v>
      </c>
      <c r="B24" s="1" t="s">
        <v>51</v>
      </c>
      <c r="C24" s="0" t="n">
        <v>8</v>
      </c>
      <c r="E24" s="0" t="n">
        <v>8</v>
      </c>
      <c r="G24" s="5" t="n">
        <v>9</v>
      </c>
      <c r="H24" s="2" t="n">
        <v>45784</v>
      </c>
      <c r="I24" s="0" t="n">
        <v>1</v>
      </c>
      <c r="J24" s="0" t="n">
        <f aca="false">I24/2+G24</f>
        <v>9.5</v>
      </c>
      <c r="L24" s="3" t="n">
        <f aca="false">ROUND(AVERAGE(C24,E24,J24),0)</f>
        <v>9</v>
      </c>
      <c r="M24" s="4" t="str">
        <f aca="false">IF(L24&gt;6,"TEA","TEP")</f>
        <v>TEA</v>
      </c>
    </row>
    <row r="25" customFormat="false" ht="17.25" hidden="false" customHeight="false" outlineLevel="0" collapsed="false">
      <c r="A25" s="0" t="n">
        <v>16</v>
      </c>
      <c r="B25" s="1" t="s">
        <v>54</v>
      </c>
      <c r="C25" s="0" t="n">
        <v>10</v>
      </c>
      <c r="E25" s="5" t="n">
        <v>8</v>
      </c>
      <c r="F25" s="2" t="n">
        <v>45784</v>
      </c>
      <c r="G25" s="0" t="n">
        <v>7</v>
      </c>
      <c r="I25" s="0" t="n">
        <v>1</v>
      </c>
      <c r="J25" s="0" t="n">
        <f aca="false">I25/2+G25</f>
        <v>7.5</v>
      </c>
      <c r="L25" s="3" t="n">
        <f aca="false">ROUND(AVERAGE(C25,E25,J25),0)</f>
        <v>9</v>
      </c>
      <c r="M25" s="4" t="str">
        <f aca="false">IF(L25&gt;6,"TEA","TEP")</f>
        <v>TEA</v>
      </c>
    </row>
    <row r="26" customFormat="false" ht="17.25" hidden="false" customHeight="false" outlineLevel="0" collapsed="false">
      <c r="A26" s="0" t="n">
        <v>17</v>
      </c>
      <c r="B26" s="1" t="s">
        <v>57</v>
      </c>
      <c r="C26" s="0" t="n">
        <v>10</v>
      </c>
      <c r="E26" s="0" t="n">
        <v>8</v>
      </c>
      <c r="G26" s="0" t="n">
        <v>9</v>
      </c>
      <c r="I26" s="0" t="n">
        <v>1</v>
      </c>
      <c r="J26" s="0" t="n">
        <f aca="false">I26/2+G26</f>
        <v>9.5</v>
      </c>
      <c r="L26" s="3" t="n">
        <f aca="false">ROUND(AVERAGE(C26,E26,J26),0)</f>
        <v>9</v>
      </c>
      <c r="M26" s="4" t="str">
        <f aca="false">IF(L26&gt;6,"TEA","TEP")</f>
        <v>TEA</v>
      </c>
    </row>
    <row r="27" customFormat="false" ht="17.25" hidden="false" customHeight="false" outlineLevel="0" collapsed="false">
      <c r="A27" s="0" t="n">
        <v>18</v>
      </c>
      <c r="B27" s="1" t="s">
        <v>60</v>
      </c>
      <c r="C27" s="0" t="n">
        <v>8</v>
      </c>
      <c r="E27" s="0" t="n">
        <v>9</v>
      </c>
      <c r="G27" s="0" t="n">
        <v>5</v>
      </c>
      <c r="I27" s="0" t="n">
        <v>8</v>
      </c>
      <c r="J27" s="0" t="n">
        <f aca="false">I27/2+G27</f>
        <v>9</v>
      </c>
      <c r="K27" s="0" t="n">
        <v>10</v>
      </c>
      <c r="L27" s="3" t="n">
        <f aca="false">ROUND(AVERAGE(C27,E27,J27,K27),0)</f>
        <v>9</v>
      </c>
      <c r="M27" s="4" t="str">
        <f aca="false">IF(L27&gt;6,"TEA","TEP")</f>
        <v>TEA</v>
      </c>
    </row>
    <row r="28" customFormat="false" ht="17.25" hidden="false" customHeight="false" outlineLevel="0" collapsed="false">
      <c r="A28" s="0" t="n">
        <v>19</v>
      </c>
      <c r="B28" s="1" t="s">
        <v>63</v>
      </c>
      <c r="C28" s="0" t="n">
        <v>8</v>
      </c>
      <c r="E28" s="0" t="n">
        <v>10</v>
      </c>
      <c r="G28" s="0" t="n">
        <v>10</v>
      </c>
      <c r="I28" s="0" t="n">
        <v>0</v>
      </c>
      <c r="J28" s="0" t="n">
        <f aca="false">I28/2+G28</f>
        <v>10</v>
      </c>
      <c r="L28" s="3" t="n">
        <f aca="false">ROUND(AVERAGE(C28,E28,J28),0)</f>
        <v>9</v>
      </c>
      <c r="M28" s="4" t="str">
        <f aca="false">IF(L28&gt;6,"TEA","TEP")</f>
        <v>TEA</v>
      </c>
    </row>
    <row r="29" customFormat="false" ht="17.25" hidden="false" customHeight="false" outlineLevel="0" collapsed="false">
      <c r="A29" s="0" t="n">
        <v>20</v>
      </c>
      <c r="B29" s="1" t="s">
        <v>66</v>
      </c>
      <c r="C29" s="0" t="n">
        <v>1</v>
      </c>
      <c r="E29" s="0" t="n">
        <v>1</v>
      </c>
      <c r="G29" s="0" t="n">
        <v>1</v>
      </c>
      <c r="I29" s="0" t="n">
        <v>3</v>
      </c>
      <c r="J29" s="0" t="n">
        <f aca="false">I29/2+G29</f>
        <v>2.5</v>
      </c>
      <c r="L29" s="3" t="n">
        <f aca="false">ROUND(AVERAGE(C29,E29,J29),0)</f>
        <v>2</v>
      </c>
      <c r="M29" s="4" t="str">
        <f aca="false">IF(L29&gt;6,"TEA","TEP")</f>
        <v>TEP</v>
      </c>
    </row>
    <row r="30" customFormat="false" ht="17.25" hidden="false" customHeight="false" outlineLevel="0" collapsed="false">
      <c r="A30" s="0" t="n">
        <v>21</v>
      </c>
      <c r="B30" s="1" t="s">
        <v>69</v>
      </c>
      <c r="C30" s="0" t="n">
        <v>9</v>
      </c>
      <c r="E30" s="0" t="n">
        <v>8</v>
      </c>
      <c r="G30" s="0" t="n">
        <v>7</v>
      </c>
      <c r="I30" s="0" t="n">
        <v>5</v>
      </c>
      <c r="J30" s="0" t="n">
        <f aca="false">I30/2+G30</f>
        <v>9.5</v>
      </c>
      <c r="L30" s="3" t="n">
        <f aca="false">ROUND(AVERAGE(C30,E30,J30),0)</f>
        <v>9</v>
      </c>
      <c r="M30" s="4" t="str">
        <f aca="false">IF(L30&gt;6,"TEA","TEP")</f>
        <v>TEA</v>
      </c>
    </row>
    <row r="31" customFormat="false" ht="17.25" hidden="false" customHeight="false" outlineLevel="0" collapsed="false">
      <c r="A31" s="0" t="n">
        <v>22</v>
      </c>
      <c r="B31" s="1" t="s">
        <v>72</v>
      </c>
      <c r="C31" s="0" t="n">
        <v>10</v>
      </c>
      <c r="E31" s="0" t="n">
        <v>10</v>
      </c>
      <c r="G31" s="0" t="n">
        <v>9</v>
      </c>
      <c r="I31" s="0" t="n">
        <v>7</v>
      </c>
      <c r="J31" s="0" t="n">
        <f aca="false">I31/2+G31</f>
        <v>12.5</v>
      </c>
      <c r="L31" s="3" t="n">
        <f aca="false">ROUND(AVERAGE(C31,E31,J31),0)</f>
        <v>11</v>
      </c>
      <c r="M31" s="4" t="str">
        <f aca="false">IF(L31&gt;6,"TEA","TEP")</f>
        <v>TEA</v>
      </c>
    </row>
    <row r="32" customFormat="false" ht="17.25" hidden="false" customHeight="false" outlineLevel="0" collapsed="false">
      <c r="A32" s="0" t="n">
        <v>23</v>
      </c>
      <c r="B32" s="1" t="s">
        <v>75</v>
      </c>
      <c r="C32" s="0" t="n">
        <v>10</v>
      </c>
      <c r="E32" s="0" t="n">
        <v>10</v>
      </c>
      <c r="G32" s="0" t="n">
        <v>10</v>
      </c>
      <c r="I32" s="0" t="n">
        <v>41</v>
      </c>
      <c r="J32" s="0" t="n">
        <f aca="false">I32/2+G32</f>
        <v>30.5</v>
      </c>
      <c r="L32" s="3" t="n">
        <f aca="false">ROUND(AVERAGE(C32,E32,J32),0)</f>
        <v>17</v>
      </c>
      <c r="M32" s="4" t="str">
        <f aca="false">IF(L32&gt;6,"TEA","TEP")</f>
        <v>TEA</v>
      </c>
    </row>
    <row r="33" customFormat="false" ht="17.25" hidden="false" customHeight="false" outlineLevel="0" collapsed="false">
      <c r="A33" s="0" t="n">
        <v>24</v>
      </c>
      <c r="B33" s="1" t="s">
        <v>78</v>
      </c>
      <c r="C33" s="0" t="n">
        <v>9</v>
      </c>
      <c r="E33" s="0" t="n">
        <v>9</v>
      </c>
      <c r="G33" s="0" t="n">
        <v>10</v>
      </c>
      <c r="I33" s="0" t="n">
        <v>41</v>
      </c>
      <c r="J33" s="0" t="n">
        <f aca="false">I33/2+G33</f>
        <v>30.5</v>
      </c>
      <c r="K33" s="0" t="n">
        <v>10</v>
      </c>
      <c r="L33" s="3" t="n">
        <f aca="false">ROUND(AVERAGE(C33,E33,J33,K33),0)</f>
        <v>15</v>
      </c>
      <c r="M33" s="4" t="str">
        <f aca="false">IF(L33&gt;6,"TEA","TEP")</f>
        <v>TEA</v>
      </c>
    </row>
    <row r="34" customFormat="false" ht="17.25" hidden="false" customHeight="false" outlineLevel="0" collapsed="false">
      <c r="A34" s="0" t="n">
        <v>25</v>
      </c>
      <c r="B34" s="1" t="s">
        <v>81</v>
      </c>
      <c r="C34" s="0" t="n">
        <v>8</v>
      </c>
      <c r="E34" s="0" t="n">
        <v>10</v>
      </c>
      <c r="G34" s="0" t="n">
        <v>7</v>
      </c>
      <c r="I34" s="0" t="n">
        <v>5</v>
      </c>
      <c r="J34" s="0" t="n">
        <f aca="false">I34/2+G34</f>
        <v>9.5</v>
      </c>
      <c r="L34" s="3" t="n">
        <f aca="false">ROUND(AVERAGE(C34,E34,J34),0)</f>
        <v>9</v>
      </c>
      <c r="M34" s="4" t="str">
        <f aca="false">IF(L34&gt;6,"TEA","TEP")</f>
        <v>TEA</v>
      </c>
    </row>
    <row r="35" customFormat="false" ht="17.25" hidden="false" customHeight="false" outlineLevel="0" collapsed="false">
      <c r="A35" s="0" t="n">
        <v>26</v>
      </c>
      <c r="B35" s="1" t="s">
        <v>84</v>
      </c>
      <c r="C35" s="0" t="n">
        <v>10</v>
      </c>
      <c r="E35" s="0" t="n">
        <v>1</v>
      </c>
      <c r="G35" s="0" t="n">
        <v>5</v>
      </c>
      <c r="I35" s="0" t="n">
        <v>0</v>
      </c>
      <c r="J35" s="0" t="n">
        <f aca="false">I35/2+G35</f>
        <v>5</v>
      </c>
      <c r="L35" s="3" t="n">
        <f aca="false">ROUND(AVERAGE(C35,E35,J35),0)</f>
        <v>5</v>
      </c>
      <c r="M35" s="4" t="str">
        <f aca="false">IF(L35&gt;6,"TEA","TEP")</f>
        <v>TEP</v>
      </c>
    </row>
  </sheetData>
  <conditionalFormatting sqref="L10:L35">
    <cfRule type="cellIs" priority="2" operator="lessThan" aboveAverage="0" equalAverage="0" bottom="0" percent="0" rank="0" text="" dxfId="0">
      <formula>7</formula>
    </cfRule>
  </conditionalFormatting>
  <conditionalFormatting sqref="M10:M35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29" activeCellId="1" sqref="F28 H29"/>
    </sheetView>
  </sheetViews>
  <sheetFormatPr defaultColWidth="9.38671875" defaultRowHeight="15" zeroHeight="false" outlineLevelRow="0" outlineLevelCol="0"/>
  <cols>
    <col collapsed="false" customWidth="true" hidden="false" outlineLevel="0" max="2" min="1" style="0" width="18.6"/>
  </cols>
  <sheetData>
    <row r="1" customFormat="false" ht="15" hidden="false" customHeight="false" outlineLevel="0" collapsed="false">
      <c r="B1" s="0" t="s">
        <v>1</v>
      </c>
      <c r="C1" s="0" t="s">
        <v>0</v>
      </c>
      <c r="D1" s="0" t="s">
        <v>98</v>
      </c>
      <c r="E1" s="0" t="s">
        <v>99</v>
      </c>
      <c r="F1" s="0" t="s">
        <v>100</v>
      </c>
      <c r="G1" s="0" t="s">
        <v>101</v>
      </c>
      <c r="H1" s="0" t="s">
        <v>102</v>
      </c>
    </row>
    <row r="2" customFormat="false" ht="15" hidden="false" customHeight="false" outlineLevel="0" collapsed="false">
      <c r="A2" s="1" t="s">
        <v>5</v>
      </c>
      <c r="B2" s="0" t="s">
        <v>5</v>
      </c>
      <c r="C2" s="0" t="s">
        <v>4</v>
      </c>
      <c r="D2" s="0" t="s">
        <v>103</v>
      </c>
      <c r="E2" s="0" t="n">
        <v>9</v>
      </c>
      <c r="H2" s="0" t="n">
        <v>9</v>
      </c>
    </row>
    <row r="3" customFormat="false" ht="15" hidden="false" customHeight="false" outlineLevel="0" collapsed="false">
      <c r="A3" s="1" t="s">
        <v>9</v>
      </c>
      <c r="E3" s="0" t="n">
        <v>1</v>
      </c>
      <c r="H3" s="0" t="n">
        <v>1</v>
      </c>
    </row>
    <row r="4" customFormat="false" ht="15" hidden="false" customHeight="false" outlineLevel="0" collapsed="false">
      <c r="A4" s="0" t="s">
        <v>12</v>
      </c>
      <c r="B4" s="0" t="s">
        <v>12</v>
      </c>
      <c r="C4" s="0" t="s">
        <v>11</v>
      </c>
      <c r="D4" s="0" t="s">
        <v>104</v>
      </c>
      <c r="E4" s="0" t="n">
        <v>8</v>
      </c>
      <c r="H4" s="0" t="n">
        <v>8</v>
      </c>
    </row>
    <row r="5" customFormat="false" ht="15" hidden="false" customHeight="false" outlineLevel="0" collapsed="false">
      <c r="A5" s="0" t="s">
        <v>15</v>
      </c>
      <c r="B5" s="0" t="s">
        <v>15</v>
      </c>
      <c r="C5" s="0" t="s">
        <v>14</v>
      </c>
      <c r="D5" s="0" t="s">
        <v>105</v>
      </c>
      <c r="E5" s="0" t="n">
        <v>10</v>
      </c>
      <c r="H5" s="0" t="n">
        <v>10</v>
      </c>
    </row>
    <row r="6" customFormat="false" ht="15" hidden="false" customHeight="false" outlineLevel="0" collapsed="false">
      <c r="A6" s="0" t="s">
        <v>19</v>
      </c>
      <c r="B6" s="0" t="s">
        <v>19</v>
      </c>
      <c r="C6" s="0" t="s">
        <v>18</v>
      </c>
      <c r="D6" s="0" t="s">
        <v>106</v>
      </c>
      <c r="E6" s="0" t="n">
        <v>8</v>
      </c>
      <c r="H6" s="0" t="n">
        <v>8</v>
      </c>
    </row>
    <row r="7" customFormat="false" ht="15" hidden="false" customHeight="false" outlineLevel="0" collapsed="false">
      <c r="A7" s="0" t="s">
        <v>22</v>
      </c>
      <c r="E7" s="0" t="n">
        <v>1</v>
      </c>
      <c r="H7" s="0" t="n">
        <v>1</v>
      </c>
    </row>
    <row r="8" customFormat="false" ht="15" hidden="false" customHeight="false" outlineLevel="0" collapsed="false">
      <c r="A8" s="0" t="s">
        <v>27</v>
      </c>
      <c r="B8" s="0" t="s">
        <v>27</v>
      </c>
      <c r="C8" s="0" t="s">
        <v>26</v>
      </c>
      <c r="D8" s="0" t="s">
        <v>107</v>
      </c>
      <c r="E8" s="0" t="n">
        <v>10</v>
      </c>
      <c r="H8" s="0" t="n">
        <v>10</v>
      </c>
    </row>
    <row r="9" customFormat="false" ht="15" hidden="false" customHeight="false" outlineLevel="0" collapsed="false">
      <c r="A9" s="0" t="s">
        <v>30</v>
      </c>
      <c r="B9" s="0" t="s">
        <v>30</v>
      </c>
      <c r="C9" s="0" t="s">
        <v>29</v>
      </c>
      <c r="D9" s="0" t="s">
        <v>108</v>
      </c>
      <c r="E9" s="0" t="n">
        <v>8</v>
      </c>
      <c r="H9" s="0" t="n">
        <v>8</v>
      </c>
    </row>
    <row r="10" customFormat="false" ht="15" hidden="false" customHeight="false" outlineLevel="0" collapsed="false">
      <c r="A10" s="0" t="s">
        <v>33</v>
      </c>
      <c r="B10" s="0" t="s">
        <v>33</v>
      </c>
      <c r="C10" s="0" t="s">
        <v>32</v>
      </c>
      <c r="D10" s="0" t="s">
        <v>109</v>
      </c>
      <c r="E10" s="0" t="n">
        <v>9</v>
      </c>
      <c r="H10" s="0" t="n">
        <v>9</v>
      </c>
    </row>
    <row r="11" customFormat="false" ht="15" hidden="false" customHeight="false" outlineLevel="0" collapsed="false">
      <c r="A11" s="0" t="s">
        <v>36</v>
      </c>
      <c r="B11" s="0" t="s">
        <v>36</v>
      </c>
      <c r="C11" s="0" t="s">
        <v>35</v>
      </c>
      <c r="D11" s="0" t="s">
        <v>110</v>
      </c>
      <c r="E11" s="0" t="n">
        <v>5</v>
      </c>
      <c r="H11" s="0" t="n">
        <v>5</v>
      </c>
    </row>
    <row r="12" customFormat="false" ht="15" hidden="false" customHeight="false" outlineLevel="0" collapsed="false">
      <c r="A12" s="0" t="s">
        <v>39</v>
      </c>
      <c r="B12" s="0" t="s">
        <v>39</v>
      </c>
      <c r="C12" s="0" t="s">
        <v>38</v>
      </c>
      <c r="D12" s="0" t="s">
        <v>111</v>
      </c>
      <c r="E12" s="0" t="n">
        <v>9</v>
      </c>
      <c r="H12" s="0" t="n">
        <v>9</v>
      </c>
    </row>
    <row r="13" customFormat="false" ht="15" hidden="false" customHeight="false" outlineLevel="0" collapsed="false">
      <c r="A13" s="0" t="s">
        <v>42</v>
      </c>
      <c r="E13" s="0" t="n">
        <v>1</v>
      </c>
      <c r="H13" s="0" t="n">
        <v>1</v>
      </c>
    </row>
    <row r="14" customFormat="false" ht="15" hidden="false" customHeight="false" outlineLevel="0" collapsed="false">
      <c r="A14" s="0" t="s">
        <v>45</v>
      </c>
      <c r="B14" s="0" t="s">
        <v>45</v>
      </c>
      <c r="C14" s="0" t="s">
        <v>44</v>
      </c>
      <c r="D14" s="0" t="s">
        <v>112</v>
      </c>
      <c r="E14" s="0" t="n">
        <v>9</v>
      </c>
      <c r="H14" s="0" t="n">
        <v>9</v>
      </c>
    </row>
    <row r="15" customFormat="false" ht="15" hidden="false" customHeight="false" outlineLevel="0" collapsed="false">
      <c r="A15" s="0" t="s">
        <v>48</v>
      </c>
      <c r="B15" s="0" t="s">
        <v>48</v>
      </c>
      <c r="C15" s="0" t="s">
        <v>47</v>
      </c>
      <c r="D15" s="0" t="s">
        <v>113</v>
      </c>
      <c r="E15" s="0" t="n">
        <v>10</v>
      </c>
      <c r="H15" s="0" t="n">
        <v>10</v>
      </c>
    </row>
    <row r="16" customFormat="false" ht="15" hidden="false" customHeight="false" outlineLevel="0" collapsed="false">
      <c r="A16" s="0" t="s">
        <v>51</v>
      </c>
      <c r="B16" s="0" t="s">
        <v>51</v>
      </c>
      <c r="C16" s="0" t="s">
        <v>50</v>
      </c>
      <c r="D16" s="0" t="s">
        <v>114</v>
      </c>
      <c r="E16" s="0" t="n">
        <v>8</v>
      </c>
      <c r="H16" s="0" t="n">
        <v>8</v>
      </c>
    </row>
    <row r="17" customFormat="false" ht="15" hidden="false" customHeight="false" outlineLevel="0" collapsed="false">
      <c r="A17" s="0" t="s">
        <v>54</v>
      </c>
      <c r="B17" s="0" t="s">
        <v>54</v>
      </c>
      <c r="C17" s="0" t="s">
        <v>53</v>
      </c>
      <c r="D17" s="0" t="s">
        <v>115</v>
      </c>
      <c r="E17" s="0" t="n">
        <v>10</v>
      </c>
      <c r="H17" s="0" t="n">
        <v>10</v>
      </c>
    </row>
    <row r="18" customFormat="false" ht="15" hidden="false" customHeight="false" outlineLevel="0" collapsed="false">
      <c r="A18" s="0" t="s">
        <v>57</v>
      </c>
      <c r="B18" s="0" t="s">
        <v>57</v>
      </c>
      <c r="C18" s="0" t="s">
        <v>56</v>
      </c>
      <c r="D18" s="0" t="s">
        <v>116</v>
      </c>
      <c r="E18" s="0" t="n">
        <v>10</v>
      </c>
      <c r="H18" s="0" t="n">
        <v>10</v>
      </c>
    </row>
    <row r="19" customFormat="false" ht="15" hidden="false" customHeight="false" outlineLevel="0" collapsed="false">
      <c r="A19" s="0" t="s">
        <v>60</v>
      </c>
      <c r="B19" s="0" t="s">
        <v>60</v>
      </c>
      <c r="C19" s="0" t="s">
        <v>59</v>
      </c>
      <c r="D19" s="0" t="s">
        <v>117</v>
      </c>
      <c r="E19" s="0" t="n">
        <v>8</v>
      </c>
      <c r="H19" s="0" t="n">
        <v>8</v>
      </c>
    </row>
    <row r="20" customFormat="false" ht="15" hidden="false" customHeight="false" outlineLevel="0" collapsed="false">
      <c r="A20" s="0" t="s">
        <v>63</v>
      </c>
      <c r="B20" s="0" t="s">
        <v>63</v>
      </c>
      <c r="C20" s="0" t="s">
        <v>62</v>
      </c>
      <c r="D20" s="0" t="s">
        <v>118</v>
      </c>
      <c r="E20" s="0" t="n">
        <v>10</v>
      </c>
      <c r="F20" s="0" t="n">
        <f aca="false">AVERAGE(E20:E21)</f>
        <v>8</v>
      </c>
      <c r="G20" s="0" t="n">
        <v>6</v>
      </c>
      <c r="H20" s="0" t="n">
        <f aca="false">MAX(G20,F20)</f>
        <v>8</v>
      </c>
    </row>
    <row r="21" customFormat="false" ht="15" hidden="false" customHeight="false" outlineLevel="0" collapsed="false">
      <c r="B21" s="0" t="s">
        <v>63</v>
      </c>
      <c r="C21" s="0" t="s">
        <v>62</v>
      </c>
      <c r="D21" s="0" t="s">
        <v>119</v>
      </c>
      <c r="E21" s="0" t="n">
        <v>6</v>
      </c>
    </row>
    <row r="22" customFormat="false" ht="15" hidden="false" customHeight="false" outlineLevel="0" collapsed="false">
      <c r="A22" s="0" t="s">
        <v>66</v>
      </c>
      <c r="E22" s="0" t="n">
        <v>1</v>
      </c>
      <c r="H22" s="0" t="n">
        <v>1</v>
      </c>
    </row>
    <row r="23" customFormat="false" ht="15" hidden="false" customHeight="false" outlineLevel="0" collapsed="false">
      <c r="A23" s="0" t="s">
        <v>69</v>
      </c>
      <c r="B23" s="0" t="s">
        <v>69</v>
      </c>
      <c r="C23" s="0" t="s">
        <v>68</v>
      </c>
      <c r="D23" s="0" t="s">
        <v>120</v>
      </c>
      <c r="E23" s="0" t="n">
        <v>10</v>
      </c>
      <c r="F23" s="0" t="n">
        <f aca="false">AVERAGE(E23:E26)</f>
        <v>6.75</v>
      </c>
      <c r="G23" s="0" t="n">
        <v>9</v>
      </c>
      <c r="H23" s="0" t="n">
        <f aca="false">MAX(G23,F23)</f>
        <v>9</v>
      </c>
    </row>
    <row r="24" customFormat="false" ht="15" hidden="false" customHeight="false" outlineLevel="0" collapsed="false">
      <c r="B24" s="0" t="s">
        <v>69</v>
      </c>
      <c r="C24" s="0" t="s">
        <v>68</v>
      </c>
      <c r="D24" s="0" t="s">
        <v>105</v>
      </c>
      <c r="E24" s="0" t="n">
        <v>9</v>
      </c>
    </row>
    <row r="25" customFormat="false" ht="15" hidden="false" customHeight="false" outlineLevel="0" collapsed="false">
      <c r="B25" s="0" t="s">
        <v>69</v>
      </c>
      <c r="C25" s="0" t="s">
        <v>68</v>
      </c>
      <c r="D25" s="0" t="s">
        <v>121</v>
      </c>
      <c r="E25" s="0" t="n">
        <v>7</v>
      </c>
    </row>
    <row r="26" customFormat="false" ht="15" hidden="false" customHeight="false" outlineLevel="0" collapsed="false">
      <c r="B26" s="0" t="s">
        <v>69</v>
      </c>
      <c r="C26" s="0" t="s">
        <v>68</v>
      </c>
      <c r="D26" s="0" t="s">
        <v>122</v>
      </c>
      <c r="E26" s="0" t="n">
        <v>1</v>
      </c>
    </row>
    <row r="27" customFormat="false" ht="15" hidden="false" customHeight="false" outlineLevel="0" collapsed="false">
      <c r="A27" s="0" t="s">
        <v>72</v>
      </c>
      <c r="B27" s="0" t="s">
        <v>72</v>
      </c>
      <c r="C27" s="0" t="s">
        <v>71</v>
      </c>
      <c r="D27" s="0" t="s">
        <v>123</v>
      </c>
      <c r="E27" s="0" t="n">
        <v>10</v>
      </c>
      <c r="H27" s="0" t="n">
        <v>10</v>
      </c>
    </row>
    <row r="28" customFormat="false" ht="15" hidden="false" customHeight="false" outlineLevel="0" collapsed="false">
      <c r="A28" s="0" t="s">
        <v>75</v>
      </c>
      <c r="B28" s="0" t="s">
        <v>75</v>
      </c>
      <c r="C28" s="0" t="s">
        <v>74</v>
      </c>
      <c r="D28" s="0" t="s">
        <v>124</v>
      </c>
      <c r="E28" s="0" t="n">
        <v>10</v>
      </c>
      <c r="H28" s="0" t="n">
        <v>10</v>
      </c>
    </row>
    <row r="29" customFormat="false" ht="15" hidden="false" customHeight="false" outlineLevel="0" collapsed="false">
      <c r="A29" s="0" t="s">
        <v>78</v>
      </c>
      <c r="B29" s="0" t="s">
        <v>78</v>
      </c>
      <c r="C29" s="0" t="s">
        <v>77</v>
      </c>
      <c r="D29" s="0" t="s">
        <v>125</v>
      </c>
      <c r="E29" s="0" t="n">
        <v>10</v>
      </c>
      <c r="F29" s="0" t="n">
        <f aca="false">AVERAGE(E29:E31)</f>
        <v>7</v>
      </c>
      <c r="G29" s="0" t="n">
        <v>9</v>
      </c>
      <c r="H29" s="0" t="n">
        <f aca="false">MAX(G29,F29)</f>
        <v>9</v>
      </c>
    </row>
    <row r="30" customFormat="false" ht="15" hidden="false" customHeight="false" outlineLevel="0" collapsed="false">
      <c r="B30" s="0" t="s">
        <v>78</v>
      </c>
      <c r="C30" s="0" t="s">
        <v>77</v>
      </c>
      <c r="D30" s="0" t="s">
        <v>119</v>
      </c>
      <c r="E30" s="0" t="n">
        <v>9</v>
      </c>
      <c r="F30" s="6"/>
    </row>
    <row r="31" customFormat="false" ht="15" hidden="false" customHeight="false" outlineLevel="0" collapsed="false">
      <c r="B31" s="0" t="s">
        <v>78</v>
      </c>
      <c r="C31" s="0" t="s">
        <v>77</v>
      </c>
      <c r="D31" s="0" t="s">
        <v>126</v>
      </c>
      <c r="E31" s="0" t="n">
        <v>2</v>
      </c>
    </row>
    <row r="32" customFormat="false" ht="15" hidden="false" customHeight="false" outlineLevel="0" collapsed="false">
      <c r="A32" s="0" t="s">
        <v>81</v>
      </c>
      <c r="B32" s="0" t="s">
        <v>81</v>
      </c>
      <c r="C32" s="0" t="s">
        <v>80</v>
      </c>
      <c r="D32" s="0" t="s">
        <v>127</v>
      </c>
      <c r="E32" s="0" t="n">
        <v>8</v>
      </c>
      <c r="H32" s="0" t="n">
        <v>8</v>
      </c>
    </row>
    <row r="33" customFormat="false" ht="15" hidden="false" customHeight="false" outlineLevel="0" collapsed="false">
      <c r="A33" s="0" t="s">
        <v>84</v>
      </c>
      <c r="B33" s="0" t="s">
        <v>84</v>
      </c>
      <c r="C33" s="0" t="s">
        <v>83</v>
      </c>
      <c r="D33" s="0" t="s">
        <v>128</v>
      </c>
      <c r="E33" s="0" t="n">
        <v>10</v>
      </c>
      <c r="H33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G40" activeCellId="1" sqref="F28 G40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18.6"/>
    <col collapsed="false" customWidth="true" hidden="false" outlineLevel="0" max="2" min="2" style="0" width="18"/>
  </cols>
  <sheetData>
    <row r="1" customFormat="false" ht="15" hidden="false" customHeight="false" outlineLevel="0" collapsed="false">
      <c r="B1" s="0" t="s">
        <v>1</v>
      </c>
      <c r="C1" s="0" t="s">
        <v>98</v>
      </c>
      <c r="D1" s="0" t="s">
        <v>99</v>
      </c>
      <c r="E1" s="0" t="s">
        <v>100</v>
      </c>
      <c r="F1" s="0" t="s">
        <v>101</v>
      </c>
      <c r="G1" s="0" t="s">
        <v>102</v>
      </c>
    </row>
    <row r="2" customFormat="false" ht="15" hidden="false" customHeight="false" outlineLevel="0" collapsed="false">
      <c r="A2" s="1" t="s">
        <v>5</v>
      </c>
      <c r="B2" s="0" t="s">
        <v>5</v>
      </c>
      <c r="C2" s="0" t="s">
        <v>129</v>
      </c>
      <c r="D2" s="0" t="n">
        <v>9</v>
      </c>
      <c r="G2" s="0" t="n">
        <v>9</v>
      </c>
    </row>
    <row r="3" customFormat="false" ht="15" hidden="false" customHeight="false" outlineLevel="0" collapsed="false">
      <c r="A3" s="1" t="s">
        <v>9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12</v>
      </c>
      <c r="B4" s="0" t="s">
        <v>12</v>
      </c>
      <c r="C4" s="0" t="s">
        <v>130</v>
      </c>
      <c r="D4" s="0" t="n">
        <v>4</v>
      </c>
      <c r="E4" s="0" t="n">
        <f aca="false">AVERAGE(D4:D5)</f>
        <v>3</v>
      </c>
      <c r="F4" s="0" t="n">
        <v>2</v>
      </c>
      <c r="G4" s="0" t="n">
        <f aca="false">MAX(F4,E4)</f>
        <v>3</v>
      </c>
    </row>
    <row r="5" customFormat="false" ht="15" hidden="false" customHeight="false" outlineLevel="0" collapsed="false">
      <c r="B5" s="0" t="s">
        <v>12</v>
      </c>
      <c r="C5" s="0" t="s">
        <v>131</v>
      </c>
      <c r="D5" s="0" t="n">
        <v>2</v>
      </c>
    </row>
    <row r="6" customFormat="false" ht="15" hidden="false" customHeight="false" outlineLevel="0" collapsed="false">
      <c r="A6" s="1" t="s">
        <v>15</v>
      </c>
      <c r="B6" s="0" t="s">
        <v>15</v>
      </c>
      <c r="C6" s="0" t="s">
        <v>132</v>
      </c>
      <c r="D6" s="0" t="n">
        <v>7</v>
      </c>
      <c r="G6" s="0" t="n">
        <v>7</v>
      </c>
    </row>
    <row r="7" customFormat="false" ht="15" hidden="false" customHeight="false" outlineLevel="0" collapsed="false">
      <c r="A7" s="1" t="s">
        <v>19</v>
      </c>
      <c r="B7" s="0" t="s">
        <v>19</v>
      </c>
      <c r="C7" s="0" t="s">
        <v>133</v>
      </c>
      <c r="D7" s="0" t="n">
        <v>8</v>
      </c>
      <c r="G7" s="0" t="n">
        <v>8</v>
      </c>
    </row>
    <row r="8" customFormat="false" ht="15" hidden="false" customHeight="false" outlineLevel="0" collapsed="false">
      <c r="A8" s="1" t="s">
        <v>22</v>
      </c>
      <c r="B8" s="0" t="s">
        <v>22</v>
      </c>
      <c r="C8" s="0" t="s">
        <v>134</v>
      </c>
      <c r="D8" s="0" t="n">
        <v>7</v>
      </c>
      <c r="G8" s="0" t="n">
        <v>7</v>
      </c>
    </row>
    <row r="9" customFormat="false" ht="15" hidden="false" customHeight="false" outlineLevel="0" collapsed="false">
      <c r="A9" s="1" t="s">
        <v>27</v>
      </c>
      <c r="B9" s="0" t="s">
        <v>27</v>
      </c>
      <c r="C9" s="0" t="s">
        <v>135</v>
      </c>
      <c r="D9" s="0" t="n">
        <v>10</v>
      </c>
      <c r="G9" s="0" t="n">
        <v>10</v>
      </c>
    </row>
    <row r="10" customFormat="false" ht="15" hidden="false" customHeight="false" outlineLevel="0" collapsed="false">
      <c r="A10" s="1" t="s">
        <v>30</v>
      </c>
      <c r="D10" s="0" t="n">
        <v>1</v>
      </c>
      <c r="G10" s="0" t="n">
        <v>1</v>
      </c>
    </row>
    <row r="11" customFormat="false" ht="15" hidden="false" customHeight="false" outlineLevel="0" collapsed="false">
      <c r="A11" s="1" t="s">
        <v>33</v>
      </c>
      <c r="B11" s="0" t="s">
        <v>33</v>
      </c>
      <c r="C11" s="0" t="s">
        <v>118</v>
      </c>
      <c r="D11" s="0" t="n">
        <v>10</v>
      </c>
      <c r="E11" s="0" t="n">
        <f aca="false">AVERAGE(D11:D15)</f>
        <v>6.4</v>
      </c>
      <c r="F11" s="0" t="n">
        <v>9</v>
      </c>
      <c r="G11" s="0" t="n">
        <f aca="false">MAX(F11,E11)</f>
        <v>9</v>
      </c>
    </row>
    <row r="12" customFormat="false" ht="15" hidden="false" customHeight="false" outlineLevel="0" collapsed="false">
      <c r="B12" s="0" t="s">
        <v>33</v>
      </c>
      <c r="C12" s="0" t="s">
        <v>136</v>
      </c>
      <c r="D12" s="0" t="n">
        <v>9</v>
      </c>
    </row>
    <row r="13" customFormat="false" ht="15" hidden="false" customHeight="false" outlineLevel="0" collapsed="false">
      <c r="B13" s="0" t="s">
        <v>33</v>
      </c>
      <c r="C13" s="0" t="s">
        <v>118</v>
      </c>
      <c r="D13" s="0" t="n">
        <v>6</v>
      </c>
    </row>
    <row r="14" customFormat="false" ht="15" hidden="false" customHeight="false" outlineLevel="0" collapsed="false">
      <c r="B14" s="0" t="s">
        <v>33</v>
      </c>
      <c r="C14" s="0" t="s">
        <v>137</v>
      </c>
      <c r="D14" s="0" t="n">
        <v>4</v>
      </c>
    </row>
    <row r="15" customFormat="false" ht="15" hidden="false" customHeight="false" outlineLevel="0" collapsed="false">
      <c r="B15" s="0" t="s">
        <v>33</v>
      </c>
      <c r="C15" s="0" t="s">
        <v>138</v>
      </c>
      <c r="D15" s="0" t="n">
        <v>3</v>
      </c>
    </row>
    <row r="16" customFormat="false" ht="15" hidden="false" customHeight="false" outlineLevel="0" collapsed="false">
      <c r="A16" s="1" t="s">
        <v>36</v>
      </c>
      <c r="B16" s="0" t="s">
        <v>36</v>
      </c>
      <c r="C16" s="0" t="s">
        <v>122</v>
      </c>
      <c r="D16" s="0" t="n">
        <v>6</v>
      </c>
      <c r="G16" s="0" t="n">
        <v>6</v>
      </c>
    </row>
    <row r="17" customFormat="false" ht="15" hidden="false" customHeight="false" outlineLevel="0" collapsed="false">
      <c r="A17" s="1" t="s">
        <v>39</v>
      </c>
      <c r="B17" s="0" t="s">
        <v>39</v>
      </c>
      <c r="C17" s="0" t="s">
        <v>139</v>
      </c>
      <c r="D17" s="0" t="n">
        <v>9</v>
      </c>
      <c r="G17" s="0" t="n">
        <v>9</v>
      </c>
    </row>
    <row r="18" customFormat="false" ht="15" hidden="false" customHeight="false" outlineLevel="0" collapsed="false">
      <c r="A18" s="1" t="s">
        <v>42</v>
      </c>
      <c r="B18" s="0" t="s">
        <v>42</v>
      </c>
      <c r="C18" s="0" t="s">
        <v>140</v>
      </c>
      <c r="D18" s="0" t="n">
        <v>4</v>
      </c>
      <c r="E18" s="0" t="n">
        <f aca="false">AVERAGE(D18:D19)</f>
        <v>3</v>
      </c>
      <c r="F18" s="0" t="n">
        <v>2</v>
      </c>
      <c r="G18" s="0" t="n">
        <f aca="false">MAX(F18,E18)</f>
        <v>3</v>
      </c>
    </row>
    <row r="19" customFormat="false" ht="15" hidden="false" customHeight="false" outlineLevel="0" collapsed="false">
      <c r="B19" s="0" t="s">
        <v>42</v>
      </c>
      <c r="C19" s="0" t="s">
        <v>141</v>
      </c>
      <c r="D19" s="0" t="n">
        <v>2</v>
      </c>
    </row>
    <row r="20" customFormat="false" ht="15" hidden="false" customHeight="false" outlineLevel="0" collapsed="false">
      <c r="A20" s="1" t="s">
        <v>45</v>
      </c>
      <c r="B20" s="0" t="s">
        <v>45</v>
      </c>
      <c r="C20" s="0" t="s">
        <v>127</v>
      </c>
      <c r="D20" s="0" t="n">
        <v>10</v>
      </c>
      <c r="G20" s="0" t="n">
        <v>10</v>
      </c>
    </row>
    <row r="21" customFormat="false" ht="15" hidden="false" customHeight="false" outlineLevel="0" collapsed="false">
      <c r="A21" s="1" t="s">
        <v>48</v>
      </c>
      <c r="B21" s="0" t="s">
        <v>48</v>
      </c>
      <c r="C21" s="0" t="s">
        <v>142</v>
      </c>
      <c r="D21" s="0" t="n">
        <v>10</v>
      </c>
      <c r="E21" s="0" t="n">
        <f aca="false">AVERAGE(D21:D24)</f>
        <v>6.5</v>
      </c>
      <c r="F21" s="0" t="n">
        <v>7</v>
      </c>
      <c r="G21" s="0" t="n">
        <f aca="false">MAX(F21,E21)</f>
        <v>7</v>
      </c>
    </row>
    <row r="22" customFormat="false" ht="15" hidden="false" customHeight="false" outlineLevel="0" collapsed="false">
      <c r="B22" s="0" t="s">
        <v>48</v>
      </c>
      <c r="C22" s="0" t="s">
        <v>143</v>
      </c>
      <c r="D22" s="0" t="n">
        <v>7</v>
      </c>
    </row>
    <row r="23" customFormat="false" ht="15" hidden="false" customHeight="false" outlineLevel="0" collapsed="false">
      <c r="B23" s="0" t="s">
        <v>48</v>
      </c>
      <c r="C23" s="0" t="s">
        <v>144</v>
      </c>
      <c r="D23" s="0" t="n">
        <v>5</v>
      </c>
    </row>
    <row r="24" customFormat="false" ht="15" hidden="false" customHeight="false" outlineLevel="0" collapsed="false">
      <c r="B24" s="0" t="s">
        <v>48</v>
      </c>
      <c r="C24" s="0" t="s">
        <v>145</v>
      </c>
      <c r="D24" s="0" t="n">
        <v>4</v>
      </c>
    </row>
    <row r="25" customFormat="false" ht="15" hidden="false" customHeight="false" outlineLevel="0" collapsed="false">
      <c r="A25" s="1" t="s">
        <v>51</v>
      </c>
      <c r="B25" s="0" t="s">
        <v>51</v>
      </c>
      <c r="C25" s="0" t="s">
        <v>146</v>
      </c>
      <c r="D25" s="0" t="n">
        <v>8</v>
      </c>
      <c r="G25" s="0" t="n">
        <v>8</v>
      </c>
    </row>
    <row r="26" customFormat="false" ht="15" hidden="false" customHeight="false" outlineLevel="0" collapsed="false">
      <c r="A26" s="1" t="s">
        <v>54</v>
      </c>
      <c r="D26" s="0" t="n">
        <v>1</v>
      </c>
      <c r="G26" s="0" t="n">
        <v>1</v>
      </c>
    </row>
    <row r="27" customFormat="false" ht="15" hidden="false" customHeight="false" outlineLevel="0" collapsed="false">
      <c r="A27" s="1" t="s">
        <v>57</v>
      </c>
      <c r="B27" s="0" t="s">
        <v>57</v>
      </c>
      <c r="C27" s="0" t="s">
        <v>122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60</v>
      </c>
      <c r="B28" s="0" t="s">
        <v>60</v>
      </c>
      <c r="C28" s="0" t="s">
        <v>147</v>
      </c>
      <c r="D28" s="0" t="n">
        <v>9</v>
      </c>
      <c r="G28" s="0" t="n">
        <v>9</v>
      </c>
    </row>
    <row r="29" customFormat="false" ht="15" hidden="false" customHeight="false" outlineLevel="0" collapsed="false">
      <c r="A29" s="1" t="s">
        <v>63</v>
      </c>
      <c r="B29" s="0" t="s">
        <v>63</v>
      </c>
      <c r="C29" s="0" t="s">
        <v>148</v>
      </c>
      <c r="D29" s="0" t="n">
        <v>10</v>
      </c>
      <c r="G29" s="0" t="n">
        <v>10</v>
      </c>
    </row>
    <row r="30" customFormat="false" ht="15" hidden="false" customHeight="false" outlineLevel="0" collapsed="false">
      <c r="A30" s="1" t="s">
        <v>66</v>
      </c>
      <c r="D30" s="0" t="n">
        <v>1</v>
      </c>
      <c r="G30" s="0" t="n">
        <v>1</v>
      </c>
    </row>
    <row r="31" customFormat="false" ht="15" hidden="false" customHeight="false" outlineLevel="0" collapsed="false">
      <c r="A31" s="1" t="s">
        <v>69</v>
      </c>
      <c r="B31" s="0" t="s">
        <v>69</v>
      </c>
      <c r="C31" s="0" t="s">
        <v>149</v>
      </c>
      <c r="D31" s="0" t="n">
        <v>8</v>
      </c>
      <c r="G31" s="0" t="n">
        <v>8</v>
      </c>
    </row>
    <row r="32" customFormat="false" ht="15" hidden="false" customHeight="false" outlineLevel="0" collapsed="false">
      <c r="A32" s="1" t="s">
        <v>72</v>
      </c>
      <c r="B32" s="0" t="s">
        <v>72</v>
      </c>
      <c r="C32" s="0" t="s">
        <v>150</v>
      </c>
      <c r="D32" s="0" t="n">
        <v>10</v>
      </c>
      <c r="G32" s="0" t="n">
        <v>10</v>
      </c>
    </row>
    <row r="33" customFormat="false" ht="15" hidden="false" customHeight="false" outlineLevel="0" collapsed="false">
      <c r="A33" s="1" t="s">
        <v>75</v>
      </c>
      <c r="B33" s="0" t="s">
        <v>75</v>
      </c>
      <c r="C33" s="0" t="s">
        <v>119</v>
      </c>
      <c r="D33" s="0" t="n">
        <v>10</v>
      </c>
      <c r="G33" s="0" t="n">
        <v>10</v>
      </c>
    </row>
    <row r="34" customFormat="false" ht="15" hidden="false" customHeight="false" outlineLevel="0" collapsed="false">
      <c r="A34" s="1" t="s">
        <v>78</v>
      </c>
      <c r="B34" s="0" t="s">
        <v>78</v>
      </c>
      <c r="C34" s="0" t="s">
        <v>151</v>
      </c>
      <c r="D34" s="0" t="n">
        <v>10</v>
      </c>
      <c r="E34" s="0" t="n">
        <f aca="false">AVERAGE(D34:D40)</f>
        <v>9.14285714285714</v>
      </c>
      <c r="F34" s="0" t="n">
        <v>9</v>
      </c>
      <c r="G34" s="0" t="n">
        <f aca="false">ROUND(MAX(F34,E34),0)</f>
        <v>9</v>
      </c>
    </row>
    <row r="35" customFormat="false" ht="15" hidden="false" customHeight="false" outlineLevel="0" collapsed="false">
      <c r="B35" s="0" t="s">
        <v>78</v>
      </c>
      <c r="C35" s="0" t="s">
        <v>152</v>
      </c>
      <c r="D35" s="0" t="n">
        <v>10</v>
      </c>
    </row>
    <row r="36" customFormat="false" ht="15" hidden="false" customHeight="false" outlineLevel="0" collapsed="false">
      <c r="B36" s="0" t="s">
        <v>78</v>
      </c>
      <c r="C36" s="0" t="s">
        <v>122</v>
      </c>
      <c r="D36" s="0" t="n">
        <v>9</v>
      </c>
    </row>
    <row r="37" customFormat="false" ht="15" hidden="false" customHeight="false" outlineLevel="0" collapsed="false">
      <c r="B37" s="0" t="s">
        <v>78</v>
      </c>
      <c r="C37" s="0" t="s">
        <v>153</v>
      </c>
      <c r="D37" s="0" t="n">
        <v>9</v>
      </c>
    </row>
    <row r="38" customFormat="false" ht="15" hidden="false" customHeight="false" outlineLevel="0" collapsed="false">
      <c r="B38" s="0" t="s">
        <v>78</v>
      </c>
      <c r="C38" s="0" t="s">
        <v>154</v>
      </c>
      <c r="D38" s="0" t="n">
        <v>9</v>
      </c>
    </row>
    <row r="39" customFormat="false" ht="15" hidden="false" customHeight="false" outlineLevel="0" collapsed="false">
      <c r="B39" s="0" t="s">
        <v>78</v>
      </c>
      <c r="C39" s="0" t="s">
        <v>105</v>
      </c>
      <c r="D39" s="0" t="n">
        <v>9</v>
      </c>
    </row>
    <row r="40" customFormat="false" ht="15" hidden="false" customHeight="false" outlineLevel="0" collapsed="false">
      <c r="B40" s="0" t="s">
        <v>78</v>
      </c>
      <c r="C40" s="0" t="s">
        <v>155</v>
      </c>
      <c r="D40" s="0" t="n">
        <v>8</v>
      </c>
    </row>
    <row r="41" customFormat="false" ht="15" hidden="false" customHeight="false" outlineLevel="0" collapsed="false">
      <c r="A41" s="1" t="s">
        <v>81</v>
      </c>
      <c r="B41" s="0" t="s">
        <v>81</v>
      </c>
      <c r="C41" s="0" t="s">
        <v>156</v>
      </c>
      <c r="D41" s="0" t="n">
        <v>10</v>
      </c>
      <c r="G41" s="0" t="n">
        <v>10</v>
      </c>
    </row>
    <row r="42" customFormat="false" ht="15" hidden="false" customHeight="false" outlineLevel="0" collapsed="false">
      <c r="A42" s="1" t="s">
        <v>84</v>
      </c>
      <c r="G42" s="0" t="n">
        <v>1</v>
      </c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F28 E1"/>
    </sheetView>
  </sheetViews>
  <sheetFormatPr defaultColWidth="9.359375" defaultRowHeight="15" zeroHeight="false" outlineLevelRow="0" outlineLevelCol="0"/>
  <cols>
    <col collapsed="false" customWidth="true" hidden="false" outlineLevel="0" max="2" min="1" style="0" width="18.6"/>
    <col collapsed="false" customWidth="true" hidden="false" outlineLevel="0" max="3" min="3" style="0" width="22.2"/>
    <col collapsed="false" customWidth="true" hidden="false" outlineLevel="0" max="4" min="4" style="0" width="16.12"/>
  </cols>
  <sheetData>
    <row r="1" customFormat="false" ht="15" hidden="false" customHeight="false" outlineLevel="0" collapsed="false">
      <c r="B1" s="0" t="s">
        <v>1</v>
      </c>
      <c r="C1" s="0" t="s">
        <v>98</v>
      </c>
      <c r="D1" s="0" t="s">
        <v>99</v>
      </c>
      <c r="E1" s="0" t="s">
        <v>100</v>
      </c>
      <c r="F1" s="0" t="s">
        <v>101</v>
      </c>
      <c r="G1" s="0" t="s">
        <v>102</v>
      </c>
    </row>
    <row r="2" customFormat="false" ht="15" hidden="false" customHeight="false" outlineLevel="0" collapsed="false">
      <c r="A2" s="1" t="s">
        <v>5</v>
      </c>
      <c r="B2" s="0" t="s">
        <v>5</v>
      </c>
      <c r="C2" s="0" t="s">
        <v>157</v>
      </c>
      <c r="D2" s="0" t="n">
        <v>7</v>
      </c>
      <c r="G2" s="0" t="n">
        <v>7</v>
      </c>
    </row>
    <row r="3" customFormat="false" ht="15" hidden="false" customHeight="false" outlineLevel="0" collapsed="false">
      <c r="A3" s="1" t="s">
        <v>9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12</v>
      </c>
      <c r="D4" s="0" t="n">
        <v>1</v>
      </c>
      <c r="G4" s="0" t="n">
        <v>1</v>
      </c>
    </row>
    <row r="5" customFormat="false" ht="15" hidden="false" customHeight="false" outlineLevel="0" collapsed="false">
      <c r="A5" s="1" t="s">
        <v>15</v>
      </c>
      <c r="B5" s="0" t="s">
        <v>15</v>
      </c>
      <c r="C5" s="0" t="s">
        <v>153</v>
      </c>
      <c r="D5" s="0" t="n">
        <v>7</v>
      </c>
      <c r="G5" s="0" t="n">
        <v>7</v>
      </c>
    </row>
    <row r="6" customFormat="false" ht="15" hidden="false" customHeight="false" outlineLevel="0" collapsed="false">
      <c r="A6" s="1" t="s">
        <v>19</v>
      </c>
      <c r="B6" s="0" t="s">
        <v>19</v>
      </c>
      <c r="C6" s="0" t="s">
        <v>131</v>
      </c>
      <c r="D6" s="0" t="n">
        <v>9</v>
      </c>
      <c r="G6" s="0" t="n">
        <v>9</v>
      </c>
    </row>
    <row r="7" customFormat="false" ht="15" hidden="false" customHeight="false" outlineLevel="0" collapsed="false">
      <c r="A7" s="1" t="s">
        <v>22</v>
      </c>
      <c r="B7" s="0" t="s">
        <v>22</v>
      </c>
      <c r="C7" s="0" t="s">
        <v>158</v>
      </c>
      <c r="D7" s="0" t="n">
        <v>9</v>
      </c>
      <c r="E7" s="0" t="n">
        <f aca="false">AVERAGE(D7:D15)</f>
        <v>6.33333333333333</v>
      </c>
      <c r="F7" s="0" t="n">
        <v>7</v>
      </c>
      <c r="G7" s="0" t="n">
        <f aca="false">MAX(F7,E7)</f>
        <v>7</v>
      </c>
    </row>
    <row r="8" customFormat="false" ht="15" hidden="false" customHeight="false" outlineLevel="0" collapsed="false">
      <c r="B8" s="0" t="s">
        <v>22</v>
      </c>
      <c r="C8" s="0" t="s">
        <v>159</v>
      </c>
      <c r="D8" s="0" t="n">
        <v>9</v>
      </c>
    </row>
    <row r="9" customFormat="false" ht="15" hidden="false" customHeight="false" outlineLevel="0" collapsed="false">
      <c r="B9" s="0" t="s">
        <v>22</v>
      </c>
      <c r="C9" s="0" t="s">
        <v>160</v>
      </c>
      <c r="D9" s="0" t="n">
        <v>7</v>
      </c>
    </row>
    <row r="10" customFormat="false" ht="15" hidden="false" customHeight="false" outlineLevel="0" collapsed="false">
      <c r="B10" s="0" t="s">
        <v>22</v>
      </c>
      <c r="C10" s="0" t="s">
        <v>161</v>
      </c>
      <c r="D10" s="0" t="n">
        <v>7</v>
      </c>
    </row>
    <row r="11" customFormat="false" ht="15" hidden="false" customHeight="false" outlineLevel="0" collapsed="false">
      <c r="B11" s="0" t="s">
        <v>22</v>
      </c>
      <c r="C11" s="0" t="s">
        <v>162</v>
      </c>
      <c r="D11" s="0" t="n">
        <v>6</v>
      </c>
    </row>
    <row r="12" customFormat="false" ht="15" hidden="false" customHeight="false" outlineLevel="0" collapsed="false">
      <c r="B12" s="0" t="s">
        <v>22</v>
      </c>
      <c r="C12" s="0" t="s">
        <v>163</v>
      </c>
      <c r="D12" s="0" t="n">
        <v>6</v>
      </c>
    </row>
    <row r="13" customFormat="false" ht="15" hidden="false" customHeight="false" outlineLevel="0" collapsed="false">
      <c r="B13" s="0" t="s">
        <v>22</v>
      </c>
      <c r="C13" s="0" t="s">
        <v>119</v>
      </c>
      <c r="D13" s="0" t="n">
        <v>6</v>
      </c>
    </row>
    <row r="14" customFormat="false" ht="15" hidden="false" customHeight="false" outlineLevel="0" collapsed="false">
      <c r="B14" s="0" t="s">
        <v>22</v>
      </c>
      <c r="C14" s="0" t="s">
        <v>164</v>
      </c>
      <c r="D14" s="0" t="n">
        <v>4</v>
      </c>
    </row>
    <row r="15" customFormat="false" ht="15" hidden="false" customHeight="false" outlineLevel="0" collapsed="false">
      <c r="B15" s="0" t="s">
        <v>22</v>
      </c>
      <c r="C15" s="0" t="s">
        <v>165</v>
      </c>
      <c r="D15" s="0" t="n">
        <v>3</v>
      </c>
    </row>
    <row r="16" customFormat="false" ht="15" hidden="false" customHeight="false" outlineLevel="0" collapsed="false">
      <c r="A16" s="1" t="s">
        <v>27</v>
      </c>
      <c r="B16" s="0" t="s">
        <v>27</v>
      </c>
      <c r="C16" s="0" t="s">
        <v>166</v>
      </c>
      <c r="D16" s="0" t="n">
        <v>5</v>
      </c>
      <c r="G16" s="0" t="n">
        <v>5</v>
      </c>
    </row>
    <row r="17" customFormat="false" ht="15" hidden="false" customHeight="false" outlineLevel="0" collapsed="false">
      <c r="A17" s="1" t="s">
        <v>30</v>
      </c>
      <c r="D17" s="0" t="n">
        <v>1</v>
      </c>
      <c r="G17" s="0" t="n">
        <v>1</v>
      </c>
    </row>
    <row r="18" customFormat="false" ht="15" hidden="false" customHeight="false" outlineLevel="0" collapsed="false">
      <c r="A18" s="1" t="s">
        <v>33</v>
      </c>
      <c r="B18" s="0" t="s">
        <v>33</v>
      </c>
      <c r="C18" s="0" t="s">
        <v>167</v>
      </c>
      <c r="D18" s="0" t="n">
        <v>9</v>
      </c>
      <c r="G18" s="0" t="n">
        <v>9</v>
      </c>
    </row>
    <row r="19" customFormat="false" ht="15" hidden="false" customHeight="false" outlineLevel="0" collapsed="false">
      <c r="A19" s="1" t="s">
        <v>36</v>
      </c>
      <c r="B19" s="0" t="s">
        <v>36</v>
      </c>
      <c r="C19" s="0" t="s">
        <v>168</v>
      </c>
      <c r="D19" s="0" t="n">
        <v>7</v>
      </c>
      <c r="E19" s="0" t="n">
        <f aca="false">AVERAGE(D19:D24)</f>
        <v>4.83333333333333</v>
      </c>
      <c r="F19" s="0" t="n">
        <v>6</v>
      </c>
      <c r="G19" s="0" t="n">
        <f aca="false">MAX(F19,E19)</f>
        <v>6</v>
      </c>
    </row>
    <row r="20" customFormat="false" ht="15" hidden="false" customHeight="false" outlineLevel="0" collapsed="false">
      <c r="B20" s="0" t="s">
        <v>36</v>
      </c>
      <c r="C20" s="0" t="s">
        <v>169</v>
      </c>
      <c r="D20" s="0" t="n">
        <v>6</v>
      </c>
    </row>
    <row r="21" customFormat="false" ht="15" hidden="false" customHeight="false" outlineLevel="0" collapsed="false">
      <c r="B21" s="0" t="s">
        <v>36</v>
      </c>
      <c r="C21" s="0" t="s">
        <v>170</v>
      </c>
      <c r="D21" s="0" t="n">
        <v>6</v>
      </c>
    </row>
    <row r="22" customFormat="false" ht="15" hidden="false" customHeight="false" outlineLevel="0" collapsed="false">
      <c r="B22" s="0" t="s">
        <v>36</v>
      </c>
      <c r="C22" s="0" t="s">
        <v>171</v>
      </c>
      <c r="D22" s="0" t="n">
        <v>5</v>
      </c>
    </row>
    <row r="23" customFormat="false" ht="15" hidden="false" customHeight="false" outlineLevel="0" collapsed="false">
      <c r="B23" s="0" t="s">
        <v>36</v>
      </c>
      <c r="C23" s="0" t="s">
        <v>172</v>
      </c>
      <c r="D23" s="0" t="n">
        <v>3</v>
      </c>
    </row>
    <row r="24" customFormat="false" ht="15" hidden="false" customHeight="false" outlineLevel="0" collapsed="false">
      <c r="B24" s="0" t="s">
        <v>36</v>
      </c>
      <c r="C24" s="0" t="s">
        <v>173</v>
      </c>
      <c r="D24" s="0" t="n">
        <v>2</v>
      </c>
    </row>
    <row r="25" customFormat="false" ht="15" hidden="false" customHeight="false" outlineLevel="0" collapsed="false">
      <c r="A25" s="1" t="s">
        <v>39</v>
      </c>
      <c r="B25" s="0" t="s">
        <v>39</v>
      </c>
      <c r="C25" s="0" t="s">
        <v>174</v>
      </c>
      <c r="D25" s="0" t="n">
        <v>9</v>
      </c>
      <c r="E25" s="0" t="n">
        <f aca="false">AVERAGE(D25:D26)</f>
        <v>7.5</v>
      </c>
      <c r="F25" s="0" t="n">
        <v>6</v>
      </c>
      <c r="G25" s="0" t="n">
        <f aca="false">ROUND(MAX(F25,E25),0)</f>
        <v>8</v>
      </c>
    </row>
    <row r="26" customFormat="false" ht="15" hidden="false" customHeight="false" outlineLevel="0" collapsed="false">
      <c r="B26" s="0" t="s">
        <v>39</v>
      </c>
      <c r="C26" s="0" t="s">
        <v>122</v>
      </c>
      <c r="D26" s="0" t="n">
        <v>6</v>
      </c>
    </row>
    <row r="27" customFormat="false" ht="15" hidden="false" customHeight="false" outlineLevel="0" collapsed="false">
      <c r="A27" s="1" t="s">
        <v>42</v>
      </c>
      <c r="B27" s="0" t="s">
        <v>42</v>
      </c>
      <c r="C27" s="0" t="s">
        <v>122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45</v>
      </c>
      <c r="B28" s="0" t="s">
        <v>45</v>
      </c>
      <c r="C28" s="0" t="s">
        <v>175</v>
      </c>
      <c r="D28" s="0" t="n">
        <v>9</v>
      </c>
      <c r="E28" s="0" t="n">
        <f aca="false">AVERAGE(D28:D31)</f>
        <v>7</v>
      </c>
      <c r="F28" s="0" t="n">
        <v>7</v>
      </c>
      <c r="G28" s="0" t="n">
        <f aca="false">MAX(F28,E28)</f>
        <v>7</v>
      </c>
    </row>
    <row r="29" customFormat="false" ht="15" hidden="false" customHeight="false" outlineLevel="0" collapsed="false">
      <c r="B29" s="0" t="s">
        <v>45</v>
      </c>
      <c r="C29" s="0" t="s">
        <v>176</v>
      </c>
      <c r="D29" s="0" t="n">
        <v>7</v>
      </c>
    </row>
    <row r="30" customFormat="false" ht="15" hidden="false" customHeight="false" outlineLevel="0" collapsed="false">
      <c r="B30" s="0" t="s">
        <v>45</v>
      </c>
      <c r="C30" s="0" t="s">
        <v>119</v>
      </c>
      <c r="D30" s="0" t="n">
        <v>6</v>
      </c>
    </row>
    <row r="31" customFormat="false" ht="15" hidden="false" customHeight="false" outlineLevel="0" collapsed="false">
      <c r="B31" s="0" t="s">
        <v>45</v>
      </c>
      <c r="C31" s="0" t="s">
        <v>119</v>
      </c>
      <c r="D31" s="0" t="n">
        <v>6</v>
      </c>
    </row>
    <row r="32" customFormat="false" ht="15" hidden="false" customHeight="false" outlineLevel="0" collapsed="false">
      <c r="A32" s="1" t="s">
        <v>48</v>
      </c>
      <c r="B32" s="0" t="s">
        <v>48</v>
      </c>
      <c r="C32" s="0" t="s">
        <v>177</v>
      </c>
      <c r="D32" s="0" t="n">
        <v>5</v>
      </c>
      <c r="E32" s="0" t="n">
        <f aca="false">AVERAGE(D32:D35)</f>
        <v>4.75</v>
      </c>
      <c r="F32" s="0" t="n">
        <v>4</v>
      </c>
      <c r="G32" s="0" t="n">
        <f aca="false">ROUND(MAX(F32,E32),0)</f>
        <v>5</v>
      </c>
    </row>
    <row r="33" customFormat="false" ht="15" hidden="false" customHeight="false" outlineLevel="0" collapsed="false">
      <c r="B33" s="0" t="s">
        <v>48</v>
      </c>
      <c r="C33" s="0" t="s">
        <v>178</v>
      </c>
      <c r="D33" s="0" t="n">
        <v>5</v>
      </c>
    </row>
    <row r="34" customFormat="false" ht="15" hidden="false" customHeight="false" outlineLevel="0" collapsed="false">
      <c r="B34" s="0" t="s">
        <v>48</v>
      </c>
      <c r="C34" s="0" t="s">
        <v>179</v>
      </c>
      <c r="D34" s="0" t="n">
        <v>5</v>
      </c>
    </row>
    <row r="35" customFormat="false" ht="15" hidden="false" customHeight="false" outlineLevel="0" collapsed="false">
      <c r="B35" s="0" t="s">
        <v>48</v>
      </c>
      <c r="C35" s="0" t="s">
        <v>180</v>
      </c>
      <c r="D35" s="0" t="n">
        <v>4</v>
      </c>
    </row>
    <row r="36" customFormat="false" ht="15" hidden="false" customHeight="false" outlineLevel="0" collapsed="false">
      <c r="A36" s="1" t="s">
        <v>51</v>
      </c>
      <c r="D36" s="0" t="n">
        <v>1</v>
      </c>
      <c r="G36" s="0" t="n">
        <v>1</v>
      </c>
    </row>
    <row r="37" customFormat="false" ht="15" hidden="false" customHeight="false" outlineLevel="0" collapsed="false">
      <c r="A37" s="1" t="s">
        <v>54</v>
      </c>
      <c r="B37" s="0" t="s">
        <v>54</v>
      </c>
      <c r="C37" s="0" t="s">
        <v>181</v>
      </c>
      <c r="D37" s="0" t="n">
        <v>8</v>
      </c>
      <c r="E37" s="0" t="n">
        <f aca="false">AVERAGE(D37:D40)</f>
        <v>6.5</v>
      </c>
      <c r="F37" s="0" t="n">
        <v>7</v>
      </c>
      <c r="G37" s="0" t="n">
        <f aca="false">MAX(F37,E37)</f>
        <v>7</v>
      </c>
    </row>
    <row r="38" customFormat="false" ht="15" hidden="false" customHeight="false" outlineLevel="0" collapsed="false">
      <c r="B38" s="0" t="s">
        <v>54</v>
      </c>
      <c r="C38" s="0" t="s">
        <v>182</v>
      </c>
      <c r="D38" s="0" t="n">
        <v>8</v>
      </c>
    </row>
    <row r="39" customFormat="false" ht="15" hidden="false" customHeight="false" outlineLevel="0" collapsed="false">
      <c r="B39" s="0" t="s">
        <v>54</v>
      </c>
      <c r="C39" s="0" t="s">
        <v>183</v>
      </c>
      <c r="D39" s="0" t="n">
        <v>7</v>
      </c>
    </row>
    <row r="40" customFormat="false" ht="15" hidden="false" customHeight="false" outlineLevel="0" collapsed="false">
      <c r="B40" s="0" t="s">
        <v>54</v>
      </c>
      <c r="C40" s="0" t="s">
        <v>184</v>
      </c>
      <c r="D40" s="0" t="n">
        <v>3</v>
      </c>
    </row>
    <row r="41" customFormat="false" ht="15" hidden="false" customHeight="false" outlineLevel="0" collapsed="false">
      <c r="A41" s="1" t="s">
        <v>57</v>
      </c>
      <c r="B41" s="0" t="s">
        <v>57</v>
      </c>
      <c r="C41" s="0" t="s">
        <v>122</v>
      </c>
      <c r="D41" s="0" t="n">
        <v>9</v>
      </c>
      <c r="G41" s="0" t="n">
        <v>9</v>
      </c>
    </row>
    <row r="42" customFormat="false" ht="15" hidden="false" customHeight="false" outlineLevel="0" collapsed="false">
      <c r="A42" s="1" t="s">
        <v>60</v>
      </c>
      <c r="B42" s="0" t="s">
        <v>57</v>
      </c>
      <c r="C42" s="0" t="s">
        <v>122</v>
      </c>
      <c r="D42" s="0" t="n">
        <v>5</v>
      </c>
      <c r="G42" s="0" t="n">
        <v>5</v>
      </c>
    </row>
    <row r="43" customFormat="false" ht="15" hidden="false" customHeight="false" outlineLevel="0" collapsed="false">
      <c r="A43" s="1" t="s">
        <v>63</v>
      </c>
      <c r="B43" s="0" t="s">
        <v>63</v>
      </c>
      <c r="C43" s="0" t="s">
        <v>185</v>
      </c>
      <c r="D43" s="0" t="n">
        <v>10</v>
      </c>
      <c r="G43" s="0" t="n">
        <v>10</v>
      </c>
    </row>
    <row r="44" customFormat="false" ht="15" hidden="false" customHeight="false" outlineLevel="0" collapsed="false">
      <c r="A44" s="1" t="s">
        <v>66</v>
      </c>
      <c r="D44" s="0" t="n">
        <v>1</v>
      </c>
      <c r="G44" s="0" t="n">
        <v>1</v>
      </c>
    </row>
    <row r="45" customFormat="false" ht="15" hidden="false" customHeight="false" outlineLevel="0" collapsed="false">
      <c r="A45" s="1" t="s">
        <v>69</v>
      </c>
      <c r="B45" s="0" t="s">
        <v>69</v>
      </c>
      <c r="C45" s="0" t="s">
        <v>174</v>
      </c>
      <c r="D45" s="0" t="n">
        <v>7</v>
      </c>
      <c r="G45" s="0" t="n">
        <v>7</v>
      </c>
    </row>
    <row r="46" customFormat="false" ht="15" hidden="false" customHeight="false" outlineLevel="0" collapsed="false">
      <c r="A46" s="1" t="s">
        <v>72</v>
      </c>
      <c r="B46" s="0" t="s">
        <v>72</v>
      </c>
      <c r="C46" s="0" t="s">
        <v>186</v>
      </c>
      <c r="D46" s="0" t="n">
        <v>9</v>
      </c>
      <c r="E46" s="0" t="n">
        <f aca="false">AVERAGE(D46:D47)</f>
        <v>9</v>
      </c>
      <c r="F46" s="0" t="n">
        <v>9</v>
      </c>
      <c r="G46" s="0" t="n">
        <f aca="false">MAX(F46,E46)</f>
        <v>9</v>
      </c>
    </row>
    <row r="47" customFormat="false" ht="15" hidden="false" customHeight="false" outlineLevel="0" collapsed="false">
      <c r="B47" s="0" t="s">
        <v>72</v>
      </c>
      <c r="C47" s="0" t="s">
        <v>187</v>
      </c>
      <c r="D47" s="0" t="n">
        <v>9</v>
      </c>
    </row>
    <row r="48" customFormat="false" ht="15" hidden="false" customHeight="false" outlineLevel="0" collapsed="false">
      <c r="A48" s="1" t="s">
        <v>75</v>
      </c>
      <c r="B48" s="0" t="s">
        <v>75</v>
      </c>
      <c r="C48" s="0" t="s">
        <v>122</v>
      </c>
      <c r="D48" s="0" t="n">
        <v>10</v>
      </c>
      <c r="G48" s="0" t="n">
        <v>10</v>
      </c>
    </row>
    <row r="49" customFormat="false" ht="15" hidden="false" customHeight="false" outlineLevel="0" collapsed="false">
      <c r="A49" s="1" t="s">
        <v>78</v>
      </c>
      <c r="B49" s="0" t="s">
        <v>78</v>
      </c>
      <c r="C49" s="0" t="s">
        <v>171</v>
      </c>
      <c r="D49" s="0" t="n">
        <v>10</v>
      </c>
      <c r="G49" s="0" t="n">
        <v>10</v>
      </c>
    </row>
    <row r="50" customFormat="false" ht="15" hidden="false" customHeight="false" outlineLevel="0" collapsed="false">
      <c r="A50" s="1" t="s">
        <v>81</v>
      </c>
      <c r="B50" s="0" t="s">
        <v>81</v>
      </c>
      <c r="C50" s="0" t="s">
        <v>188</v>
      </c>
      <c r="D50" s="0" t="n">
        <v>7</v>
      </c>
      <c r="G50" s="0" t="n">
        <v>7</v>
      </c>
    </row>
    <row r="51" customFormat="false" ht="15" hidden="false" customHeight="false" outlineLevel="0" collapsed="false">
      <c r="A51" s="1" t="s">
        <v>84</v>
      </c>
      <c r="B51" s="0" t="s">
        <v>84</v>
      </c>
      <c r="C51" s="0" t="s">
        <v>119</v>
      </c>
      <c r="D51" s="0" t="n">
        <v>5</v>
      </c>
      <c r="G51" s="0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F28 E3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1</v>
      </c>
      <c r="B1" s="0" t="s">
        <v>189</v>
      </c>
      <c r="C1" s="0" t="s">
        <v>98</v>
      </c>
      <c r="D1" s="0" t="s">
        <v>99</v>
      </c>
      <c r="E1" s="0" t="s">
        <v>100</v>
      </c>
      <c r="F1" s="0" t="s">
        <v>101</v>
      </c>
      <c r="G1" s="0" t="s">
        <v>102</v>
      </c>
    </row>
    <row r="2" customFormat="false" ht="15" hidden="false" customHeight="false" outlineLevel="0" collapsed="false">
      <c r="A2" s="0" t="s">
        <v>9</v>
      </c>
      <c r="B2" s="0" t="s">
        <v>190</v>
      </c>
      <c r="C2" s="0" t="s">
        <v>191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30</v>
      </c>
      <c r="B3" s="0" t="s">
        <v>192</v>
      </c>
      <c r="C3" s="0" t="s">
        <v>193</v>
      </c>
      <c r="D3" s="0" t="n">
        <v>8.75</v>
      </c>
      <c r="E3" s="0" t="n">
        <f aca="false">AVERAGE(D3:D7)</f>
        <v>5.5</v>
      </c>
      <c r="F3" s="0" t="n">
        <v>7.5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30</v>
      </c>
      <c r="B4" s="0" t="s">
        <v>194</v>
      </c>
      <c r="C4" s="0" t="s">
        <v>195</v>
      </c>
      <c r="D4" s="0" t="n">
        <v>7.5</v>
      </c>
    </row>
    <row r="5" customFormat="false" ht="15" hidden="false" customHeight="false" outlineLevel="0" collapsed="false">
      <c r="A5" s="0" t="s">
        <v>30</v>
      </c>
      <c r="B5" s="0" t="s">
        <v>196</v>
      </c>
      <c r="C5" s="0" t="s">
        <v>121</v>
      </c>
      <c r="D5" s="0" t="n">
        <v>5</v>
      </c>
    </row>
    <row r="6" customFormat="false" ht="15" hidden="false" customHeight="false" outlineLevel="0" collapsed="false">
      <c r="A6" s="0" t="s">
        <v>30</v>
      </c>
      <c r="B6" s="0" t="s">
        <v>197</v>
      </c>
      <c r="C6" s="0" t="s">
        <v>114</v>
      </c>
      <c r="D6" s="0" t="n">
        <v>3.75</v>
      </c>
    </row>
    <row r="7" customFormat="false" ht="15" hidden="false" customHeight="false" outlineLevel="0" collapsed="false">
      <c r="A7" s="0" t="s">
        <v>30</v>
      </c>
      <c r="B7" s="0" t="s">
        <v>198</v>
      </c>
      <c r="C7" s="0" t="s">
        <v>199</v>
      </c>
      <c r="D7" s="0" t="n">
        <v>2.5</v>
      </c>
    </row>
    <row r="8" customFormat="false" ht="15" hidden="false" customHeight="false" outlineLevel="0" collapsed="false">
      <c r="A8" s="0" t="s">
        <v>42</v>
      </c>
      <c r="B8" s="0" t="s">
        <v>200</v>
      </c>
      <c r="C8" s="0" t="s">
        <v>201</v>
      </c>
      <c r="D8" s="0" t="n">
        <v>7.5</v>
      </c>
      <c r="G8" s="0" t="n">
        <v>8</v>
      </c>
    </row>
    <row r="9" customFormat="false" ht="15" hidden="false" customHeight="false" outlineLevel="0" collapsed="false">
      <c r="A9" s="0" t="s">
        <v>54</v>
      </c>
      <c r="B9" s="0" t="s">
        <v>202</v>
      </c>
      <c r="C9" s="0" t="s">
        <v>203</v>
      </c>
      <c r="D9" s="0" t="n">
        <v>10</v>
      </c>
      <c r="E9" s="0" t="n">
        <f aca="false">AVERAGE(D9:D12)</f>
        <v>5.9375</v>
      </c>
      <c r="F9" s="0" t="n">
        <v>7.75</v>
      </c>
      <c r="G9" s="0" t="n">
        <f aca="false">ROUND(MAX(F9,E9),0)</f>
        <v>8</v>
      </c>
    </row>
    <row r="10" customFormat="false" ht="15" hidden="false" customHeight="false" outlineLevel="0" collapsed="false">
      <c r="A10" s="0" t="s">
        <v>54</v>
      </c>
      <c r="B10" s="0" t="s">
        <v>192</v>
      </c>
      <c r="C10" s="0" t="s">
        <v>204</v>
      </c>
      <c r="D10" s="0" t="n">
        <v>8.75</v>
      </c>
    </row>
    <row r="11" customFormat="false" ht="15" hidden="false" customHeight="false" outlineLevel="0" collapsed="false">
      <c r="A11" s="0" t="s">
        <v>54</v>
      </c>
      <c r="B11" s="0" t="s">
        <v>205</v>
      </c>
      <c r="C11" s="0" t="s">
        <v>145</v>
      </c>
      <c r="D11" s="0" t="n">
        <v>3.75</v>
      </c>
    </row>
    <row r="12" customFormat="false" ht="15" hidden="false" customHeight="false" outlineLevel="0" collapsed="false">
      <c r="A12" s="0" t="s">
        <v>54</v>
      </c>
      <c r="B12" s="0" t="s">
        <v>198</v>
      </c>
      <c r="C12" s="0" t="s">
        <v>206</v>
      </c>
      <c r="D12" s="0" t="n"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1" sqref="F28 D6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2.55"/>
    <col collapsed="false" customWidth="true" hidden="false" outlineLevel="0" max="3" min="3" style="0" width="21.19"/>
    <col collapsed="false" customWidth="true" hidden="false" outlineLevel="0" max="4" min="4" style="0" width="16.12"/>
  </cols>
  <sheetData>
    <row r="1" customFormat="false" ht="15" hidden="false" customHeight="false" outlineLevel="0" collapsed="false">
      <c r="A1" s="0" t="s">
        <v>1</v>
      </c>
      <c r="B1" s="0" t="s">
        <v>189</v>
      </c>
      <c r="C1" s="0" t="s">
        <v>98</v>
      </c>
      <c r="D1" s="0" t="s">
        <v>99</v>
      </c>
      <c r="E1" s="0" t="s">
        <v>100</v>
      </c>
      <c r="F1" s="0" t="s">
        <v>101</v>
      </c>
      <c r="G1" s="0" t="s">
        <v>102</v>
      </c>
    </row>
    <row r="2" customFormat="false" ht="15" hidden="false" customHeight="false" outlineLevel="0" collapsed="false">
      <c r="A2" s="0" t="s">
        <v>9</v>
      </c>
      <c r="B2" s="0" t="s">
        <v>207</v>
      </c>
      <c r="C2" s="0" t="s">
        <v>208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30</v>
      </c>
      <c r="B3" s="0" t="s">
        <v>209</v>
      </c>
      <c r="C3" s="0" t="s">
        <v>201</v>
      </c>
      <c r="D3" s="0" t="n">
        <v>8.75</v>
      </c>
      <c r="E3" s="0" t="n">
        <f aca="false">AVERAGE(D3:D5)</f>
        <v>7.08333333333333</v>
      </c>
      <c r="F3" s="0" t="n">
        <v>8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30</v>
      </c>
      <c r="B4" s="0" t="s">
        <v>210</v>
      </c>
      <c r="C4" s="0" t="s">
        <v>211</v>
      </c>
      <c r="D4" s="0" t="n">
        <v>7.5</v>
      </c>
    </row>
    <row r="5" customFormat="false" ht="15" hidden="false" customHeight="false" outlineLevel="0" collapsed="false">
      <c r="A5" s="0" t="s">
        <v>30</v>
      </c>
      <c r="B5" s="0" t="s">
        <v>212</v>
      </c>
      <c r="C5" s="0" t="s">
        <v>114</v>
      </c>
      <c r="D5" s="0" t="n">
        <v>5</v>
      </c>
    </row>
    <row r="6" customFormat="false" ht="15" hidden="false" customHeight="false" outlineLevel="0" collapsed="false">
      <c r="A6" s="0" t="s">
        <v>51</v>
      </c>
      <c r="B6" s="0" t="s">
        <v>213</v>
      </c>
      <c r="C6" s="0" t="s">
        <v>214</v>
      </c>
      <c r="D6" s="0" t="n">
        <v>8.75</v>
      </c>
      <c r="G6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I2" activeCellId="1" sqref="F28 I2"/>
    </sheetView>
  </sheetViews>
  <sheetFormatPr defaultColWidth="9.359375" defaultRowHeight="12.8" zeroHeight="false" outlineLevelRow="0" outlineLevelCol="0"/>
  <cols>
    <col collapsed="false" customWidth="true" hidden="false" outlineLevel="0" max="2" min="2" style="0" width="18.69"/>
    <col collapsed="false" customWidth="true" hidden="false" outlineLevel="0" max="9" min="9" style="0" width="13.38"/>
  </cols>
  <sheetData>
    <row r="1" customFormat="false" ht="15" hidden="false" customHeight="false" outlineLevel="0" collapsed="false">
      <c r="A1" s="0" t="s">
        <v>86</v>
      </c>
      <c r="B1" s="1" t="s">
        <v>1</v>
      </c>
      <c r="C1" s="2" t="n">
        <v>45735</v>
      </c>
      <c r="D1" s="2" t="n">
        <v>45742</v>
      </c>
      <c r="E1" s="2" t="n">
        <v>45763</v>
      </c>
      <c r="F1" s="2" t="n">
        <v>45770</v>
      </c>
      <c r="G1" s="0" t="s">
        <v>215</v>
      </c>
      <c r="H1" s="0" t="s">
        <v>216</v>
      </c>
      <c r="I1" s="0" t="s">
        <v>217</v>
      </c>
    </row>
    <row r="2" customFormat="false" ht="15" hidden="false" customHeight="false" outlineLevel="0" collapsed="false">
      <c r="A2" s="0" t="n">
        <v>1</v>
      </c>
      <c r="B2" s="1" t="s">
        <v>5</v>
      </c>
      <c r="E2" s="0" t="n">
        <v>1</v>
      </c>
      <c r="F2" s="0" t="n">
        <v>1</v>
      </c>
      <c r="G2" s="0" t="n">
        <f aca="false">SUM(C2:F2)</f>
        <v>2</v>
      </c>
      <c r="I2" s="0" t="n">
        <f aca="false">G2+H2</f>
        <v>2</v>
      </c>
    </row>
    <row r="3" customFormat="false" ht="15" hidden="false" customHeight="false" outlineLevel="0" collapsed="false">
      <c r="A3" s="0" t="n">
        <v>2</v>
      </c>
      <c r="B3" s="1" t="s">
        <v>9</v>
      </c>
      <c r="G3" s="0" t="n">
        <f aca="false">SUM(C3:F3)</f>
        <v>0</v>
      </c>
      <c r="I3" s="0" t="n">
        <f aca="false">G3+H3</f>
        <v>0</v>
      </c>
    </row>
    <row r="4" customFormat="false" ht="15" hidden="false" customHeight="false" outlineLevel="0" collapsed="false">
      <c r="A4" s="0" t="n">
        <v>3</v>
      </c>
      <c r="B4" s="1" t="s">
        <v>12</v>
      </c>
      <c r="D4" s="0" t="n">
        <v>3</v>
      </c>
      <c r="E4" s="0" t="n">
        <v>10</v>
      </c>
      <c r="F4" s="0" t="n">
        <v>1</v>
      </c>
      <c r="G4" s="0" t="n">
        <f aca="false">SUM(C4:F4)</f>
        <v>14</v>
      </c>
      <c r="I4" s="0" t="n">
        <f aca="false">G4+H4</f>
        <v>14</v>
      </c>
    </row>
    <row r="5" customFormat="false" ht="15" hidden="false" customHeight="false" outlineLevel="0" collapsed="false">
      <c r="A5" s="0" t="n">
        <v>4</v>
      </c>
      <c r="B5" s="1" t="s">
        <v>15</v>
      </c>
      <c r="E5" s="0" t="n">
        <v>5</v>
      </c>
      <c r="F5" s="0" t="n">
        <v>1</v>
      </c>
      <c r="G5" s="0" t="n">
        <f aca="false">SUM(C5:F5)</f>
        <v>6</v>
      </c>
      <c r="I5" s="0" t="n">
        <f aca="false">G5+H5</f>
        <v>6</v>
      </c>
    </row>
    <row r="6" customFormat="false" ht="15" hidden="false" customHeight="false" outlineLevel="0" collapsed="false">
      <c r="A6" s="0" t="n">
        <v>5</v>
      </c>
      <c r="B6" s="1" t="s">
        <v>19</v>
      </c>
      <c r="E6" s="0" t="n">
        <v>2</v>
      </c>
      <c r="F6" s="0" t="n">
        <v>2</v>
      </c>
      <c r="G6" s="0" t="n">
        <f aca="false">SUM(C6:F6)</f>
        <v>4</v>
      </c>
      <c r="I6" s="0" t="n">
        <f aca="false">G6+H6</f>
        <v>4</v>
      </c>
    </row>
    <row r="7" customFormat="false" ht="15" hidden="false" customHeight="false" outlineLevel="0" collapsed="false">
      <c r="A7" s="0" t="n">
        <v>6</v>
      </c>
      <c r="B7" s="1" t="s">
        <v>22</v>
      </c>
      <c r="G7" s="0" t="n">
        <f aca="false">SUM(C7:F7)</f>
        <v>0</v>
      </c>
      <c r="I7" s="0" t="n">
        <f aca="false">G7+H7</f>
        <v>0</v>
      </c>
    </row>
    <row r="8" customFormat="false" ht="15" hidden="false" customHeight="false" outlineLevel="0" collapsed="false">
      <c r="A8" s="0" t="n">
        <v>7</v>
      </c>
      <c r="B8" s="1" t="s">
        <v>27</v>
      </c>
      <c r="D8" s="0" t="n">
        <v>5</v>
      </c>
      <c r="E8" s="0" t="n">
        <v>1</v>
      </c>
      <c r="F8" s="0" t="n">
        <v>3</v>
      </c>
      <c r="G8" s="0" t="n">
        <f aca="false">SUM(C8:F8)</f>
        <v>9</v>
      </c>
      <c r="I8" s="0" t="n">
        <f aca="false">G8+H8</f>
        <v>9</v>
      </c>
    </row>
    <row r="9" customFormat="false" ht="15" hidden="false" customHeight="false" outlineLevel="0" collapsed="false">
      <c r="A9" s="0" t="n">
        <v>8</v>
      </c>
      <c r="B9" s="1" t="s">
        <v>30</v>
      </c>
      <c r="E9" s="0" t="n">
        <v>6</v>
      </c>
      <c r="G9" s="0" t="n">
        <f aca="false">SUM(C9:F9)</f>
        <v>6</v>
      </c>
      <c r="I9" s="0" t="n">
        <f aca="false">G9+H9</f>
        <v>6</v>
      </c>
    </row>
    <row r="10" customFormat="false" ht="15" hidden="false" customHeight="false" outlineLevel="0" collapsed="false">
      <c r="A10" s="0" t="n">
        <v>9</v>
      </c>
      <c r="B10" s="1" t="s">
        <v>33</v>
      </c>
      <c r="D10" s="0" t="n">
        <v>3</v>
      </c>
      <c r="E10" s="0" t="n">
        <v>7</v>
      </c>
      <c r="F10" s="0" t="n">
        <v>3</v>
      </c>
      <c r="G10" s="0" t="n">
        <f aca="false">SUM(C10:F10)</f>
        <v>13</v>
      </c>
      <c r="I10" s="0" t="n">
        <f aca="false">G10+H10</f>
        <v>13</v>
      </c>
    </row>
    <row r="11" customFormat="false" ht="15" hidden="false" customHeight="false" outlineLevel="0" collapsed="false">
      <c r="A11" s="0" t="n">
        <v>10</v>
      </c>
      <c r="B11" s="1" t="s">
        <v>36</v>
      </c>
      <c r="E11" s="0" t="n">
        <v>5</v>
      </c>
      <c r="F11" s="0" t="n">
        <v>1</v>
      </c>
      <c r="G11" s="0" t="n">
        <f aca="false">SUM(C11:F11)</f>
        <v>6</v>
      </c>
      <c r="I11" s="0" t="n">
        <f aca="false">G11+H11</f>
        <v>6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0" t="n">
        <v>1</v>
      </c>
      <c r="D12" s="0" t="n">
        <v>3</v>
      </c>
      <c r="E12" s="0" t="n">
        <v>5</v>
      </c>
      <c r="F12" s="0" t="n">
        <v>2</v>
      </c>
      <c r="G12" s="0" t="n">
        <f aca="false">SUM(C12:F12)</f>
        <v>11</v>
      </c>
      <c r="I12" s="0" t="n">
        <f aca="false">G12+H12</f>
        <v>11</v>
      </c>
    </row>
    <row r="13" customFormat="false" ht="15" hidden="false" customHeight="false" outlineLevel="0" collapsed="false">
      <c r="A13" s="0" t="n">
        <v>12</v>
      </c>
      <c r="B13" s="1" t="s">
        <v>42</v>
      </c>
      <c r="G13" s="0" t="n">
        <f aca="false">SUM(C13:F13)</f>
        <v>0</v>
      </c>
      <c r="I13" s="0" t="n">
        <f aca="false">G13+H13</f>
        <v>0</v>
      </c>
    </row>
    <row r="14" customFormat="false" ht="15" hidden="false" customHeight="false" outlineLevel="0" collapsed="false">
      <c r="A14" s="0" t="n">
        <v>13</v>
      </c>
      <c r="B14" s="1" t="s">
        <v>45</v>
      </c>
      <c r="D14" s="0" t="n">
        <v>9</v>
      </c>
      <c r="E14" s="0" t="n">
        <v>10</v>
      </c>
      <c r="F14" s="0" t="n">
        <v>5</v>
      </c>
      <c r="G14" s="0" t="n">
        <f aca="false">SUM(C14:F14)</f>
        <v>24</v>
      </c>
      <c r="H14" s="0" t="n">
        <v>15</v>
      </c>
      <c r="I14" s="0" t="n">
        <f aca="false">G14+H14</f>
        <v>39</v>
      </c>
    </row>
    <row r="15" customFormat="false" ht="15" hidden="false" customHeight="false" outlineLevel="0" collapsed="false">
      <c r="A15" s="0" t="n">
        <v>14</v>
      </c>
      <c r="B15" s="1" t="s">
        <v>48</v>
      </c>
      <c r="C15" s="0" t="n">
        <v>5</v>
      </c>
      <c r="D15" s="0" t="n">
        <v>4</v>
      </c>
      <c r="F15" s="0" t="n">
        <v>3</v>
      </c>
      <c r="G15" s="0" t="n">
        <f aca="false">SUM(C15:F15)</f>
        <v>12</v>
      </c>
      <c r="H15" s="0" t="n">
        <v>12</v>
      </c>
      <c r="I15" s="0" t="n">
        <f aca="false">G15+H15</f>
        <v>24</v>
      </c>
    </row>
    <row r="16" customFormat="false" ht="15" hidden="false" customHeight="false" outlineLevel="0" collapsed="false">
      <c r="A16" s="0" t="n">
        <v>15</v>
      </c>
      <c r="B16" s="1" t="s">
        <v>51</v>
      </c>
      <c r="F16" s="0" t="n">
        <v>1</v>
      </c>
      <c r="G16" s="0" t="n">
        <f aca="false">SUM(C16:F16)</f>
        <v>1</v>
      </c>
      <c r="I16" s="0" t="n">
        <f aca="false">G16+H16</f>
        <v>1</v>
      </c>
    </row>
    <row r="17" customFormat="false" ht="15" hidden="false" customHeight="false" outlineLevel="0" collapsed="false">
      <c r="A17" s="0" t="n">
        <v>16</v>
      </c>
      <c r="B17" s="1" t="s">
        <v>54</v>
      </c>
      <c r="D17" s="0" t="n">
        <v>1</v>
      </c>
      <c r="G17" s="0" t="n">
        <f aca="false">SUM(C17:F17)</f>
        <v>1</v>
      </c>
      <c r="I17" s="0" t="n">
        <f aca="false">G17+H17</f>
        <v>1</v>
      </c>
    </row>
    <row r="18" customFormat="false" ht="15" hidden="false" customHeight="false" outlineLevel="0" collapsed="false">
      <c r="A18" s="0" t="n">
        <v>17</v>
      </c>
      <c r="B18" s="1" t="s">
        <v>57</v>
      </c>
      <c r="F18" s="0" t="n">
        <v>1</v>
      </c>
      <c r="G18" s="0" t="n">
        <f aca="false">SUM(C18:F18)</f>
        <v>1</v>
      </c>
      <c r="I18" s="0" t="n">
        <f aca="false">G18+H18</f>
        <v>1</v>
      </c>
    </row>
    <row r="19" customFormat="false" ht="15" hidden="false" customHeight="false" outlineLevel="0" collapsed="false">
      <c r="A19" s="0" t="n">
        <v>18</v>
      </c>
      <c r="B19" s="1" t="s">
        <v>60</v>
      </c>
      <c r="C19" s="0" t="n">
        <v>4</v>
      </c>
      <c r="D19" s="0" t="n">
        <v>3</v>
      </c>
      <c r="F19" s="0" t="n">
        <v>1</v>
      </c>
      <c r="G19" s="0" t="n">
        <f aca="false">SUM(C19:F19)</f>
        <v>8</v>
      </c>
      <c r="I19" s="0" t="n">
        <f aca="false">G19+H19</f>
        <v>8</v>
      </c>
    </row>
    <row r="20" customFormat="false" ht="15" hidden="false" customHeight="false" outlineLevel="0" collapsed="false">
      <c r="A20" s="0" t="n">
        <v>19</v>
      </c>
      <c r="B20" s="1" t="s">
        <v>63</v>
      </c>
      <c r="G20" s="0" t="n">
        <f aca="false">SUM(C20:F20)</f>
        <v>0</v>
      </c>
      <c r="I20" s="0" t="n">
        <f aca="false">G20+H20</f>
        <v>0</v>
      </c>
    </row>
    <row r="21" customFormat="false" ht="15" hidden="false" customHeight="false" outlineLevel="0" collapsed="false">
      <c r="A21" s="0" t="n">
        <v>20</v>
      </c>
      <c r="B21" s="1" t="s">
        <v>66</v>
      </c>
      <c r="D21" s="0" t="n">
        <v>2</v>
      </c>
      <c r="F21" s="0" t="n">
        <v>1</v>
      </c>
      <c r="G21" s="0" t="n">
        <f aca="false">SUM(C21:F21)</f>
        <v>3</v>
      </c>
      <c r="I21" s="0" t="n">
        <f aca="false">G21+H21</f>
        <v>3</v>
      </c>
    </row>
    <row r="22" customFormat="false" ht="15" hidden="false" customHeight="false" outlineLevel="0" collapsed="false">
      <c r="A22" s="0" t="n">
        <v>21</v>
      </c>
      <c r="B22" s="1" t="s">
        <v>69</v>
      </c>
      <c r="E22" s="0" t="n">
        <v>2</v>
      </c>
      <c r="F22" s="0" t="n">
        <v>3</v>
      </c>
      <c r="G22" s="0" t="n">
        <f aca="false">SUM(C22:F22)</f>
        <v>5</v>
      </c>
      <c r="I22" s="0" t="n">
        <f aca="false">G22+H22</f>
        <v>5</v>
      </c>
    </row>
    <row r="23" customFormat="false" ht="15" hidden="false" customHeight="false" outlineLevel="0" collapsed="false">
      <c r="A23" s="0" t="n">
        <v>22</v>
      </c>
      <c r="B23" s="1" t="s">
        <v>72</v>
      </c>
      <c r="D23" s="0" t="n">
        <v>3</v>
      </c>
      <c r="F23" s="0" t="n">
        <v>4</v>
      </c>
      <c r="G23" s="0" t="n">
        <f aca="false">SUM(C23:F23)</f>
        <v>7</v>
      </c>
      <c r="I23" s="0" t="n">
        <f aca="false">G23+H23</f>
        <v>7</v>
      </c>
    </row>
    <row r="24" customFormat="false" ht="15" hidden="false" customHeight="false" outlineLevel="0" collapsed="false">
      <c r="A24" s="0" t="n">
        <v>23</v>
      </c>
      <c r="B24" s="1" t="s">
        <v>75</v>
      </c>
      <c r="C24" s="0" t="n">
        <v>4</v>
      </c>
      <c r="D24" s="0" t="n">
        <v>10</v>
      </c>
      <c r="E24" s="0" t="n">
        <v>10</v>
      </c>
      <c r="F24" s="0" t="n">
        <v>5</v>
      </c>
      <c r="G24" s="0" t="n">
        <f aca="false">SUM(C24:F24)</f>
        <v>29</v>
      </c>
      <c r="H24" s="0" t="n">
        <v>12</v>
      </c>
      <c r="I24" s="0" t="n">
        <f aca="false">G24+H24</f>
        <v>41</v>
      </c>
    </row>
    <row r="25" customFormat="false" ht="15" hidden="false" customHeight="false" outlineLevel="0" collapsed="false">
      <c r="A25" s="0" t="n">
        <v>24</v>
      </c>
      <c r="B25" s="1" t="s">
        <v>78</v>
      </c>
      <c r="C25" s="0" t="n">
        <v>3</v>
      </c>
      <c r="D25" s="0" t="n">
        <v>8</v>
      </c>
      <c r="E25" s="0" t="n">
        <v>10</v>
      </c>
      <c r="F25" s="0" t="n">
        <v>1</v>
      </c>
      <c r="G25" s="0" t="n">
        <f aca="false">SUM(C25:F25)</f>
        <v>22</v>
      </c>
      <c r="H25" s="0" t="n">
        <v>19</v>
      </c>
      <c r="I25" s="0" t="n">
        <f aca="false">G25+H25</f>
        <v>41</v>
      </c>
    </row>
    <row r="26" customFormat="false" ht="15" hidden="false" customHeight="false" outlineLevel="0" collapsed="false">
      <c r="A26" s="0" t="n">
        <v>25</v>
      </c>
      <c r="B26" s="1" t="s">
        <v>81</v>
      </c>
      <c r="D26" s="0" t="n">
        <v>1</v>
      </c>
      <c r="E26" s="0" t="n">
        <v>3</v>
      </c>
      <c r="F26" s="0" t="n">
        <v>1</v>
      </c>
      <c r="G26" s="0" t="n">
        <f aca="false">SUM(C26:F26)</f>
        <v>5</v>
      </c>
      <c r="I26" s="0" t="n">
        <f aca="false">G26+H26</f>
        <v>5</v>
      </c>
    </row>
    <row r="27" customFormat="false" ht="15" hidden="false" customHeight="false" outlineLevel="0" collapsed="false">
      <c r="A27" s="0" t="n">
        <v>26</v>
      </c>
      <c r="B27" s="1" t="s">
        <v>84</v>
      </c>
      <c r="D27" s="0" t="n">
        <v>5</v>
      </c>
      <c r="I27" s="0" t="n">
        <f aca="false">G27+H27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2025-05-14T16:15:40Z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