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_atomo" sheetId="3" state="visible" r:id="rId4"/>
    <sheet name="2-coulomb" sheetId="4" state="visible" r:id="rId5"/>
    <sheet name="3-Cap2-3" sheetId="5" state="visible" r:id="rId6"/>
    <sheet name="4-cap 4-5-6" sheetId="6" state="visible" r:id="rId7"/>
    <sheet name="5-thevenin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<sst xmlns="http://schemas.openxmlformats.org/spreadsheetml/2006/main" count="493" uniqueCount="225">
  <si>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</si>
  <si>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</si>
  <si>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</si>
  <si>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</si>
  <si>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</si>
  <si>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Ivan</t>
  </si>
  <si>
    <t xml:space="preserve">ACUÑA</t>
  </si>
  <si>
    <t xml:space="preserve">50030377@gmail.com</t>
  </si>
  <si>
    <t xml:space="preserve">P</t>
  </si>
  <si>
    <t xml:space="preserve">Ivan Benjamín</t>
  </si>
  <si>
    <t xml:space="preserve">AGUERRE</t>
  </si>
  <si>
    <t xml:space="preserve">49627703@gmail.com</t>
  </si>
  <si>
    <t xml:space="preserve">A</t>
  </si>
  <si>
    <t xml:space="preserve">Matías Andrés</t>
  </si>
  <si>
    <t xml:space="preserve">ALTAMIRANO</t>
  </si>
  <si>
    <t xml:space="preserve">matias2511.altamirano@gmail.com</t>
  </si>
  <si>
    <t xml:space="preserve">Asai Nitzana</t>
  </si>
  <si>
    <t xml:space="preserve">CABALLERO</t>
  </si>
  <si>
    <t xml:space="preserve">49898249@gmail.com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</si>
  <si>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</si>
  <si>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</si>
  <si>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</si>
  <si>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</si>
  <si>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</si>
  <si>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</si>
  <si>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</si>
  <si>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</si>
  <si>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</si>
  <si>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Rafael Bautista</t>
  </si>
  <si>
    <t xml:space="preserve">GIMÉNEZ</t>
  </si>
  <si>
    <t xml:space="preserve">50156642@gmail.com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</si>
  <si>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</si>
  <si>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</si>
  <si>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</si>
  <si>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</si>
  <si>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</si>
  <si>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</si>
  <si>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</si>
  <si>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</si>
  <si>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</si>
  <si>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</si>
  <si>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</si>
  <si>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</si>
  <si>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Enzo Agustín</t>
  </si>
  <si>
    <t xml:space="preserve">TASSARA SOTO</t>
  </si>
  <si>
    <t xml:space="preserve">49837749@gmail.com</t>
  </si>
  <si>
    <t xml:space="preserve">Tarde 12:40</t>
  </si>
  <si>
    <t xml:space="preserve">Ramiro Ezequiel</t>
  </si>
  <si>
    <t xml:space="preserve">TELLO</t>
  </si>
  <si>
    <t xml:space="preserve">49676837@gmail.com</t>
  </si>
  <si>
    <t xml:space="preserve">Tade 12:45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</si>
  <si>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</si>
  <si>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</si>
  <si>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</si>
  <si>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</si>
  <si>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</si>
  <si>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</si>
  <si>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1-atomo</t>
  </si>
  <si>
    <t xml:space="preserve">Rcup 1</t>
  </si>
  <si>
    <t xml:space="preserve">2-coulomb</t>
  </si>
  <si>
    <t xml:space="preserve">Recup 2</t>
  </si>
  <si>
    <t xml:space="preserve">3-cap 2-3</t>
  </si>
  <si>
    <t xml:space="preserve">Recup 3</t>
  </si>
  <si>
    <t xml:space="preserve">4-cap 4–6</t>
  </si>
  <si>
    <t xml:space="preserve">Recup 4</t>
  </si>
  <si>
    <t xml:space="preserve">5-Thevenin</t>
  </si>
  <si>
    <t xml:space="preserve">Recup 5</t>
  </si>
  <si>
    <t xml:space="preserve">positivos</t>
  </si>
  <si>
    <t xml:space="preserve">Nota 5 + pos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</si>
  <si>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</si>
  <si>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</si>
  <si>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</si>
  <si>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</si>
  <si>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</si>
  <si>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segunda</t>
  </si>
  <si>
    <t xml:space="preserve">final</t>
  </si>
  <si>
    <t xml:space="preserve">3 de abril de 2025  14:24</t>
  </si>
  <si>
    <t xml:space="preserve">31 minutos 52 segundos</t>
  </si>
  <si>
    <t xml:space="preserve">10 de abril de 2025  00:45</t>
  </si>
  <si>
    <t xml:space="preserve">6 días 10 horas</t>
  </si>
  <si>
    <t xml:space="preserve">8 de abril de 2025  18:42</t>
  </si>
  <si>
    <t xml:space="preserve">5 días 4 horas</t>
  </si>
  <si>
    <t xml:space="preserve">10 de abril de 2025  14:51</t>
  </si>
  <si>
    <t xml:space="preserve">15 minutos 52 segundos</t>
  </si>
  <si>
    <t xml:space="preserve">8 de abril de 2025  18:56</t>
  </si>
  <si>
    <t xml:space="preserve">13 minutos 13 segundos</t>
  </si>
  <si>
    <t xml:space="preserve">5 de abril de 2025  00:25</t>
  </si>
  <si>
    <t xml:space="preserve">4 minutos 24 segundos</t>
  </si>
  <si>
    <t xml:space="preserve">5 de abril de 2025  00:18</t>
  </si>
  <si>
    <t xml:space="preserve">5 minutos 50 segundos</t>
  </si>
  <si>
    <t xml:space="preserve">10 de abril de 2025  01:19</t>
  </si>
  <si>
    <t xml:space="preserve">14 minutos 24 segundos</t>
  </si>
  <si>
    <t xml:space="preserve">10 de abril de 2025  23:14</t>
  </si>
  <si>
    <t xml:space="preserve">11 minutos 7 segundos</t>
  </si>
  <si>
    <t xml:space="preserve">10 de abril de 2025  22:36</t>
  </si>
  <si>
    <t xml:space="preserve">22 minutos 35 segundos</t>
  </si>
  <si>
    <t xml:space="preserve">10 de abril de 2025  22:58</t>
  </si>
  <si>
    <t xml:space="preserve">18 minutos 16 segundos</t>
  </si>
  <si>
    <t xml:space="preserve">10 de abril de 2025  00:50</t>
  </si>
  <si>
    <t xml:space="preserve">10 de abril de 2025  23:11</t>
  </si>
  <si>
    <t xml:space="preserve">7 días 9 horas</t>
  </si>
  <si>
    <t xml:space="preserve">6 de abril de 2025  17:25</t>
  </si>
  <si>
    <t xml:space="preserve">27 minutos 41 segundos</t>
  </si>
  <si>
    <t xml:space="preserve">9 de abril de 2025  13:57</t>
  </si>
  <si>
    <t xml:space="preserve">11 minutos 44 segundos</t>
  </si>
  <si>
    <t xml:space="preserve">9 de abril de 2025  13:39</t>
  </si>
  <si>
    <t xml:space="preserve">10 de abril de 2025  12:30</t>
  </si>
  <si>
    <t xml:space="preserve">14 minutos 3 segundos</t>
  </si>
  <si>
    <t xml:space="preserve">5 de abril de 2025  13:07</t>
  </si>
  <si>
    <t xml:space="preserve">4 minutos 36 segundos</t>
  </si>
  <si>
    <t xml:space="preserve">5 de abril de 2025  13:16</t>
  </si>
  <si>
    <t xml:space="preserve">7 minutos 47 segundos</t>
  </si>
  <si>
    <t xml:space="preserve">5 de abril de 2025  17:28</t>
  </si>
  <si>
    <t xml:space="preserve">5 horas 48 minutos</t>
  </si>
  <si>
    <t xml:space="preserve">10 de abril de 2025  09:37</t>
  </si>
  <si>
    <t xml:space="preserve">39 minutos 4 segundos</t>
  </si>
  <si>
    <t xml:space="preserve">10 de abril de 2025  01:45</t>
  </si>
  <si>
    <t xml:space="preserve">56 minutos 46 segundos</t>
  </si>
  <si>
    <t xml:space="preserve">9 de abril de 2025  14:11</t>
  </si>
  <si>
    <t xml:space="preserve">13 horas 45 minutos</t>
  </si>
  <si>
    <t xml:space="preserve">10 de abril de 2025  22:37</t>
  </si>
  <si>
    <t xml:space="preserve">13 minutos 20 segundos</t>
  </si>
  <si>
    <t xml:space="preserve">9 de abril de 2025  23:19</t>
  </si>
  <si>
    <t xml:space="preserve">4 días 1 hora</t>
  </si>
  <si>
    <t xml:space="preserve">9 de abril de 2025  23:30</t>
  </si>
  <si>
    <t xml:space="preserve">4 minutos 1 segundos</t>
  </si>
  <si>
    <t xml:space="preserve">10 de abril de 2025  14:48</t>
  </si>
  <si>
    <t xml:space="preserve">13 horas 27 minutos</t>
  </si>
  <si>
    <t xml:space="preserve">10 de abril de 2025  23:59</t>
  </si>
  <si>
    <t xml:space="preserve">21 minutos 28 segundos</t>
  </si>
  <si>
    <t xml:space="preserve">7 días 10 horas</t>
  </si>
  <si>
    <t xml:space="preserve">10 de abril de 2025  21:09</t>
  </si>
  <si>
    <t xml:space="preserve">45 minutos 10 segundos</t>
  </si>
  <si>
    <t xml:space="preserve">9 de abril de 2025  15:05</t>
  </si>
  <si>
    <t xml:space="preserve">2 días 18 horas</t>
  </si>
  <si>
    <t xml:space="preserve">10 de abril de 2025  23:09</t>
  </si>
  <si>
    <t xml:space="preserve">1 día 9 horas</t>
  </si>
  <si>
    <t xml:space="preserve">-</t>
  </si>
  <si>
    <t xml:space="preserve">5 de abril de 2025  13:29</t>
  </si>
  <si>
    <t xml:space="preserve">19 minutos 45 segundos</t>
  </si>
  <si>
    <t xml:space="preserve">20 minutos 13 segundos</t>
  </si>
  <si>
    <t xml:space="preserve">5 de abril de 2025  12:11</t>
  </si>
  <si>
    <t xml:space="preserve">10 minutos 46 segundos</t>
  </si>
  <si>
    <t xml:space="preserve">5 de abril de 2025  12:41</t>
  </si>
  <si>
    <t xml:space="preserve">28 minutos 7 segundos</t>
  </si>
  <si>
    <t xml:space="preserve">5 de abril de 2025  11:19</t>
  </si>
  <si>
    <t xml:space="preserve">17 minutos 18 segundos</t>
  </si>
  <si>
    <t xml:space="preserve">5 de abril de 2025  11:36</t>
  </si>
  <si>
    <t xml:space="preserve">15 minutos 34 segundos</t>
  </si>
  <si>
    <t xml:space="preserve">5 de abril de 2025  18:27</t>
  </si>
  <si>
    <t xml:space="preserve">11 minutos 42 segundos</t>
  </si>
  <si>
    <t xml:space="preserve">5 de abril de 2025  18:13</t>
  </si>
  <si>
    <t xml:space="preserve">44 minutos 26 segundos</t>
  </si>
  <si>
    <t xml:space="preserve">10 de abril de 2025  12:19</t>
  </si>
  <si>
    <t xml:space="preserve">24 minutos 42 segundos</t>
  </si>
  <si>
    <t xml:space="preserve">10 de abril de 2025  12:05</t>
  </si>
  <si>
    <t xml:space="preserve">12 minutos 27 segundos</t>
  </si>
  <si>
    <t xml:space="preserve">10 de abril de 2025  01:25</t>
  </si>
  <si>
    <t xml:space="preserve">7 minutos 41 segundos</t>
  </si>
  <si>
    <t xml:space="preserve">10 de abril de 2025  22:23</t>
  </si>
  <si>
    <t xml:space="preserve">22 horas 39 minutos</t>
  </si>
  <si>
    <t xml:space="preserve">10 de abril de 2025  12:49</t>
  </si>
  <si>
    <t xml:space="preserve">39 minutos 3 segundos</t>
  </si>
  <si>
    <t xml:space="preserve">10 de abril de 2025  23:37</t>
  </si>
  <si>
    <t xml:space="preserve">22 minutos 19 segundos</t>
  </si>
  <si>
    <t xml:space="preserve">10 de abril de 2025  23:44</t>
  </si>
  <si>
    <t xml:space="preserve">26 minutos 54 segundos</t>
  </si>
  <si>
    <t xml:space="preserve">10 de abril de 2025  12:38</t>
  </si>
  <si>
    <t xml:space="preserve">7 minutos 33 segundos</t>
  </si>
  <si>
    <t xml:space="preserve">10 de abril de 2025  02:40</t>
  </si>
  <si>
    <t xml:space="preserve">9 minutos 7 segundos</t>
  </si>
  <si>
    <t xml:space="preserve">10 de abril de 2025  12:20</t>
  </si>
  <si>
    <t xml:space="preserve">14 minutos 8 segundos</t>
  </si>
  <si>
    <t xml:space="preserve">10 de abril de 2025  02:30</t>
  </si>
  <si>
    <t xml:space="preserve">12 horas 44 minutos</t>
  </si>
  <si>
    <t xml:space="preserve">10 de abril de 2025  04:09</t>
  </si>
  <si>
    <t xml:space="preserve">9 minutos 17 segundos</t>
  </si>
  <si>
    <t xml:space="preserve">9 de abril de 2025  14:42</t>
  </si>
  <si>
    <t xml:space="preserve">15 minutos 36 segundos</t>
  </si>
  <si>
    <t xml:space="preserve">10 de abril de 2025  22:15</t>
  </si>
  <si>
    <t xml:space="preserve">1 día 8 horas</t>
  </si>
  <si>
    <t xml:space="preserve">5 de abril de 2025  15:47</t>
  </si>
  <si>
    <t xml:space="preserve">2 horas 27 minutos</t>
  </si>
  <si>
    <t xml:space="preserve">22 minutos 11 segundos</t>
  </si>
  <si>
    <t xml:space="preserve">5 de abril de 2025  19:20</t>
  </si>
  <si>
    <t xml:space="preserve">52 minutos 9 segundos</t>
  </si>
  <si>
    <t xml:space="preserve">10 de abril de 2025  14:00</t>
  </si>
  <si>
    <t xml:space="preserve">1 hora 46 minutos</t>
  </si>
  <si>
    <t xml:space="preserve">10 de abril de 2025  12:28</t>
  </si>
  <si>
    <t xml:space="preserve">11 horas 15 minutos</t>
  </si>
  <si>
    <t xml:space="preserve">10 de abril de 2025  22:08</t>
  </si>
  <si>
    <t xml:space="preserve">17 minutos 43 segundos</t>
  </si>
  <si>
    <t xml:space="preserve">10 de abril de 2025  13:30</t>
  </si>
  <si>
    <t xml:space="preserve">12 horas 57 minutos</t>
  </si>
  <si>
    <t xml:space="preserve">46 minutos 43 segundos</t>
  </si>
  <si>
    <t xml:space="preserve">10 de abril de 2025  12:54</t>
  </si>
  <si>
    <t xml:space="preserve">10 de abril de 2025  03:26</t>
  </si>
  <si>
    <t xml:space="preserve">1 hora 42 minutos</t>
  </si>
  <si>
    <t xml:space="preserve">10 de abril de 2025  03:57</t>
  </si>
  <si>
    <t xml:space="preserve">29 minutos 55 segundos</t>
  </si>
  <si>
    <t xml:space="preserve">10 de abril de 2025  04:51</t>
  </si>
  <si>
    <t xml:space="preserve">28 minutos 1 segundos</t>
  </si>
  <si>
    <t xml:space="preserve">10 de abril de 2025  01:31</t>
  </si>
  <si>
    <t xml:space="preserve">25 minutos 25 segundos</t>
  </si>
  <si>
    <t xml:space="preserve">5 de abril de 2025  16:19</t>
  </si>
  <si>
    <t xml:space="preserve">2 horas 59 minutos</t>
  </si>
  <si>
    <t xml:space="preserve">4 de mayo de 2025  14:02</t>
  </si>
  <si>
    <t xml:space="preserve">10 días</t>
  </si>
  <si>
    <t xml:space="preserve">24 de abril de 2025  23:32</t>
  </si>
  <si>
    <t xml:space="preserve">11 minutos 13 segundos</t>
  </si>
  <si>
    <t xml:space="preserve">24 de abril de 2025  23:40</t>
  </si>
  <si>
    <t xml:space="preserve">7 minutos 5 segundos</t>
  </si>
  <si>
    <t xml:space="preserve">24 de abril de 2025  23:19</t>
  </si>
  <si>
    <t xml:space="preserve">9 horas 17 minutos</t>
  </si>
  <si>
    <t xml:space="preserve">24 de abril de 2025  22:05</t>
  </si>
  <si>
    <t xml:space="preserve">26 minutos 41 segundos</t>
  </si>
  <si>
    <t xml:space="preserve">24 de abril de 2025  23:27</t>
  </si>
  <si>
    <t xml:space="preserve">24 de abril de 2025  23:20</t>
  </si>
  <si>
    <t xml:space="preserve">1 hora 7 minutos</t>
  </si>
  <si>
    <t xml:space="preserve">24 de abril de 2025  22:10</t>
  </si>
  <si>
    <t xml:space="preserve">7 horas 40 minutos</t>
  </si>
  <si>
    <t xml:space="preserve">24 de abril de 2025  23:44</t>
  </si>
  <si>
    <t xml:space="preserve">1 hora 41 minutos</t>
  </si>
  <si>
    <t xml:space="preserve">24 de abril de 2025  22:39</t>
  </si>
  <si>
    <t xml:space="preserve">15 minutos 46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</si>
</sst>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false" outlineLevel="0" max="3" min="3" style="0" width="17.47"/>
    <col collapsed="false" customWidth="true" hidden="false" outlineLevel="0" max="4" min="4" style="0" width="31.19"/>
    <col collapsed="false" customWidth="true" hidden="false" outlineLevel="0" max="7" min="7" style="0" width="11.07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45785</v>
      </c>
      <c r="F1" s="2" t="n">
        <v>45792</v>
      </c>
      <c r="G1" s="0" t="s">
        <v>4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F2" s="0" t="s">
        <v>8</v>
      </c>
    </row>
    <row r="3" customFormat="false" ht="15" hidden="false" customHeight="false" outlineLevel="0" collapsed="false">
      <c r="A3" s="0" t="n">
        <v>2</v>
      </c>
      <c r="B3" s="1" t="s">
        <v>9</v>
      </c>
      <c r="C3" s="1" t="s">
        <v>10</v>
      </c>
      <c r="D3" s="1" t="s">
        <v>11</v>
      </c>
      <c r="E3" s="0" t="s">
        <v>12</v>
      </c>
      <c r="F3" s="0" t="s">
        <v>8</v>
      </c>
    </row>
    <row r="4" customFormat="false" ht="15" hidden="false" customHeight="false" outlineLevel="0" collapsed="false">
      <c r="A4" s="0" t="n">
        <v>3</v>
      </c>
      <c r="B4" s="1" t="s">
        <v>13</v>
      </c>
      <c r="C4" s="1" t="s">
        <v>14</v>
      </c>
      <c r="D4" s="1" t="s">
        <v>15</v>
      </c>
      <c r="E4" s="0" t="s">
        <v>8</v>
      </c>
      <c r="F4" s="0" t="s"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1" t="s">
        <v>17</v>
      </c>
      <c r="D5" s="1" t="s">
        <v>18</v>
      </c>
      <c r="E5" s="0" t="s">
        <v>8</v>
      </c>
      <c r="F5" s="0" t="s">
        <v>8</v>
      </c>
    </row>
    <row r="6" customFormat="false" ht="15" hidden="false" customHeight="false" outlineLevel="0" collapsed="false">
      <c r="A6" s="0" t="n">
        <v>5</v>
      </c>
      <c r="B6" s="1" t="s">
        <v>19</v>
      </c>
      <c r="C6" s="1" t="s">
        <v>20</v>
      </c>
      <c r="D6" s="1" t="s">
        <v>21</v>
      </c>
      <c r="E6" s="0" t="s">
        <v>8</v>
      </c>
      <c r="F6" s="0" t="s">
        <v>8</v>
      </c>
    </row>
    <row r="7" customFormat="false" ht="15" hidden="false" customHeight="false" outlineLevel="0" collapsed="false">
      <c r="A7" s="0" t="n">
        <v>6</v>
      </c>
      <c r="B7" s="1" t="s">
        <v>22</v>
      </c>
      <c r="C7" s="1" t="s">
        <v>23</v>
      </c>
      <c r="D7" s="1" t="s">
        <v>24</v>
      </c>
      <c r="E7" s="0" t="s">
        <v>8</v>
      </c>
      <c r="F7" s="0" t="s">
        <v>8</v>
      </c>
    </row>
    <row r="8" customFormat="false" ht="15" hidden="false" customHeight="false" outlineLevel="0" collapsed="false">
      <c r="A8" s="0" t="n">
        <v>7</v>
      </c>
      <c r="B8" s="1" t="s">
        <v>25</v>
      </c>
      <c r="C8" s="1" t="s">
        <v>26</v>
      </c>
      <c r="D8" s="1" t="s">
        <v>27</v>
      </c>
      <c r="E8" s="0" t="s">
        <v>8</v>
      </c>
      <c r="F8" s="0" t="s">
        <v>8</v>
      </c>
    </row>
    <row r="9" customFormat="false" ht="15" hidden="false" customHeight="false" outlineLevel="0" collapsed="false">
      <c r="A9" s="0" t="n">
        <v>8</v>
      </c>
      <c r="B9" s="1" t="s">
        <v>28</v>
      </c>
      <c r="C9" s="1" t="s">
        <v>29</v>
      </c>
      <c r="D9" s="1" t="s">
        <v>30</v>
      </c>
      <c r="E9" s="0" t="s">
        <v>8</v>
      </c>
      <c r="F9" s="0" t="s">
        <v>8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1" t="s">
        <v>32</v>
      </c>
      <c r="D10" s="1" t="s">
        <v>33</v>
      </c>
      <c r="E10" s="0" t="s">
        <v>8</v>
      </c>
      <c r="F10" s="0" t="s">
        <v>8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1" t="s">
        <v>35</v>
      </c>
      <c r="D11" s="1" t="s">
        <v>36</v>
      </c>
      <c r="E11" s="0" t="s">
        <v>8</v>
      </c>
      <c r="F11" s="0" t="s">
        <v>8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1" t="s">
        <v>38</v>
      </c>
      <c r="D12" s="1" t="s">
        <v>39</v>
      </c>
      <c r="E12" s="0" t="s">
        <v>8</v>
      </c>
      <c r="F12" s="0" t="s">
        <v>8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1" t="s">
        <v>41</v>
      </c>
      <c r="D13" s="1" t="s">
        <v>42</v>
      </c>
      <c r="E13" s="0" t="s">
        <v>8</v>
      </c>
      <c r="F13" s="0" t="s">
        <v>8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1" t="s">
        <v>44</v>
      </c>
      <c r="D14" s="1" t="s">
        <v>45</v>
      </c>
      <c r="E14" s="0" t="s">
        <v>8</v>
      </c>
      <c r="F14" s="0" t="s">
        <v>8</v>
      </c>
      <c r="G14" s="0" t="s">
        <v>46</v>
      </c>
    </row>
    <row r="15" customFormat="false" ht="15" hidden="false" customHeight="false" outlineLevel="0" collapsed="false">
      <c r="A15" s="0" t="n">
        <v>14</v>
      </c>
      <c r="B15" s="1" t="s">
        <v>47</v>
      </c>
      <c r="C15" s="1" t="s">
        <v>48</v>
      </c>
      <c r="D15" s="1" t="s">
        <v>49</v>
      </c>
      <c r="E15" s="0" t="s">
        <v>8</v>
      </c>
      <c r="F15" s="0" t="s">
        <v>12</v>
      </c>
      <c r="G15" s="0" t="s">
        <v>50</v>
      </c>
    </row>
    <row r="16" customFormat="false" ht="15" hidden="false" customHeight="false" outlineLevel="0" collapsed="false">
      <c r="A16" s="0" t="n">
        <v>15</v>
      </c>
      <c r="B16" s="1" t="s">
        <v>51</v>
      </c>
      <c r="C16" s="1" t="s">
        <v>52</v>
      </c>
      <c r="D16" s="1" t="s">
        <v>53</v>
      </c>
      <c r="E16" s="0" t="s">
        <v>12</v>
      </c>
      <c r="F16" s="0" t="s">
        <v>12</v>
      </c>
    </row>
    <row r="17" customFormat="false" ht="15" hidden="false" customHeight="false" outlineLevel="0" collapsed="false">
      <c r="A17" s="0" t="n">
        <v>16</v>
      </c>
      <c r="B17" s="1" t="s">
        <v>54</v>
      </c>
      <c r="C17" s="1" t="s">
        <v>55</v>
      </c>
      <c r="D17" s="1" t="s">
        <v>56</v>
      </c>
      <c r="E17" s="0" t="s">
        <v>8</v>
      </c>
      <c r="F17" s="0" t="s">
        <v>8</v>
      </c>
    </row>
    <row r="18" customFormat="false" ht="15" hidden="false" customHeight="false" outlineLevel="0" collapsed="false">
      <c r="E18" s="0" t="n">
        <f aca="false">COUNTIF(E2:E17,"P")</f>
        <v>14</v>
      </c>
      <c r="F18" s="0" t="n">
        <f aca="false">COUNTIF(F2:F17,"P")</f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" activeCellId="0" sqref="H1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61</v>
      </c>
      <c r="H1" s="0" t="s">
        <v>62</v>
      </c>
      <c r="I1" s="0" t="s">
        <v>63</v>
      </c>
      <c r="J1" s="0" t="s">
        <v>64</v>
      </c>
      <c r="K1" s="0" t="s">
        <v>65</v>
      </c>
      <c r="L1" s="0" t="s">
        <v>66</v>
      </c>
      <c r="M1" s="0" t="s">
        <v>67</v>
      </c>
      <c r="N1" s="0" t="s">
        <v>68</v>
      </c>
      <c r="O1" s="0" t="s">
        <v>69</v>
      </c>
      <c r="P1" s="0" t="s">
        <v>70</v>
      </c>
    </row>
    <row r="2" customFormat="false" ht="17.9" hidden="false" customHeight="false" outlineLevel="0" collapsed="false">
      <c r="A2" s="0" t="n">
        <v>1</v>
      </c>
      <c r="B2" s="1" t="s">
        <v>6</v>
      </c>
      <c r="C2" s="0" t="n">
        <v>1</v>
      </c>
      <c r="E2" s="0" t="n">
        <v>1</v>
      </c>
      <c r="G2" s="0" t="n">
        <v>1</v>
      </c>
      <c r="I2" s="0" t="n">
        <v>1</v>
      </c>
      <c r="K2" s="0" t="n">
        <v>1</v>
      </c>
      <c r="M2" s="0" t="n">
        <v>1</v>
      </c>
      <c r="N2" s="0" t="n">
        <f aca="false">ROUND(K2+M2/2,0)</f>
        <v>2</v>
      </c>
      <c r="O2" s="3" t="n">
        <f aca="false">ROUND(AVERAGE(C2,E2,G2,I2,N2),0)</f>
        <v>1</v>
      </c>
      <c r="P2" s="3" t="str">
        <f aca="false">IF(O2&lt;7,"TEP","TEA")</f>
        <v>TEP</v>
      </c>
    </row>
    <row r="3" customFormat="false" ht="17.9" hidden="false" customHeight="false" outlineLevel="0" collapsed="false">
      <c r="A3" s="0" t="n">
        <v>2</v>
      </c>
      <c r="B3" s="1" t="s">
        <v>10</v>
      </c>
      <c r="C3" s="4" t="n">
        <v>9</v>
      </c>
      <c r="D3" s="2" t="n">
        <v>45782</v>
      </c>
      <c r="E3" s="4" t="n">
        <v>4</v>
      </c>
      <c r="F3" s="2" t="n">
        <v>45782</v>
      </c>
      <c r="G3" s="4" t="n">
        <v>9</v>
      </c>
      <c r="H3" s="2" t="n">
        <v>45782</v>
      </c>
      <c r="I3" s="4" t="n">
        <v>8</v>
      </c>
      <c r="J3" s="2" t="n">
        <v>45782</v>
      </c>
      <c r="K3" s="0" t="n">
        <v>1</v>
      </c>
      <c r="M3" s="0" t="n">
        <v>1</v>
      </c>
      <c r="N3" s="0" t="n">
        <f aca="false">ROUND(K3+M3/2,0)</f>
        <v>2</v>
      </c>
      <c r="O3" s="3" t="n">
        <f aca="false">ROUND(AVERAGE(C3,E3,G3,I3,N3),0)</f>
        <v>6</v>
      </c>
      <c r="P3" s="3" t="str">
        <f aca="false">IF(O3&lt;7,"TEP","TEA")</f>
        <v>TEP</v>
      </c>
    </row>
    <row r="4" customFormat="false" ht="17.9" hidden="false" customHeight="false" outlineLevel="0" collapsed="false">
      <c r="A4" s="0" t="n">
        <v>3</v>
      </c>
      <c r="B4" s="1" t="s">
        <v>14</v>
      </c>
      <c r="C4" s="0" t="n">
        <v>8</v>
      </c>
      <c r="E4" s="0" t="n">
        <v>8.7</v>
      </c>
      <c r="G4" s="0" t="n">
        <v>9</v>
      </c>
      <c r="I4" s="0" t="n">
        <f aca="false">ROUND(MAX(G4,E4),0)</f>
        <v>9</v>
      </c>
      <c r="K4" s="0" t="n">
        <v>1</v>
      </c>
      <c r="M4" s="0" t="n">
        <v>8</v>
      </c>
      <c r="N4" s="0" t="n">
        <f aca="false">ROUND(K4+M4/2,0)</f>
        <v>5</v>
      </c>
      <c r="O4" s="3" t="n">
        <f aca="false">ROUND(AVERAGE(C4,E4,G4,I4,N4),0)</f>
        <v>8</v>
      </c>
      <c r="P4" s="3" t="str">
        <f aca="false">IF(O4&lt;7,"TEP","TEA")</f>
        <v>TEA</v>
      </c>
    </row>
    <row r="5" customFormat="false" ht="17.9" hidden="false" customHeight="false" outlineLevel="0" collapsed="false">
      <c r="A5" s="0" t="n">
        <v>4</v>
      </c>
      <c r="B5" s="1" t="s">
        <v>17</v>
      </c>
      <c r="C5" s="0" t="n">
        <v>10</v>
      </c>
      <c r="E5" s="0" t="n">
        <v>4</v>
      </c>
      <c r="G5" s="0" t="n">
        <v>9</v>
      </c>
      <c r="I5" s="0" t="n">
        <v>5</v>
      </c>
      <c r="K5" s="0" t="n">
        <v>6</v>
      </c>
      <c r="M5" s="0" t="n">
        <v>0</v>
      </c>
      <c r="N5" s="0" t="n">
        <f aca="false">ROUND(K5+M5/2,0)</f>
        <v>6</v>
      </c>
      <c r="O5" s="3" t="n">
        <f aca="false">ROUND(AVERAGE(C5,E5,G5,I5,N5),0)</f>
        <v>7</v>
      </c>
      <c r="P5" s="3" t="str">
        <f aca="false">IF(O5&lt;7,"TEP","TEA")</f>
        <v>TEA</v>
      </c>
    </row>
    <row r="6" customFormat="false" ht="17.9" hidden="false" customHeight="false" outlineLevel="0" collapsed="false">
      <c r="A6" s="0" t="n">
        <v>5</v>
      </c>
      <c r="B6" s="1" t="s">
        <v>20</v>
      </c>
      <c r="C6" s="0" t="n">
        <v>5</v>
      </c>
      <c r="E6" s="0" t="n">
        <v>7</v>
      </c>
      <c r="G6" s="0" t="n">
        <v>7</v>
      </c>
      <c r="I6" s="0" t="n">
        <v>9</v>
      </c>
      <c r="K6" s="0" t="n">
        <v>4</v>
      </c>
      <c r="M6" s="4" t="n">
        <v>6</v>
      </c>
      <c r="N6" s="0" t="n">
        <f aca="false">ROUND(K6+M6/2,0)</f>
        <v>7</v>
      </c>
      <c r="O6" s="3" t="n">
        <f aca="false">ROUND(AVERAGE(C6,E6,G6,I6,N6),0)</f>
        <v>7</v>
      </c>
      <c r="P6" s="3" t="str">
        <f aca="false">IF(O6&lt;7,"TEP","TEA")</f>
        <v>TEA</v>
      </c>
    </row>
    <row r="7" customFormat="false" ht="17.9" hidden="false" customHeight="false" outlineLevel="0" collapsed="false">
      <c r="A7" s="0" t="n">
        <v>6</v>
      </c>
      <c r="B7" s="1" t="s">
        <v>23</v>
      </c>
      <c r="C7" s="0" t="n">
        <v>1</v>
      </c>
      <c r="E7" s="0" t="n">
        <v>1</v>
      </c>
      <c r="G7" s="0" t="n">
        <v>1</v>
      </c>
      <c r="I7" s="0" t="n">
        <v>1</v>
      </c>
      <c r="K7" s="0" t="n">
        <v>2</v>
      </c>
      <c r="M7" s="0" t="n">
        <v>0</v>
      </c>
      <c r="N7" s="0" t="n">
        <f aca="false">ROUND(K7+M7/2,0)</f>
        <v>2</v>
      </c>
      <c r="O7" s="3" t="n">
        <f aca="false">ROUND(AVERAGE(C7,E7,G7,I7,N7),0)</f>
        <v>1</v>
      </c>
      <c r="P7" s="3" t="str">
        <f aca="false">IF(O7&lt;7,"TEP","TEA")</f>
        <v>TEP</v>
      </c>
    </row>
    <row r="8" customFormat="false" ht="17.9" hidden="false" customHeight="false" outlineLevel="0" collapsed="false">
      <c r="A8" s="0" t="n">
        <v>7</v>
      </c>
      <c r="B8" s="1" t="s">
        <v>26</v>
      </c>
      <c r="C8" s="0" t="n">
        <v>6</v>
      </c>
      <c r="E8" s="0" t="n">
        <v>3</v>
      </c>
      <c r="G8" s="0" t="n">
        <v>8</v>
      </c>
      <c r="I8" s="0" t="n">
        <v>3</v>
      </c>
      <c r="K8" s="0" t="n">
        <v>4</v>
      </c>
      <c r="M8" s="0" t="n">
        <v>0</v>
      </c>
      <c r="N8" s="0" t="n">
        <f aca="false">ROUND(K8+M8/2,0)</f>
        <v>4</v>
      </c>
      <c r="O8" s="3" t="n">
        <f aca="false">ROUND(AVERAGE(C8,E8,G8,I8,N8),0)</f>
        <v>5</v>
      </c>
      <c r="P8" s="3" t="str">
        <f aca="false">IF(O8&lt;7,"TEP","TEA")</f>
        <v>TEP</v>
      </c>
    </row>
    <row r="9" customFormat="false" ht="17.9" hidden="false" customHeight="false" outlineLevel="0" collapsed="false">
      <c r="A9" s="0" t="n">
        <v>8</v>
      </c>
      <c r="B9" s="1" t="s">
        <v>29</v>
      </c>
      <c r="C9" s="0" t="n">
        <v>5</v>
      </c>
      <c r="E9" s="0" t="n">
        <v>2</v>
      </c>
      <c r="G9" s="0" t="n">
        <v>10</v>
      </c>
      <c r="I9" s="0" t="n">
        <v>9</v>
      </c>
      <c r="K9" s="0" t="n">
        <v>1</v>
      </c>
      <c r="M9" s="0" t="n">
        <v>0</v>
      </c>
      <c r="N9" s="0" t="n">
        <f aca="false">ROUND(K9+M9/2,0)</f>
        <v>1</v>
      </c>
      <c r="O9" s="3" t="n">
        <f aca="false">ROUND(AVERAGE(C9,E9,G9,I9,N9),0)</f>
        <v>5</v>
      </c>
      <c r="P9" s="3" t="str">
        <f aca="false">IF(O9&lt;7,"TEP","TEA")</f>
        <v>TEP</v>
      </c>
    </row>
    <row r="10" customFormat="false" ht="17.9" hidden="false" customHeight="false" outlineLevel="0" collapsed="false">
      <c r="A10" s="0" t="n">
        <v>9</v>
      </c>
      <c r="B10" s="1" t="s">
        <v>32</v>
      </c>
      <c r="C10" s="0" t="n">
        <v>10</v>
      </c>
      <c r="E10" s="4" t="n">
        <v>5</v>
      </c>
      <c r="F10" s="2" t="n">
        <v>45782</v>
      </c>
      <c r="G10" s="0" t="n">
        <v>10</v>
      </c>
      <c r="I10" s="4" t="n">
        <v>8</v>
      </c>
      <c r="J10" s="2" t="n">
        <v>45774</v>
      </c>
      <c r="K10" s="0" t="n">
        <v>8</v>
      </c>
      <c r="M10" s="0" t="n">
        <v>4</v>
      </c>
      <c r="N10" s="0" t="n">
        <f aca="false">ROUND(K10+M10/2,0)</f>
        <v>10</v>
      </c>
      <c r="O10" s="3" t="n">
        <f aca="false">ROUND(AVERAGE(C10,E10,G10,I10,N10),0)</f>
        <v>9</v>
      </c>
      <c r="P10" s="3" t="str">
        <f aca="false">IF(O10&lt;7,"TEP","TEA")</f>
        <v>TEA</v>
      </c>
    </row>
    <row r="11" customFormat="false" ht="17.9" hidden="false" customHeight="false" outlineLevel="0" collapsed="false">
      <c r="A11" s="0" t="n">
        <v>10</v>
      </c>
      <c r="B11" s="1" t="s">
        <v>35</v>
      </c>
      <c r="C11" s="0" t="n">
        <v>8</v>
      </c>
      <c r="E11" s="0" t="n">
        <v>7</v>
      </c>
      <c r="G11" s="0" t="n">
        <v>4</v>
      </c>
      <c r="I11" s="0" t="n">
        <f aca="false">ROUND(MAX(G12,E12),0)</f>
        <v>1</v>
      </c>
      <c r="K11" s="0" t="n">
        <v>3</v>
      </c>
      <c r="M11" s="0" t="n">
        <v>1</v>
      </c>
      <c r="N11" s="0" t="n">
        <f aca="false">ROUND(K11+M11/2,0)</f>
        <v>4</v>
      </c>
      <c r="O11" s="3" t="n">
        <f aca="false">ROUND(AVERAGE(C11,E11,G11,I11,N11),0)</f>
        <v>5</v>
      </c>
      <c r="P11" s="3" t="str">
        <f aca="false">IF(O11&lt;7,"TEP","TEA")</f>
        <v>TEP</v>
      </c>
    </row>
    <row r="12" customFormat="false" ht="17.9" hidden="false" customHeight="false" outlineLevel="0" collapsed="false">
      <c r="A12" s="0" t="n">
        <v>11</v>
      </c>
      <c r="B12" s="1" t="s">
        <v>38</v>
      </c>
      <c r="C12" s="0" t="n">
        <v>1</v>
      </c>
      <c r="E12" s="0" t="n">
        <v>1</v>
      </c>
      <c r="G12" s="0" t="n">
        <v>1</v>
      </c>
      <c r="I12" s="0" t="n">
        <v>1</v>
      </c>
      <c r="K12" s="0" t="n">
        <v>1</v>
      </c>
      <c r="M12" s="0" t="n">
        <v>3</v>
      </c>
      <c r="N12" s="0" t="n">
        <f aca="false">ROUND(K12+M12/2,0)</f>
        <v>3</v>
      </c>
      <c r="O12" s="3" t="n">
        <f aca="false">ROUND(AVERAGE(C12,E12,G12,I12,N12),0)</f>
        <v>1</v>
      </c>
      <c r="P12" s="3" t="str">
        <f aca="false">IF(O12&lt;7,"TEP","TEA")</f>
        <v>TEP</v>
      </c>
    </row>
    <row r="13" customFormat="false" ht="17.9" hidden="false" customHeight="false" outlineLevel="0" collapsed="false">
      <c r="A13" s="0" t="n">
        <v>12</v>
      </c>
      <c r="B13" s="1" t="s">
        <v>41</v>
      </c>
      <c r="C13" s="0" t="n">
        <v>3</v>
      </c>
      <c r="E13" s="0" t="n">
        <v>1</v>
      </c>
      <c r="G13" s="0" t="n">
        <v>8</v>
      </c>
      <c r="I13" s="0" t="n">
        <v>7</v>
      </c>
      <c r="K13" s="0" t="n">
        <v>6</v>
      </c>
      <c r="M13" s="0" t="n">
        <v>0</v>
      </c>
      <c r="N13" s="0" t="n">
        <f aca="false">ROUND(K13+M13/2,0)</f>
        <v>6</v>
      </c>
      <c r="O13" s="3" t="n">
        <f aca="false">ROUND(AVERAGE(C13,E13,G13,I13,N13),0)</f>
        <v>5</v>
      </c>
      <c r="P13" s="3" t="str">
        <f aca="false">IF(O13&lt;7,"TEP","TEA")</f>
        <v>TEP</v>
      </c>
    </row>
    <row r="14" customFormat="false" ht="17.9" hidden="false" customHeight="false" outlineLevel="0" collapsed="false">
      <c r="A14" s="0" t="n">
        <v>13</v>
      </c>
      <c r="B14" s="1" t="s">
        <v>44</v>
      </c>
      <c r="C14" s="0" t="n">
        <v>1</v>
      </c>
      <c r="E14" s="0" t="n">
        <v>1</v>
      </c>
      <c r="G14" s="0" t="n">
        <v>1</v>
      </c>
      <c r="I14" s="0" t="n">
        <v>1</v>
      </c>
      <c r="K14" s="0" t="n">
        <v>1</v>
      </c>
      <c r="M14" s="0" t="n">
        <v>0</v>
      </c>
      <c r="N14" s="0" t="n">
        <f aca="false">ROUND(K14+M14/2,0)</f>
        <v>1</v>
      </c>
      <c r="O14" s="3" t="n">
        <f aca="false">ROUND(AVERAGE(C14,E14,G14,I14,N14),0)</f>
        <v>1</v>
      </c>
      <c r="P14" s="3" t="str">
        <f aca="false">IF(O14&lt;7,"TEP","TEA")</f>
        <v>TEP</v>
      </c>
    </row>
    <row r="15" customFormat="false" ht="17.9" hidden="false" customHeight="false" outlineLevel="0" collapsed="false">
      <c r="A15" s="0" t="n">
        <v>14</v>
      </c>
      <c r="B15" s="1" t="s">
        <v>48</v>
      </c>
      <c r="C15" s="0" t="n">
        <v>8</v>
      </c>
      <c r="E15" s="0" t="n">
        <v>1</v>
      </c>
      <c r="G15" s="0" t="n">
        <v>1</v>
      </c>
      <c r="I15" s="0" t="n">
        <v>1</v>
      </c>
      <c r="K15" s="0" t="n">
        <v>1</v>
      </c>
      <c r="M15" s="0" t="n">
        <v>0</v>
      </c>
      <c r="N15" s="0" t="n">
        <f aca="false">ROUND(K15+M15/2,0)</f>
        <v>1</v>
      </c>
      <c r="O15" s="3" t="n">
        <f aca="false">ROUND(AVERAGE(C15,E15,G15,I15,N15),0)</f>
        <v>2</v>
      </c>
      <c r="P15" s="3" t="str">
        <f aca="false">IF(O15&lt;7,"TEP","TEA")</f>
        <v>TEP</v>
      </c>
    </row>
    <row r="16" customFormat="false" ht="17.9" hidden="false" customHeight="false" outlineLevel="0" collapsed="false">
      <c r="A16" s="0" t="n">
        <v>15</v>
      </c>
      <c r="B16" s="1" t="s">
        <v>52</v>
      </c>
      <c r="C16" s="0" t="n">
        <v>1</v>
      </c>
      <c r="E16" s="0" t="n">
        <v>1</v>
      </c>
      <c r="G16" s="0" t="n">
        <v>1</v>
      </c>
      <c r="I16" s="0" t="n">
        <v>1</v>
      </c>
      <c r="K16" s="0" t="n">
        <v>1</v>
      </c>
      <c r="M16" s="0" t="n">
        <v>2</v>
      </c>
      <c r="N16" s="0" t="n">
        <f aca="false">ROUND(K16+M16/2,0)</f>
        <v>2</v>
      </c>
      <c r="O16" s="3" t="n">
        <f aca="false">ROUND(AVERAGE(C16,E16,G16,I16,N16),0)</f>
        <v>1</v>
      </c>
      <c r="P16" s="3" t="str">
        <f aca="false">IF(O16&lt;7,"TEP","TEA")</f>
        <v>TEP</v>
      </c>
    </row>
    <row r="17" customFormat="false" ht="17.9" hidden="false" customHeight="false" outlineLevel="0" collapsed="false">
      <c r="A17" s="0" t="n">
        <v>16</v>
      </c>
      <c r="B17" s="1" t="s">
        <v>55</v>
      </c>
      <c r="C17" s="0" t="n">
        <v>9</v>
      </c>
      <c r="E17" s="0" t="n">
        <v>9</v>
      </c>
      <c r="G17" s="0" t="n">
        <v>7</v>
      </c>
      <c r="I17" s="0" t="n">
        <v>6</v>
      </c>
      <c r="K17" s="0" t="n">
        <v>6</v>
      </c>
      <c r="M17" s="0" t="n">
        <v>2</v>
      </c>
      <c r="N17" s="0" t="n">
        <f aca="false">ROUND(K17+M17/2,0)</f>
        <v>7</v>
      </c>
      <c r="O17" s="3" t="n">
        <f aca="false">ROUND(AVERAGE(C17,E17,G17,I17,N17),0)</f>
        <v>8</v>
      </c>
      <c r="P17" s="3" t="str">
        <f aca="false">IF(O17&lt;7,"TEP","TEA")</f>
        <v>TEA</v>
      </c>
    </row>
  </sheetData>
  <conditionalFormatting sqref="O2:O17">
    <cfRule type="cellIs" priority="2" operator="lessThan" aboveAverage="0" equalAverage="0" bottom="0" percent="0" rank="0" text="" dxfId="0">
      <formula>7</formula>
    </cfRule>
  </conditionalFormatting>
  <conditionalFormatting sqref="P2:P1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9.375" defaultRowHeight="15" zeroHeight="false" outlineLevelRow="0" outlineLevelCol="0"/>
  <cols>
    <col collapsed="false" customWidth="true" hidden="false" outlineLevel="0" max="3" min="2" style="0" width="18.21"/>
    <col collapsed="false" customWidth="true" hidden="false" outlineLevel="0" max="4" min="4" style="0" width="23.22"/>
  </cols>
  <sheetData>
    <row r="1" customFormat="false" ht="15" hidden="false" customHeight="false" outlineLevel="0" collapsed="false">
      <c r="C1" s="0" t="s">
        <v>2</v>
      </c>
      <c r="D1" s="0" t="s">
        <v>71</v>
      </c>
      <c r="E1" s="0" t="s">
        <v>72</v>
      </c>
      <c r="F1" s="0" t="s">
        <v>73</v>
      </c>
      <c r="G1" s="0" t="s">
        <v>69</v>
      </c>
      <c r="H1" s="0" t="s">
        <v>74</v>
      </c>
      <c r="I1" s="0" t="s">
        <v>75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76</v>
      </c>
      <c r="E4" s="0" t="s">
        <v>77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s">
        <v>17</v>
      </c>
      <c r="D5" s="0" t="s">
        <v>78</v>
      </c>
      <c r="E5" s="0" t="s">
        <v>79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20</v>
      </c>
      <c r="C6" s="0" t="s">
        <v>20</v>
      </c>
      <c r="D6" s="0" t="s">
        <v>80</v>
      </c>
      <c r="E6" s="0" t="s">
        <v>81</v>
      </c>
      <c r="F6" s="0" t="n">
        <v>6</v>
      </c>
      <c r="G6" s="0" t="n">
        <f aca="false">AVERAGE(F6:F8)</f>
        <v>5.33333333333333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20</v>
      </c>
      <c r="D7" s="0" t="s">
        <v>82</v>
      </c>
      <c r="E7" s="0" t="s">
        <v>83</v>
      </c>
      <c r="F7" s="0" t="n">
        <v>6</v>
      </c>
    </row>
    <row r="8" customFormat="false" ht="15" hidden="false" customHeight="false" outlineLevel="0" collapsed="false">
      <c r="C8" s="0" t="s">
        <v>20</v>
      </c>
      <c r="D8" s="0" t="s">
        <v>84</v>
      </c>
      <c r="E8" s="0" t="s">
        <v>85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23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26</v>
      </c>
      <c r="C10" s="0" t="s">
        <v>26</v>
      </c>
      <c r="D10" s="0" t="s">
        <v>86</v>
      </c>
      <c r="E10" s="0" t="s">
        <v>87</v>
      </c>
      <c r="F10" s="0" t="n">
        <v>6</v>
      </c>
      <c r="G10" s="0" t="n">
        <f aca="false">AVERAGE(F10:F11)</f>
        <v>5.5</v>
      </c>
      <c r="H10" s="0" t="n">
        <v>5</v>
      </c>
      <c r="I10" s="0" t="n">
        <f aca="false">ROUND(MAX(H10,G10),0)</f>
        <v>6</v>
      </c>
    </row>
    <row r="11" customFormat="false" ht="15" hidden="false" customHeight="false" outlineLevel="0" collapsed="false">
      <c r="C11" s="0" t="s">
        <v>26</v>
      </c>
      <c r="D11" s="0" t="s">
        <v>88</v>
      </c>
      <c r="E11" s="0" t="s">
        <v>89</v>
      </c>
      <c r="F11" s="0" t="n">
        <v>5</v>
      </c>
    </row>
    <row r="12" customFormat="false" ht="15" hidden="false" customHeight="false" outlineLevel="0" collapsed="false">
      <c r="A12" s="0" t="n">
        <v>8</v>
      </c>
      <c r="B12" s="1" t="s">
        <v>29</v>
      </c>
      <c r="C12" s="0" t="s">
        <v>29</v>
      </c>
      <c r="D12" s="0" t="s">
        <v>90</v>
      </c>
      <c r="E12" s="0" t="s">
        <v>91</v>
      </c>
      <c r="F12" s="0" t="n">
        <v>7</v>
      </c>
      <c r="G12" s="0" t="n">
        <f aca="false">AVERAGE(F12:F16)</f>
        <v>4.8</v>
      </c>
      <c r="H12" s="0" t="n">
        <v>4</v>
      </c>
      <c r="I12" s="0" t="n">
        <f aca="false">ROUND(MAX(H12,G12),0)</f>
        <v>5</v>
      </c>
    </row>
    <row r="13" customFormat="false" ht="15" hidden="false" customHeight="false" outlineLevel="0" collapsed="false">
      <c r="C13" s="0" t="s">
        <v>29</v>
      </c>
      <c r="D13" s="0" t="s">
        <v>92</v>
      </c>
      <c r="E13" s="0" t="s">
        <v>93</v>
      </c>
      <c r="F13" s="0" t="n">
        <v>7</v>
      </c>
    </row>
    <row r="14" customFormat="false" ht="15" hidden="false" customHeight="false" outlineLevel="0" collapsed="false">
      <c r="C14" s="0" t="s">
        <v>29</v>
      </c>
      <c r="D14" s="0" t="s">
        <v>94</v>
      </c>
      <c r="E14" s="0" t="s">
        <v>95</v>
      </c>
      <c r="F14" s="0" t="n">
        <v>4</v>
      </c>
    </row>
    <row r="15" customFormat="false" ht="15" hidden="false" customHeight="false" outlineLevel="0" collapsed="false">
      <c r="C15" s="0" t="s">
        <v>29</v>
      </c>
      <c r="D15" s="0" t="s">
        <v>96</v>
      </c>
      <c r="E15" s="0" t="s">
        <v>97</v>
      </c>
      <c r="F15" s="0" t="n">
        <v>4</v>
      </c>
    </row>
    <row r="16" customFormat="false" ht="15" hidden="false" customHeight="false" outlineLevel="0" collapsed="false">
      <c r="C16" s="0" t="s">
        <v>29</v>
      </c>
      <c r="D16" s="0" t="s">
        <v>98</v>
      </c>
      <c r="E16" s="0" t="s">
        <v>79</v>
      </c>
      <c r="F16" s="0" t="n">
        <v>2</v>
      </c>
    </row>
    <row r="17" customFormat="false" ht="15" hidden="false" customHeight="false" outlineLevel="0" collapsed="false">
      <c r="A17" s="0" t="n">
        <v>9</v>
      </c>
      <c r="B17" s="1" t="s">
        <v>32</v>
      </c>
      <c r="C17" s="0" t="s">
        <v>32</v>
      </c>
      <c r="D17" s="0" t="s">
        <v>99</v>
      </c>
      <c r="E17" s="0" t="s">
        <v>100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10</v>
      </c>
      <c r="B18" s="1" t="s">
        <v>35</v>
      </c>
      <c r="C18" s="0" t="s">
        <v>35</v>
      </c>
      <c r="D18" s="0" t="s">
        <v>101</v>
      </c>
      <c r="E18" s="0" t="s">
        <v>102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11</v>
      </c>
      <c r="B19" s="1" t="s">
        <v>38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41</v>
      </c>
      <c r="C20" s="0" t="s">
        <v>41</v>
      </c>
      <c r="D20" s="0" t="s">
        <v>103</v>
      </c>
      <c r="E20" s="0" t="s">
        <v>104</v>
      </c>
      <c r="F20" s="0" t="n">
        <v>3</v>
      </c>
      <c r="I20" s="0" t="n">
        <v>3</v>
      </c>
    </row>
    <row r="21" customFormat="false" ht="15" hidden="false" customHeight="false" outlineLevel="0" collapsed="false">
      <c r="A21" s="0" t="n">
        <v>13</v>
      </c>
      <c r="B21" s="1" t="s">
        <v>44</v>
      </c>
      <c r="C21" s="0" t="s">
        <v>44</v>
      </c>
      <c r="D21" s="0" t="s">
        <v>105</v>
      </c>
      <c r="E21" s="0" t="s">
        <v>89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48</v>
      </c>
      <c r="C22" s="0" t="s">
        <v>48</v>
      </c>
      <c r="D22" s="0" t="s">
        <v>106</v>
      </c>
      <c r="E22" s="0" t="s">
        <v>107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15</v>
      </c>
      <c r="B23" s="1" t="s">
        <v>52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55</v>
      </c>
      <c r="C24" s="0" t="s">
        <v>55</v>
      </c>
      <c r="D24" s="0" t="s">
        <v>108</v>
      </c>
      <c r="E24" s="0" t="s">
        <v>109</v>
      </c>
      <c r="F24" s="0" t="n">
        <v>9</v>
      </c>
      <c r="G24" s="0" t="n">
        <f aca="false">AVERAGE(F24:F25)</f>
        <v>8.5</v>
      </c>
      <c r="H24" s="0" t="n">
        <v>8</v>
      </c>
      <c r="I24" s="0" t="n">
        <f aca="false">ROUND(MAX(H24,G24),0)</f>
        <v>9</v>
      </c>
    </row>
    <row r="25" customFormat="false" ht="15" hidden="false" customHeight="false" outlineLevel="0" collapsed="false">
      <c r="C25" s="0" t="s">
        <v>55</v>
      </c>
      <c r="D25" s="0" t="s">
        <v>110</v>
      </c>
      <c r="E25" s="0" t="s">
        <v>111</v>
      </c>
      <c r="F2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5" activeCellId="0" sqref="G5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8.21"/>
    <col collapsed="false" customWidth="true" hidden="false" outlineLevel="0" max="3" min="3" style="0" width="14.43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71</v>
      </c>
      <c r="E1" s="0" t="s">
        <v>72</v>
      </c>
      <c r="F1" s="0" t="s">
        <v>73</v>
      </c>
      <c r="G1" s="0" t="s">
        <v>69</v>
      </c>
      <c r="H1" s="0" t="s">
        <v>74</v>
      </c>
      <c r="I1" s="0" t="s">
        <v>75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112</v>
      </c>
      <c r="E4" s="0" t="s">
        <v>113</v>
      </c>
      <c r="F4" s="0" t="n">
        <v>8.7</v>
      </c>
      <c r="I4" s="0" t="n">
        <v>8.7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s">
        <v>17</v>
      </c>
      <c r="D5" s="0" t="s">
        <v>114</v>
      </c>
      <c r="E5" s="0" t="s">
        <v>115</v>
      </c>
      <c r="F5" s="0" t="n">
        <v>5.8</v>
      </c>
      <c r="G5" s="0" t="n">
        <f aca="false">AVERAGE(F5:F6)</f>
        <v>4.35</v>
      </c>
      <c r="H5" s="0" t="n">
        <v>3</v>
      </c>
      <c r="I5" s="0" t="n">
        <f aca="false">ROUND(MAX(H5,G5),0)</f>
        <v>4</v>
      </c>
    </row>
    <row r="6" customFormat="false" ht="15" hidden="false" customHeight="false" outlineLevel="0" collapsed="false">
      <c r="C6" s="0" t="s">
        <v>17</v>
      </c>
      <c r="D6" s="0" t="s">
        <v>116</v>
      </c>
      <c r="E6" s="0" t="s">
        <v>117</v>
      </c>
      <c r="F6" s="0" t="n">
        <v>2.9</v>
      </c>
    </row>
    <row r="7" customFormat="false" ht="15" hidden="false" customHeight="false" outlineLevel="0" collapsed="false">
      <c r="A7" s="0" t="n">
        <v>5</v>
      </c>
      <c r="B7" s="1" t="s">
        <v>20</v>
      </c>
      <c r="C7" s="0" t="s">
        <v>20</v>
      </c>
      <c r="D7" s="0" t="s">
        <v>118</v>
      </c>
      <c r="E7" s="0" t="s">
        <v>119</v>
      </c>
      <c r="F7" s="0" t="n">
        <v>6.9</v>
      </c>
      <c r="I7" s="0" t="n">
        <v>7</v>
      </c>
    </row>
    <row r="8" customFormat="false" ht="15" hidden="false" customHeight="false" outlineLevel="0" collapsed="false">
      <c r="A8" s="0" t="n">
        <v>6</v>
      </c>
      <c r="B8" s="1" t="s">
        <v>23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26</v>
      </c>
      <c r="C9" s="0" t="s">
        <v>26</v>
      </c>
      <c r="D9" s="0" t="s">
        <v>120</v>
      </c>
      <c r="E9" s="0" t="s">
        <v>121</v>
      </c>
      <c r="F9" s="0" t="n">
        <v>5.9</v>
      </c>
      <c r="G9" s="0" t="n">
        <f aca="false">AVERAGE(F9:F11)</f>
        <v>2.93333333333333</v>
      </c>
      <c r="H9" s="0" t="n">
        <v>2</v>
      </c>
      <c r="I9" s="0" t="n">
        <f aca="false">ROUND(MAX(H9,G9),0)</f>
        <v>3</v>
      </c>
    </row>
    <row r="10" customFormat="false" ht="15" hidden="false" customHeight="false" outlineLevel="0" collapsed="false">
      <c r="C10" s="0" t="s">
        <v>26</v>
      </c>
      <c r="D10" s="0" t="s">
        <v>122</v>
      </c>
      <c r="E10" s="0" t="s">
        <v>123</v>
      </c>
      <c r="F10" s="0" t="n">
        <v>2</v>
      </c>
    </row>
    <row r="11" customFormat="false" ht="15" hidden="false" customHeight="false" outlineLevel="0" collapsed="false">
      <c r="C11" s="0" t="s">
        <v>26</v>
      </c>
      <c r="D11" s="0" t="s">
        <v>124</v>
      </c>
      <c r="E11" s="0" t="s">
        <v>125</v>
      </c>
      <c r="F11" s="0" t="n">
        <v>0.9</v>
      </c>
    </row>
    <row r="12" customFormat="false" ht="15" hidden="false" customHeight="false" outlineLevel="0" collapsed="false">
      <c r="A12" s="0" t="n">
        <v>8</v>
      </c>
      <c r="B12" s="1" t="s">
        <v>29</v>
      </c>
      <c r="C12" s="0" t="s">
        <v>29</v>
      </c>
      <c r="D12" s="0" t="s">
        <v>126</v>
      </c>
      <c r="E12" s="0" t="s">
        <v>127</v>
      </c>
      <c r="F12" s="0" t="n">
        <v>2.8</v>
      </c>
      <c r="G12" s="0" t="n">
        <f aca="false">AVERAGE(F12:F13)</f>
        <v>1.85</v>
      </c>
      <c r="H12" s="0" t="n">
        <v>1</v>
      </c>
      <c r="I12" s="0" t="n">
        <f aca="false">ROUND(MAX(H12,G12),0)</f>
        <v>2</v>
      </c>
    </row>
    <row r="13" customFormat="false" ht="15" hidden="false" customHeight="false" outlineLevel="0" collapsed="false">
      <c r="C13" s="0" t="s">
        <v>29</v>
      </c>
      <c r="D13" s="0" t="s">
        <v>128</v>
      </c>
      <c r="E13" s="0" t="s">
        <v>129</v>
      </c>
      <c r="F13" s="0" t="n">
        <v>0.9</v>
      </c>
    </row>
    <row r="14" customFormat="false" ht="15" hidden="false" customHeight="false" outlineLevel="0" collapsed="false">
      <c r="A14" s="0" t="n">
        <v>9</v>
      </c>
      <c r="B14" s="1" t="s">
        <v>32</v>
      </c>
      <c r="C14" s="0" t="s">
        <v>32</v>
      </c>
      <c r="D14" s="0" t="s">
        <v>128</v>
      </c>
      <c r="E14" s="0" t="s">
        <v>130</v>
      </c>
      <c r="F14" s="0" t="n">
        <v>0.9</v>
      </c>
      <c r="I14" s="0" t="n">
        <v>1</v>
      </c>
    </row>
    <row r="15" customFormat="false" ht="15" hidden="false" customHeight="false" outlineLevel="0" collapsed="false">
      <c r="A15" s="0" t="n">
        <v>10</v>
      </c>
      <c r="B15" s="1" t="s">
        <v>35</v>
      </c>
      <c r="C15" s="0" t="s">
        <v>35</v>
      </c>
      <c r="D15" s="0" t="s">
        <v>131</v>
      </c>
      <c r="E15" s="0" t="s">
        <v>132</v>
      </c>
      <c r="F15" s="0" t="n">
        <v>7.8</v>
      </c>
      <c r="G15" s="0" t="n">
        <f aca="false">AVERAGE(F15:F16)</f>
        <v>6.75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35</v>
      </c>
      <c r="D16" s="0" t="s">
        <v>133</v>
      </c>
      <c r="E16" s="0" t="s">
        <v>134</v>
      </c>
      <c r="F16" s="0" t="n">
        <v>5.7</v>
      </c>
    </row>
    <row r="17" customFormat="false" ht="15" hidden="false" customHeight="false" outlineLevel="0" collapsed="false">
      <c r="A17" s="0" t="n">
        <v>11</v>
      </c>
      <c r="B17" s="1" t="s">
        <v>38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12</v>
      </c>
      <c r="B18" s="1" t="s">
        <v>41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44</v>
      </c>
      <c r="C19" s="0" t="s">
        <v>44</v>
      </c>
      <c r="D19" s="0" t="s">
        <v>135</v>
      </c>
      <c r="E19" s="0" t="s">
        <v>136</v>
      </c>
      <c r="F19" s="0" t="n">
        <v>0</v>
      </c>
      <c r="I19" s="0" t="n">
        <v>1</v>
      </c>
    </row>
    <row r="20" customFormat="false" ht="15" hidden="false" customHeight="false" outlineLevel="0" collapsed="false">
      <c r="A20" s="0" t="n">
        <v>14</v>
      </c>
      <c r="B20" s="1" t="s">
        <v>48</v>
      </c>
      <c r="C20" s="0" t="s">
        <v>48</v>
      </c>
      <c r="D20" s="0" t="s">
        <v>137</v>
      </c>
      <c r="E20" s="0" t="s">
        <v>137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15</v>
      </c>
      <c r="B21" s="1" t="s">
        <v>52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55</v>
      </c>
      <c r="C22" s="0" t="s">
        <v>55</v>
      </c>
      <c r="D22" s="0" t="s">
        <v>138</v>
      </c>
      <c r="E22" s="0" t="s">
        <v>139</v>
      </c>
      <c r="F22" s="0" t="n">
        <v>10</v>
      </c>
      <c r="G22" s="0" t="n">
        <f aca="false">AVERAGE(F22:F27)</f>
        <v>5.78333333333333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55</v>
      </c>
      <c r="D23" s="0" t="s">
        <v>108</v>
      </c>
      <c r="E23" s="0" t="s">
        <v>140</v>
      </c>
      <c r="F23" s="0" t="n">
        <v>9</v>
      </c>
    </row>
    <row r="24" customFormat="false" ht="15" hidden="false" customHeight="false" outlineLevel="0" collapsed="false">
      <c r="C24" s="0" t="s">
        <v>55</v>
      </c>
      <c r="D24" s="0" t="s">
        <v>141</v>
      </c>
      <c r="E24" s="0" t="s">
        <v>142</v>
      </c>
      <c r="F24" s="0" t="n">
        <v>6.9</v>
      </c>
    </row>
    <row r="25" customFormat="false" ht="15" hidden="false" customHeight="false" outlineLevel="0" collapsed="false">
      <c r="C25" s="0" t="s">
        <v>55</v>
      </c>
      <c r="D25" s="0" t="s">
        <v>143</v>
      </c>
      <c r="E25" s="0" t="s">
        <v>144</v>
      </c>
      <c r="F25" s="0" t="n">
        <v>4.9</v>
      </c>
    </row>
    <row r="26" customFormat="false" ht="15" hidden="false" customHeight="false" outlineLevel="0" collapsed="false">
      <c r="C26" s="0" t="s">
        <v>55</v>
      </c>
      <c r="D26" s="0" t="s">
        <v>145</v>
      </c>
      <c r="E26" s="0" t="s">
        <v>146</v>
      </c>
      <c r="F26" s="0" t="n">
        <v>3</v>
      </c>
    </row>
    <row r="27" customFormat="false" ht="15" hidden="false" customHeight="false" outlineLevel="0" collapsed="false">
      <c r="C27" s="0" t="s">
        <v>55</v>
      </c>
      <c r="D27" s="0" t="s">
        <v>147</v>
      </c>
      <c r="E27" s="0" t="s">
        <v>148</v>
      </c>
      <c r="F27" s="0" t="n">
        <v>0.9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4" activeCellId="0" sqref="G4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71</v>
      </c>
      <c r="E1" s="0" t="s">
        <v>72</v>
      </c>
      <c r="F1" s="0" t="s">
        <v>73</v>
      </c>
      <c r="G1" s="0" t="s">
        <v>69</v>
      </c>
      <c r="H1" s="0" t="s">
        <v>74</v>
      </c>
      <c r="I1" s="0" t="s">
        <v>75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149</v>
      </c>
      <c r="E4" s="0" t="s">
        <v>150</v>
      </c>
      <c r="F4" s="0" t="n">
        <v>10</v>
      </c>
      <c r="G4" s="0" t="n">
        <f aca="false">AVERAGE(F4:F5)</f>
        <v>9</v>
      </c>
      <c r="H4" s="0" t="n">
        <v>8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14</v>
      </c>
      <c r="D5" s="0" t="s">
        <v>151</v>
      </c>
      <c r="E5" s="0" t="s">
        <v>152</v>
      </c>
      <c r="F5" s="0" t="n">
        <v>8</v>
      </c>
    </row>
    <row r="6" customFormat="false" ht="15" hidden="false" customHeight="false" outlineLevel="0" collapsed="false">
      <c r="A6" s="0" t="n">
        <v>4</v>
      </c>
      <c r="B6" s="1" t="s">
        <v>17</v>
      </c>
      <c r="C6" s="0" t="s">
        <v>17</v>
      </c>
      <c r="D6" s="0" t="s">
        <v>153</v>
      </c>
      <c r="E6" s="0" t="s">
        <v>154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5</v>
      </c>
      <c r="B7" s="1" t="s">
        <v>20</v>
      </c>
      <c r="C7" s="0" t="s">
        <v>20</v>
      </c>
      <c r="D7" s="0" t="s">
        <v>155</v>
      </c>
      <c r="E7" s="0" t="s">
        <v>156</v>
      </c>
      <c r="F7" s="0" t="n">
        <v>10</v>
      </c>
      <c r="G7" s="0" t="n">
        <f aca="false">AVERAGE(F7:F8)</f>
        <v>7</v>
      </c>
      <c r="H7" s="0" t="n">
        <v>4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20</v>
      </c>
      <c r="D8" s="0" t="s">
        <v>157</v>
      </c>
      <c r="E8" s="0" t="s">
        <v>158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23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26</v>
      </c>
      <c r="C10" s="0" t="s">
        <v>26</v>
      </c>
      <c r="D10" s="0" t="s">
        <v>159</v>
      </c>
      <c r="E10" s="0" t="s">
        <v>160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8</v>
      </c>
      <c r="B11" s="1" t="s">
        <v>29</v>
      </c>
      <c r="C11" s="0" t="s">
        <v>29</v>
      </c>
      <c r="D11" s="0" t="s">
        <v>161</v>
      </c>
      <c r="E11" s="0" t="s">
        <v>162</v>
      </c>
      <c r="F11" s="0" t="n">
        <v>10</v>
      </c>
      <c r="G11" s="0" t="n">
        <f aca="false">AVERAGE(F11:F12)</f>
        <v>9.5</v>
      </c>
      <c r="H11" s="0" t="n">
        <v>9</v>
      </c>
      <c r="I11" s="0" t="n">
        <f aca="false">ROUND(MAX(H11,G11),0)</f>
        <v>10</v>
      </c>
    </row>
    <row r="12" customFormat="false" ht="15" hidden="false" customHeight="false" outlineLevel="0" collapsed="false">
      <c r="C12" s="0" t="s">
        <v>29</v>
      </c>
      <c r="D12" s="0" t="s">
        <v>163</v>
      </c>
      <c r="E12" s="0" t="s">
        <v>164</v>
      </c>
      <c r="F12" s="0" t="n">
        <v>9</v>
      </c>
    </row>
    <row r="13" customFormat="false" ht="15" hidden="false" customHeight="false" outlineLevel="0" collapsed="false">
      <c r="A13" s="0" t="n">
        <v>9</v>
      </c>
      <c r="B13" s="1" t="s">
        <v>32</v>
      </c>
      <c r="C13" s="0" t="s">
        <v>32</v>
      </c>
      <c r="D13" s="0" t="s">
        <v>165</v>
      </c>
      <c r="E13" s="0" t="s">
        <v>166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35</v>
      </c>
      <c r="C14" s="0" t="s">
        <v>35</v>
      </c>
      <c r="D14" s="0" t="s">
        <v>167</v>
      </c>
      <c r="E14" s="0" t="s">
        <v>168</v>
      </c>
      <c r="F14" s="0" t="n">
        <v>10</v>
      </c>
      <c r="G14" s="0" t="n">
        <f aca="false">AVERAGE(F14:F18)</f>
        <v>4</v>
      </c>
      <c r="H14" s="0" t="n">
        <v>3</v>
      </c>
      <c r="I14" s="0" t="n">
        <f aca="false">ROUND(MAX(H14,G14),0)</f>
        <v>4</v>
      </c>
    </row>
    <row r="15" customFormat="false" ht="15" hidden="false" customHeight="false" outlineLevel="0" collapsed="false">
      <c r="C15" s="0" t="s">
        <v>35</v>
      </c>
      <c r="D15" s="0" t="s">
        <v>169</v>
      </c>
      <c r="E15" s="0" t="s">
        <v>170</v>
      </c>
      <c r="F15" s="0" t="n">
        <v>3</v>
      </c>
    </row>
    <row r="16" customFormat="false" ht="15" hidden="false" customHeight="false" outlineLevel="0" collapsed="false">
      <c r="C16" s="0" t="s">
        <v>35</v>
      </c>
      <c r="D16" s="0" t="s">
        <v>171</v>
      </c>
      <c r="E16" s="0" t="s">
        <v>172</v>
      </c>
      <c r="F16" s="0" t="n">
        <v>3</v>
      </c>
    </row>
    <row r="17" customFormat="false" ht="15" hidden="false" customHeight="false" outlineLevel="0" collapsed="false">
      <c r="C17" s="0" t="s">
        <v>35</v>
      </c>
      <c r="D17" s="0" t="s">
        <v>173</v>
      </c>
      <c r="E17" s="0" t="s">
        <v>174</v>
      </c>
      <c r="F17" s="0" t="n">
        <v>2</v>
      </c>
    </row>
    <row r="18" customFormat="false" ht="15" hidden="false" customHeight="false" outlineLevel="0" collapsed="false">
      <c r="C18" s="0" t="s">
        <v>35</v>
      </c>
      <c r="D18" s="0" t="s">
        <v>175</v>
      </c>
      <c r="E18" s="0" t="s">
        <v>176</v>
      </c>
      <c r="F18" s="0" t="n">
        <v>2</v>
      </c>
    </row>
    <row r="19" customFormat="false" ht="15" hidden="false" customHeight="false" outlineLevel="0" collapsed="false">
      <c r="A19" s="0" t="n">
        <v>11</v>
      </c>
      <c r="B19" s="1" t="s">
        <v>38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41</v>
      </c>
      <c r="C20" s="0" t="s">
        <v>41</v>
      </c>
      <c r="D20" s="0" t="s">
        <v>177</v>
      </c>
      <c r="E20" s="0" t="s">
        <v>178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13</v>
      </c>
      <c r="B21" s="1" t="s">
        <v>44</v>
      </c>
      <c r="C21" s="0" t="s">
        <v>44</v>
      </c>
      <c r="D21" s="0" t="s">
        <v>179</v>
      </c>
      <c r="E21" s="0" t="s">
        <v>180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48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15</v>
      </c>
      <c r="B23" s="1" t="s">
        <v>52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55</v>
      </c>
      <c r="C24" s="0" t="s">
        <v>55</v>
      </c>
      <c r="D24" s="0" t="s">
        <v>181</v>
      </c>
      <c r="E24" s="0" t="s">
        <v>182</v>
      </c>
      <c r="F24" s="0" t="n">
        <v>7</v>
      </c>
      <c r="I24" s="0" t="n">
        <v>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4" activeCellId="0" sqref="G4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  <col collapsed="false" customWidth="true" hidden="false" outlineLevel="0" max="6" min="6" style="0" width="7.67"/>
  </cols>
  <sheetData>
    <row r="1" customFormat="false" ht="15" hidden="false" customHeight="false" outlineLevel="0" collapsed="false">
      <c r="C1" s="0" t="s">
        <v>2</v>
      </c>
      <c r="D1" s="0" t="s">
        <v>71</v>
      </c>
      <c r="E1" s="0" t="s">
        <v>72</v>
      </c>
      <c r="F1" s="0" t="s">
        <v>73</v>
      </c>
      <c r="G1" s="0" t="s">
        <v>69</v>
      </c>
      <c r="H1" s="0" t="s">
        <v>74</v>
      </c>
      <c r="I1" s="0" t="s">
        <v>75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161</v>
      </c>
      <c r="E4" s="0" t="s">
        <v>183</v>
      </c>
      <c r="F4" s="0" t="n">
        <v>10</v>
      </c>
      <c r="G4" s="0" t="n">
        <f aca="false">AVERAGE(F4:F5)</f>
        <v>8.5</v>
      </c>
      <c r="H4" s="0" t="n">
        <v>7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14</v>
      </c>
      <c r="D5" s="0" t="s">
        <v>184</v>
      </c>
      <c r="E5" s="0" t="s">
        <v>185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17</v>
      </c>
      <c r="C6" s="0" t="s">
        <v>17</v>
      </c>
      <c r="D6" s="0" t="s">
        <v>186</v>
      </c>
      <c r="E6" s="0" t="s">
        <v>187</v>
      </c>
      <c r="F6" s="0" t="n">
        <v>5</v>
      </c>
      <c r="I6" s="0" t="n">
        <v>5</v>
      </c>
    </row>
    <row r="7" customFormat="false" ht="15" hidden="false" customHeight="false" outlineLevel="0" collapsed="false">
      <c r="A7" s="0" t="n">
        <v>5</v>
      </c>
      <c r="B7" s="1" t="s">
        <v>20</v>
      </c>
      <c r="C7" s="0" t="s">
        <v>20</v>
      </c>
      <c r="D7" s="0" t="s">
        <v>188</v>
      </c>
      <c r="E7" s="0" t="s">
        <v>189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6</v>
      </c>
      <c r="B8" s="1" t="s">
        <v>23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26</v>
      </c>
      <c r="C9" s="0" t="s">
        <v>26</v>
      </c>
      <c r="D9" s="0" t="s">
        <v>190</v>
      </c>
      <c r="E9" s="0" t="s">
        <v>191</v>
      </c>
      <c r="F9" s="0" t="n">
        <v>3</v>
      </c>
      <c r="I9" s="0" t="n">
        <v>3</v>
      </c>
    </row>
    <row r="10" customFormat="false" ht="15" hidden="false" customHeight="false" outlineLevel="0" collapsed="false">
      <c r="A10" s="0" t="n">
        <v>8</v>
      </c>
      <c r="B10" s="1" t="s">
        <v>29</v>
      </c>
      <c r="C10" s="0" t="s">
        <v>29</v>
      </c>
      <c r="D10" s="0" t="s">
        <v>192</v>
      </c>
      <c r="E10" s="0" t="s">
        <v>193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9</v>
      </c>
      <c r="B11" s="1" t="s">
        <v>32</v>
      </c>
      <c r="C11" s="0" t="s">
        <v>32</v>
      </c>
      <c r="D11" s="0" t="s">
        <v>128</v>
      </c>
      <c r="E11" s="0" t="s">
        <v>194</v>
      </c>
      <c r="F11" s="0" t="n">
        <v>0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35</v>
      </c>
      <c r="C12" s="0" t="s">
        <v>35</v>
      </c>
      <c r="D12" s="0" t="s">
        <v>195</v>
      </c>
      <c r="E12" s="0" t="s">
        <v>83</v>
      </c>
      <c r="F12" s="0" t="n">
        <v>8</v>
      </c>
      <c r="G12" s="0" t="n">
        <f aca="false">AVERAGE(F12:F15)</f>
        <v>4</v>
      </c>
      <c r="H12" s="0" t="n">
        <v>3</v>
      </c>
      <c r="I12" s="0" t="n">
        <f aca="false">ROUND(MAX(H12,G12),0)</f>
        <v>4</v>
      </c>
    </row>
    <row r="13" customFormat="false" ht="15" hidden="false" customHeight="false" outlineLevel="0" collapsed="false">
      <c r="C13" s="0" t="s">
        <v>35</v>
      </c>
      <c r="D13" s="0" t="s">
        <v>196</v>
      </c>
      <c r="E13" s="0" t="s">
        <v>197</v>
      </c>
      <c r="F13" s="0" t="n">
        <v>3</v>
      </c>
    </row>
    <row r="14" customFormat="false" ht="15" hidden="false" customHeight="false" outlineLevel="0" collapsed="false">
      <c r="C14" s="0" t="s">
        <v>35</v>
      </c>
      <c r="D14" s="0" t="s">
        <v>198</v>
      </c>
      <c r="E14" s="0" t="s">
        <v>199</v>
      </c>
      <c r="F14" s="0" t="n">
        <v>3</v>
      </c>
    </row>
    <row r="15" customFormat="false" ht="15" hidden="false" customHeight="false" outlineLevel="0" collapsed="false">
      <c r="C15" s="0" t="s">
        <v>35</v>
      </c>
      <c r="D15" s="0" t="s">
        <v>200</v>
      </c>
      <c r="E15" s="0" t="s">
        <v>201</v>
      </c>
      <c r="F15" s="0" t="n">
        <v>2</v>
      </c>
    </row>
    <row r="16" customFormat="false" ht="15" hidden="false" customHeight="false" outlineLevel="0" collapsed="false">
      <c r="A16" s="0" t="n">
        <v>11</v>
      </c>
      <c r="B16" s="1" t="s">
        <v>38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41</v>
      </c>
      <c r="C17" s="0" t="s">
        <v>41</v>
      </c>
      <c r="D17" s="0" t="s">
        <v>202</v>
      </c>
      <c r="E17" s="0" t="s">
        <v>203</v>
      </c>
      <c r="F17" s="0" t="n">
        <v>7</v>
      </c>
      <c r="I17" s="0" t="n">
        <v>7</v>
      </c>
    </row>
    <row r="18" customFormat="false" ht="15" hidden="false" customHeight="false" outlineLevel="0" collapsed="false">
      <c r="A18" s="0" t="n">
        <v>13</v>
      </c>
      <c r="B18" s="1" t="s">
        <v>44</v>
      </c>
      <c r="C18" s="0" t="s">
        <v>44</v>
      </c>
      <c r="D18" s="0" t="s">
        <v>137</v>
      </c>
      <c r="E18" s="0" t="s">
        <v>137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48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52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55</v>
      </c>
      <c r="C21" s="0" t="s">
        <v>55</v>
      </c>
      <c r="D21" s="0" t="s">
        <v>204</v>
      </c>
      <c r="E21" s="0" t="s">
        <v>205</v>
      </c>
      <c r="F21" s="0" t="n">
        <v>6</v>
      </c>
      <c r="I21" s="0" t="n">
        <v>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" activeCellId="0" sqref="I2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71</v>
      </c>
      <c r="E1" s="0" t="s">
        <v>72</v>
      </c>
      <c r="F1" s="0" t="s">
        <v>73</v>
      </c>
      <c r="G1" s="0" t="s">
        <v>69</v>
      </c>
      <c r="H1" s="0" t="s">
        <v>74</v>
      </c>
      <c r="I1" s="0" t="s">
        <v>75</v>
      </c>
    </row>
    <row r="2" customFormat="false" ht="15" hidden="false" customHeight="false" outlineLevel="0" collapsed="false">
      <c r="A2" s="0" t="n">
        <v>1</v>
      </c>
      <c r="B2" s="1" t="s">
        <v>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10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14</v>
      </c>
      <c r="C4" s="0" t="s">
        <v>14</v>
      </c>
      <c r="D4" s="0" t="s">
        <v>206</v>
      </c>
      <c r="E4" s="0" t="s">
        <v>207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17</v>
      </c>
      <c r="C5" s="0" t="s">
        <v>17</v>
      </c>
      <c r="D5" s="0" t="s">
        <v>208</v>
      </c>
      <c r="E5" s="0" t="s">
        <v>209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20</v>
      </c>
      <c r="C6" s="0" t="s">
        <v>17</v>
      </c>
      <c r="D6" s="0" t="s">
        <v>210</v>
      </c>
      <c r="E6" s="0" t="s">
        <v>211</v>
      </c>
      <c r="F6" s="0" t="n">
        <v>4</v>
      </c>
      <c r="I6" s="0" t="n">
        <v>4</v>
      </c>
    </row>
    <row r="7" customFormat="false" ht="15" hidden="false" customHeight="false" outlineLevel="0" collapsed="false">
      <c r="A7" s="0" t="n">
        <v>6</v>
      </c>
      <c r="B7" s="1" t="s">
        <v>23</v>
      </c>
      <c r="C7" s="0" t="s">
        <v>17</v>
      </c>
      <c r="D7" s="0" t="s">
        <v>212</v>
      </c>
      <c r="E7" s="0" t="s">
        <v>213</v>
      </c>
      <c r="F7" s="0" t="n">
        <v>2</v>
      </c>
      <c r="I7" s="0" t="n">
        <v>2</v>
      </c>
    </row>
    <row r="8" customFormat="false" ht="15" hidden="false" customHeight="false" outlineLevel="0" collapsed="false">
      <c r="A8" s="0" t="n">
        <v>7</v>
      </c>
      <c r="B8" s="1" t="s">
        <v>26</v>
      </c>
      <c r="C8" s="0" t="s">
        <v>26</v>
      </c>
      <c r="D8" s="0" t="s">
        <v>214</v>
      </c>
      <c r="E8" s="0" t="s">
        <v>215</v>
      </c>
      <c r="F8" s="0" t="n">
        <v>4</v>
      </c>
      <c r="I8" s="0" t="n">
        <v>4</v>
      </c>
    </row>
    <row r="9" customFormat="false" ht="15" hidden="false" customHeight="false" outlineLevel="0" collapsed="false">
      <c r="A9" s="0" t="n">
        <v>8</v>
      </c>
      <c r="B9" s="1" t="s">
        <v>29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32</v>
      </c>
      <c r="C10" s="0" t="s">
        <v>32</v>
      </c>
      <c r="D10" s="0" t="s">
        <v>216</v>
      </c>
      <c r="E10" s="0" t="s">
        <v>213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10</v>
      </c>
      <c r="B11" s="1" t="s">
        <v>35</v>
      </c>
      <c r="C11" s="0" t="s">
        <v>35</v>
      </c>
      <c r="D11" s="0" t="s">
        <v>217</v>
      </c>
      <c r="E11" s="0" t="s">
        <v>218</v>
      </c>
      <c r="F11" s="0" t="n">
        <v>4</v>
      </c>
      <c r="G11" s="0" t="n">
        <f aca="false">AVERAGE(F11:F12)</f>
        <v>3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35</v>
      </c>
      <c r="D12" s="0" t="s">
        <v>219</v>
      </c>
      <c r="E12" s="0" t="s">
        <v>220</v>
      </c>
      <c r="F12" s="0" t="n">
        <v>2</v>
      </c>
    </row>
    <row r="13" customFormat="false" ht="15" hidden="false" customHeight="false" outlineLevel="0" collapsed="false">
      <c r="A13" s="0" t="n">
        <v>11</v>
      </c>
      <c r="B13" s="1" t="s">
        <v>38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41</v>
      </c>
      <c r="C14" s="0" t="s">
        <v>41</v>
      </c>
      <c r="D14" s="0" t="s">
        <v>221</v>
      </c>
      <c r="E14" s="0" t="s">
        <v>222</v>
      </c>
      <c r="F14" s="0" t="n">
        <v>6</v>
      </c>
      <c r="I14" s="0" t="n">
        <v>6</v>
      </c>
    </row>
    <row r="15" customFormat="false" ht="15" hidden="false" customHeight="false" outlineLevel="0" collapsed="false">
      <c r="A15" s="0" t="n">
        <v>13</v>
      </c>
      <c r="B15" s="1" t="s">
        <v>44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48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52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55</v>
      </c>
      <c r="C18" s="0" t="s">
        <v>55</v>
      </c>
      <c r="D18" s="0" t="s">
        <v>223</v>
      </c>
      <c r="E18" s="0" t="s">
        <v>224</v>
      </c>
      <c r="F18" s="0" t="n">
        <v>6</v>
      </c>
      <c r="I18" s="0" t="n">
        <v>6</v>
      </c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45736</v>
      </c>
      <c r="D1" s="2" t="n">
        <v>45750</v>
      </c>
      <c r="E1" s="0" t="s">
        <v>67</v>
      </c>
    </row>
    <row r="2" customFormat="false" ht="15" hidden="false" customHeight="false" outlineLevel="0" collapsed="false">
      <c r="A2" s="0" t="n">
        <v>3</v>
      </c>
      <c r="B2" s="1" t="s">
        <v>14</v>
      </c>
      <c r="C2" s="4" t="n">
        <v>8</v>
      </c>
      <c r="E2" s="0" t="n">
        <f aca="false">C2+D2</f>
        <v>8</v>
      </c>
    </row>
    <row r="3" customFormat="false" ht="15" hidden="false" customHeight="false" outlineLevel="0" collapsed="false">
      <c r="A3" s="0" t="n">
        <v>5</v>
      </c>
      <c r="B3" s="1" t="s">
        <v>20</v>
      </c>
      <c r="C3" s="4" t="n">
        <v>6</v>
      </c>
      <c r="E3" s="0" t="n">
        <f aca="false">C3+D3</f>
        <v>6</v>
      </c>
    </row>
    <row r="4" customFormat="false" ht="15" hidden="false" customHeight="false" outlineLevel="0" collapsed="false">
      <c r="A4" s="0" t="n">
        <v>9</v>
      </c>
      <c r="B4" s="1" t="s">
        <v>32</v>
      </c>
      <c r="C4" s="0" t="n">
        <v>4</v>
      </c>
      <c r="E4" s="0" t="n">
        <f aca="false">C4+D4</f>
        <v>4</v>
      </c>
    </row>
    <row r="5" customFormat="false" ht="15" hidden="false" customHeight="false" outlineLevel="0" collapsed="false">
      <c r="A5" s="0" t="n">
        <v>11</v>
      </c>
      <c r="B5" s="1" t="s">
        <v>38</v>
      </c>
      <c r="C5" s="0" t="n">
        <v>0</v>
      </c>
      <c r="D5" s="0" t="n">
        <v>3</v>
      </c>
      <c r="E5" s="0" t="n">
        <f aca="false">C5+D5</f>
        <v>3</v>
      </c>
    </row>
    <row r="6" customFormat="false" ht="15" hidden="false" customHeight="false" outlineLevel="0" collapsed="false">
      <c r="A6" s="0" t="n">
        <v>15</v>
      </c>
      <c r="B6" s="1" t="s">
        <v>52</v>
      </c>
      <c r="C6" s="0" t="n">
        <v>2</v>
      </c>
      <c r="E6" s="0" t="n">
        <f aca="false">C6+D6</f>
        <v>2</v>
      </c>
    </row>
    <row r="7" customFormat="false" ht="15" hidden="false" customHeight="false" outlineLevel="0" collapsed="false">
      <c r="A7" s="0" t="n">
        <v>16</v>
      </c>
      <c r="B7" s="1" t="s">
        <v>55</v>
      </c>
      <c r="C7" s="0" t="n">
        <v>2</v>
      </c>
      <c r="E7" s="0" t="n">
        <f aca="false">C7+D7</f>
        <v>2</v>
      </c>
    </row>
    <row r="8" customFormat="false" ht="15" hidden="false" customHeight="false" outlineLevel="0" collapsed="false">
      <c r="A8" s="0" t="n">
        <v>1</v>
      </c>
      <c r="B8" s="1" t="s">
        <v>6</v>
      </c>
      <c r="C8" s="0" t="n">
        <v>1</v>
      </c>
      <c r="E8" s="0" t="n">
        <f aca="false">C8+D8</f>
        <v>1</v>
      </c>
    </row>
    <row r="9" customFormat="false" ht="15" hidden="false" customHeight="false" outlineLevel="0" collapsed="false">
      <c r="A9" s="0" t="n">
        <v>2</v>
      </c>
      <c r="B9" s="1" t="s">
        <v>10</v>
      </c>
      <c r="C9" s="0" t="n">
        <v>1</v>
      </c>
      <c r="E9" s="0" t="n">
        <f aca="false">C9+D9</f>
        <v>1</v>
      </c>
    </row>
    <row r="10" customFormat="false" ht="15" hidden="false" customHeight="false" outlineLevel="0" collapsed="false">
      <c r="A10" s="0" t="n">
        <v>10</v>
      </c>
      <c r="B10" s="1" t="s">
        <v>35</v>
      </c>
      <c r="C10" s="0" t="n">
        <v>1</v>
      </c>
      <c r="E10" s="0" t="n">
        <f aca="false">C10+D10</f>
        <v>1</v>
      </c>
    </row>
    <row r="11" customFormat="false" ht="15" hidden="false" customHeight="false" outlineLevel="0" collapsed="false">
      <c r="A11" s="0" t="n">
        <v>4</v>
      </c>
      <c r="B11" s="1" t="s">
        <v>17</v>
      </c>
      <c r="C11" s="0" t="n">
        <v>0</v>
      </c>
      <c r="E11" s="0" t="n">
        <f aca="false">C11+D11</f>
        <v>0</v>
      </c>
    </row>
    <row r="12" customFormat="false" ht="15" hidden="false" customHeight="false" outlineLevel="0" collapsed="false">
      <c r="A12" s="0" t="n">
        <v>6</v>
      </c>
      <c r="B12" s="1" t="s">
        <v>23</v>
      </c>
      <c r="C12" s="0" t="n">
        <v>0</v>
      </c>
      <c r="E12" s="0" t="n">
        <f aca="false">C12+D12</f>
        <v>0</v>
      </c>
    </row>
    <row r="13" customFormat="false" ht="15" hidden="false" customHeight="false" outlineLevel="0" collapsed="false">
      <c r="A13" s="0" t="n">
        <v>7</v>
      </c>
      <c r="B13" s="1" t="s">
        <v>26</v>
      </c>
      <c r="C13" s="0" t="n">
        <v>0</v>
      </c>
      <c r="E13" s="0" t="n">
        <f aca="false">C13+D13</f>
        <v>0</v>
      </c>
    </row>
    <row r="14" customFormat="false" ht="15" hidden="false" customHeight="false" outlineLevel="0" collapsed="false">
      <c r="A14" s="0" t="n">
        <v>8</v>
      </c>
      <c r="B14" s="1" t="s">
        <v>29</v>
      </c>
      <c r="C14" s="0" t="n">
        <v>0</v>
      </c>
      <c r="E14" s="0" t="n">
        <f aca="false">C14+D14</f>
        <v>0</v>
      </c>
    </row>
    <row r="15" customFormat="false" ht="15" hidden="false" customHeight="false" outlineLevel="0" collapsed="false">
      <c r="A15" s="0" t="n">
        <v>12</v>
      </c>
      <c r="B15" s="1" t="s">
        <v>41</v>
      </c>
      <c r="C15" s="0" t="n">
        <v>0</v>
      </c>
      <c r="E15" s="0" t="n">
        <f aca="false">C15+D15</f>
        <v>0</v>
      </c>
    </row>
    <row r="16" customFormat="false" ht="15" hidden="false" customHeight="false" outlineLevel="0" collapsed="false">
      <c r="A16" s="0" t="n">
        <v>13</v>
      </c>
      <c r="B16" s="1" t="s">
        <v>44</v>
      </c>
      <c r="C16" s="0" t="n">
        <v>0</v>
      </c>
      <c r="E16" s="0" t="n">
        <f aca="false">C16+D16</f>
        <v>0</v>
      </c>
    </row>
    <row r="17" customFormat="false" ht="15" hidden="false" customHeight="false" outlineLevel="0" collapsed="false">
      <c r="A17" s="0" t="n">
        <v>14</v>
      </c>
      <c r="B17" s="1" t="s">
        <v>48</v>
      </c>
      <c r="C17" s="0" t="n">
        <v>0</v>
      </c>
      <c r="E17" s="0" t="n">
        <f aca="false">C17+D17</f>
        <v>0</v>
      </c>
    </row>
    <row r="1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2025-05-15T14:45:18Z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