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<sst xmlns="http://schemas.openxmlformats.org/spreadsheetml/2006/main" count="615" uniqueCount="234">
  <si>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</si>
  <si>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</si>
  <si>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</si>
  <si>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</si>
  <si>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</si>
  <si>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Asistencia</t>
  </si>
  <si>
    <t xml:space="preserve">Ivan</t>
  </si>
  <si>
    <t xml:space="preserve">ACUÑA</t>
  </si>
  <si>
    <t xml:space="preserve">50030377@gmail.com</t>
  </si>
  <si>
    <t xml:space="preserve">P</t>
  </si>
  <si>
    <t xml:space="preserve">E</t>
  </si>
  <si>
    <t xml:space="preserve">oftalmologo</t>
  </si>
  <si>
    <t xml:space="preserve">T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</si>
  <si>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</si>
  <si>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</si>
  <si>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</si>
  <si>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</si>
  <si>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</si>
  <si>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</si>
  <si>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</si>
  <si>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</si>
  <si>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</si>
  <si>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</si>
  <si>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medico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</si>
  <si>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</si>
  <si>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</si>
  <si>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</si>
  <si>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</si>
  <si>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</si>
  <si>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</si>
  <si>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</si>
  <si>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</si>
  <si>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</si>
  <si>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tiene medico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</si>
  <si>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</si>
  <si>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</si>
  <si>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</si>
  <si>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</si>
  <si>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</si>
  <si>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</si>
  <si>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</si>
  <si>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</si>
  <si>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</si>
  <si>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</si>
  <si>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</si>
  <si>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</si>
  <si>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</si>
  <si>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</si>
  <si>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</si>
  <si>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M</t>
  </si>
  <si>
    <t xml:space="preserve">dni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</si>
  <si>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</si>
  <si>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</si>
  <si>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</si>
  <si>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</si>
  <si>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</si>
  <si>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</si>
  <si>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</si>
  <si>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</si>
  <si>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</si>
  <si>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</si>
  <si>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</si>
  <si>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</si>
  <si>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presentes</t>
  </si>
  <si>
    <t xml:space="preserve">media falta</t>
  </si>
  <si>
    <t xml:space="preserve">Tarde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</si>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</sst>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3" activeCellId="0" sqref="R3"/>
    </sheetView>
  </sheetViews>
  <sheetFormatPr defaultColWidth="8.66406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false" hidden="true" outlineLevel="0" max="6" min="5" style="0" width="8.62"/>
    <col collapsed="false" customWidth="true" hidden="true" outlineLevel="0" max="7" min="7" style="0" width="11.07"/>
    <col collapsed="false" customWidth="false" hidden="true" outlineLevel="0" max="9" min="8" style="0" width="8.62"/>
    <col collapsed="false" customWidth="true" hidden="true" outlineLevel="0" max="10" min="10" style="0" width="11.84"/>
    <col collapsed="false" customWidth="true" hidden="false" outlineLevel="0" max="15" min="15" style="0" width="11.3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  <c r="F1" s="2" t="n">
        <v>45792</v>
      </c>
      <c r="G1" s="0" t="s">
        <v>4</v>
      </c>
      <c r="H1" s="2" t="n">
        <v>45799</v>
      </c>
      <c r="I1" s="2" t="n">
        <v>45813</v>
      </c>
      <c r="J1" s="0" t="s">
        <v>4</v>
      </c>
      <c r="K1" s="2" t="n">
        <v>45820</v>
      </c>
      <c r="L1" s="2" t="n">
        <v>45827</v>
      </c>
      <c r="M1" s="0" t="s">
        <v>4</v>
      </c>
      <c r="N1" s="2" t="n">
        <v>45834</v>
      </c>
      <c r="O1" s="0" t="s">
        <v>4</v>
      </c>
      <c r="P1" s="2" t="n">
        <v>45841</v>
      </c>
      <c r="Q1" s="2" t="n">
        <v>45848</v>
      </c>
      <c r="R1" s="0" t="s">
        <v>4</v>
      </c>
      <c r="S1" s="0" t="s">
        <v>5</v>
      </c>
    </row>
    <row r="2" customFormat="false" ht="15" hidden="false" customHeight="false" outlineLevel="0" collapsed="false">
      <c r="A2" s="0" t="n">
        <v>1</v>
      </c>
      <c r="B2" s="1" t="s">
        <v>6</v>
      </c>
      <c r="C2" s="1" t="s">
        <v>7</v>
      </c>
      <c r="D2" s="1" t="s">
        <v>8</v>
      </c>
      <c r="E2" s="0" t="s">
        <v>9</v>
      </c>
      <c r="F2" s="0" t="s">
        <v>9</v>
      </c>
      <c r="H2" s="0" t="s">
        <v>9</v>
      </c>
      <c r="I2" s="0" t="s">
        <v>9</v>
      </c>
      <c r="K2" s="0" t="s">
        <v>9</v>
      </c>
      <c r="L2" s="0" t="s">
        <v>9</v>
      </c>
      <c r="N2" s="0" t="s">
        <v>10</v>
      </c>
      <c r="O2" s="0" t="s">
        <v>11</v>
      </c>
      <c r="P2" s="0" t="s">
        <v>9</v>
      </c>
      <c r="Q2" s="0" t="s">
        <v>12</v>
      </c>
      <c r="R2" s="3" t="n">
        <v>0.541666666666667</v>
      </c>
    </row>
    <row r="3" customFormat="false" ht="15" hidden="false" customHeight="false" outlineLevel="0" collapsed="false">
      <c r="A3" s="0" t="n">
        <v>2</v>
      </c>
      <c r="B3" s="1" t="s">
        <v>13</v>
      </c>
      <c r="C3" s="1" t="s">
        <v>14</v>
      </c>
      <c r="D3" s="1" t="s">
        <v>15</v>
      </c>
      <c r="E3" s="0" t="s">
        <v>16</v>
      </c>
      <c r="F3" s="0" t="s">
        <v>9</v>
      </c>
      <c r="H3" s="0" t="s">
        <v>9</v>
      </c>
      <c r="I3" s="0" t="s">
        <v>9</v>
      </c>
      <c r="K3" s="0" t="s">
        <v>9</v>
      </c>
      <c r="L3" s="0" t="s">
        <v>9</v>
      </c>
      <c r="N3" s="0" t="s">
        <v>16</v>
      </c>
      <c r="P3" s="0" t="s">
        <v>9</v>
      </c>
      <c r="Q3" s="0" t="s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1" t="s">
        <v>18</v>
      </c>
      <c r="D4" s="1" t="s">
        <v>19</v>
      </c>
      <c r="E4" s="0" t="s">
        <v>9</v>
      </c>
      <c r="F4" s="0" t="s">
        <v>9</v>
      </c>
      <c r="H4" s="0" t="s">
        <v>9</v>
      </c>
      <c r="I4" s="0" t="s">
        <v>9</v>
      </c>
      <c r="K4" s="0" t="s">
        <v>9</v>
      </c>
      <c r="L4" s="0" t="s">
        <v>9</v>
      </c>
      <c r="N4" s="0" t="s">
        <v>9</v>
      </c>
      <c r="P4" s="0" t="s">
        <v>9</v>
      </c>
      <c r="Q4" s="0" t="s">
        <v>9</v>
      </c>
    </row>
    <row r="5" customFormat="false" ht="15" hidden="false" customHeight="false" outlineLevel="0" collapsed="false">
      <c r="A5" s="0" t="n">
        <v>4</v>
      </c>
      <c r="B5" s="1" t="s">
        <v>20</v>
      </c>
      <c r="C5" s="1" t="s">
        <v>21</v>
      </c>
      <c r="D5" s="1" t="s">
        <v>22</v>
      </c>
      <c r="E5" s="0" t="s">
        <v>9</v>
      </c>
      <c r="F5" s="0" t="s">
        <v>9</v>
      </c>
      <c r="H5" s="0" t="s">
        <v>9</v>
      </c>
      <c r="I5" s="0" t="s">
        <v>9</v>
      </c>
      <c r="K5" s="0" t="s">
        <v>9</v>
      </c>
      <c r="L5" s="0" t="s">
        <v>10</v>
      </c>
      <c r="M5" s="0" t="s">
        <v>23</v>
      </c>
      <c r="N5" s="0" t="s">
        <v>9</v>
      </c>
      <c r="P5" s="0" t="s">
        <v>9</v>
      </c>
      <c r="Q5" s="0" t="s">
        <v>9</v>
      </c>
    </row>
    <row r="6" customFormat="false" ht="15" hidden="false" customHeight="false" outlineLevel="0" collapsed="false">
      <c r="A6" s="0" t="n">
        <v>5</v>
      </c>
      <c r="B6" s="1" t="s">
        <v>24</v>
      </c>
      <c r="C6" s="1" t="s">
        <v>25</v>
      </c>
      <c r="D6" s="1" t="s">
        <v>26</v>
      </c>
      <c r="E6" s="0" t="s">
        <v>9</v>
      </c>
      <c r="F6" s="0" t="s">
        <v>9</v>
      </c>
      <c r="H6" s="0" t="s">
        <v>9</v>
      </c>
      <c r="I6" s="0" t="s">
        <v>9</v>
      </c>
      <c r="K6" s="0" t="s">
        <v>9</v>
      </c>
      <c r="L6" s="0" t="s">
        <v>9</v>
      </c>
      <c r="N6" s="0" t="s">
        <v>9</v>
      </c>
      <c r="P6" s="0" t="s">
        <v>9</v>
      </c>
      <c r="Q6" s="0" t="s">
        <v>9</v>
      </c>
    </row>
    <row r="7" customFormat="false" ht="15" hidden="false" customHeight="false" outlineLevel="0" collapsed="false">
      <c r="A7" s="0" t="n">
        <v>6</v>
      </c>
      <c r="B7" s="1" t="s">
        <v>27</v>
      </c>
      <c r="C7" s="1" t="s">
        <v>28</v>
      </c>
      <c r="D7" s="1" t="s">
        <v>29</v>
      </c>
      <c r="E7" s="0" t="s">
        <v>9</v>
      </c>
      <c r="F7" s="0" t="s">
        <v>9</v>
      </c>
      <c r="H7" s="0" t="s">
        <v>9</v>
      </c>
      <c r="I7" s="0" t="s">
        <v>9</v>
      </c>
      <c r="K7" s="0" t="s">
        <v>9</v>
      </c>
      <c r="L7" s="0" t="s">
        <v>9</v>
      </c>
      <c r="N7" s="0" t="s">
        <v>16</v>
      </c>
      <c r="P7" s="0" t="s">
        <v>9</v>
      </c>
      <c r="Q7" s="0" t="s">
        <v>9</v>
      </c>
    </row>
    <row r="8" customFormat="false" ht="15" hidden="false" customHeight="false" outlineLevel="0" collapsed="false">
      <c r="A8" s="0" t="n">
        <v>7</v>
      </c>
      <c r="B8" s="1" t="s">
        <v>30</v>
      </c>
      <c r="C8" s="1" t="s">
        <v>31</v>
      </c>
      <c r="D8" s="1" t="s">
        <v>32</v>
      </c>
      <c r="E8" s="0" t="s">
        <v>9</v>
      </c>
      <c r="F8" s="0" t="s">
        <v>9</v>
      </c>
      <c r="H8" s="0" t="s">
        <v>16</v>
      </c>
      <c r="I8" s="0" t="s">
        <v>16</v>
      </c>
      <c r="J8" s="0" t="s">
        <v>33</v>
      </c>
      <c r="K8" s="0" t="s">
        <v>9</v>
      </c>
      <c r="L8" s="0" t="s">
        <v>9</v>
      </c>
      <c r="N8" s="0" t="s">
        <v>9</v>
      </c>
      <c r="P8" s="0" t="s">
        <v>9</v>
      </c>
      <c r="Q8" s="0" t="s">
        <v>9</v>
      </c>
    </row>
    <row r="9" customFormat="false" ht="15" hidden="false" customHeight="false" outlineLevel="0" collapsed="false">
      <c r="A9" s="0" t="n">
        <v>8</v>
      </c>
      <c r="B9" s="1" t="s">
        <v>34</v>
      </c>
      <c r="C9" s="1" t="s">
        <v>35</v>
      </c>
      <c r="D9" s="1" t="s">
        <v>36</v>
      </c>
      <c r="E9" s="0" t="s">
        <v>9</v>
      </c>
      <c r="F9" s="0" t="s">
        <v>9</v>
      </c>
      <c r="H9" s="0" t="s">
        <v>16</v>
      </c>
      <c r="I9" s="0" t="s">
        <v>9</v>
      </c>
      <c r="K9" s="0" t="s">
        <v>9</v>
      </c>
      <c r="L9" s="0" t="s">
        <v>9</v>
      </c>
      <c r="N9" s="0" t="s">
        <v>9</v>
      </c>
      <c r="P9" s="0" t="s">
        <v>9</v>
      </c>
      <c r="Q9" s="0" t="s">
        <v>9</v>
      </c>
    </row>
    <row r="10" customFormat="false" ht="15" hidden="false" customHeight="false" outlineLevel="0" collapsed="false">
      <c r="A10" s="0" t="n">
        <v>9</v>
      </c>
      <c r="B10" s="1" t="s">
        <v>37</v>
      </c>
      <c r="C10" s="1" t="s">
        <v>38</v>
      </c>
      <c r="D10" s="1" t="s">
        <v>39</v>
      </c>
      <c r="E10" s="0" t="s">
        <v>9</v>
      </c>
      <c r="F10" s="0" t="s">
        <v>9</v>
      </c>
      <c r="H10" s="0" t="s">
        <v>9</v>
      </c>
      <c r="I10" s="0" t="s">
        <v>9</v>
      </c>
      <c r="K10" s="0" t="s">
        <v>9</v>
      </c>
      <c r="L10" s="0" t="s">
        <v>9</v>
      </c>
      <c r="N10" s="0" t="s">
        <v>9</v>
      </c>
      <c r="P10" s="0" t="s">
        <v>9</v>
      </c>
      <c r="Q10" s="0" t="s">
        <v>9</v>
      </c>
    </row>
    <row r="11" customFormat="false" ht="15" hidden="false" customHeight="false" outlineLevel="0" collapsed="false">
      <c r="A11" s="0" t="n">
        <v>10</v>
      </c>
      <c r="B11" s="1" t="s">
        <v>40</v>
      </c>
      <c r="C11" s="1" t="s">
        <v>41</v>
      </c>
      <c r="D11" s="1" t="s">
        <v>42</v>
      </c>
      <c r="E11" s="0" t="s">
        <v>9</v>
      </c>
      <c r="F11" s="0" t="s">
        <v>9</v>
      </c>
      <c r="H11" s="0" t="s">
        <v>9</v>
      </c>
      <c r="I11" s="0" t="s">
        <v>9</v>
      </c>
      <c r="K11" s="0" t="s">
        <v>9</v>
      </c>
      <c r="L11" s="0" t="s">
        <v>9</v>
      </c>
      <c r="N11" s="0" t="s">
        <v>9</v>
      </c>
      <c r="P11" s="0" t="s">
        <v>9</v>
      </c>
      <c r="Q11" s="0" t="s">
        <v>9</v>
      </c>
    </row>
    <row r="12" customFormat="false" ht="15" hidden="false" customHeight="false" outlineLevel="0" collapsed="false">
      <c r="A12" s="0" t="n">
        <v>11</v>
      </c>
      <c r="B12" s="1" t="s">
        <v>43</v>
      </c>
      <c r="C12" s="1" t="s">
        <v>44</v>
      </c>
      <c r="D12" s="1" t="s">
        <v>45</v>
      </c>
      <c r="E12" s="0" t="s">
        <v>9</v>
      </c>
      <c r="F12" s="0" t="s">
        <v>9</v>
      </c>
      <c r="H12" s="0" t="s">
        <v>9</v>
      </c>
      <c r="I12" s="0" t="s">
        <v>12</v>
      </c>
      <c r="J12" s="3" t="n">
        <v>0.53125</v>
      </c>
      <c r="K12" s="0" t="s">
        <v>9</v>
      </c>
      <c r="L12" s="0" t="s">
        <v>9</v>
      </c>
      <c r="N12" s="0" t="s">
        <v>9</v>
      </c>
      <c r="P12" s="0" t="s">
        <v>9</v>
      </c>
      <c r="Q12" s="0" t="s">
        <v>16</v>
      </c>
    </row>
    <row r="13" customFormat="false" ht="15" hidden="false" customHeight="false" outlineLevel="0" collapsed="false">
      <c r="A13" s="0" t="n">
        <v>12</v>
      </c>
      <c r="B13" s="1" t="s">
        <v>46</v>
      </c>
      <c r="C13" s="1" t="s">
        <v>47</v>
      </c>
      <c r="D13" s="1" t="s">
        <v>48</v>
      </c>
      <c r="E13" s="0" t="s">
        <v>9</v>
      </c>
      <c r="F13" s="0" t="s">
        <v>9</v>
      </c>
      <c r="H13" s="0" t="s">
        <v>9</v>
      </c>
      <c r="I13" s="0" t="s">
        <v>49</v>
      </c>
      <c r="J13" s="3" t="n">
        <v>0.527777777777778</v>
      </c>
      <c r="K13" s="0" t="s">
        <v>9</v>
      </c>
      <c r="L13" s="0" t="s">
        <v>9</v>
      </c>
      <c r="M13" s="0" t="s">
        <v>50</v>
      </c>
      <c r="N13" s="0" t="s">
        <v>9</v>
      </c>
      <c r="P13" s="0" t="s">
        <v>9</v>
      </c>
      <c r="Q13" s="0" t="s">
        <v>49</v>
      </c>
      <c r="R13" s="3" t="n">
        <v>0.513888888888889</v>
      </c>
    </row>
    <row r="14" customFormat="false" ht="15" hidden="false" customHeight="false" outlineLevel="0" collapsed="false">
      <c r="A14" s="0" t="n">
        <v>13</v>
      </c>
      <c r="B14" s="1" t="s">
        <v>51</v>
      </c>
      <c r="C14" s="1" t="s">
        <v>52</v>
      </c>
      <c r="D14" s="1" t="s">
        <v>53</v>
      </c>
      <c r="E14" s="0" t="s">
        <v>9</v>
      </c>
      <c r="F14" s="0" t="s">
        <v>49</v>
      </c>
      <c r="G14" s="3" t="n">
        <v>0.527777777777778</v>
      </c>
      <c r="H14" s="0" t="s">
        <v>9</v>
      </c>
      <c r="I14" s="0" t="s">
        <v>9</v>
      </c>
      <c r="K14" s="0" t="s">
        <v>9</v>
      </c>
      <c r="L14" s="0" t="s">
        <v>9</v>
      </c>
      <c r="N14" s="0" t="s">
        <v>9</v>
      </c>
      <c r="P14" s="0" t="s">
        <v>9</v>
      </c>
      <c r="Q14" s="0" t="s">
        <v>9</v>
      </c>
    </row>
    <row r="15" customFormat="false" ht="15" hidden="false" customHeight="false" outlineLevel="0" collapsed="false">
      <c r="A15" s="0" t="n">
        <v>14</v>
      </c>
      <c r="B15" s="1" t="s">
        <v>54</v>
      </c>
      <c r="C15" s="1" t="s">
        <v>55</v>
      </c>
      <c r="D15" s="1" t="s">
        <v>56</v>
      </c>
      <c r="E15" s="0" t="s">
        <v>9</v>
      </c>
      <c r="F15" s="0" t="s">
        <v>49</v>
      </c>
      <c r="G15" s="3" t="n">
        <v>0.53125</v>
      </c>
      <c r="H15" s="0" t="s">
        <v>9</v>
      </c>
      <c r="I15" s="0" t="s">
        <v>16</v>
      </c>
      <c r="K15" s="0" t="s">
        <v>16</v>
      </c>
      <c r="L15" s="0" t="s">
        <v>9</v>
      </c>
      <c r="N15" s="0" t="s">
        <v>16</v>
      </c>
      <c r="P15" s="0" t="s">
        <v>9</v>
      </c>
      <c r="Q15" s="0" t="s">
        <v>12</v>
      </c>
      <c r="R15" s="3" t="n">
        <v>0.534722222222222</v>
      </c>
    </row>
    <row r="16" customFormat="false" ht="15" hidden="false" customHeight="false" outlineLevel="0" collapsed="false">
      <c r="A16" s="0" t="n">
        <v>15</v>
      </c>
      <c r="B16" s="1" t="s">
        <v>57</v>
      </c>
      <c r="C16" s="1" t="s">
        <v>58</v>
      </c>
      <c r="D16" s="1" t="s">
        <v>59</v>
      </c>
      <c r="E16" s="0" t="s">
        <v>16</v>
      </c>
      <c r="F16" s="0" t="s">
        <v>16</v>
      </c>
      <c r="H16" s="0" t="s">
        <v>16</v>
      </c>
      <c r="I16" s="0" t="s">
        <v>16</v>
      </c>
      <c r="K16" s="0" t="s">
        <v>16</v>
      </c>
      <c r="L16" s="0" t="s">
        <v>16</v>
      </c>
      <c r="N16" s="0" t="s">
        <v>16</v>
      </c>
      <c r="P16" s="0" t="s">
        <v>16</v>
      </c>
      <c r="Q16" s="0" t="s">
        <v>16</v>
      </c>
    </row>
    <row r="17" customFormat="false" ht="15" hidden="false" customHeight="false" outlineLevel="0" collapsed="false">
      <c r="A17" s="0" t="n">
        <v>16</v>
      </c>
      <c r="B17" s="1" t="s">
        <v>60</v>
      </c>
      <c r="C17" s="1" t="s">
        <v>61</v>
      </c>
      <c r="D17" s="1" t="s">
        <v>62</v>
      </c>
      <c r="E17" s="0" t="s">
        <v>9</v>
      </c>
      <c r="F17" s="0" t="s">
        <v>9</v>
      </c>
      <c r="H17" s="0" t="s">
        <v>9</v>
      </c>
      <c r="I17" s="0" t="s">
        <v>9</v>
      </c>
      <c r="K17" s="0" t="s">
        <v>9</v>
      </c>
      <c r="L17" s="0" t="s">
        <v>9</v>
      </c>
      <c r="N17" s="0" t="s">
        <v>9</v>
      </c>
      <c r="P17" s="0" t="s">
        <v>9</v>
      </c>
      <c r="Q17" s="0" t="s">
        <v>9</v>
      </c>
    </row>
    <row r="18" customFormat="false" ht="15" hidden="false" customHeight="false" outlineLevel="0" collapsed="false">
      <c r="D18" s="0" t="s">
        <v>63</v>
      </c>
      <c r="E18" s="0" t="n">
        <f aca="false">COUNTIF(E2:E17,"P")</f>
        <v>14</v>
      </c>
      <c r="F18" s="0" t="n">
        <f aca="false">COUNTIF(F2:F17,"P")</f>
        <v>13</v>
      </c>
      <c r="H18" s="0" t="n">
        <f aca="false">COUNTIF(H2:H17,"P")</f>
        <v>13</v>
      </c>
      <c r="I18" s="0" t="n">
        <f aca="false">COUNTIF(I2:I17,"P")</f>
        <v>11</v>
      </c>
      <c r="K18" s="0" t="n">
        <f aca="false">COUNTIF(K2:K17,"P")</f>
        <v>14</v>
      </c>
      <c r="L18" s="0" t="n">
        <f aca="false">COUNTIF(L2:L17,"P")</f>
        <v>14</v>
      </c>
      <c r="N18" s="0" t="n">
        <f aca="false">COUNTIF(N2:N17,"P")</f>
        <v>11</v>
      </c>
      <c r="P18" s="0" t="n">
        <f aca="false">COUNTIF(P2:P17,"P")</f>
        <v>15</v>
      </c>
      <c r="Q18" s="0" t="n">
        <f aca="false">COUNTIF(Q2:Q17,"P")</f>
        <v>11</v>
      </c>
    </row>
    <row r="19" customFormat="false" ht="15" hidden="false" customHeight="false" outlineLevel="0" collapsed="false">
      <c r="D19" s="0" t="s">
        <v>64</v>
      </c>
      <c r="E19" s="0" t="n">
        <f aca="false">COUNTIF(E2:E17,"M")</f>
        <v>0</v>
      </c>
      <c r="F19" s="0" t="n">
        <f aca="false">COUNTIF(F2:F17,"M")</f>
        <v>2</v>
      </c>
      <c r="I19" s="0" t="n">
        <f aca="false">COUNTIF(I2:I17,"M")</f>
        <v>1</v>
      </c>
    </row>
    <row r="20" customFormat="false" ht="15" hidden="false" customHeight="false" outlineLevel="0" collapsed="false">
      <c r="D20" s="0" t="s">
        <v>65</v>
      </c>
      <c r="E20" s="0" t="n">
        <f aca="false">COUNTIF(E2:E17,"T")</f>
        <v>0</v>
      </c>
      <c r="F20" s="0" t="n">
        <f aca="false">COUNTIF(F2:F17,"T")</f>
        <v>0</v>
      </c>
      <c r="I20" s="0" t="n">
        <f aca="false">COUNTIF(I2:I17,"T")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  <col collapsed="false" customWidth="true" hidden="false" outlineLevel="0" max="14" min="3" style="0" width="9.37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7.9" hidden="false" customHeight="false" outlineLevel="0" collapsed="false">
      <c r="A2" s="0" t="n">
        <v>1</v>
      </c>
      <c r="B2" s="1" t="s">
        <v>7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4" t="n">
        <f aca="false">ROUND(AVERAGE(C2,E2,G2,I2,N2),0)</f>
        <v>1</v>
      </c>
      <c r="P2" s="4" t="str">
        <f aca="false">IF(O2&lt;7,"TEP","TEA")</f>
        <v>TEP</v>
      </c>
    </row>
    <row r="3" customFormat="false" ht="17.9" hidden="false" customHeight="false" outlineLevel="0" collapsed="false">
      <c r="A3" s="0" t="n">
        <v>2</v>
      </c>
      <c r="B3" s="1" t="s">
        <v>14</v>
      </c>
      <c r="C3" s="5" t="n">
        <v>9</v>
      </c>
      <c r="D3" s="2" t="n">
        <v>45782</v>
      </c>
      <c r="E3" s="5" t="n">
        <v>4</v>
      </c>
      <c r="F3" s="2" t="n">
        <v>45782</v>
      </c>
      <c r="G3" s="5" t="n">
        <v>9</v>
      </c>
      <c r="H3" s="2" t="n">
        <v>45782</v>
      </c>
      <c r="I3" s="5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4" t="n">
        <f aca="false">ROUND(AVERAGE(C3,E3,G3,I3,N3),0)</f>
        <v>6</v>
      </c>
      <c r="P3" s="4" t="str">
        <f aca="false">IF(O3&lt;7,"TEP","TEA")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18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0" t="n">
        <v>8</v>
      </c>
      <c r="N4" s="0" t="n">
        <f aca="false">ROUND(K4+M4/2,0)</f>
        <v>5</v>
      </c>
      <c r="O4" s="4" t="n">
        <f aca="false">ROUND(AVERAGE(C4,E4,G4,I4,N4),0)</f>
        <v>8</v>
      </c>
      <c r="P4" s="4" t="str">
        <f aca="false">IF(O4&lt;7,"TEP","TEA")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21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0" t="n">
        <v>0</v>
      </c>
      <c r="N5" s="0" t="n">
        <f aca="false">ROUND(K5+M5/2,0)</f>
        <v>6</v>
      </c>
      <c r="O5" s="4" t="n">
        <f aca="false">ROUND(AVERAGE(C5,E5,G5,I5,N5),0)</f>
        <v>7</v>
      </c>
      <c r="P5" s="4" t="str">
        <f aca="false">IF(O5&lt;7,"TEP","TEA")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25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5" t="n">
        <v>6</v>
      </c>
      <c r="N6" s="0" t="n">
        <f aca="false">ROUND(K6+M6/2,0)</f>
        <v>7</v>
      </c>
      <c r="O6" s="4" t="n">
        <f aca="false">ROUND(AVERAGE(C6,E6,G6,I6,N6),0)</f>
        <v>7</v>
      </c>
      <c r="P6" s="4" t="str">
        <f aca="false">IF(O6&lt;7,"TEP","TEA")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28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2</v>
      </c>
      <c r="M7" s="0" t="n">
        <v>0</v>
      </c>
      <c r="N7" s="0" t="n">
        <f aca="false">ROUND(K7+M7/2,0)</f>
        <v>2</v>
      </c>
      <c r="O7" s="4" t="n">
        <f aca="false">ROUND(AVERAGE(C7,E7,G7,I7,N7),0)</f>
        <v>1</v>
      </c>
      <c r="P7" s="4" t="str">
        <f aca="false">IF(O7&lt;7,"TEP","TEA")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31</v>
      </c>
      <c r="C8" s="0" t="n">
        <v>6</v>
      </c>
      <c r="E8" s="0" t="n">
        <v>3</v>
      </c>
      <c r="G8" s="0" t="n">
        <v>8</v>
      </c>
      <c r="I8" s="0" t="n">
        <v>3</v>
      </c>
      <c r="K8" s="0" t="n">
        <v>4</v>
      </c>
      <c r="M8" s="0" t="n">
        <v>0</v>
      </c>
      <c r="N8" s="0" t="n">
        <f aca="false">ROUND(K8+M8/2,0)</f>
        <v>4</v>
      </c>
      <c r="O8" s="4" t="n">
        <f aca="false">ROUND(AVERAGE(C8,E8,G8,I8,N8),0)</f>
        <v>5</v>
      </c>
      <c r="P8" s="4" t="str">
        <f aca="false">IF(O8&lt;7,"TEP","TEA")</f>
        <v>TEP</v>
      </c>
    </row>
    <row r="9" customFormat="false" ht="17.9" hidden="false" customHeight="false" outlineLevel="0" collapsed="false">
      <c r="A9" s="0" t="n">
        <v>8</v>
      </c>
      <c r="B9" s="1" t="s">
        <v>35</v>
      </c>
      <c r="C9" s="0" t="n">
        <v>5</v>
      </c>
      <c r="E9" s="0" t="n">
        <v>2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4" t="n">
        <f aca="false">ROUND(AVERAGE(C9,E9,G9,I9,N9),0)</f>
        <v>5</v>
      </c>
      <c r="P9" s="4" t="str">
        <f aca="false">IF(O9&lt;7,"TEP","TEA")</f>
        <v>TEP</v>
      </c>
    </row>
    <row r="10" customFormat="false" ht="17.9" hidden="false" customHeight="false" outlineLevel="0" collapsed="false">
      <c r="A10" s="0" t="n">
        <v>9</v>
      </c>
      <c r="B10" s="1" t="s">
        <v>38</v>
      </c>
      <c r="C10" s="0" t="n">
        <v>10</v>
      </c>
      <c r="E10" s="5" t="n">
        <v>5</v>
      </c>
      <c r="F10" s="2" t="n">
        <v>45782</v>
      </c>
      <c r="G10" s="0" t="n">
        <v>10</v>
      </c>
      <c r="I10" s="5" t="n">
        <v>8</v>
      </c>
      <c r="J10" s="2" t="n">
        <v>45774</v>
      </c>
      <c r="K10" s="0" t="n">
        <v>8</v>
      </c>
      <c r="M10" s="0" t="n">
        <v>4</v>
      </c>
      <c r="N10" s="0" t="n">
        <f aca="false">ROUND(K10+M10/2,0)</f>
        <v>10</v>
      </c>
      <c r="O10" s="4" t="n">
        <f aca="false">ROUND(AVERAGE(C10,E10,G10,I10,N10),0)</f>
        <v>9</v>
      </c>
      <c r="P10" s="4" t="str">
        <f aca="false">IF(O10&lt;7,"TEP","TEA")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41</v>
      </c>
      <c r="C11" s="0" t="n">
        <v>8</v>
      </c>
      <c r="E11" s="0" t="n">
        <v>7</v>
      </c>
      <c r="G11" s="0" t="n">
        <v>4</v>
      </c>
      <c r="I11" s="0" t="n">
        <f aca="false">ROUND(MAX(G12,E12),0)</f>
        <v>1</v>
      </c>
      <c r="K11" s="0" t="n">
        <v>3</v>
      </c>
      <c r="M11" s="0" t="n">
        <v>1</v>
      </c>
      <c r="N11" s="0" t="n">
        <f aca="false">ROUND(K11+M11/2,0)</f>
        <v>4</v>
      </c>
      <c r="O11" s="4" t="n">
        <f aca="false">ROUND(AVERAGE(C11,E11,G11,I11,N11),0)</f>
        <v>5</v>
      </c>
      <c r="P11" s="4" t="str">
        <f aca="false">IF(O11&lt;7,"TEP","TEA")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44</v>
      </c>
      <c r="C12" s="0" t="n">
        <v>1</v>
      </c>
      <c r="E12" s="0" t="n">
        <v>1</v>
      </c>
      <c r="G12" s="0" t="n">
        <v>1</v>
      </c>
      <c r="I12" s="0" t="n">
        <v>1</v>
      </c>
      <c r="K12" s="0" t="n">
        <v>1</v>
      </c>
      <c r="M12" s="0" t="n">
        <v>3</v>
      </c>
      <c r="N12" s="0" t="n">
        <f aca="false">ROUND(K12+M12/2,0)</f>
        <v>3</v>
      </c>
      <c r="O12" s="4" t="n">
        <f aca="false">ROUND(AVERAGE(C12,E12,G12,I12,N12),0)</f>
        <v>1</v>
      </c>
      <c r="P12" s="4" t="str">
        <f aca="false">IF(O12&lt;7,"TEP","TEA")</f>
        <v>TEP</v>
      </c>
    </row>
    <row r="13" customFormat="false" ht="17.9" hidden="false" customHeight="false" outlineLevel="0" collapsed="false">
      <c r="A13" s="0" t="n">
        <v>12</v>
      </c>
      <c r="B13" s="1" t="s">
        <v>47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4" t="n">
        <f aca="false">ROUND(AVERAGE(C13,E13,G13,I13,N13),0)</f>
        <v>5</v>
      </c>
      <c r="P13" s="4" t="str">
        <f aca="false">IF(O13&lt;7,"TEP","TEA")</f>
        <v>TEP</v>
      </c>
    </row>
    <row r="14" customFormat="false" ht="17.9" hidden="false" customHeight="false" outlineLevel="0" collapsed="false">
      <c r="A14" s="0" t="n">
        <v>13</v>
      </c>
      <c r="B14" s="1" t="s">
        <v>52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0" t="n">
        <v>0</v>
      </c>
      <c r="N14" s="0" t="n">
        <f aca="false">ROUND(K14+M14/2,0)</f>
        <v>1</v>
      </c>
      <c r="O14" s="4" t="n">
        <f aca="false">ROUND(AVERAGE(C14,E14,G14,I14,N14),0)</f>
        <v>1</v>
      </c>
      <c r="P14" s="4" t="str">
        <f aca="false">IF(O14&lt;7,"TEP","TEA")</f>
        <v>TEP</v>
      </c>
    </row>
    <row r="15" customFormat="false" ht="17.9" hidden="false" customHeight="false" outlineLevel="0" collapsed="false">
      <c r="A15" s="0" t="n">
        <v>14</v>
      </c>
      <c r="B15" s="1" t="s">
        <v>55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4" t="n">
        <f aca="false">ROUND(AVERAGE(C15,E15,G15,I15,N15),0)</f>
        <v>2</v>
      </c>
      <c r="P15" s="4" t="str">
        <f aca="false">IF(O15&lt;7,"TEP","TEA")</f>
        <v>TEP</v>
      </c>
    </row>
    <row r="16" customFormat="false" ht="17.9" hidden="false" customHeight="false" outlineLevel="0" collapsed="false">
      <c r="A16" s="0" t="n">
        <v>15</v>
      </c>
      <c r="B16" s="1" t="s">
        <v>58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4" t="n">
        <f aca="false">ROUND(AVERAGE(C16,E16,G16,I16,N16),0)</f>
        <v>1</v>
      </c>
      <c r="P16" s="4" t="str">
        <f aca="false">IF(O16&lt;7,"TEP","TEA")</f>
        <v>TEP</v>
      </c>
    </row>
    <row r="17" customFormat="false" ht="17.9" hidden="false" customHeight="false" outlineLevel="0" collapsed="false">
      <c r="A17" s="0" t="n">
        <v>16</v>
      </c>
      <c r="B17" s="1" t="s">
        <v>61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4" t="n">
        <f aca="false">ROUND(AVERAGE(C17,E17,G17,I17,N17),0)</f>
        <v>8</v>
      </c>
      <c r="P17" s="4" t="str">
        <f aca="false">IF(O17&lt;7,"TEP","TEA")</f>
        <v>TEA</v>
      </c>
    </row>
  </sheetData>
  <conditionalFormatting sqref="O2:O17">
    <cfRule type="cellIs" priority="2" operator="lessThan" aboveAverage="0" equalAverage="0" bottom="0" percent="0" rank="0" text="" dxfId="0">
      <formula>7</formula>
    </cfRule>
  </conditionalFormatting>
  <conditionalFormatting sqref="P2:P1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6" activeCellId="0" sqref="G6"/>
    </sheetView>
  </sheetViews>
  <sheetFormatPr defaultColWidth="9.5039062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2</v>
      </c>
      <c r="D1" s="0" t="s">
        <v>80</v>
      </c>
      <c r="E1" s="0" t="s">
        <v>81</v>
      </c>
      <c r="F1" s="0" t="s">
        <v>82</v>
      </c>
      <c r="G1" s="0" t="s">
        <v>78</v>
      </c>
      <c r="H1" s="0" t="s">
        <v>83</v>
      </c>
      <c r="I1" s="0" t="s">
        <v>84</v>
      </c>
    </row>
    <row r="2" customFormat="false" ht="15" hidden="false" customHeight="false" outlineLevel="0" collapsed="false">
      <c r="A2" s="0" t="n">
        <v>1</v>
      </c>
      <c r="B2" s="1" t="s">
        <v>7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85</v>
      </c>
      <c r="E4" s="0" t="s">
        <v>86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87</v>
      </c>
      <c r="E5" s="0" t="s">
        <v>88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25</v>
      </c>
      <c r="C6" s="0" t="s">
        <v>25</v>
      </c>
      <c r="D6" s="0" t="s">
        <v>89</v>
      </c>
      <c r="E6" s="0" t="s">
        <v>90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25</v>
      </c>
      <c r="D7" s="0" t="s">
        <v>91</v>
      </c>
      <c r="E7" s="0" t="s">
        <v>92</v>
      </c>
      <c r="F7" s="0" t="n">
        <v>6</v>
      </c>
    </row>
    <row r="8" customFormat="false" ht="15" hidden="false" customHeight="false" outlineLevel="0" collapsed="false">
      <c r="C8" s="0" t="s">
        <v>25</v>
      </c>
      <c r="D8" s="0" t="s">
        <v>93</v>
      </c>
      <c r="E8" s="0" t="s">
        <v>94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31</v>
      </c>
      <c r="C10" s="0" t="s">
        <v>31</v>
      </c>
      <c r="D10" s="0" t="s">
        <v>95</v>
      </c>
      <c r="E10" s="0" t="s">
        <v>96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31</v>
      </c>
      <c r="D11" s="0" t="s">
        <v>97</v>
      </c>
      <c r="E11" s="0" t="s">
        <v>98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35</v>
      </c>
      <c r="C12" s="0" t="s">
        <v>35</v>
      </c>
      <c r="D12" s="0" t="s">
        <v>99</v>
      </c>
      <c r="E12" s="0" t="s">
        <v>100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35</v>
      </c>
      <c r="D13" s="0" t="s">
        <v>101</v>
      </c>
      <c r="E13" s="0" t="s">
        <v>102</v>
      </c>
      <c r="F13" s="0" t="n">
        <v>7</v>
      </c>
    </row>
    <row r="14" customFormat="false" ht="15" hidden="false" customHeight="false" outlineLevel="0" collapsed="false">
      <c r="C14" s="0" t="s">
        <v>35</v>
      </c>
      <c r="D14" s="0" t="s">
        <v>103</v>
      </c>
      <c r="E14" s="0" t="s">
        <v>104</v>
      </c>
      <c r="F14" s="0" t="n">
        <v>4</v>
      </c>
    </row>
    <row r="15" customFormat="false" ht="15" hidden="false" customHeight="false" outlineLevel="0" collapsed="false">
      <c r="C15" s="0" t="s">
        <v>35</v>
      </c>
      <c r="D15" s="0" t="s">
        <v>105</v>
      </c>
      <c r="E15" s="0" t="s">
        <v>106</v>
      </c>
      <c r="F15" s="0" t="n">
        <v>4</v>
      </c>
    </row>
    <row r="16" customFormat="false" ht="15" hidden="false" customHeight="false" outlineLevel="0" collapsed="false">
      <c r="C16" s="0" t="s">
        <v>35</v>
      </c>
      <c r="D16" s="0" t="s">
        <v>107</v>
      </c>
      <c r="E16" s="0" t="s">
        <v>88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38</v>
      </c>
      <c r="C17" s="0" t="s">
        <v>38</v>
      </c>
      <c r="D17" s="0" t="s">
        <v>108</v>
      </c>
      <c r="E17" s="0" t="s">
        <v>109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41</v>
      </c>
      <c r="C18" s="0" t="s">
        <v>41</v>
      </c>
      <c r="D18" s="0" t="s">
        <v>110</v>
      </c>
      <c r="E18" s="0" t="s">
        <v>111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44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47</v>
      </c>
      <c r="C20" s="0" t="s">
        <v>47</v>
      </c>
      <c r="D20" s="0" t="s">
        <v>112</v>
      </c>
      <c r="E20" s="0" t="s">
        <v>113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52</v>
      </c>
      <c r="C21" s="0" t="s">
        <v>52</v>
      </c>
      <c r="D21" s="0" t="s">
        <v>114</v>
      </c>
      <c r="E21" s="0" t="s">
        <v>98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55</v>
      </c>
      <c r="C22" s="0" t="s">
        <v>55</v>
      </c>
      <c r="D22" s="0" t="s">
        <v>115</v>
      </c>
      <c r="E22" s="0" t="s">
        <v>116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58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61</v>
      </c>
      <c r="C24" s="0" t="s">
        <v>61</v>
      </c>
      <c r="D24" s="0" t="s">
        <v>117</v>
      </c>
      <c r="E24" s="0" t="s">
        <v>118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61</v>
      </c>
      <c r="D25" s="0" t="s">
        <v>119</v>
      </c>
      <c r="E25" s="0" t="s">
        <v>120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5" activeCellId="0" sqref="G5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80</v>
      </c>
      <c r="E1" s="0" t="s">
        <v>81</v>
      </c>
      <c r="F1" s="0" t="s">
        <v>82</v>
      </c>
      <c r="G1" s="0" t="s">
        <v>78</v>
      </c>
      <c r="H1" s="0" t="s">
        <v>83</v>
      </c>
      <c r="I1" s="0" t="s">
        <v>84</v>
      </c>
    </row>
    <row r="2" customFormat="false" ht="15" hidden="false" customHeight="false" outlineLevel="0" collapsed="false">
      <c r="A2" s="0" t="n">
        <v>1</v>
      </c>
      <c r="B2" s="1" t="s">
        <v>7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121</v>
      </c>
      <c r="E4" s="0" t="s">
        <v>122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123</v>
      </c>
      <c r="E5" s="0" t="s">
        <v>124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21</v>
      </c>
      <c r="D6" s="0" t="s">
        <v>125</v>
      </c>
      <c r="E6" s="0" t="s">
        <v>126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25</v>
      </c>
      <c r="C7" s="0" t="s">
        <v>25</v>
      </c>
      <c r="D7" s="0" t="s">
        <v>127</v>
      </c>
      <c r="E7" s="0" t="s">
        <v>128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28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31</v>
      </c>
      <c r="C9" s="0" t="s">
        <v>31</v>
      </c>
      <c r="D9" s="0" t="s">
        <v>129</v>
      </c>
      <c r="E9" s="0" t="s">
        <v>130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31</v>
      </c>
      <c r="D10" s="0" t="s">
        <v>131</v>
      </c>
      <c r="E10" s="0" t="s">
        <v>132</v>
      </c>
      <c r="F10" s="0" t="n">
        <v>2</v>
      </c>
    </row>
    <row r="11" customFormat="false" ht="15" hidden="false" customHeight="false" outlineLevel="0" collapsed="false">
      <c r="C11" s="0" t="s">
        <v>31</v>
      </c>
      <c r="D11" s="0" t="s">
        <v>133</v>
      </c>
      <c r="E11" s="0" t="s">
        <v>134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35</v>
      </c>
      <c r="C12" s="0" t="s">
        <v>35</v>
      </c>
      <c r="D12" s="0" t="s">
        <v>135</v>
      </c>
      <c r="E12" s="0" t="s">
        <v>136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35</v>
      </c>
      <c r="D13" s="0" t="s">
        <v>137</v>
      </c>
      <c r="E13" s="0" t="s">
        <v>138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38</v>
      </c>
      <c r="C14" s="0" t="s">
        <v>38</v>
      </c>
      <c r="D14" s="0" t="s">
        <v>137</v>
      </c>
      <c r="E14" s="0" t="s">
        <v>139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41</v>
      </c>
      <c r="C15" s="0" t="s">
        <v>41</v>
      </c>
      <c r="D15" s="0" t="s">
        <v>140</v>
      </c>
      <c r="E15" s="0" t="s">
        <v>141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41</v>
      </c>
      <c r="D16" s="0" t="s">
        <v>142</v>
      </c>
      <c r="E16" s="0" t="s">
        <v>143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44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47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52</v>
      </c>
      <c r="C19" s="0" t="s">
        <v>52</v>
      </c>
      <c r="D19" s="0" t="s">
        <v>144</v>
      </c>
      <c r="E19" s="0" t="s">
        <v>145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55</v>
      </c>
      <c r="C20" s="0" t="s">
        <v>55</v>
      </c>
      <c r="D20" s="0" t="s">
        <v>146</v>
      </c>
      <c r="E20" s="0" t="s">
        <v>146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58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61</v>
      </c>
      <c r="C22" s="0" t="s">
        <v>61</v>
      </c>
      <c r="D22" s="0" t="s">
        <v>147</v>
      </c>
      <c r="E22" s="0" t="s">
        <v>148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61</v>
      </c>
      <c r="D23" s="0" t="s">
        <v>117</v>
      </c>
      <c r="E23" s="0" t="s">
        <v>149</v>
      </c>
      <c r="F23" s="0" t="n">
        <v>9</v>
      </c>
    </row>
    <row r="24" customFormat="false" ht="15" hidden="false" customHeight="false" outlineLevel="0" collapsed="false">
      <c r="C24" s="0" t="s">
        <v>61</v>
      </c>
      <c r="D24" s="0" t="s">
        <v>150</v>
      </c>
      <c r="E24" s="0" t="s">
        <v>151</v>
      </c>
      <c r="F24" s="0" t="n">
        <v>6.9</v>
      </c>
    </row>
    <row r="25" customFormat="false" ht="15" hidden="false" customHeight="false" outlineLevel="0" collapsed="false">
      <c r="C25" s="0" t="s">
        <v>61</v>
      </c>
      <c r="D25" s="0" t="s">
        <v>152</v>
      </c>
      <c r="E25" s="0" t="s">
        <v>153</v>
      </c>
      <c r="F25" s="0" t="n">
        <v>4.9</v>
      </c>
    </row>
    <row r="26" customFormat="false" ht="15" hidden="false" customHeight="false" outlineLevel="0" collapsed="false">
      <c r="C26" s="0" t="s">
        <v>61</v>
      </c>
      <c r="D26" s="0" t="s">
        <v>154</v>
      </c>
      <c r="E26" s="0" t="s">
        <v>155</v>
      </c>
      <c r="F26" s="0" t="n">
        <v>3</v>
      </c>
    </row>
    <row r="27" customFormat="false" ht="15" hidden="false" customHeight="false" outlineLevel="0" collapsed="false">
      <c r="C27" s="0" t="s">
        <v>61</v>
      </c>
      <c r="D27" s="0" t="s">
        <v>156</v>
      </c>
      <c r="E27" s="0" t="s">
        <v>157</v>
      </c>
      <c r="F27" s="0" t="n">
        <v>0.9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80</v>
      </c>
      <c r="E1" s="0" t="s">
        <v>81</v>
      </c>
      <c r="F1" s="0" t="s">
        <v>82</v>
      </c>
      <c r="G1" s="0" t="s">
        <v>78</v>
      </c>
      <c r="H1" s="0" t="s">
        <v>83</v>
      </c>
      <c r="I1" s="0" t="s">
        <v>84</v>
      </c>
    </row>
    <row r="2" customFormat="false" ht="15" hidden="false" customHeight="false" outlineLevel="0" collapsed="false">
      <c r="A2" s="0" t="n">
        <v>1</v>
      </c>
      <c r="B2" s="1" t="s">
        <v>7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158</v>
      </c>
      <c r="E4" s="0" t="s">
        <v>159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18</v>
      </c>
      <c r="D5" s="0" t="s">
        <v>160</v>
      </c>
      <c r="E5" s="0" t="s">
        <v>161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162</v>
      </c>
      <c r="E6" s="0" t="s">
        <v>163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25</v>
      </c>
      <c r="C7" s="0" t="s">
        <v>25</v>
      </c>
      <c r="D7" s="0" t="s">
        <v>164</v>
      </c>
      <c r="E7" s="0" t="s">
        <v>165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25</v>
      </c>
      <c r="D8" s="0" t="s">
        <v>166</v>
      </c>
      <c r="E8" s="0" t="s">
        <v>167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31</v>
      </c>
      <c r="C10" s="0" t="s">
        <v>31</v>
      </c>
      <c r="D10" s="0" t="s">
        <v>168</v>
      </c>
      <c r="E10" s="0" t="s">
        <v>169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35</v>
      </c>
      <c r="C11" s="0" t="s">
        <v>35</v>
      </c>
      <c r="D11" s="0" t="s">
        <v>170</v>
      </c>
      <c r="E11" s="0" t="s">
        <v>171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35</v>
      </c>
      <c r="D12" s="0" t="s">
        <v>172</v>
      </c>
      <c r="E12" s="0" t="s">
        <v>173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38</v>
      </c>
      <c r="C13" s="0" t="s">
        <v>38</v>
      </c>
      <c r="D13" s="0" t="s">
        <v>174</v>
      </c>
      <c r="E13" s="0" t="s">
        <v>175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41</v>
      </c>
      <c r="C14" s="0" t="s">
        <v>41</v>
      </c>
      <c r="D14" s="0" t="s">
        <v>176</v>
      </c>
      <c r="E14" s="0" t="s">
        <v>177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41</v>
      </c>
      <c r="D15" s="0" t="s">
        <v>178</v>
      </c>
      <c r="E15" s="0" t="s">
        <v>179</v>
      </c>
      <c r="F15" s="0" t="n">
        <v>3</v>
      </c>
    </row>
    <row r="16" customFormat="false" ht="15" hidden="false" customHeight="false" outlineLevel="0" collapsed="false">
      <c r="C16" s="0" t="s">
        <v>41</v>
      </c>
      <c r="D16" s="0" t="s">
        <v>180</v>
      </c>
      <c r="E16" s="0" t="s">
        <v>181</v>
      </c>
      <c r="F16" s="0" t="n">
        <v>3</v>
      </c>
    </row>
    <row r="17" customFormat="false" ht="15" hidden="false" customHeight="false" outlineLevel="0" collapsed="false">
      <c r="C17" s="0" t="s">
        <v>41</v>
      </c>
      <c r="D17" s="0" t="s">
        <v>182</v>
      </c>
      <c r="E17" s="0" t="s">
        <v>183</v>
      </c>
      <c r="F17" s="0" t="n">
        <v>2</v>
      </c>
    </row>
    <row r="18" customFormat="false" ht="15" hidden="false" customHeight="false" outlineLevel="0" collapsed="false">
      <c r="C18" s="0" t="s">
        <v>41</v>
      </c>
      <c r="D18" s="0" t="s">
        <v>184</v>
      </c>
      <c r="E18" s="0" t="s">
        <v>185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44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47</v>
      </c>
      <c r="C20" s="0" t="s">
        <v>47</v>
      </c>
      <c r="D20" s="0" t="s">
        <v>186</v>
      </c>
      <c r="E20" s="0" t="s">
        <v>187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52</v>
      </c>
      <c r="C21" s="0" t="s">
        <v>52</v>
      </c>
      <c r="D21" s="0" t="s">
        <v>188</v>
      </c>
      <c r="E21" s="0" t="s">
        <v>189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55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58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61</v>
      </c>
      <c r="C24" s="0" t="s">
        <v>61</v>
      </c>
      <c r="D24" s="0" t="s">
        <v>190</v>
      </c>
      <c r="E24" s="0" t="s">
        <v>191</v>
      </c>
      <c r="F24" s="0" t="n">
        <v>7</v>
      </c>
      <c r="I24" s="0" t="n">
        <v>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2</v>
      </c>
      <c r="D1" s="0" t="s">
        <v>80</v>
      </c>
      <c r="E1" s="0" t="s">
        <v>81</v>
      </c>
      <c r="F1" s="0" t="s">
        <v>82</v>
      </c>
      <c r="G1" s="0" t="s">
        <v>78</v>
      </c>
      <c r="H1" s="0" t="s">
        <v>83</v>
      </c>
      <c r="I1" s="0" t="s">
        <v>84</v>
      </c>
    </row>
    <row r="2" customFormat="false" ht="15" hidden="false" customHeight="false" outlineLevel="0" collapsed="false">
      <c r="A2" s="0" t="n">
        <v>1</v>
      </c>
      <c r="B2" s="1" t="s">
        <v>7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170</v>
      </c>
      <c r="E4" s="0" t="s">
        <v>192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18</v>
      </c>
      <c r="D5" s="0" t="s">
        <v>193</v>
      </c>
      <c r="E5" s="0" t="s">
        <v>194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195</v>
      </c>
      <c r="E6" s="0" t="s">
        <v>196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25</v>
      </c>
      <c r="C7" s="0" t="s">
        <v>25</v>
      </c>
      <c r="D7" s="0" t="s">
        <v>197</v>
      </c>
      <c r="E7" s="0" t="s">
        <v>198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28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31</v>
      </c>
      <c r="C9" s="0" t="s">
        <v>31</v>
      </c>
      <c r="D9" s="0" t="s">
        <v>199</v>
      </c>
      <c r="E9" s="0" t="s">
        <v>200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0" t="s">
        <v>35</v>
      </c>
      <c r="D10" s="0" t="s">
        <v>201</v>
      </c>
      <c r="E10" s="0" t="s">
        <v>202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38</v>
      </c>
      <c r="C11" s="0" t="s">
        <v>38</v>
      </c>
      <c r="D11" s="0" t="s">
        <v>137</v>
      </c>
      <c r="E11" s="0" t="s">
        <v>203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41</v>
      </c>
      <c r="C12" s="0" t="s">
        <v>41</v>
      </c>
      <c r="D12" s="0" t="s">
        <v>204</v>
      </c>
      <c r="E12" s="0" t="s">
        <v>92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41</v>
      </c>
      <c r="D13" s="0" t="s">
        <v>205</v>
      </c>
      <c r="E13" s="0" t="s">
        <v>206</v>
      </c>
      <c r="F13" s="0" t="n">
        <v>3</v>
      </c>
    </row>
    <row r="14" customFormat="false" ht="15" hidden="false" customHeight="false" outlineLevel="0" collapsed="false">
      <c r="C14" s="0" t="s">
        <v>41</v>
      </c>
      <c r="D14" s="0" t="s">
        <v>207</v>
      </c>
      <c r="E14" s="0" t="s">
        <v>208</v>
      </c>
      <c r="F14" s="0" t="n">
        <v>3</v>
      </c>
    </row>
    <row r="15" customFormat="false" ht="15" hidden="false" customHeight="false" outlineLevel="0" collapsed="false">
      <c r="C15" s="0" t="s">
        <v>41</v>
      </c>
      <c r="D15" s="0" t="s">
        <v>209</v>
      </c>
      <c r="E15" s="0" t="s">
        <v>210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44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47</v>
      </c>
      <c r="C17" s="0" t="s">
        <v>47</v>
      </c>
      <c r="D17" s="0" t="s">
        <v>211</v>
      </c>
      <c r="E17" s="0" t="s">
        <v>212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52</v>
      </c>
      <c r="C18" s="0" t="s">
        <v>52</v>
      </c>
      <c r="D18" s="0" t="s">
        <v>146</v>
      </c>
      <c r="E18" s="0" t="s">
        <v>146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55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58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61</v>
      </c>
      <c r="C21" s="0" t="s">
        <v>61</v>
      </c>
      <c r="D21" s="0" t="s">
        <v>213</v>
      </c>
      <c r="E21" s="0" t="s">
        <v>214</v>
      </c>
      <c r="F21" s="0" t="n">
        <v>6</v>
      </c>
      <c r="I21" s="0" t="n">
        <v>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80</v>
      </c>
      <c r="E1" s="0" t="s">
        <v>81</v>
      </c>
      <c r="F1" s="0" t="s">
        <v>82</v>
      </c>
      <c r="G1" s="0" t="s">
        <v>78</v>
      </c>
      <c r="H1" s="0" t="s">
        <v>83</v>
      </c>
      <c r="I1" s="0" t="s">
        <v>84</v>
      </c>
    </row>
    <row r="2" customFormat="false" ht="15" hidden="false" customHeight="false" outlineLevel="0" collapsed="false">
      <c r="A2" s="0" t="n">
        <v>1</v>
      </c>
      <c r="B2" s="1" t="s">
        <v>7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215</v>
      </c>
      <c r="E4" s="0" t="s">
        <v>216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217</v>
      </c>
      <c r="E5" s="0" t="s">
        <v>218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25</v>
      </c>
      <c r="C6" s="0" t="s">
        <v>21</v>
      </c>
      <c r="D6" s="0" t="s">
        <v>219</v>
      </c>
      <c r="E6" s="0" t="s">
        <v>220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28</v>
      </c>
      <c r="C7" s="0" t="s">
        <v>21</v>
      </c>
      <c r="D7" s="0" t="s">
        <v>221</v>
      </c>
      <c r="E7" s="0" t="s">
        <v>222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31</v>
      </c>
      <c r="C8" s="0" t="s">
        <v>31</v>
      </c>
      <c r="D8" s="0" t="s">
        <v>223</v>
      </c>
      <c r="E8" s="0" t="s">
        <v>224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38</v>
      </c>
      <c r="C10" s="0" t="s">
        <v>38</v>
      </c>
      <c r="D10" s="0" t="s">
        <v>225</v>
      </c>
      <c r="E10" s="0" t="s">
        <v>222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41</v>
      </c>
      <c r="C11" s="0" t="s">
        <v>41</v>
      </c>
      <c r="D11" s="0" t="s">
        <v>226</v>
      </c>
      <c r="E11" s="0" t="s">
        <v>227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41</v>
      </c>
      <c r="D12" s="0" t="s">
        <v>228</v>
      </c>
      <c r="E12" s="0" t="s">
        <v>229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44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0" t="s">
        <v>47</v>
      </c>
      <c r="D14" s="0" t="s">
        <v>230</v>
      </c>
      <c r="E14" s="0" t="s">
        <v>231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52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232</v>
      </c>
      <c r="E18" s="0" t="s">
        <v>233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" activeCellId="0" sqref="E3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45750</v>
      </c>
      <c r="E1" s="0" t="s">
        <v>76</v>
      </c>
      <c r="F1" s="2" t="n">
        <v>45799</v>
      </c>
      <c r="G1" s="2" t="n">
        <v>45813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n">
        <v>1</v>
      </c>
      <c r="E2" s="0" t="n">
        <f aca="false">C2+D2</f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5" t="n">
        <v>8</v>
      </c>
      <c r="E4" s="0" t="n">
        <f aca="false">C4+D4</f>
        <v>8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n">
        <v>0</v>
      </c>
      <c r="E5" s="0" t="n">
        <f aca="false">C5+D5</f>
        <v>0</v>
      </c>
      <c r="F5" s="0" t="n">
        <v>3</v>
      </c>
    </row>
    <row r="6" customFormat="false" ht="15" hidden="false" customHeight="false" outlineLevel="0" collapsed="false">
      <c r="A6" s="0" t="n">
        <v>5</v>
      </c>
      <c r="B6" s="1" t="s">
        <v>25</v>
      </c>
      <c r="C6" s="5" t="n">
        <v>6</v>
      </c>
      <c r="E6" s="0" t="n">
        <f aca="false">C6+D6</f>
        <v>6</v>
      </c>
    </row>
    <row r="7" customFormat="false" ht="15" hidden="false" customHeight="false" outlineLevel="0" collapsed="false">
      <c r="A7" s="0" t="n">
        <v>6</v>
      </c>
      <c r="B7" s="1" t="s">
        <v>28</v>
      </c>
      <c r="C7" s="0" t="n">
        <v>0</v>
      </c>
      <c r="E7" s="0" t="n">
        <f aca="false">C7+D7</f>
        <v>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31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38</v>
      </c>
      <c r="C10" s="0" t="n">
        <v>4</v>
      </c>
      <c r="E10" s="0" t="n">
        <f aca="false">C10+D10</f>
        <v>4</v>
      </c>
    </row>
    <row r="11" customFormat="false" ht="15" hidden="false" customHeight="false" outlineLevel="0" collapsed="false">
      <c r="A11" s="0" t="n">
        <v>10</v>
      </c>
      <c r="B11" s="1" t="s">
        <v>41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44</v>
      </c>
      <c r="C12" s="0" t="n">
        <v>0</v>
      </c>
      <c r="D12" s="0" t="n">
        <v>3</v>
      </c>
      <c r="E12" s="0" t="n">
        <f aca="false">C12+D12</f>
        <v>3</v>
      </c>
      <c r="F12" s="0" t="n">
        <v>4</v>
      </c>
    </row>
    <row r="13" customFormat="false" ht="15" hidden="false" customHeight="false" outlineLevel="0" collapsed="false">
      <c r="A13" s="0" t="n">
        <v>12</v>
      </c>
      <c r="B13" s="1" t="s">
        <v>47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n">
        <v>0</v>
      </c>
      <c r="E14" s="0" t="n">
        <f aca="false">C14+D14</f>
        <v>0</v>
      </c>
      <c r="F14" s="0" t="n">
        <v>4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n">
        <v>0</v>
      </c>
      <c r="E15" s="0" t="n">
        <f aca="false">C15+D15</f>
        <v>0</v>
      </c>
      <c r="F15" s="0" t="n">
        <v>2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n">
        <v>2</v>
      </c>
      <c r="E17" s="0" t="n">
        <f aca="false">C17+D17</f>
        <v>2</v>
      </c>
    </row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2025-07-10T16:49:05Z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