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istencia" sheetId="1" state="visible" r:id="rId2"/>
    <sheet name="notas" sheetId="2" state="visible" r:id="rId3"/>
    <sheet name="1-volt Amp" sheetId="3" state="visible" r:id="rId4"/>
    <sheet name="2-volt multi" sheetId="4" state="visible" r:id="rId5"/>
    <sheet name="3-amp multi" sheetId="5" state="visible" r:id="rId6"/>
    <sheet name="1-Recup" sheetId="6" state="visible" r:id="rId7"/>
    <sheet name="2-recup" sheetId="7" state="visible" r:id="rId8"/>
    <sheet name="3-recup" sheetId="8" state="visible" r:id="rId9"/>
    <sheet name="4-Thevenin- positivos" sheetId="9" state="visible" r:id="rId10"/>
    <sheet name="positivos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<sst xmlns="http://schemas.openxmlformats.org/spreadsheetml/2006/main" count="823" uniqueCount="293">
  <si>
    <t xml:space="preserve">Nro</t>
  </si>
  <si>
    <t xml:space="preserve">Nombre</t>
  </si>
  <si>
    <t xml:space="preserve">Apellido(s)</t>
  </si>
  <si>
    <t xml:space="preserve">Dirección de correo</t>
  </si>
  <si>
    <t xml:space="preserve">obs</t>
  </si>
  <si>
    <t xml:space="preserve">pbs</t>
  </si>
  <si>
    <t xml:space="preserve">Lautaro Agustin</t>
  </si>
  <si>
    <t xml:space="preserve">Agasi</t>
  </si>
  <si>
    <t xml:space="preserve">lautyagasi808@gmail.com</t>
  </si>
  <si>
    <t xml:space="preserve">P</t>
  </si>
  <si>
    <t xml:space="preserve">heli</t>
  </si>
  <si>
    <t xml:space="preserve">A</t>
  </si>
  <si>
    <t xml:space="preserve">Thaiel Omar</t>
  </si>
  <si>
    <t xml:space="preserve">ANGELES</t>
  </si>
  <si>
    <t xml:space="preserve">thaielomar44@gmail.com</t>
  </si>
  <si>
    <t xml:space="preserve">Franco Tomas</t>
  </si>
  <si>
    <t xml:space="preserve">BARRERA</t>
  </si>
  <si>
    <t xml:space="preserve">48373431@gmail.com</t>
  </si>
  <si>
    <t xml:space="preserve">Julian Gabriel</t>
  </si>
  <si>
    <t xml:space="preserve">BATTAGLIA</t>
  </si>
  <si>
    <t xml:space="preserve">48702442@gmail.com</t>
  </si>
  <si>
    <t xml:space="preserve">Rodrigo Jesus</t>
  </si>
  <si>
    <t xml:space="preserve">Bernal</t>
  </si>
  <si>
    <t xml:space="preserve">rodribernalel10@gmail.com</t>
  </si>
  <si>
    <t xml:space="preserve">Yoel Santiago</t>
  </si>
  <si>
    <t xml:space="preserve">Caballero</t>
  </si>
  <si>
    <t xml:space="preserve">yoecaballero@hotmail.com</t>
  </si>
  <si>
    <t xml:space="preserve">Recursante</t>
  </si>
  <si>
    <t xml:space="preserve">Hector Hernan</t>
  </si>
  <si>
    <t xml:space="preserve">CANCLINI</t>
  </si>
  <si>
    <t xml:space="preserve">canclinihector@gmail.com</t>
  </si>
  <si>
    <t xml:space="preserve">Martin Ezequiel</t>
  </si>
  <si>
    <t xml:space="preserve">Celestino</t>
  </si>
  <si>
    <t xml:space="preserve">martin.ezequiel.celestino@gmail.com</t>
  </si>
  <si>
    <t xml:space="preserve">Benjamin Matias</t>
  </si>
  <si>
    <t xml:space="preserve">CORNEJO</t>
  </si>
  <si>
    <t xml:space="preserve">benjamatias007@gmail.com</t>
  </si>
  <si>
    <t xml:space="preserve">Lucio</t>
  </si>
  <si>
    <t xml:space="preserve">DEL MASTRO</t>
  </si>
  <si>
    <t xml:space="preserve">47514980@gmail.com</t>
  </si>
  <si>
    <t xml:space="preserve">Tobias Nicolas</t>
  </si>
  <si>
    <t xml:space="preserve">DIAZ</t>
  </si>
  <si>
    <t xml:space="preserve">tobiasdiaz2008@gmail.com</t>
  </si>
  <si>
    <t xml:space="preserve">Valentino Eduardo Javier</t>
  </si>
  <si>
    <t xml:space="preserve">FERNANDEZ</t>
  </si>
  <si>
    <t xml:space="preserve">valentinoel12@gmail.com</t>
  </si>
  <si>
    <t xml:space="preserve">Ariadna Uma</t>
  </si>
  <si>
    <t xml:space="preserve">FERRARI RUBINI</t>
  </si>
  <si>
    <t xml:space="preserve">48241663@gmail.com</t>
  </si>
  <si>
    <t xml:space="preserve">German Francisco</t>
  </si>
  <si>
    <t xml:space="preserve">GIRALDES MIRAVAL</t>
  </si>
  <si>
    <t xml:space="preserve">47866914@gmail.com</t>
  </si>
  <si>
    <t xml:space="preserve">Julian uziel</t>
  </si>
  <si>
    <t xml:space="preserve">GONZALEZ</t>
  </si>
  <si>
    <t xml:space="preserve">48847759@gmail.com</t>
  </si>
  <si>
    <t xml:space="preserve">M</t>
  </si>
  <si>
    <t xml:space="preserve">VALENTIN</t>
  </si>
  <si>
    <t xml:space="preserve">GUERRA</t>
  </si>
  <si>
    <t xml:space="preserve">valengamer07@outlook.com</t>
  </si>
  <si>
    <t xml:space="preserve">Joaquín</t>
  </si>
  <si>
    <t xml:space="preserve">HERRERA</t>
  </si>
  <si>
    <t xml:space="preserve">joaquinsimonherrera@gmail.com</t>
  </si>
  <si>
    <t xml:space="preserve">Lucas Sebastian</t>
  </si>
  <si>
    <t xml:space="preserve">Muñoz</t>
  </si>
  <si>
    <t xml:space="preserve">47171973@gmail.com</t>
  </si>
  <si>
    <t xml:space="preserve">Thomas Adrián</t>
  </si>
  <si>
    <t xml:space="preserve">Peter</t>
  </si>
  <si>
    <t xml:space="preserve">thominahi@gmail.com</t>
  </si>
  <si>
    <t xml:space="preserve">Carlos Miguel</t>
  </si>
  <si>
    <t xml:space="preserve">Rivero Montesino</t>
  </si>
  <si>
    <t xml:space="preserve">carlomontes06@gmail.com</t>
  </si>
  <si>
    <t xml:space="preserve">T</t>
  </si>
  <si>
    <t xml:space="preserve">Ignacio</t>
  </si>
  <si>
    <t xml:space="preserve">Rojas</t>
  </si>
  <si>
    <t xml:space="preserve">nachoenzorojas@gmail.com</t>
  </si>
  <si>
    <t xml:space="preserve">Franco Emanuel</t>
  </si>
  <si>
    <t xml:space="preserve">SALINA</t>
  </si>
  <si>
    <t xml:space="preserve">francopuma2000@gmail.com</t>
  </si>
  <si>
    <t xml:space="preserve">Maia Zoel</t>
  </si>
  <si>
    <t xml:space="preserve">SOSA ARCE</t>
  </si>
  <si>
    <t xml:space="preserve">48110972@gmail.com</t>
  </si>
  <si>
    <t xml:space="preserve">Carlos Leonel</t>
  </si>
  <si>
    <t xml:space="preserve">TRINIDAD SANABRIA</t>
  </si>
  <si>
    <t xml:space="preserve">48183416@gmail.com</t>
  </si>
  <si>
    <t xml:space="preserve">Santiago Osmar</t>
  </si>
  <si>
    <t xml:space="preserve">VEGA</t>
  </si>
  <si>
    <t xml:space="preserve">megustaelpene@gmail.com</t>
  </si>
  <si>
    <t xml:space="preserve">Luciano Emanuel</t>
  </si>
  <si>
    <t xml:space="preserve">Velásquez</t>
  </si>
  <si>
    <t xml:space="preserve">lucianovel31@gmail.com</t>
  </si>
  <si>
    <t xml:space="preserve">1-volt y amp</t>
  </si>
  <si>
    <t xml:space="preserve">Recup</t>
  </si>
  <si>
    <t xml:space="preserve">2- vol multi</t>
  </si>
  <si>
    <t xml:space="preserve">3-amp multi</t>
  </si>
  <si>
    <t xml:space="preserve">positivos</t>
  </si>
  <si>
    <t xml:space="preserve">3+positivos</t>
  </si>
  <si>
    <t xml:space="preserve">promedio</t>
  </si>
  <si>
    <t xml:space="preserve">valoracion</t>
  </si>
  <si>
    <t xml:space="preserve">4-man ATA</t>
  </si>
  <si>
    <t xml:space="preserve">Grupo</t>
  </si>
  <si>
    <t xml:space="preserve">animacion</t>
  </si>
  <si>
    <t xml:space="preserve">Finalizado</t>
  </si>
  <si>
    <t xml:space="preserve">Tiempo requerido</t>
  </si>
  <si>
    <t xml:space="preserve">Calificación/10,00</t>
  </si>
  <si>
    <t xml:space="preserve">segundo</t>
  </si>
  <si>
    <t xml:space="preserve">final</t>
  </si>
  <si>
    <t xml:space="preserve">3 de abril de 2025  19:26</t>
  </si>
  <si>
    <t xml:space="preserve">54 minutos 44 segundos</t>
  </si>
  <si>
    <t xml:space="preserve">-</t>
  </si>
  <si>
    <t xml:space="preserve">3 de abril de 2025  22:26</t>
  </si>
  <si>
    <t xml:space="preserve">3 horas 30 minutos</t>
  </si>
  <si>
    <t xml:space="preserve">3 de abril de 2025  22:49</t>
  </si>
  <si>
    <t xml:space="preserve">31 minutos 34 segundos</t>
  </si>
  <si>
    <t xml:space="preserve">3 de abril de 2025  21:39</t>
  </si>
  <si>
    <t xml:space="preserve">32 minutos 45 segundos</t>
  </si>
  <si>
    <t xml:space="preserve">3 de abril de 2025  21:26</t>
  </si>
  <si>
    <t xml:space="preserve">15 minutos 31 segundos</t>
  </si>
  <si>
    <t xml:space="preserve">3 de abril de 2025  21:09</t>
  </si>
  <si>
    <t xml:space="preserve">2 horas 7 minutos</t>
  </si>
  <si>
    <t xml:space="preserve">3 de abril de 2025  23:29</t>
  </si>
  <si>
    <t xml:space="preserve">10 minutos 20 segundos</t>
  </si>
  <si>
    <t xml:space="preserve">3 de abril de 2025  18:59</t>
  </si>
  <si>
    <t xml:space="preserve">39 minutos 34 segundos</t>
  </si>
  <si>
    <t xml:space="preserve">3 de abril de 2025  19:48</t>
  </si>
  <si>
    <t xml:space="preserve">1 hora 13 minutos</t>
  </si>
  <si>
    <t xml:space="preserve">3 de abril de 2025  19:31</t>
  </si>
  <si>
    <t xml:space="preserve">1 hora 2 minutos</t>
  </si>
  <si>
    <t xml:space="preserve">10 de abril de 2025  18:48</t>
  </si>
  <si>
    <t xml:space="preserve">1 hora 15 minutos</t>
  </si>
  <si>
    <t xml:space="preserve">3 de abril de 2025  21:16</t>
  </si>
  <si>
    <t xml:space="preserve">15 minutos 6 segundos</t>
  </si>
  <si>
    <t xml:space="preserve">3 de abril de 2025  20:59</t>
  </si>
  <si>
    <t xml:space="preserve">33 minutos 31 segundos</t>
  </si>
  <si>
    <t xml:space="preserve">4 de abril de 2025  23:27</t>
  </si>
  <si>
    <t xml:space="preserve">1 día 4 horas</t>
  </si>
  <si>
    <t xml:space="preserve">3 de abril de 2025  19:25</t>
  </si>
  <si>
    <t xml:space="preserve">16 minutos 3 segundos</t>
  </si>
  <si>
    <t xml:space="preserve">19 minutos 15 segundos</t>
  </si>
  <si>
    <t xml:space="preserve">3 de abril de 2025  22:27</t>
  </si>
  <si>
    <t xml:space="preserve">23 minutos 33 segundos</t>
  </si>
  <si>
    <t xml:space="preserve">3 de abril de 2025  19:09</t>
  </si>
  <si>
    <t xml:space="preserve">51 minutos 30 segundos</t>
  </si>
  <si>
    <t xml:space="preserve">3 de abril de 2025  19:42</t>
  </si>
  <si>
    <t xml:space="preserve">50 minutos 32 segundos</t>
  </si>
  <si>
    <t xml:space="preserve">3 de abril de 2025  22:41</t>
  </si>
  <si>
    <t xml:space="preserve">3 horas 36 minutos</t>
  </si>
  <si>
    <t xml:space="preserve">3 de abril de 2025  22:46</t>
  </si>
  <si>
    <t xml:space="preserve">11 minutos 22 segundos</t>
  </si>
  <si>
    <t xml:space="preserve">3 de abril de 2025  19:50</t>
  </si>
  <si>
    <t xml:space="preserve">58 minutos</t>
  </si>
  <si>
    <t xml:space="preserve">1 hora 16 minutos</t>
  </si>
  <si>
    <t xml:space="preserve">3 de abril de 2025  23:10</t>
  </si>
  <si>
    <t xml:space="preserve">1 hora 1 minutos</t>
  </si>
  <si>
    <t xml:space="preserve">3 de abril de 2025  22:04</t>
  </si>
  <si>
    <t xml:space="preserve">3 horas 25 minutos</t>
  </si>
  <si>
    <t xml:space="preserve">3 de abril de 2025  23:22</t>
  </si>
  <si>
    <t xml:space="preserve">19 minutos 55 segundos</t>
  </si>
  <si>
    <t xml:space="preserve">4 de abril de 2025  19:45</t>
  </si>
  <si>
    <t xml:space="preserve">1 día</t>
  </si>
  <si>
    <t xml:space="preserve">3 de abril de 2025  19:15</t>
  </si>
  <si>
    <t xml:space="preserve">42 minutos 32 segundos</t>
  </si>
  <si>
    <t xml:space="preserve">3 de abril de 2025  22:18</t>
  </si>
  <si>
    <t xml:space="preserve">3 horas 51 minutos</t>
  </si>
  <si>
    <t xml:space="preserve">3 de abril de 2025  21:49</t>
  </si>
  <si>
    <t xml:space="preserve">2 horas 24 minutos</t>
  </si>
  <si>
    <t xml:space="preserve">3 de abril de 2025  19:01</t>
  </si>
  <si>
    <t xml:space="preserve">20 minutos 56 segundos</t>
  </si>
  <si>
    <t xml:space="preserve">3 de abril de 2025  19:23</t>
  </si>
  <si>
    <t xml:space="preserve">19 minutos 53 segundos</t>
  </si>
  <si>
    <t xml:space="preserve">3 de abril de 2025  23:08</t>
  </si>
  <si>
    <t xml:space="preserve">25 minutos 54 segundos</t>
  </si>
  <si>
    <t xml:space="preserve">3 de abril de 2025  19:34</t>
  </si>
  <si>
    <t xml:space="preserve">1 hora 4 minutos</t>
  </si>
  <si>
    <t xml:space="preserve">3 de abril de 2025  19:10</t>
  </si>
  <si>
    <t xml:space="preserve">46 minutos 55 segundos</t>
  </si>
  <si>
    <t xml:space="preserve">3 de abril de 2025  22:24</t>
  </si>
  <si>
    <t xml:space="preserve">2 horas 55 minutos</t>
  </si>
  <si>
    <t xml:space="preserve">3 de abril de 2025  23:09</t>
  </si>
  <si>
    <t xml:space="preserve">40 minutos 52 segundos</t>
  </si>
  <si>
    <t xml:space="preserve">3 de abril de 2025  23:03</t>
  </si>
  <si>
    <t xml:space="preserve">5 minutos 28 segundos</t>
  </si>
  <si>
    <t xml:space="preserve">3 de abril de 2025  22:58</t>
  </si>
  <si>
    <t xml:space="preserve">15 minutos 32 segundos</t>
  </si>
  <si>
    <t xml:space="preserve">3 de abril de 2025  23:18</t>
  </si>
  <si>
    <t xml:space="preserve">6 minutos 21 segundos</t>
  </si>
  <si>
    <t xml:space="preserve">3 de abril de 2025  23:11</t>
  </si>
  <si>
    <t xml:space="preserve">7 minutos 30 segundos</t>
  </si>
  <si>
    <t xml:space="preserve">3 de abril de 2025  22:42</t>
  </si>
  <si>
    <t xml:space="preserve">28 minutos 40 segundos</t>
  </si>
  <si>
    <t xml:space="preserve">3 de abril de 2025  21:31</t>
  </si>
  <si>
    <t xml:space="preserve">14 minutos 28 segundos</t>
  </si>
  <si>
    <t xml:space="preserve">3 de abril de 2025  21:54</t>
  </si>
  <si>
    <t xml:space="preserve">2 horas 27 minutos</t>
  </si>
  <si>
    <t xml:space="preserve">3 de abril de 2025  19:21</t>
  </si>
  <si>
    <t xml:space="preserve">8 minutos 11 segundos</t>
  </si>
  <si>
    <t xml:space="preserve">3 de abril de 2025  23:35</t>
  </si>
  <si>
    <t xml:space="preserve">4 horas 48 minutos</t>
  </si>
  <si>
    <t xml:space="preserve">3 de abril de 2025  22:48</t>
  </si>
  <si>
    <t xml:space="preserve">14 segundos</t>
  </si>
  <si>
    <t xml:space="preserve">3 de abril de 2025  23:59</t>
  </si>
  <si>
    <t xml:space="preserve">17 minutos 52 segundos</t>
  </si>
  <si>
    <t xml:space="preserve">4 de abril de 2025  19:46</t>
  </si>
  <si>
    <t xml:space="preserve">1 día 1 hora</t>
  </si>
  <si>
    <t xml:space="preserve">3 de abril de 2025  21:19</t>
  </si>
  <si>
    <t xml:space="preserve">1 hora 43 minutos</t>
  </si>
  <si>
    <t xml:space="preserve">3 de abril de 2025  22:59</t>
  </si>
  <si>
    <t xml:space="preserve">37 minutos 11 segundos</t>
  </si>
  <si>
    <t xml:space="preserve">3 de abril de 2025  23:27</t>
  </si>
  <si>
    <t xml:space="preserve">1 hora 36 minutos</t>
  </si>
  <si>
    <t xml:space="preserve">19 minutos 8 segundos</t>
  </si>
  <si>
    <t xml:space="preserve">3 de abril de 2025  19:28</t>
  </si>
  <si>
    <t xml:space="preserve">5 minutos 4 segundos</t>
  </si>
  <si>
    <t xml:space="preserve">3 de abril de 2025  22:17</t>
  </si>
  <si>
    <t xml:space="preserve">2 horas 41 minutos</t>
  </si>
  <si>
    <t xml:space="preserve">3 de abril de 2025  21:52</t>
  </si>
  <si>
    <t xml:space="preserve">11 minutos 23 segundos</t>
  </si>
  <si>
    <t xml:space="preserve">3 de abril de 2025  23:56</t>
  </si>
  <si>
    <t xml:space="preserve">43 minutos 17 segundos</t>
  </si>
  <si>
    <t xml:space="preserve">25 de abril de 2025  00:17</t>
  </si>
  <si>
    <t xml:space="preserve">4 horas 29 minutos</t>
  </si>
  <si>
    <t xml:space="preserve">4 de mayo de 2025  22:01</t>
  </si>
  <si>
    <t xml:space="preserve">31 días 3 horas</t>
  </si>
  <si>
    <t xml:space="preserve">27 de abril de 2025  19:53</t>
  </si>
  <si>
    <t xml:space="preserve">3 días</t>
  </si>
  <si>
    <t xml:space="preserve">27 de abril de 2025  20:27</t>
  </si>
  <si>
    <t xml:space="preserve">1 hora 9 minutos</t>
  </si>
  <si>
    <t xml:space="preserve">3 de abril de 2025  19:12</t>
  </si>
  <si>
    <t xml:space="preserve">18 minutos 6 segundos</t>
  </si>
  <si>
    <t xml:space="preserve">26 de abril de 2025  21:03</t>
  </si>
  <si>
    <t xml:space="preserve">13 minutos 25 segundos</t>
  </si>
  <si>
    <t xml:space="preserve">26 de abril de 2025  20:03</t>
  </si>
  <si>
    <t xml:space="preserve">7 minutos 57 segundos</t>
  </si>
  <si>
    <t xml:space="preserve">27 de abril de 2025  20:39</t>
  </si>
  <si>
    <t xml:space="preserve">27 de abril de 2025  20:36</t>
  </si>
  <si>
    <t xml:space="preserve">9 minutos 43 segundos</t>
  </si>
  <si>
    <t xml:space="preserve">26 de abril de 2025  21:41</t>
  </si>
  <si>
    <t xml:space="preserve">2 días 1 hora</t>
  </si>
  <si>
    <t xml:space="preserve">3 de abril de 2025  21:43</t>
  </si>
  <si>
    <t xml:space="preserve">23 minutos 22 segundos</t>
  </si>
  <si>
    <t xml:space="preserve">24 de abril de 2025  23:10</t>
  </si>
  <si>
    <t xml:space="preserve">19 minutos 41 segundos</t>
  </si>
  <si>
    <t xml:space="preserve">24 de abril de 2025  22:48</t>
  </si>
  <si>
    <t xml:space="preserve">3 horas 4 minutos</t>
  </si>
  <si>
    <t xml:space="preserve">27 de abril de 2025  14:17</t>
  </si>
  <si>
    <t xml:space="preserve">19 horas 45 minutos</t>
  </si>
  <si>
    <t xml:space="preserve">27 de abril de 2025  19:17</t>
  </si>
  <si>
    <t xml:space="preserve">3 horas 48 minutos</t>
  </si>
  <si>
    <t xml:space="preserve">27 de abril de 2025  20:10</t>
  </si>
  <si>
    <t xml:space="preserve">total notas</t>
  </si>
  <si>
    <t xml:space="preserve">Calificación/9,00</t>
  </si>
  <si>
    <t xml:space="preserve">P. 1 /1,00</t>
  </si>
  <si>
    <t xml:space="preserve">P. 2 /1,00</t>
  </si>
  <si>
    <t xml:space="preserve">P. 3 /1,00</t>
  </si>
  <si>
    <t xml:space="preserve">P. 4 /1,00</t>
  </si>
  <si>
    <t xml:space="preserve">P. 5 /1,00</t>
  </si>
  <si>
    <t xml:space="preserve">P. 6 /1,00</t>
  </si>
  <si>
    <t xml:space="preserve">P. 7 /1,00</t>
  </si>
  <si>
    <t xml:space="preserve">P. 8 /1,00</t>
  </si>
  <si>
    <t xml:space="preserve">P. 9 /1,00</t>
  </si>
  <si>
    <t xml:space="preserve">27 de abril de 2025  20:16</t>
  </si>
  <si>
    <t xml:space="preserve">8 minutos 14 segundos</t>
  </si>
  <si>
    <t xml:space="preserve">5 de mayo de 2025  23:18</t>
  </si>
  <si>
    <t xml:space="preserve">5 minutos 5 segundos</t>
  </si>
  <si>
    <t xml:space="preserve">7 de mayo de 2025  14:10</t>
  </si>
  <si>
    <t xml:space="preserve">34 minutos 41 segundos</t>
  </si>
  <si>
    <t xml:space="preserve">5 de mayo de 2025  23:30</t>
  </si>
  <si>
    <t xml:space="preserve">10 minutos 42 segundos</t>
  </si>
  <si>
    <t xml:space="preserve">4 de abril de 2025  21:00</t>
  </si>
  <si>
    <t xml:space="preserve">11 minutos 4 segundos</t>
  </si>
  <si>
    <t xml:space="preserve">7 de mayo de 2025  13:12</t>
  </si>
  <si>
    <t xml:space="preserve">14 minutos 3 segundos</t>
  </si>
  <si>
    <t xml:space="preserve">7 de mayo de 2025  14:15</t>
  </si>
  <si>
    <t xml:space="preserve">5 minutos 3 segundos</t>
  </si>
  <si>
    <t xml:space="preserve">5 de mayo de 2025  23:44</t>
  </si>
  <si>
    <t xml:space="preserve">13 minutos 55 segundos</t>
  </si>
  <si>
    <t xml:space="preserve">P. 1 /1,67</t>
  </si>
  <si>
    <t xml:space="preserve">P. 2 /8,33</t>
  </si>
  <si>
    <t xml:space="preserve">10 de abril de 2025  19:59</t>
  </si>
  <si>
    <t xml:space="preserve">14 minutos 12 segundos</t>
  </si>
  <si>
    <t xml:space="preserve">10 de abril de 2025  19:51</t>
  </si>
  <si>
    <t xml:space="preserve">8 minutos 18 segundos</t>
  </si>
  <si>
    <t xml:space="preserve">10 de abril de 2025  19:55</t>
  </si>
  <si>
    <t xml:space="preserve">9 minutos 25 segundos</t>
  </si>
  <si>
    <t xml:space="preserve">10 de abril de 2025  19:57</t>
  </si>
  <si>
    <t xml:space="preserve">1 minutos</t>
  </si>
  <si>
    <t xml:space="preserve">15 minutos 33 segundos</t>
  </si>
  <si>
    <t xml:space="preserve">15 minutos 42 segundos</t>
  </si>
  <si>
    <t xml:space="preserve">10 de abril de 2025  19:50</t>
  </si>
  <si>
    <t xml:space="preserve">5 minutos 40 segundos</t>
  </si>
  <si>
    <t xml:space="preserve">10 de abril de 2025  19:56</t>
  </si>
  <si>
    <t xml:space="preserve">12 minutos 22 segundos</t>
  </si>
  <si>
    <t xml:space="preserve">Thevenin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</si>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</sst>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hh:mm:ss"/>
    <numFmt numFmtId="167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8"/>
  <sheetViews>
    <sheetView showFormulas="false" showGridLines="true" showRowColHeaders="true" showZeros="true" rightToLeft="false" tabSelected="false" showOutlineSymbols="true" defaultGridColor="true" view="normal" topLeftCell="A2" colorId="64" zoomScale="90" zoomScaleNormal="90" zoomScalePageLayoutView="100" workbookViewId="0">
      <selection pane="topLeft" activeCell="P28" activeCellId="0" sqref="P28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4.5"/>
    <col collapsed="false" customWidth="true" hidden="true" outlineLevel="0" max="2" min="2" style="0" width="21.98"/>
    <col collapsed="false" customWidth="true" hidden="false" outlineLevel="0" max="3" min="3" style="0" width="18.6"/>
    <col collapsed="false" customWidth="true" hidden="true" outlineLevel="0" max="4" min="4" style="0" width="33.12"/>
    <col collapsed="false" customWidth="false" hidden="true" outlineLevel="0" max="7" min="5" style="0" width="8.65"/>
    <col collapsed="false" customWidth="true" hidden="true" outlineLevel="0" max="8" min="8" style="0" width="10.85"/>
    <col collapsed="false" customWidth="false" hidden="true" outlineLevel="0" max="10" min="9" style="0" width="8.65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n">
        <v>45785</v>
      </c>
      <c r="F1" s="2" t="n">
        <v>45792</v>
      </c>
      <c r="G1" s="2" t="n">
        <v>45813</v>
      </c>
      <c r="H1" s="0" t="s">
        <v>4</v>
      </c>
      <c r="I1" s="2" t="n">
        <v>45820</v>
      </c>
      <c r="J1" s="0" t="s">
        <v>4</v>
      </c>
      <c r="K1" s="2" t="n">
        <v>45827</v>
      </c>
      <c r="L1" s="2" t="n">
        <v>45834</v>
      </c>
      <c r="M1" s="2" t="n">
        <v>45839</v>
      </c>
      <c r="N1" s="0" t="s">
        <v>5</v>
      </c>
      <c r="O1" s="2" t="n">
        <v>45841</v>
      </c>
      <c r="P1" s="2" t="n">
        <v>45848</v>
      </c>
    </row>
    <row r="2" customFormat="false" ht="15" hidden="false" customHeight="false" outlineLevel="0" collapsed="false">
      <c r="A2" s="0" t="n">
        <v>1</v>
      </c>
      <c r="B2" s="1" t="s">
        <v>6</v>
      </c>
      <c r="C2" s="1" t="s">
        <v>7</v>
      </c>
      <c r="D2" s="1" t="s">
        <v>8</v>
      </c>
      <c r="E2" s="0" t="s">
        <v>9</v>
      </c>
      <c r="F2" s="0" t="s">
        <v>9</v>
      </c>
      <c r="G2" s="0" t="s">
        <v>9</v>
      </c>
      <c r="I2" s="0" t="s">
        <v>9</v>
      </c>
      <c r="J2" s="0" t="s">
        <v>10</v>
      </c>
      <c r="K2" s="0" t="s">
        <v>9</v>
      </c>
      <c r="L2" s="0" t="s">
        <v>9</v>
      </c>
      <c r="M2" s="0" t="s">
        <v>11</v>
      </c>
      <c r="O2" s="0" t="s">
        <v>9</v>
      </c>
      <c r="P2" s="0" t="s">
        <v>9</v>
      </c>
    </row>
    <row r="3" customFormat="false" ht="15" hidden="false" customHeight="false" outlineLevel="0" collapsed="false">
      <c r="A3" s="0" t="n">
        <v>2</v>
      </c>
      <c r="B3" s="1" t="s">
        <v>12</v>
      </c>
      <c r="C3" s="1" t="s">
        <v>13</v>
      </c>
      <c r="D3" s="1" t="s">
        <v>14</v>
      </c>
      <c r="E3" s="0" t="s">
        <v>9</v>
      </c>
      <c r="F3" s="0" t="s">
        <v>9</v>
      </c>
      <c r="G3" s="0" t="s">
        <v>9</v>
      </c>
      <c r="I3" s="0" t="s">
        <v>9</v>
      </c>
      <c r="J3" s="0" t="s">
        <v>10</v>
      </c>
      <c r="K3" s="0" t="s">
        <v>9</v>
      </c>
      <c r="L3" s="0" t="s">
        <v>9</v>
      </c>
      <c r="M3" s="0" t="s">
        <v>9</v>
      </c>
      <c r="O3" s="0" t="s">
        <v>9</v>
      </c>
      <c r="P3" s="0" t="s">
        <v>9</v>
      </c>
    </row>
    <row r="4" customFormat="false" ht="15" hidden="false" customHeight="false" outlineLevel="0" collapsed="false">
      <c r="A4" s="0" t="n">
        <v>3</v>
      </c>
      <c r="B4" s="1" t="s">
        <v>15</v>
      </c>
      <c r="C4" s="1" t="s">
        <v>16</v>
      </c>
      <c r="D4" s="1" t="s">
        <v>17</v>
      </c>
      <c r="E4" s="0" t="s">
        <v>9</v>
      </c>
      <c r="F4" s="0" t="s">
        <v>9</v>
      </c>
      <c r="G4" s="0" t="s">
        <v>9</v>
      </c>
      <c r="I4" s="0" t="s">
        <v>9</v>
      </c>
      <c r="K4" s="0" t="s">
        <v>9</v>
      </c>
      <c r="L4" s="0" t="s">
        <v>9</v>
      </c>
      <c r="M4" s="0" t="s">
        <v>11</v>
      </c>
      <c r="O4" s="0" t="s">
        <v>9</v>
      </c>
      <c r="P4" s="0" t="s">
        <v>11</v>
      </c>
    </row>
    <row r="5" customFormat="false" ht="15" hidden="false" customHeight="false" outlineLevel="0" collapsed="false">
      <c r="A5" s="0" t="n">
        <v>4</v>
      </c>
      <c r="B5" s="1" t="s">
        <v>18</v>
      </c>
      <c r="C5" s="1" t="s">
        <v>19</v>
      </c>
      <c r="D5" s="1" t="s">
        <v>20</v>
      </c>
      <c r="E5" s="0" t="s">
        <v>11</v>
      </c>
      <c r="F5" s="0" t="s">
        <v>9</v>
      </c>
      <c r="G5" s="0" t="s">
        <v>9</v>
      </c>
      <c r="I5" s="0" t="s">
        <v>9</v>
      </c>
      <c r="K5" s="0" t="s">
        <v>9</v>
      </c>
      <c r="L5" s="0" t="s">
        <v>9</v>
      </c>
      <c r="M5" s="0" t="s">
        <v>11</v>
      </c>
      <c r="O5" s="0" t="s">
        <v>9</v>
      </c>
      <c r="P5" s="0" t="s">
        <v>9</v>
      </c>
    </row>
    <row r="6" customFormat="false" ht="15" hidden="false" customHeight="false" outlineLevel="0" collapsed="false">
      <c r="A6" s="0" t="n">
        <v>5</v>
      </c>
      <c r="B6" s="1" t="s">
        <v>21</v>
      </c>
      <c r="C6" s="1" t="s">
        <v>22</v>
      </c>
      <c r="D6" s="1" t="s">
        <v>23</v>
      </c>
      <c r="E6" s="0" t="s">
        <v>11</v>
      </c>
      <c r="F6" s="0" t="s">
        <v>11</v>
      </c>
      <c r="G6" s="0" t="s">
        <v>9</v>
      </c>
      <c r="I6" s="0" t="s">
        <v>11</v>
      </c>
      <c r="J6" s="0" t="s">
        <v>10</v>
      </c>
      <c r="K6" s="0" t="s">
        <v>11</v>
      </c>
      <c r="L6" s="0" t="s">
        <v>11</v>
      </c>
      <c r="M6" s="0" t="s">
        <v>11</v>
      </c>
      <c r="O6" s="0" t="s">
        <v>11</v>
      </c>
      <c r="P6" s="0" t="s">
        <v>11</v>
      </c>
    </row>
    <row r="7" customFormat="false" ht="15" hidden="false" customHeight="false" outlineLevel="0" collapsed="false">
      <c r="A7" s="0" t="n">
        <v>6</v>
      </c>
      <c r="B7" s="1" t="s">
        <v>24</v>
      </c>
      <c r="C7" s="1" t="s">
        <v>25</v>
      </c>
      <c r="D7" s="1" t="s">
        <v>26</v>
      </c>
      <c r="E7" s="0" t="s">
        <v>11</v>
      </c>
      <c r="F7" s="0" t="s">
        <v>11</v>
      </c>
      <c r="G7" s="0" t="s">
        <v>11</v>
      </c>
      <c r="H7" s="0" t="s">
        <v>27</v>
      </c>
      <c r="I7" s="0" t="s">
        <v>11</v>
      </c>
      <c r="K7" s="0" t="s">
        <v>11</v>
      </c>
      <c r="L7" s="0" t="s">
        <v>11</v>
      </c>
      <c r="M7" s="0" t="s">
        <v>11</v>
      </c>
      <c r="O7" s="0" t="s">
        <v>11</v>
      </c>
      <c r="P7" s="0" t="s">
        <v>11</v>
      </c>
    </row>
    <row r="8" customFormat="false" ht="15" hidden="false" customHeight="false" outlineLevel="0" collapsed="false">
      <c r="A8" s="0" t="n">
        <v>7</v>
      </c>
      <c r="B8" s="1" t="s">
        <v>28</v>
      </c>
      <c r="C8" s="1" t="s">
        <v>29</v>
      </c>
      <c r="D8" s="1" t="s">
        <v>30</v>
      </c>
      <c r="E8" s="0" t="s">
        <v>9</v>
      </c>
      <c r="F8" s="0" t="s">
        <v>9</v>
      </c>
      <c r="G8" s="0" t="s">
        <v>9</v>
      </c>
      <c r="I8" s="0" t="s">
        <v>9</v>
      </c>
      <c r="J8" s="0" t="s">
        <v>10</v>
      </c>
      <c r="K8" s="0" t="s">
        <v>9</v>
      </c>
      <c r="L8" s="0" t="s">
        <v>9</v>
      </c>
      <c r="M8" s="0" t="s">
        <v>9</v>
      </c>
      <c r="O8" s="0" t="s">
        <v>9</v>
      </c>
      <c r="P8" s="0" t="s">
        <v>9</v>
      </c>
    </row>
    <row r="9" customFormat="false" ht="15" hidden="false" customHeight="false" outlineLevel="0" collapsed="false">
      <c r="A9" s="0" t="n">
        <v>8</v>
      </c>
      <c r="B9" s="1" t="s">
        <v>31</v>
      </c>
      <c r="C9" s="1" t="s">
        <v>32</v>
      </c>
      <c r="D9" s="1" t="s">
        <v>33</v>
      </c>
      <c r="E9" s="0" t="s">
        <v>9</v>
      </c>
      <c r="F9" s="0" t="s">
        <v>9</v>
      </c>
      <c r="G9" s="0" t="s">
        <v>9</v>
      </c>
      <c r="I9" s="0" t="s">
        <v>9</v>
      </c>
      <c r="J9" s="0" t="s">
        <v>10</v>
      </c>
      <c r="K9" s="0" t="s">
        <v>9</v>
      </c>
      <c r="L9" s="0" t="s">
        <v>9</v>
      </c>
      <c r="M9" s="0" t="s">
        <v>9</v>
      </c>
      <c r="O9" s="0" t="s">
        <v>9</v>
      </c>
      <c r="P9" s="0" t="s">
        <v>9</v>
      </c>
    </row>
    <row r="10" customFormat="false" ht="15" hidden="false" customHeight="false" outlineLevel="0" collapsed="false">
      <c r="A10" s="0" t="n">
        <v>9</v>
      </c>
      <c r="B10" s="1" t="s">
        <v>34</v>
      </c>
      <c r="C10" s="1" t="s">
        <v>35</v>
      </c>
      <c r="D10" s="1" t="s">
        <v>36</v>
      </c>
      <c r="E10" s="0" t="s">
        <v>9</v>
      </c>
      <c r="F10" s="0" t="s">
        <v>9</v>
      </c>
      <c r="G10" s="0" t="s">
        <v>9</v>
      </c>
      <c r="I10" s="0" t="s">
        <v>9</v>
      </c>
      <c r="K10" s="0" t="s">
        <v>9</v>
      </c>
      <c r="L10" s="0" t="s">
        <v>9</v>
      </c>
      <c r="M10" s="0" t="s">
        <v>9</v>
      </c>
      <c r="O10" s="0" t="s">
        <v>9</v>
      </c>
      <c r="P10" s="0" t="s">
        <v>9</v>
      </c>
    </row>
    <row r="11" customFormat="false" ht="15" hidden="false" customHeight="false" outlineLevel="0" collapsed="false">
      <c r="A11" s="0" t="n">
        <v>10</v>
      </c>
      <c r="B11" s="1" t="s">
        <v>37</v>
      </c>
      <c r="C11" s="1" t="s">
        <v>38</v>
      </c>
      <c r="D11" s="1" t="s">
        <v>39</v>
      </c>
      <c r="E11" s="0" t="s">
        <v>9</v>
      </c>
      <c r="F11" s="0" t="s">
        <v>9</v>
      </c>
      <c r="G11" s="0" t="s">
        <v>9</v>
      </c>
      <c r="I11" s="0" t="s">
        <v>9</v>
      </c>
      <c r="K11" s="0" t="s">
        <v>11</v>
      </c>
      <c r="L11" s="0" t="s">
        <v>9</v>
      </c>
      <c r="M11" s="0" t="s">
        <v>9</v>
      </c>
      <c r="O11" s="0" t="s">
        <v>9</v>
      </c>
      <c r="P11" s="0" t="s">
        <v>9</v>
      </c>
    </row>
    <row r="12" customFormat="false" ht="15" hidden="false" customHeight="false" outlineLevel="0" collapsed="false">
      <c r="A12" s="0" t="n">
        <v>11</v>
      </c>
      <c r="B12" s="1" t="s">
        <v>40</v>
      </c>
      <c r="C12" s="1" t="s">
        <v>41</v>
      </c>
      <c r="D12" s="1" t="s">
        <v>42</v>
      </c>
      <c r="E12" s="0" t="s">
        <v>9</v>
      </c>
      <c r="F12" s="0" t="s">
        <v>9</v>
      </c>
      <c r="G12" s="0" t="s">
        <v>9</v>
      </c>
      <c r="I12" s="0" t="s">
        <v>9</v>
      </c>
      <c r="K12" s="0" t="s">
        <v>9</v>
      </c>
      <c r="L12" s="0" t="s">
        <v>9</v>
      </c>
      <c r="M12" s="0" t="s">
        <v>9</v>
      </c>
      <c r="O12" s="0" t="s">
        <v>9</v>
      </c>
      <c r="P12" s="0" t="s">
        <v>9</v>
      </c>
    </row>
    <row r="13" customFormat="false" ht="15" hidden="false" customHeight="false" outlineLevel="0" collapsed="false">
      <c r="A13" s="0" t="n">
        <v>12</v>
      </c>
      <c r="B13" s="1" t="s">
        <v>43</v>
      </c>
      <c r="C13" s="1" t="s">
        <v>44</v>
      </c>
      <c r="D13" s="1" t="s">
        <v>45</v>
      </c>
      <c r="E13" s="0" t="s">
        <v>9</v>
      </c>
      <c r="F13" s="0" t="s">
        <v>9</v>
      </c>
      <c r="G13" s="0" t="s">
        <v>9</v>
      </c>
      <c r="I13" s="0" t="s">
        <v>9</v>
      </c>
      <c r="K13" s="0" t="s">
        <v>9</v>
      </c>
      <c r="L13" s="0" t="s">
        <v>9</v>
      </c>
      <c r="M13" s="0" t="s">
        <v>11</v>
      </c>
      <c r="O13" s="0" t="s">
        <v>9</v>
      </c>
      <c r="P13" s="0" t="s">
        <v>11</v>
      </c>
    </row>
    <row r="14" customFormat="false" ht="15" hidden="false" customHeight="false" outlineLevel="0" collapsed="false">
      <c r="A14" s="0" t="n">
        <v>13</v>
      </c>
      <c r="B14" s="1" t="s">
        <v>46</v>
      </c>
      <c r="C14" s="1" t="s">
        <v>47</v>
      </c>
      <c r="D14" s="1" t="s">
        <v>48</v>
      </c>
      <c r="E14" s="0" t="s">
        <v>9</v>
      </c>
      <c r="F14" s="0" t="s">
        <v>9</v>
      </c>
      <c r="G14" s="0" t="s">
        <v>11</v>
      </c>
      <c r="I14" s="0" t="s">
        <v>9</v>
      </c>
      <c r="K14" s="0" t="s">
        <v>9</v>
      </c>
      <c r="L14" s="0" t="s">
        <v>9</v>
      </c>
      <c r="M14" s="0" t="s">
        <v>11</v>
      </c>
      <c r="O14" s="0" t="s">
        <v>9</v>
      </c>
      <c r="P14" s="0" t="s">
        <v>11</v>
      </c>
    </row>
    <row r="15" customFormat="false" ht="15" hidden="false" customHeight="false" outlineLevel="0" collapsed="false">
      <c r="A15" s="0" t="n">
        <v>14</v>
      </c>
      <c r="B15" s="1" t="s">
        <v>49</v>
      </c>
      <c r="C15" s="1" t="s">
        <v>50</v>
      </c>
      <c r="D15" s="1" t="s">
        <v>51</v>
      </c>
      <c r="E15" s="0" t="s">
        <v>9</v>
      </c>
      <c r="F15" s="0" t="s">
        <v>9</v>
      </c>
      <c r="G15" s="0" t="s">
        <v>9</v>
      </c>
      <c r="I15" s="0" t="s">
        <v>9</v>
      </c>
      <c r="K15" s="0" t="s">
        <v>9</v>
      </c>
      <c r="L15" s="0" t="s">
        <v>9</v>
      </c>
      <c r="M15" s="0" t="s">
        <v>9</v>
      </c>
      <c r="O15" s="0" t="s">
        <v>11</v>
      </c>
      <c r="P15" s="0" t="s">
        <v>11</v>
      </c>
    </row>
    <row r="16" customFormat="false" ht="15" hidden="false" customHeight="false" outlineLevel="0" collapsed="false">
      <c r="A16" s="0" t="n">
        <v>15</v>
      </c>
      <c r="B16" s="1" t="s">
        <v>52</v>
      </c>
      <c r="C16" s="1" t="s">
        <v>53</v>
      </c>
      <c r="D16" s="1" t="s">
        <v>54</v>
      </c>
      <c r="E16" s="0" t="s">
        <v>9</v>
      </c>
      <c r="F16" s="0" t="s">
        <v>11</v>
      </c>
      <c r="G16" s="0" t="s">
        <v>11</v>
      </c>
      <c r="H16" s="0" t="s">
        <v>27</v>
      </c>
      <c r="I16" s="0" t="s">
        <v>11</v>
      </c>
      <c r="K16" s="0" t="s">
        <v>11</v>
      </c>
      <c r="L16" s="0" t="s">
        <v>11</v>
      </c>
      <c r="M16" s="0" t="s">
        <v>55</v>
      </c>
      <c r="N16" s="3" t="n">
        <v>0.548611111111111</v>
      </c>
      <c r="O16" s="0" t="s">
        <v>11</v>
      </c>
      <c r="P16" s="0" t="s">
        <v>9</v>
      </c>
    </row>
    <row r="17" customFormat="false" ht="15" hidden="false" customHeight="false" outlineLevel="0" collapsed="false">
      <c r="A17" s="0" t="n">
        <v>16</v>
      </c>
      <c r="B17" s="1" t="s">
        <v>56</v>
      </c>
      <c r="C17" s="1" t="s">
        <v>57</v>
      </c>
      <c r="D17" s="1" t="s">
        <v>58</v>
      </c>
      <c r="E17" s="0" t="s">
        <v>11</v>
      </c>
      <c r="F17" s="0" t="s">
        <v>11</v>
      </c>
      <c r="G17" s="0" t="s">
        <v>9</v>
      </c>
      <c r="H17" s="0" t="s">
        <v>27</v>
      </c>
      <c r="I17" s="0" t="s">
        <v>11</v>
      </c>
      <c r="K17" s="0" t="s">
        <v>11</v>
      </c>
      <c r="L17" s="0" t="s">
        <v>11</v>
      </c>
      <c r="M17" s="0" t="s">
        <v>55</v>
      </c>
      <c r="N17" s="3" t="n">
        <v>0.555555555555556</v>
      </c>
      <c r="O17" s="0" t="s">
        <v>11</v>
      </c>
      <c r="P17" s="0" t="s">
        <v>9</v>
      </c>
    </row>
    <row r="18" customFormat="false" ht="15" hidden="false" customHeight="false" outlineLevel="0" collapsed="false">
      <c r="A18" s="0" t="n">
        <v>17</v>
      </c>
      <c r="B18" s="1" t="s">
        <v>59</v>
      </c>
      <c r="C18" s="1" t="s">
        <v>60</v>
      </c>
      <c r="D18" s="1" t="s">
        <v>61</v>
      </c>
      <c r="E18" s="0" t="s">
        <v>11</v>
      </c>
      <c r="F18" s="0" t="s">
        <v>9</v>
      </c>
      <c r="G18" s="0" t="s">
        <v>9</v>
      </c>
      <c r="I18" s="0" t="s">
        <v>9</v>
      </c>
      <c r="K18" s="0" t="s">
        <v>9</v>
      </c>
      <c r="L18" s="0" t="s">
        <v>9</v>
      </c>
      <c r="M18" s="0" t="s">
        <v>9</v>
      </c>
      <c r="O18" s="0" t="s">
        <v>9</v>
      </c>
      <c r="P18" s="0" t="s">
        <v>9</v>
      </c>
    </row>
    <row r="19" customFormat="false" ht="15" hidden="false" customHeight="false" outlineLevel="0" collapsed="false">
      <c r="A19" s="0" t="n">
        <v>18</v>
      </c>
      <c r="B19" s="1" t="s">
        <v>62</v>
      </c>
      <c r="C19" s="1" t="s">
        <v>63</v>
      </c>
      <c r="D19" s="1" t="s">
        <v>64</v>
      </c>
      <c r="E19" s="0" t="s">
        <v>9</v>
      </c>
      <c r="F19" s="0" t="s">
        <v>9</v>
      </c>
      <c r="G19" s="0" t="s">
        <v>9</v>
      </c>
      <c r="I19" s="0" t="s">
        <v>9</v>
      </c>
      <c r="K19" s="0" t="s">
        <v>9</v>
      </c>
      <c r="L19" s="0" t="s">
        <v>9</v>
      </c>
      <c r="M19" s="0" t="s">
        <v>55</v>
      </c>
      <c r="N19" s="3" t="n">
        <v>0.548611111111111</v>
      </c>
      <c r="O19" s="0" t="s">
        <v>9</v>
      </c>
      <c r="P19" s="0" t="s">
        <v>9</v>
      </c>
    </row>
    <row r="20" customFormat="false" ht="15" hidden="false" customHeight="false" outlineLevel="0" collapsed="false">
      <c r="A20" s="0" t="n">
        <v>19</v>
      </c>
      <c r="B20" s="1" t="s">
        <v>65</v>
      </c>
      <c r="C20" s="1" t="s">
        <v>66</v>
      </c>
      <c r="D20" s="1" t="s">
        <v>67</v>
      </c>
      <c r="E20" s="0" t="s">
        <v>9</v>
      </c>
      <c r="F20" s="0" t="s">
        <v>9</v>
      </c>
      <c r="G20" s="0" t="s">
        <v>9</v>
      </c>
      <c r="I20" s="0" t="s">
        <v>9</v>
      </c>
      <c r="K20" s="0" t="s">
        <v>9</v>
      </c>
      <c r="L20" s="0" t="s">
        <v>9</v>
      </c>
      <c r="M20" s="0" t="s">
        <v>9</v>
      </c>
      <c r="O20" s="0" t="s">
        <v>9</v>
      </c>
      <c r="P20" s="0" t="s">
        <v>9</v>
      </c>
    </row>
    <row r="21" customFormat="false" ht="15" hidden="false" customHeight="false" outlineLevel="0" collapsed="false">
      <c r="A21" s="0" t="n">
        <v>20</v>
      </c>
      <c r="B21" s="1" t="s">
        <v>68</v>
      </c>
      <c r="C21" s="1" t="s">
        <v>69</v>
      </c>
      <c r="D21" s="1" t="s">
        <v>70</v>
      </c>
      <c r="E21" s="0" t="s">
        <v>11</v>
      </c>
      <c r="F21" s="0" t="s">
        <v>11</v>
      </c>
      <c r="G21" s="0" t="s">
        <v>9</v>
      </c>
      <c r="I21" s="0" t="s">
        <v>11</v>
      </c>
      <c r="K21" s="0" t="s">
        <v>11</v>
      </c>
      <c r="L21" s="0" t="s">
        <v>11</v>
      </c>
      <c r="M21" s="0" t="s">
        <v>71</v>
      </c>
      <c r="N21" s="3" t="n">
        <v>0.576388888888889</v>
      </c>
      <c r="O21" s="0" t="s">
        <v>11</v>
      </c>
      <c r="P21" s="0" t="s">
        <v>11</v>
      </c>
    </row>
    <row r="22" customFormat="false" ht="15" hidden="false" customHeight="false" outlineLevel="0" collapsed="false">
      <c r="A22" s="0" t="n">
        <v>21</v>
      </c>
      <c r="B22" s="1" t="s">
        <v>72</v>
      </c>
      <c r="C22" s="1" t="s">
        <v>73</v>
      </c>
      <c r="D22" s="1" t="s">
        <v>74</v>
      </c>
      <c r="E22" s="0" t="s">
        <v>9</v>
      </c>
      <c r="F22" s="0" t="s">
        <v>9</v>
      </c>
      <c r="G22" s="0" t="s">
        <v>9</v>
      </c>
      <c r="I22" s="0" t="s">
        <v>9</v>
      </c>
      <c r="K22" s="0" t="s">
        <v>9</v>
      </c>
      <c r="L22" s="0" t="s">
        <v>9</v>
      </c>
      <c r="M22" s="0" t="s">
        <v>9</v>
      </c>
      <c r="O22" s="0" t="s">
        <v>9</v>
      </c>
      <c r="P22" s="0" t="s">
        <v>9</v>
      </c>
    </row>
    <row r="23" customFormat="false" ht="15" hidden="false" customHeight="false" outlineLevel="0" collapsed="false">
      <c r="A23" s="0" t="n">
        <v>22</v>
      </c>
      <c r="B23" s="1" t="s">
        <v>75</v>
      </c>
      <c r="C23" s="1" t="s">
        <v>76</v>
      </c>
      <c r="D23" s="1" t="s">
        <v>77</v>
      </c>
      <c r="E23" s="0" t="s">
        <v>9</v>
      </c>
      <c r="F23" s="0" t="s">
        <v>9</v>
      </c>
      <c r="G23" s="0" t="s">
        <v>11</v>
      </c>
      <c r="I23" s="0" t="s">
        <v>9</v>
      </c>
      <c r="K23" s="0" t="s">
        <v>9</v>
      </c>
      <c r="L23" s="0" t="s">
        <v>9</v>
      </c>
      <c r="M23" s="0" t="s">
        <v>9</v>
      </c>
      <c r="O23" s="0" t="s">
        <v>9</v>
      </c>
      <c r="P23" s="0" t="s">
        <v>11</v>
      </c>
    </row>
    <row r="24" customFormat="false" ht="15" hidden="false" customHeight="false" outlineLevel="0" collapsed="false">
      <c r="A24" s="0" t="n">
        <v>23</v>
      </c>
      <c r="B24" s="1" t="s">
        <v>78</v>
      </c>
      <c r="C24" s="1" t="s">
        <v>79</v>
      </c>
      <c r="D24" s="1" t="s">
        <v>80</v>
      </c>
      <c r="E24" s="0" t="s">
        <v>9</v>
      </c>
      <c r="F24" s="0" t="s">
        <v>9</v>
      </c>
      <c r="G24" s="0" t="s">
        <v>9</v>
      </c>
      <c r="I24" s="0" t="s">
        <v>9</v>
      </c>
      <c r="K24" s="0" t="s">
        <v>9</v>
      </c>
      <c r="L24" s="0" t="s">
        <v>9</v>
      </c>
      <c r="M24" s="0" t="s">
        <v>11</v>
      </c>
      <c r="O24" s="0" t="s">
        <v>9</v>
      </c>
      <c r="P24" s="0" t="s">
        <v>9</v>
      </c>
    </row>
    <row r="25" customFormat="false" ht="15" hidden="false" customHeight="false" outlineLevel="0" collapsed="false">
      <c r="A25" s="0" t="n">
        <v>24</v>
      </c>
      <c r="B25" s="1" t="s">
        <v>81</v>
      </c>
      <c r="C25" s="1" t="s">
        <v>82</v>
      </c>
      <c r="D25" s="1" t="s">
        <v>83</v>
      </c>
      <c r="E25" s="0" t="s">
        <v>9</v>
      </c>
      <c r="F25" s="0" t="s">
        <v>9</v>
      </c>
      <c r="G25" s="0" t="s">
        <v>9</v>
      </c>
      <c r="I25" s="0" t="s">
        <v>9</v>
      </c>
      <c r="K25" s="0" t="s">
        <v>9</v>
      </c>
      <c r="L25" s="0" t="s">
        <v>9</v>
      </c>
      <c r="M25" s="0" t="s">
        <v>9</v>
      </c>
      <c r="O25" s="0" t="s">
        <v>9</v>
      </c>
      <c r="P25" s="0" t="s">
        <v>11</v>
      </c>
    </row>
    <row r="26" customFormat="false" ht="15" hidden="false" customHeight="false" outlineLevel="0" collapsed="false">
      <c r="A26" s="0" t="n">
        <v>25</v>
      </c>
      <c r="B26" s="1" t="s">
        <v>84</v>
      </c>
      <c r="C26" s="1" t="s">
        <v>85</v>
      </c>
      <c r="D26" s="1" t="s">
        <v>86</v>
      </c>
      <c r="E26" s="0" t="s">
        <v>9</v>
      </c>
      <c r="F26" s="0" t="s">
        <v>9</v>
      </c>
      <c r="G26" s="0" t="s">
        <v>9</v>
      </c>
      <c r="I26" s="0" t="s">
        <v>9</v>
      </c>
      <c r="K26" s="0" t="s">
        <v>9</v>
      </c>
      <c r="L26" s="0" t="s">
        <v>9</v>
      </c>
      <c r="M26" s="0" t="s">
        <v>9</v>
      </c>
      <c r="O26" s="0" t="s">
        <v>9</v>
      </c>
      <c r="P26" s="0" t="s">
        <v>9</v>
      </c>
    </row>
    <row r="27" customFormat="false" ht="15" hidden="false" customHeight="false" outlineLevel="0" collapsed="false">
      <c r="A27" s="0" t="n">
        <v>26</v>
      </c>
      <c r="B27" s="1" t="s">
        <v>87</v>
      </c>
      <c r="C27" s="1" t="s">
        <v>88</v>
      </c>
      <c r="D27" s="1" t="s">
        <v>89</v>
      </c>
      <c r="E27" s="0" t="s">
        <v>11</v>
      </c>
      <c r="F27" s="0" t="s">
        <v>11</v>
      </c>
      <c r="G27" s="0" t="s">
        <v>11</v>
      </c>
      <c r="H27" s="0" t="s">
        <v>27</v>
      </c>
      <c r="I27" s="0" t="s">
        <v>11</v>
      </c>
      <c r="K27" s="0" t="s">
        <v>11</v>
      </c>
      <c r="L27" s="0" t="s">
        <v>11</v>
      </c>
      <c r="M27" s="0" t="s">
        <v>55</v>
      </c>
      <c r="N27" s="3" t="n">
        <v>0.548611111111111</v>
      </c>
      <c r="O27" s="0" t="s">
        <v>11</v>
      </c>
      <c r="P27" s="0" t="s">
        <v>11</v>
      </c>
    </row>
    <row r="28" customFormat="false" ht="15" hidden="false" customHeight="false" outlineLevel="0" collapsed="false">
      <c r="E28" s="0" t="n">
        <f aca="false">COUNTIF(E2:E27,"p")</f>
        <v>19</v>
      </c>
      <c r="G28" s="0" t="n">
        <f aca="false">COUNTIF(G2:G27,"p")</f>
        <v>21</v>
      </c>
      <c r="I28" s="0" t="n">
        <f aca="false">COUNTIF(I2:I27,"p")</f>
        <v>20</v>
      </c>
      <c r="K28" s="0" t="n">
        <f aca="false">COUNTIF(K2:K27,"p")</f>
        <v>19</v>
      </c>
      <c r="L28" s="0" t="n">
        <f aca="false">COUNTIF(L2:L27,"p")</f>
        <v>20</v>
      </c>
      <c r="M28" s="0" t="n">
        <f aca="false">COUNTIF(M2:M27,"p")</f>
        <v>13</v>
      </c>
      <c r="O28" s="0" t="n">
        <f aca="false">COUNTIF(O2:O27,"p")</f>
        <v>19</v>
      </c>
      <c r="P28" s="0" t="n">
        <f aca="false">COUNTIF(P2:P27,"p")</f>
        <v>16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" activeCellId="0" sqref="G2"/>
    </sheetView>
  </sheetViews>
  <sheetFormatPr defaultColWidth="9.492187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18.6"/>
  </cols>
  <sheetData>
    <row r="1" customFormat="false" ht="15" hidden="false" customHeight="false" outlineLevel="0" collapsed="false">
      <c r="A1" s="0" t="s">
        <v>0</v>
      </c>
      <c r="B1" s="1" t="s">
        <v>2</v>
      </c>
      <c r="C1" s="2" t="n">
        <v>45736</v>
      </c>
      <c r="D1" s="2" t="n">
        <v>45736</v>
      </c>
      <c r="E1" s="2" t="n">
        <v>-620088</v>
      </c>
      <c r="F1" s="2" t="n">
        <v>45757</v>
      </c>
      <c r="G1" s="2" t="s">
        <v>291</v>
      </c>
      <c r="H1" s="0" t="s">
        <v>94</v>
      </c>
    </row>
    <row r="2" customFormat="false" ht="15" hidden="false" customHeight="false" outlineLevel="0" collapsed="false">
      <c r="A2" s="0" t="n">
        <v>1</v>
      </c>
      <c r="B2" s="1" t="s">
        <v>7</v>
      </c>
      <c r="C2" s="0" t="n">
        <v>3</v>
      </c>
      <c r="H2" s="0" t="n">
        <f aca="false">SUM(C2:G2)</f>
        <v>3</v>
      </c>
    </row>
    <row r="3" customFormat="false" ht="15" hidden="false" customHeight="false" outlineLevel="0" collapsed="false">
      <c r="A3" s="0" t="n">
        <v>2</v>
      </c>
      <c r="B3" s="1" t="s">
        <v>13</v>
      </c>
      <c r="H3" s="0" t="n">
        <f aca="false">SUM(C3:G3)</f>
        <v>0</v>
      </c>
    </row>
    <row r="4" customFormat="false" ht="15" hidden="false" customHeight="false" outlineLevel="0" collapsed="false">
      <c r="A4" s="0" t="n">
        <v>3</v>
      </c>
      <c r="B4" s="1" t="s">
        <v>16</v>
      </c>
      <c r="C4" s="0" t="n">
        <v>2</v>
      </c>
      <c r="F4" s="0" t="n">
        <v>2</v>
      </c>
      <c r="H4" s="0" t="n">
        <f aca="false">SUM(C4:G4)</f>
        <v>4</v>
      </c>
    </row>
    <row r="5" customFormat="false" ht="15" hidden="false" customHeight="false" outlineLevel="0" collapsed="false">
      <c r="A5" s="0" t="n">
        <v>4</v>
      </c>
      <c r="B5" s="1" t="s">
        <v>19</v>
      </c>
      <c r="C5" s="0" t="n">
        <v>3</v>
      </c>
      <c r="D5" s="0" t="n">
        <v>3</v>
      </c>
      <c r="H5" s="0" t="n">
        <f aca="false">SUM(C5:G5)</f>
        <v>6</v>
      </c>
    </row>
    <row r="6" customFormat="false" ht="15" hidden="false" customHeight="false" outlineLevel="0" collapsed="false">
      <c r="A6" s="0" t="n">
        <v>5</v>
      </c>
      <c r="B6" s="1" t="s">
        <v>22</v>
      </c>
      <c r="C6" s="0" t="n">
        <v>3</v>
      </c>
      <c r="H6" s="0" t="n">
        <f aca="false">SUM(C6:G6)</f>
        <v>3</v>
      </c>
    </row>
    <row r="7" customFormat="false" ht="15" hidden="false" customHeight="false" outlineLevel="0" collapsed="false">
      <c r="A7" s="0" t="n">
        <v>6</v>
      </c>
      <c r="B7" s="1" t="s">
        <v>25</v>
      </c>
      <c r="H7" s="0" t="n">
        <f aca="false">SUM(C7:G7)</f>
        <v>0</v>
      </c>
    </row>
    <row r="8" customFormat="false" ht="15" hidden="false" customHeight="false" outlineLevel="0" collapsed="false">
      <c r="A8" s="0" t="n">
        <v>7</v>
      </c>
      <c r="B8" s="1" t="s">
        <v>29</v>
      </c>
      <c r="C8" s="0" t="n">
        <v>3</v>
      </c>
      <c r="D8" s="0" t="n">
        <v>3</v>
      </c>
      <c r="E8" s="0" t="n">
        <v>1</v>
      </c>
      <c r="H8" s="0" t="n">
        <f aca="false">SUM(C8:G8)</f>
        <v>7</v>
      </c>
    </row>
    <row r="9" customFormat="false" ht="15" hidden="false" customHeight="false" outlineLevel="0" collapsed="false">
      <c r="A9" s="0" t="n">
        <v>8</v>
      </c>
      <c r="B9" s="1" t="s">
        <v>32</v>
      </c>
      <c r="H9" s="0" t="n">
        <f aca="false">SUM(C9:G9)</f>
        <v>0</v>
      </c>
    </row>
    <row r="10" customFormat="false" ht="15" hidden="false" customHeight="false" outlineLevel="0" collapsed="false">
      <c r="A10" s="0" t="n">
        <v>9</v>
      </c>
      <c r="B10" s="1" t="s">
        <v>35</v>
      </c>
      <c r="C10" s="0" t="n">
        <v>3</v>
      </c>
      <c r="D10" s="0" t="n">
        <v>3</v>
      </c>
      <c r="E10" s="0" t="n">
        <v>4</v>
      </c>
      <c r="F10" s="0" t="n">
        <v>2</v>
      </c>
      <c r="H10" s="0" t="n">
        <f aca="false">SUM(C10:G10)</f>
        <v>12</v>
      </c>
    </row>
    <row r="11" customFormat="false" ht="15" hidden="false" customHeight="false" outlineLevel="0" collapsed="false">
      <c r="A11" s="0" t="n">
        <v>10</v>
      </c>
      <c r="B11" s="1" t="s">
        <v>38</v>
      </c>
      <c r="F11" s="0" t="n">
        <v>1</v>
      </c>
      <c r="H11" s="0" t="n">
        <f aca="false">SUM(C11:G11)</f>
        <v>1</v>
      </c>
    </row>
    <row r="12" customFormat="false" ht="15" hidden="false" customHeight="false" outlineLevel="0" collapsed="false">
      <c r="A12" s="0" t="n">
        <v>11</v>
      </c>
      <c r="B12" s="1" t="s">
        <v>41</v>
      </c>
      <c r="C12" s="0" t="n">
        <v>3</v>
      </c>
      <c r="H12" s="0" t="n">
        <f aca="false">SUM(C12:G12)</f>
        <v>3</v>
      </c>
    </row>
    <row r="13" customFormat="false" ht="15" hidden="false" customHeight="false" outlineLevel="0" collapsed="false">
      <c r="A13" s="0" t="n">
        <v>12</v>
      </c>
      <c r="B13" s="1" t="s">
        <v>44</v>
      </c>
      <c r="C13" s="0" t="n">
        <v>2</v>
      </c>
      <c r="E13" s="0" t="n">
        <v>3</v>
      </c>
      <c r="H13" s="0" t="n">
        <f aca="false">SUM(C13:G13)</f>
        <v>5</v>
      </c>
    </row>
    <row r="14" customFormat="false" ht="15" hidden="false" customHeight="false" outlineLevel="0" collapsed="false">
      <c r="A14" s="0" t="n">
        <v>13</v>
      </c>
      <c r="B14" s="1" t="s">
        <v>47</v>
      </c>
      <c r="C14" s="0" t="n">
        <v>3</v>
      </c>
      <c r="D14" s="0" t="n">
        <v>3</v>
      </c>
      <c r="E14" s="0" t="n">
        <v>2</v>
      </c>
      <c r="F14" s="0" t="n">
        <v>2</v>
      </c>
      <c r="H14" s="0" t="n">
        <f aca="false">SUM(C14:G14)</f>
        <v>10</v>
      </c>
    </row>
    <row r="15" customFormat="false" ht="15" hidden="false" customHeight="false" outlineLevel="0" collapsed="false">
      <c r="A15" s="0" t="n">
        <v>14</v>
      </c>
      <c r="B15" s="1" t="s">
        <v>50</v>
      </c>
      <c r="C15" s="0" t="n">
        <v>3</v>
      </c>
      <c r="D15" s="0" t="n">
        <v>3</v>
      </c>
      <c r="E15" s="0" t="n">
        <v>2</v>
      </c>
      <c r="H15" s="0" t="n">
        <f aca="false">SUM(C15:G15)</f>
        <v>8</v>
      </c>
    </row>
    <row r="16" customFormat="false" ht="15" hidden="false" customHeight="false" outlineLevel="0" collapsed="false">
      <c r="A16" s="0" t="n">
        <v>15</v>
      </c>
      <c r="B16" s="1" t="s">
        <v>53</v>
      </c>
      <c r="H16" s="0" t="n">
        <f aca="false">SUM(C16:G16)</f>
        <v>0</v>
      </c>
    </row>
    <row r="17" customFormat="false" ht="15" hidden="false" customHeight="false" outlineLevel="0" collapsed="false">
      <c r="A17" s="0" t="n">
        <v>16</v>
      </c>
      <c r="B17" s="1" t="s">
        <v>57</v>
      </c>
      <c r="H17" s="0" t="n">
        <f aca="false">SUM(C17:G17)</f>
        <v>0</v>
      </c>
    </row>
    <row r="18" customFormat="false" ht="15" hidden="false" customHeight="false" outlineLevel="0" collapsed="false">
      <c r="A18" s="0" t="n">
        <v>17</v>
      </c>
      <c r="B18" s="1" t="s">
        <v>60</v>
      </c>
      <c r="D18" s="0" t="n">
        <v>3</v>
      </c>
      <c r="F18" s="0" t="n">
        <v>3</v>
      </c>
      <c r="H18" s="0" t="n">
        <f aca="false">SUM(C18:G18)</f>
        <v>6</v>
      </c>
    </row>
    <row r="19" customFormat="false" ht="15" hidden="false" customHeight="false" outlineLevel="0" collapsed="false">
      <c r="A19" s="0" t="n">
        <v>18</v>
      </c>
      <c r="B19" s="1" t="s">
        <v>63</v>
      </c>
      <c r="C19" s="0" t="n">
        <v>3</v>
      </c>
      <c r="D19" s="0" t="n">
        <v>4</v>
      </c>
      <c r="E19" s="0" t="n">
        <v>1</v>
      </c>
      <c r="H19" s="0" t="n">
        <f aca="false">SUM(C19:G19)</f>
        <v>8</v>
      </c>
    </row>
    <row r="20" customFormat="false" ht="15" hidden="false" customHeight="false" outlineLevel="0" collapsed="false">
      <c r="A20" s="0" t="n">
        <v>19</v>
      </c>
      <c r="B20" s="1" t="s">
        <v>66</v>
      </c>
      <c r="C20" s="0" t="n">
        <v>3</v>
      </c>
      <c r="H20" s="0" t="n">
        <f aca="false">SUM(C20:G20)</f>
        <v>3</v>
      </c>
    </row>
    <row r="21" customFormat="false" ht="15" hidden="false" customHeight="false" outlineLevel="0" collapsed="false">
      <c r="A21" s="0" t="n">
        <v>20</v>
      </c>
      <c r="B21" s="1" t="s">
        <v>69</v>
      </c>
      <c r="C21" s="0" t="n">
        <v>2</v>
      </c>
      <c r="H21" s="0" t="n">
        <f aca="false">SUM(C21:G21)</f>
        <v>2</v>
      </c>
    </row>
    <row r="22" customFormat="false" ht="15" hidden="false" customHeight="false" outlineLevel="0" collapsed="false">
      <c r="A22" s="0" t="n">
        <v>21</v>
      </c>
      <c r="B22" s="1" t="s">
        <v>73</v>
      </c>
      <c r="C22" s="0" t="n">
        <v>3</v>
      </c>
      <c r="H22" s="0" t="n">
        <f aca="false">SUM(C22:G22)</f>
        <v>3</v>
      </c>
    </row>
    <row r="23" customFormat="false" ht="15" hidden="false" customHeight="false" outlineLevel="0" collapsed="false">
      <c r="A23" s="0" t="n">
        <v>22</v>
      </c>
      <c r="B23" s="1" t="s">
        <v>76</v>
      </c>
      <c r="C23" s="0" t="n">
        <v>3</v>
      </c>
      <c r="D23" s="0" t="n">
        <v>3</v>
      </c>
      <c r="H23" s="0" t="n">
        <f aca="false">SUM(C23:G23)</f>
        <v>6</v>
      </c>
    </row>
    <row r="24" customFormat="false" ht="15" hidden="false" customHeight="false" outlineLevel="0" collapsed="false">
      <c r="A24" s="0" t="n">
        <v>23</v>
      </c>
      <c r="B24" s="1" t="s">
        <v>79</v>
      </c>
      <c r="C24" s="0" t="n">
        <v>4</v>
      </c>
      <c r="D24" s="0" t="n">
        <v>3</v>
      </c>
      <c r="E24" s="0" t="n">
        <v>2</v>
      </c>
      <c r="H24" s="0" t="n">
        <f aca="false">SUM(C24:G24)</f>
        <v>9</v>
      </c>
    </row>
    <row r="25" customFormat="false" ht="15" hidden="false" customHeight="false" outlineLevel="0" collapsed="false">
      <c r="A25" s="0" t="n">
        <v>24</v>
      </c>
      <c r="B25" s="1" t="s">
        <v>82</v>
      </c>
      <c r="C25" s="0" t="n">
        <v>2</v>
      </c>
      <c r="D25" s="0" t="n">
        <v>4</v>
      </c>
      <c r="E25" s="0" t="n">
        <v>6</v>
      </c>
      <c r="F25" s="0" t="n">
        <v>9</v>
      </c>
      <c r="G25" s="0" t="n">
        <v>10</v>
      </c>
      <c r="H25" s="0" t="n">
        <f aca="false">SUM(C25:G25)</f>
        <v>31</v>
      </c>
    </row>
    <row r="26" customFormat="false" ht="15" hidden="false" customHeight="false" outlineLevel="0" collapsed="false">
      <c r="A26" s="0" t="n">
        <v>25</v>
      </c>
      <c r="B26" s="1" t="s">
        <v>85</v>
      </c>
      <c r="C26" s="0" t="n">
        <v>3</v>
      </c>
      <c r="D26" s="0" t="n">
        <v>3</v>
      </c>
      <c r="E26" s="0" t="n">
        <v>6</v>
      </c>
      <c r="F26" s="0" t="n">
        <v>6</v>
      </c>
      <c r="G26" s="0" t="n">
        <v>2</v>
      </c>
      <c r="H26" s="0" t="n">
        <f aca="false">SUM(C26:G26)</f>
        <v>20</v>
      </c>
    </row>
    <row r="27" customFormat="false" ht="15" hidden="false" customHeight="false" outlineLevel="0" collapsed="false">
      <c r="A27" s="0" t="n">
        <v>26</v>
      </c>
      <c r="B27" s="1" t="s">
        <v>88</v>
      </c>
      <c r="C27" s="0" t="n">
        <v>3</v>
      </c>
      <c r="H27" s="0" t="n">
        <f aca="false">SUM(C27:G27)</f>
        <v>3</v>
      </c>
    </row>
    <row r="28" customFormat="false" ht="15" hidden="false" customHeight="false" outlineLevel="0" collapsed="false">
      <c r="B28" s="0" t="s">
        <v>292</v>
      </c>
      <c r="C28" s="0" t="n">
        <f aca="false">COUNTIF(C2:C27,"&gt;0")</f>
        <v>19</v>
      </c>
      <c r="D28" s="0" t="n">
        <f aca="false">COUNTIF(D2:D27,"&gt;0")</f>
        <v>11</v>
      </c>
      <c r="E28" s="0" t="n">
        <f aca="false">COUNTIF(E2:E27,"&gt;0")</f>
        <v>9</v>
      </c>
      <c r="F28" s="0" t="n">
        <f aca="false">COUNTIF(F2:F27,"&gt;0")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ColWidth="9.53515625" defaultRowHeight="15" zeroHeight="false" outlineLevelRow="0" outlineLevelCol="0"/>
  <cols>
    <col collapsed="false" customWidth="true" hidden="false" outlineLevel="0" max="2" min="2" style="0" width="18.83"/>
    <col collapsed="false" customWidth="true" hidden="false" outlineLevel="0" max="3" min="3" style="0" width="11.57"/>
    <col collapsed="false" customWidth="true" hidden="false" outlineLevel="0" max="5" min="4" style="0" width="10.7"/>
    <col collapsed="false" customWidth="true" hidden="false" outlineLevel="0" max="7" min="6" style="0" width="11.57"/>
    <col collapsed="false" customWidth="true" hidden="false" outlineLevel="0" max="8" min="8" style="0" width="11.81"/>
    <col collapsed="false" customWidth="true" hidden="false" outlineLevel="0" max="10" min="9" style="0" width="9.4"/>
    <col collapsed="false" customWidth="true" hidden="false" outlineLevel="0" max="13" min="13" style="0" width="10.2"/>
  </cols>
  <sheetData>
    <row r="1" customFormat="false" ht="15" hidden="false" customHeight="false" outlineLevel="0" collapsed="false">
      <c r="A1" s="0" t="s">
        <v>0</v>
      </c>
      <c r="B1" s="1" t="s">
        <v>2</v>
      </c>
      <c r="C1" s="0" t="s">
        <v>90</v>
      </c>
      <c r="D1" s="0" t="s">
        <v>91</v>
      </c>
      <c r="E1" s="0" t="s">
        <v>92</v>
      </c>
      <c r="F1" s="0" t="s">
        <v>91</v>
      </c>
      <c r="G1" s="0" t="s">
        <v>93</v>
      </c>
      <c r="H1" s="0" t="s">
        <v>91</v>
      </c>
      <c r="I1" s="0" t="s">
        <v>94</v>
      </c>
      <c r="J1" s="0" t="s">
        <v>95</v>
      </c>
      <c r="K1" s="0" t="s">
        <v>96</v>
      </c>
      <c r="L1" s="0" t="s">
        <v>97</v>
      </c>
      <c r="M1" s="0" t="s">
        <v>98</v>
      </c>
      <c r="N1" s="0" t="s">
        <v>99</v>
      </c>
      <c r="O1" s="0" t="s">
        <v>100</v>
      </c>
    </row>
    <row r="2" customFormat="false" ht="17.9" hidden="false" customHeight="false" outlineLevel="0" collapsed="false">
      <c r="A2" s="0" t="n">
        <v>1</v>
      </c>
      <c r="B2" s="1" t="s">
        <v>7</v>
      </c>
      <c r="C2" s="0" t="n">
        <v>8</v>
      </c>
      <c r="E2" s="0" t="n">
        <v>10</v>
      </c>
      <c r="G2" s="0" t="n">
        <v>5</v>
      </c>
      <c r="I2" s="0" t="n">
        <v>3</v>
      </c>
      <c r="J2" s="0" t="n">
        <f aca="false">G2+I2/2</f>
        <v>6.5</v>
      </c>
      <c r="K2" s="4" t="n">
        <f aca="false">ROUND(AVERAGE(C2,E2,J2),0)</f>
        <v>8</v>
      </c>
      <c r="L2" s="4" t="str">
        <f aca="false">IF(K2&lt;7,"TEP","TEA")</f>
        <v>TEA</v>
      </c>
      <c r="M2" s="4"/>
      <c r="N2" s="4"/>
    </row>
    <row r="3" customFormat="false" ht="17.9" hidden="false" customHeight="false" outlineLevel="0" collapsed="false">
      <c r="A3" s="0" t="n">
        <v>2</v>
      </c>
      <c r="B3" s="1" t="s">
        <v>13</v>
      </c>
      <c r="C3" s="0" t="n">
        <v>1</v>
      </c>
      <c r="E3" s="0" t="n">
        <v>1</v>
      </c>
      <c r="G3" s="0" t="n">
        <v>1</v>
      </c>
      <c r="I3" s="0" t="n">
        <v>0</v>
      </c>
      <c r="J3" s="0" t="n">
        <f aca="false">G3+I3/2</f>
        <v>1</v>
      </c>
      <c r="K3" s="4" t="n">
        <f aca="false">ROUND(AVERAGE(C3,E3,J3),0)</f>
        <v>1</v>
      </c>
      <c r="L3" s="4" t="str">
        <f aca="false">IF(K3&lt;7,"TEP","TEA")</f>
        <v>TEP</v>
      </c>
      <c r="M3" s="4"/>
      <c r="N3" s="4"/>
      <c r="O3" s="0" t="n">
        <v>7</v>
      </c>
    </row>
    <row r="4" customFormat="false" ht="17.9" hidden="false" customHeight="false" outlineLevel="0" collapsed="false">
      <c r="A4" s="0" t="n">
        <v>3</v>
      </c>
      <c r="B4" s="1" t="s">
        <v>16</v>
      </c>
      <c r="C4" s="0" t="n">
        <v>9</v>
      </c>
      <c r="E4" s="0" t="n">
        <v>10</v>
      </c>
      <c r="G4" s="0" t="n">
        <v>6</v>
      </c>
      <c r="I4" s="0" t="n">
        <v>4</v>
      </c>
      <c r="J4" s="0" t="n">
        <f aca="false">G4+I4/2</f>
        <v>8</v>
      </c>
      <c r="K4" s="4" t="n">
        <f aca="false">ROUND(AVERAGE(C4,E4,J4),0)</f>
        <v>9</v>
      </c>
      <c r="L4" s="4" t="str">
        <f aca="false">IF(K4&lt;7,"TEP","TEA")</f>
        <v>TEA</v>
      </c>
      <c r="M4" s="4"/>
      <c r="N4" s="4"/>
    </row>
    <row r="5" customFormat="false" ht="17.9" hidden="false" customHeight="false" outlineLevel="0" collapsed="false">
      <c r="A5" s="0" t="n">
        <v>4</v>
      </c>
      <c r="B5" s="1" t="s">
        <v>19</v>
      </c>
      <c r="C5" s="0" t="n">
        <v>1</v>
      </c>
      <c r="E5" s="0" t="n">
        <v>1</v>
      </c>
      <c r="G5" s="0" t="n">
        <v>3</v>
      </c>
      <c r="I5" s="0" t="n">
        <v>6</v>
      </c>
      <c r="J5" s="0" t="n">
        <f aca="false">G5+I5/2</f>
        <v>6</v>
      </c>
      <c r="K5" s="4" t="n">
        <f aca="false">ROUND(AVERAGE(C5,E5,J5),0)</f>
        <v>3</v>
      </c>
      <c r="L5" s="4" t="str">
        <f aca="false">IF(K5&lt;7,"TEP","TEA")</f>
        <v>TEP</v>
      </c>
      <c r="M5" s="4"/>
      <c r="N5" s="4"/>
      <c r="O5" s="0" t="n">
        <v>7</v>
      </c>
    </row>
    <row r="6" customFormat="false" ht="17.9" hidden="false" customHeight="false" outlineLevel="0" collapsed="false">
      <c r="A6" s="0" t="n">
        <v>5</v>
      </c>
      <c r="B6" s="1" t="s">
        <v>22</v>
      </c>
      <c r="C6" s="0" t="n">
        <v>3</v>
      </c>
      <c r="E6" s="0" t="n">
        <v>1</v>
      </c>
      <c r="G6" s="0" t="n">
        <v>1</v>
      </c>
      <c r="I6" s="0" t="n">
        <v>3</v>
      </c>
      <c r="J6" s="0" t="n">
        <f aca="false">G6+I6/2</f>
        <v>2.5</v>
      </c>
      <c r="K6" s="4" t="n">
        <f aca="false">ROUND(AVERAGE(C6,E6,J6),0)</f>
        <v>2</v>
      </c>
      <c r="L6" s="4" t="str">
        <f aca="false">IF(K6&lt;7,"TEP","TEA")</f>
        <v>TEP</v>
      </c>
      <c r="M6" s="4"/>
      <c r="N6" s="4"/>
    </row>
    <row r="7" customFormat="false" ht="17.9" hidden="false" customHeight="false" outlineLevel="0" collapsed="false">
      <c r="A7" s="0" t="n">
        <v>6</v>
      </c>
      <c r="B7" s="1" t="s">
        <v>25</v>
      </c>
      <c r="C7" s="0" t="n">
        <v>1</v>
      </c>
      <c r="E7" s="0" t="n">
        <v>1</v>
      </c>
      <c r="G7" s="0" t="n">
        <v>1</v>
      </c>
      <c r="I7" s="0" t="n">
        <v>0</v>
      </c>
      <c r="J7" s="0" t="n">
        <f aca="false">G7+I7/2</f>
        <v>1</v>
      </c>
      <c r="K7" s="4" t="n">
        <f aca="false">ROUND(AVERAGE(C7,E7,J7),0)</f>
        <v>1</v>
      </c>
      <c r="L7" s="4" t="str">
        <f aca="false">IF(K7&lt;7,"TEP","TEA")</f>
        <v>TEP</v>
      </c>
      <c r="M7" s="4"/>
      <c r="N7" s="4"/>
    </row>
    <row r="8" customFormat="false" ht="17.9" hidden="false" customHeight="false" outlineLevel="0" collapsed="false">
      <c r="A8" s="0" t="n">
        <v>7</v>
      </c>
      <c r="B8" s="1" t="s">
        <v>29</v>
      </c>
      <c r="C8" s="0" t="n">
        <v>8</v>
      </c>
      <c r="E8" s="0" t="n">
        <v>7</v>
      </c>
      <c r="G8" s="5" t="n">
        <v>6</v>
      </c>
      <c r="H8" s="2" t="n">
        <v>45784</v>
      </c>
      <c r="I8" s="0" t="n">
        <v>7</v>
      </c>
      <c r="J8" s="0" t="n">
        <f aca="false">G8+I8/2</f>
        <v>9.5</v>
      </c>
      <c r="K8" s="4" t="n">
        <f aca="false">ROUND(AVERAGE(C8,E8,J8),0)</f>
        <v>8</v>
      </c>
      <c r="L8" s="4" t="str">
        <f aca="false">IF(K8&lt;7,"TEP","TEA")</f>
        <v>TEA</v>
      </c>
      <c r="M8" s="4"/>
      <c r="N8" s="4"/>
    </row>
    <row r="9" customFormat="false" ht="17.9" hidden="false" customHeight="false" outlineLevel="0" collapsed="false">
      <c r="A9" s="0" t="n">
        <v>8</v>
      </c>
      <c r="B9" s="1" t="s">
        <v>32</v>
      </c>
      <c r="C9" s="0" t="n">
        <v>9</v>
      </c>
      <c r="E9" s="0" t="n">
        <v>3</v>
      </c>
      <c r="G9" s="0" t="n">
        <v>1</v>
      </c>
      <c r="I9" s="0" t="n">
        <v>0</v>
      </c>
      <c r="J9" s="0" t="n">
        <f aca="false">G9+I9/2</f>
        <v>1</v>
      </c>
      <c r="K9" s="4" t="n">
        <f aca="false">ROUND(AVERAGE(C9,E9,J9),0)</f>
        <v>4</v>
      </c>
      <c r="L9" s="4" t="str">
        <f aca="false">IF(K9&lt;7,"TEP","TEA")</f>
        <v>TEP</v>
      </c>
      <c r="M9" s="4"/>
      <c r="N9" s="4"/>
      <c r="O9" s="0" t="n">
        <v>7</v>
      </c>
    </row>
    <row r="10" customFormat="false" ht="17.9" hidden="false" customHeight="false" outlineLevel="0" collapsed="false">
      <c r="A10" s="0" t="n">
        <v>9</v>
      </c>
      <c r="B10" s="1" t="s">
        <v>35</v>
      </c>
      <c r="C10" s="0" t="n">
        <v>7</v>
      </c>
      <c r="E10" s="0" t="n">
        <v>8</v>
      </c>
      <c r="G10" s="0" t="n">
        <v>9</v>
      </c>
      <c r="I10" s="0" t="n">
        <v>12</v>
      </c>
      <c r="J10" s="0" t="n">
        <f aca="false">G10+I10/2</f>
        <v>15</v>
      </c>
      <c r="K10" s="4" t="n">
        <f aca="false">ROUND(AVERAGE(C10,E10,J10),0)</f>
        <v>10</v>
      </c>
      <c r="L10" s="4" t="str">
        <f aca="false">IF(K10&lt;7,"TEP","TEA")</f>
        <v>TEA</v>
      </c>
      <c r="M10" s="4"/>
      <c r="N10" s="4"/>
      <c r="O10" s="0" t="n">
        <v>7</v>
      </c>
    </row>
    <row r="11" customFormat="false" ht="17.9" hidden="false" customHeight="false" outlineLevel="0" collapsed="false">
      <c r="A11" s="0" t="n">
        <v>10</v>
      </c>
      <c r="B11" s="1" t="s">
        <v>38</v>
      </c>
      <c r="C11" s="0" t="n">
        <v>8</v>
      </c>
      <c r="E11" s="5" t="n">
        <v>7</v>
      </c>
      <c r="F11" s="2" t="n">
        <v>45784</v>
      </c>
      <c r="G11" s="5" t="n">
        <v>6</v>
      </c>
      <c r="H11" s="2" t="n">
        <v>45784</v>
      </c>
      <c r="I11" s="0" t="n">
        <v>1</v>
      </c>
      <c r="J11" s="0" t="n">
        <f aca="false">G11+I11/2</f>
        <v>6.5</v>
      </c>
      <c r="K11" s="4" t="n">
        <f aca="false">ROUND(AVERAGE(C11,E11,J11),0)</f>
        <v>7</v>
      </c>
      <c r="L11" s="4" t="str">
        <f aca="false">IF(K11&lt;7,"TEP","TEA")</f>
        <v>TEA</v>
      </c>
      <c r="M11" s="4"/>
      <c r="N11" s="4"/>
    </row>
    <row r="12" customFormat="false" ht="17.9" hidden="false" customHeight="false" outlineLevel="0" collapsed="false">
      <c r="A12" s="0" t="n">
        <v>11</v>
      </c>
      <c r="B12" s="1" t="s">
        <v>44</v>
      </c>
      <c r="C12" s="5" t="n">
        <v>6</v>
      </c>
      <c r="D12" s="2" t="n">
        <v>45782</v>
      </c>
      <c r="E12" s="5" t="n">
        <v>4</v>
      </c>
      <c r="F12" s="2" t="n">
        <v>45782</v>
      </c>
      <c r="G12" s="5" t="n">
        <v>3</v>
      </c>
      <c r="H12" s="2" t="n">
        <v>45782</v>
      </c>
      <c r="I12" s="0" t="n">
        <v>5</v>
      </c>
      <c r="J12" s="0" t="n">
        <f aca="false">G12+I12/2</f>
        <v>5.5</v>
      </c>
      <c r="K12" s="4" t="n">
        <f aca="false">ROUND(AVERAGE(C12,E12,J12),0)</f>
        <v>5</v>
      </c>
      <c r="L12" s="4" t="str">
        <f aca="false">IF(K12&lt;7,"TEP","TEA")</f>
        <v>TEP</v>
      </c>
      <c r="M12" s="4"/>
      <c r="N12" s="4"/>
      <c r="O12" s="0" t="n">
        <v>7</v>
      </c>
    </row>
    <row r="13" customFormat="false" ht="17.9" hidden="false" customHeight="false" outlineLevel="0" collapsed="false">
      <c r="A13" s="0" t="n">
        <v>12</v>
      </c>
      <c r="B13" s="1" t="s">
        <v>47</v>
      </c>
      <c r="C13" s="0" t="n">
        <v>9</v>
      </c>
      <c r="E13" s="0" t="n">
        <v>9</v>
      </c>
      <c r="G13" s="0" t="n">
        <v>9</v>
      </c>
      <c r="I13" s="0" t="n">
        <v>10</v>
      </c>
      <c r="J13" s="0" t="n">
        <f aca="false">G13+I13/2</f>
        <v>14</v>
      </c>
      <c r="K13" s="4" t="n">
        <f aca="false">ROUND(AVERAGE(C13,E13,J13),0)</f>
        <v>11</v>
      </c>
      <c r="L13" s="4" t="str">
        <f aca="false">IF(K13&lt;7,"TEP","TEA")</f>
        <v>TEA</v>
      </c>
      <c r="M13" s="4"/>
      <c r="N13" s="4"/>
    </row>
    <row r="14" customFormat="false" ht="17.9" hidden="false" customHeight="false" outlineLevel="0" collapsed="false">
      <c r="A14" s="0" t="n">
        <v>13</v>
      </c>
      <c r="B14" s="1" t="s">
        <v>50</v>
      </c>
      <c r="C14" s="0" t="n">
        <v>9</v>
      </c>
      <c r="E14" s="0" t="n">
        <v>10</v>
      </c>
      <c r="G14" s="0" t="n">
        <v>6</v>
      </c>
      <c r="I14" s="0" t="n">
        <v>8</v>
      </c>
      <c r="J14" s="0" t="n">
        <f aca="false">G14+I14/2</f>
        <v>10</v>
      </c>
      <c r="K14" s="4" t="n">
        <f aca="false">ROUND(AVERAGE(C14,E14,J14),0)</f>
        <v>10</v>
      </c>
      <c r="L14" s="4" t="str">
        <f aca="false">IF(K14&lt;7,"TEP","TEA")</f>
        <v>TEA</v>
      </c>
      <c r="M14" s="4"/>
      <c r="N14" s="4"/>
    </row>
    <row r="15" customFormat="false" ht="17.9" hidden="false" customHeight="false" outlineLevel="0" collapsed="false">
      <c r="A15" s="0" t="n">
        <v>14</v>
      </c>
      <c r="B15" s="1" t="s">
        <v>53</v>
      </c>
      <c r="C15" s="0" t="n">
        <v>9</v>
      </c>
      <c r="E15" s="0" t="n">
        <v>5</v>
      </c>
      <c r="G15" s="0" t="n">
        <v>1</v>
      </c>
      <c r="I15" s="0" t="n">
        <v>0</v>
      </c>
      <c r="J15" s="0" t="n">
        <f aca="false">G15+I15/2</f>
        <v>1</v>
      </c>
      <c r="K15" s="4" t="n">
        <f aca="false">ROUND(AVERAGE(C15,E15,J15),0)</f>
        <v>5</v>
      </c>
      <c r="L15" s="4" t="str">
        <f aca="false">IF(K15&lt;7,"TEP","TEA")</f>
        <v>TEP</v>
      </c>
      <c r="M15" s="4"/>
      <c r="N15" s="4"/>
    </row>
    <row r="16" customFormat="false" ht="17.9" hidden="false" customHeight="false" outlineLevel="0" collapsed="false">
      <c r="A16" s="0" t="n">
        <v>15</v>
      </c>
      <c r="B16" s="1" t="s">
        <v>57</v>
      </c>
      <c r="C16" s="0" t="n">
        <v>7</v>
      </c>
      <c r="E16" s="0" t="n">
        <v>1</v>
      </c>
      <c r="G16" s="0" t="n">
        <f aca="false">MAX(F16,E16)</f>
        <v>1</v>
      </c>
      <c r="I16" s="0" t="n">
        <v>0</v>
      </c>
      <c r="J16" s="0" t="n">
        <f aca="false">G16+I16/2</f>
        <v>1</v>
      </c>
      <c r="K16" s="4" t="n">
        <f aca="false">ROUND(AVERAGE(C16,E16,J16),0)</f>
        <v>3</v>
      </c>
      <c r="L16" s="4" t="str">
        <f aca="false">IF(K16&lt;7,"TEP","TEA")</f>
        <v>TEP</v>
      </c>
      <c r="M16" s="4"/>
      <c r="N16" s="4"/>
    </row>
    <row r="17" customFormat="false" ht="17.9" hidden="false" customHeight="false" outlineLevel="0" collapsed="false">
      <c r="A17" s="0" t="n">
        <v>16</v>
      </c>
      <c r="B17" s="1" t="s">
        <v>60</v>
      </c>
      <c r="C17" s="0" t="n">
        <v>7</v>
      </c>
      <c r="E17" s="0" t="n">
        <v>1</v>
      </c>
      <c r="G17" s="0" t="n">
        <v>7</v>
      </c>
      <c r="I17" s="0" t="n">
        <v>6</v>
      </c>
      <c r="J17" s="0" t="n">
        <f aca="false">G17+I17/2</f>
        <v>10</v>
      </c>
      <c r="K17" s="4" t="n">
        <f aca="false">ROUND(AVERAGE(C17,E17,J17),0)</f>
        <v>6</v>
      </c>
      <c r="L17" s="4" t="str">
        <f aca="false">IF(K17&lt;7,"TEP","TEA")</f>
        <v>TEP</v>
      </c>
      <c r="M17" s="4"/>
      <c r="N17" s="4"/>
    </row>
    <row r="18" customFormat="false" ht="17.9" hidden="false" customHeight="false" outlineLevel="0" collapsed="false">
      <c r="A18" s="0" t="n">
        <v>17</v>
      </c>
      <c r="B18" s="1" t="s">
        <v>63</v>
      </c>
      <c r="C18" s="0" t="n">
        <v>7</v>
      </c>
      <c r="E18" s="0" t="n">
        <v>1</v>
      </c>
      <c r="G18" s="0" t="n">
        <v>6</v>
      </c>
      <c r="I18" s="0" t="n">
        <v>8</v>
      </c>
      <c r="J18" s="0" t="n">
        <f aca="false">G18+I18/2</f>
        <v>10</v>
      </c>
      <c r="K18" s="4" t="n">
        <f aca="false">ROUND(AVERAGE(C18,E18,J18),0)</f>
        <v>6</v>
      </c>
      <c r="L18" s="4" t="str">
        <f aca="false">IF(K18&lt;7,"TEP","TEA")</f>
        <v>TEP</v>
      </c>
      <c r="M18" s="4"/>
      <c r="N18" s="4"/>
      <c r="O18" s="0" t="n">
        <v>7</v>
      </c>
    </row>
    <row r="19" customFormat="false" ht="17.9" hidden="false" customHeight="false" outlineLevel="0" collapsed="false">
      <c r="A19" s="0" t="n">
        <v>18</v>
      </c>
      <c r="B19" s="1" t="s">
        <v>66</v>
      </c>
      <c r="C19" s="0" t="n">
        <v>10</v>
      </c>
      <c r="E19" s="5" t="n">
        <v>9</v>
      </c>
      <c r="F19" s="2" t="n">
        <v>45751</v>
      </c>
      <c r="G19" s="0" t="n">
        <v>10</v>
      </c>
      <c r="I19" s="0" t="n">
        <v>3</v>
      </c>
      <c r="J19" s="0" t="n">
        <f aca="false">G19+I19/2</f>
        <v>11.5</v>
      </c>
      <c r="K19" s="4" t="n">
        <f aca="false">ROUND(AVERAGE(C19,E19,J19),0)</f>
        <v>10</v>
      </c>
      <c r="L19" s="4" t="str">
        <f aca="false">IF(K19&lt;7,"TEP","TEA")</f>
        <v>TEA</v>
      </c>
      <c r="M19" s="4"/>
      <c r="N19" s="4"/>
    </row>
    <row r="20" customFormat="false" ht="17.9" hidden="false" customHeight="false" outlineLevel="0" collapsed="false">
      <c r="A20" s="0" t="n">
        <v>19</v>
      </c>
      <c r="B20" s="1" t="s">
        <v>69</v>
      </c>
      <c r="C20" s="0" t="n">
        <v>1</v>
      </c>
      <c r="E20" s="0" t="n">
        <v>1</v>
      </c>
      <c r="G20" s="0" t="n">
        <v>1</v>
      </c>
      <c r="I20" s="0" t="n">
        <v>2</v>
      </c>
      <c r="J20" s="0" t="n">
        <f aca="false">G20+I20/2</f>
        <v>2</v>
      </c>
      <c r="K20" s="4" t="n">
        <f aca="false">ROUND(AVERAGE(C20,E20,J20),0)</f>
        <v>1</v>
      </c>
      <c r="L20" s="4" t="str">
        <f aca="false">IF(K20&lt;7,"TEP","TEA")</f>
        <v>TEP</v>
      </c>
      <c r="M20" s="4"/>
      <c r="N20" s="4"/>
    </row>
    <row r="21" customFormat="false" ht="17.9" hidden="false" customHeight="false" outlineLevel="0" collapsed="false">
      <c r="A21" s="0" t="n">
        <v>20</v>
      </c>
      <c r="B21" s="1" t="s">
        <v>73</v>
      </c>
      <c r="C21" s="0" t="n">
        <v>9</v>
      </c>
      <c r="E21" s="0" t="n">
        <v>10</v>
      </c>
      <c r="G21" s="0" t="n">
        <v>8</v>
      </c>
      <c r="I21" s="0" t="n">
        <v>3</v>
      </c>
      <c r="J21" s="0" t="n">
        <f aca="false">G21+I21/2</f>
        <v>9.5</v>
      </c>
      <c r="K21" s="4" t="n">
        <f aca="false">ROUND(AVERAGE(C21,E21,J21),0)</f>
        <v>10</v>
      </c>
      <c r="L21" s="4" t="str">
        <f aca="false">IF(K21&lt;7,"TEP","TEA")</f>
        <v>TEA</v>
      </c>
      <c r="M21" s="4"/>
      <c r="N21" s="4"/>
    </row>
    <row r="22" customFormat="false" ht="17.9" hidden="false" customHeight="false" outlineLevel="0" collapsed="false">
      <c r="A22" s="0" t="n">
        <v>21</v>
      </c>
      <c r="B22" s="1" t="s">
        <v>76</v>
      </c>
      <c r="C22" s="0" t="n">
        <v>9</v>
      </c>
      <c r="E22" s="0" t="n">
        <v>10</v>
      </c>
      <c r="G22" s="0" t="n">
        <f aca="false">MAX(F23,E23)</f>
        <v>10</v>
      </c>
      <c r="I22" s="0" t="n">
        <v>6</v>
      </c>
      <c r="J22" s="0" t="n">
        <f aca="false">G22+I22/2</f>
        <v>13</v>
      </c>
      <c r="K22" s="4" t="n">
        <f aca="false">ROUND(AVERAGE(C22,E22,J22),0)</f>
        <v>11</v>
      </c>
      <c r="L22" s="4" t="str">
        <f aca="false">IF(K22&lt;7,"TEP","TEA")</f>
        <v>TEA</v>
      </c>
      <c r="M22" s="4"/>
      <c r="N22" s="4"/>
    </row>
    <row r="23" customFormat="false" ht="17.9" hidden="false" customHeight="false" outlineLevel="0" collapsed="false">
      <c r="A23" s="0" t="n">
        <v>22</v>
      </c>
      <c r="B23" s="1" t="s">
        <v>79</v>
      </c>
      <c r="C23" s="0" t="n">
        <v>9</v>
      </c>
      <c r="E23" s="0" t="n">
        <v>10</v>
      </c>
      <c r="G23" s="0" t="n">
        <v>10</v>
      </c>
      <c r="I23" s="5" t="n">
        <v>17</v>
      </c>
      <c r="J23" s="0" t="n">
        <f aca="false">G23+I23/2</f>
        <v>18.5</v>
      </c>
      <c r="K23" s="4" t="n">
        <f aca="false">ROUND(AVERAGE(C23,E23,J23),0)</f>
        <v>13</v>
      </c>
      <c r="L23" s="4" t="str">
        <f aca="false">IF(K23&lt;7,"TEP","TEA")</f>
        <v>TEA</v>
      </c>
      <c r="M23" s="4"/>
      <c r="N23" s="4"/>
      <c r="O23" s="0" t="n">
        <v>10</v>
      </c>
    </row>
    <row r="24" customFormat="false" ht="17.9" hidden="false" customHeight="false" outlineLevel="0" collapsed="false">
      <c r="A24" s="0" t="n">
        <v>23</v>
      </c>
      <c r="B24" s="1" t="s">
        <v>82</v>
      </c>
      <c r="C24" s="0" t="n">
        <v>9</v>
      </c>
      <c r="E24" s="0" t="n">
        <v>7</v>
      </c>
      <c r="G24" s="0" t="n">
        <v>9</v>
      </c>
      <c r="I24" s="5" t="n">
        <v>31</v>
      </c>
      <c r="J24" s="0" t="n">
        <f aca="false">G24+I24/2</f>
        <v>24.5</v>
      </c>
      <c r="K24" s="4" t="n">
        <f aca="false">ROUND(AVERAGE(C24,E24,J24),0)</f>
        <v>14</v>
      </c>
      <c r="L24" s="4" t="str">
        <f aca="false">IF(K24&lt;7,"TEP","TEA")</f>
        <v>TEA</v>
      </c>
      <c r="M24" s="4"/>
      <c r="N24" s="4"/>
    </row>
    <row r="25" customFormat="false" ht="17.9" hidden="false" customHeight="false" outlineLevel="0" collapsed="false">
      <c r="A25" s="0" t="n">
        <v>24</v>
      </c>
      <c r="B25" s="1" t="s">
        <v>85</v>
      </c>
      <c r="C25" s="0" t="n">
        <v>8</v>
      </c>
      <c r="E25" s="0" t="n">
        <v>10</v>
      </c>
      <c r="G25" s="0" t="n">
        <v>10</v>
      </c>
      <c r="I25" s="0" t="n">
        <v>20</v>
      </c>
      <c r="J25" s="0" t="n">
        <f aca="false">G25+I25/2</f>
        <v>20</v>
      </c>
      <c r="K25" s="4" t="n">
        <f aca="false">ROUND(AVERAGE(C25,E25,J25),0)</f>
        <v>13</v>
      </c>
      <c r="L25" s="4" t="str">
        <f aca="false">IF(K25&lt;7,"TEP","TEA")</f>
        <v>TEA</v>
      </c>
      <c r="M25" s="4"/>
      <c r="N25" s="4"/>
    </row>
    <row r="26" customFormat="false" ht="17.9" hidden="false" customHeight="false" outlineLevel="0" collapsed="false">
      <c r="A26" s="0" t="n">
        <v>25</v>
      </c>
      <c r="B26" s="1" t="s">
        <v>88</v>
      </c>
      <c r="C26" s="0" t="n">
        <v>6</v>
      </c>
      <c r="E26" s="0" t="n">
        <v>7</v>
      </c>
      <c r="G26" s="0" t="n">
        <v>1</v>
      </c>
      <c r="I26" s="0" t="n">
        <v>3</v>
      </c>
      <c r="J26" s="0" t="n">
        <f aca="false">G26+I26/2</f>
        <v>2.5</v>
      </c>
      <c r="K26" s="4" t="n">
        <f aca="false">ROUND(AVERAGE(C26,E26,J26),0)</f>
        <v>5</v>
      </c>
      <c r="L26" s="4" t="str">
        <f aca="false">IF(K26&lt;7,"TEP","TEA")</f>
        <v>TEP</v>
      </c>
      <c r="M26" s="4"/>
      <c r="N26" s="4"/>
    </row>
    <row r="27" customFormat="false" ht="17.9" hidden="false" customHeight="false" outlineLevel="0" collapsed="false">
      <c r="A27" s="0" t="n">
        <v>26</v>
      </c>
      <c r="B27" s="1" t="s">
        <v>41</v>
      </c>
      <c r="C27" s="0" t="n">
        <v>6</v>
      </c>
      <c r="E27" s="0" t="n">
        <v>7</v>
      </c>
      <c r="G27" s="0" t="n">
        <v>1</v>
      </c>
      <c r="I27" s="0" t="n">
        <v>3</v>
      </c>
      <c r="J27" s="0" t="n">
        <f aca="false">G27+I27/2</f>
        <v>2.5</v>
      </c>
      <c r="K27" s="4" t="n">
        <f aca="false">ROUND(AVERAGE(C27,E27,J27),0)</f>
        <v>5</v>
      </c>
      <c r="L27" s="4" t="str">
        <f aca="false">IF(K27&lt;7,"TEP","TEA")</f>
        <v>TEP</v>
      </c>
      <c r="M27" s="4"/>
      <c r="N27" s="4"/>
    </row>
  </sheetData>
  <conditionalFormatting sqref="K2:K27">
    <cfRule type="cellIs" priority="2" operator="lessThan" aboveAverage="0" equalAverage="0" bottom="0" percent="0" rank="0" text="" dxfId="0">
      <formula>7</formula>
    </cfRule>
  </conditionalFormatting>
  <conditionalFormatting sqref="L2:N27">
    <cfRule type="cellIs" priority="3" operator="equal" aboveAverage="0" equalAverage="0" bottom="0" percent="0" rank="0" text="" dxfId="0">
      <formula>"TEP"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6" activeCellId="0" sqref="G6"/>
    </sheetView>
  </sheetViews>
  <sheetFormatPr defaultColWidth="9.53515625" defaultRowHeight="15" zeroHeight="false" outlineLevelRow="0" outlineLevelCol="0"/>
  <cols>
    <col collapsed="false" customWidth="true" hidden="false" outlineLevel="0" max="1" min="1" style="0" width="3.32"/>
    <col collapsed="false" customWidth="true" hidden="false" outlineLevel="0" max="2" min="2" style="0" width="18.83"/>
    <col collapsed="false" customWidth="true" hidden="false" outlineLevel="0" max="3" min="3" style="0" width="20.38"/>
  </cols>
  <sheetData>
    <row r="1" customFormat="false" ht="15" hidden="false" customHeight="false" outlineLevel="0" collapsed="false">
      <c r="C1" s="0" t="s">
        <v>2</v>
      </c>
      <c r="D1" s="0" t="s">
        <v>101</v>
      </c>
      <c r="E1" s="0" t="s">
        <v>102</v>
      </c>
      <c r="F1" s="0" t="s">
        <v>103</v>
      </c>
      <c r="G1" s="0" t="s">
        <v>96</v>
      </c>
      <c r="H1" s="0" t="s">
        <v>104</v>
      </c>
      <c r="I1" s="0" t="s">
        <v>105</v>
      </c>
    </row>
    <row r="2" customFormat="false" ht="15" hidden="false" customHeight="false" outlineLevel="0" collapsed="false">
      <c r="A2" s="0" t="n">
        <v>1</v>
      </c>
      <c r="B2" s="1" t="s">
        <v>7</v>
      </c>
      <c r="C2" s="0" t="s">
        <v>7</v>
      </c>
      <c r="D2" s="0" t="s">
        <v>106</v>
      </c>
      <c r="E2" s="0" t="s">
        <v>107</v>
      </c>
      <c r="F2" s="0" t="n">
        <v>8</v>
      </c>
      <c r="I2" s="0" t="n">
        <v>8</v>
      </c>
    </row>
    <row r="3" customFormat="false" ht="15" hidden="false" customHeight="false" outlineLevel="0" collapsed="false">
      <c r="A3" s="0" t="n">
        <v>2</v>
      </c>
      <c r="B3" s="1" t="s">
        <v>13</v>
      </c>
      <c r="C3" s="0" t="s">
        <v>13</v>
      </c>
      <c r="D3" s="0" t="s">
        <v>108</v>
      </c>
      <c r="E3" s="0" t="s">
        <v>108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16</v>
      </c>
      <c r="C4" s="0" t="s">
        <v>16</v>
      </c>
      <c r="D4" s="0" t="s">
        <v>109</v>
      </c>
      <c r="E4" s="0" t="s">
        <v>110</v>
      </c>
      <c r="F4" s="0" t="n">
        <v>9</v>
      </c>
      <c r="I4" s="0" t="n">
        <v>9</v>
      </c>
    </row>
    <row r="5" customFormat="false" ht="15" hidden="false" customHeight="false" outlineLevel="0" collapsed="false">
      <c r="A5" s="0" t="n">
        <v>4</v>
      </c>
      <c r="B5" s="1" t="s">
        <v>19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22</v>
      </c>
      <c r="C6" s="0" t="s">
        <v>22</v>
      </c>
      <c r="D6" s="0" t="s">
        <v>111</v>
      </c>
      <c r="E6" s="0" t="s">
        <v>112</v>
      </c>
      <c r="F6" s="0" t="n">
        <v>5</v>
      </c>
      <c r="G6" s="0" t="n">
        <f aca="false">AVERAGE(F6:F7)</f>
        <v>3</v>
      </c>
      <c r="H6" s="0" t="n">
        <v>1</v>
      </c>
      <c r="I6" s="0" t="n">
        <f aca="false">MAX(H6,G6)</f>
        <v>3</v>
      </c>
    </row>
    <row r="7" customFormat="false" ht="15" hidden="false" customHeight="false" outlineLevel="0" collapsed="false">
      <c r="C7" s="0" t="s">
        <v>22</v>
      </c>
      <c r="D7" s="0" t="s">
        <v>113</v>
      </c>
      <c r="E7" s="0" t="s">
        <v>114</v>
      </c>
      <c r="F7" s="0" t="n">
        <v>1</v>
      </c>
    </row>
    <row r="8" customFormat="false" ht="15" hidden="false" customHeight="false" outlineLevel="0" collapsed="false">
      <c r="A8" s="0" t="n">
        <v>6</v>
      </c>
      <c r="B8" s="1" t="s">
        <v>25</v>
      </c>
      <c r="C8" s="0" t="s">
        <v>25</v>
      </c>
      <c r="D8" s="0" t="s">
        <v>108</v>
      </c>
      <c r="E8" s="0" t="s">
        <v>108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7</v>
      </c>
      <c r="B9" s="1" t="s">
        <v>29</v>
      </c>
      <c r="C9" s="0" t="s">
        <v>29</v>
      </c>
      <c r="D9" s="0" t="s">
        <v>115</v>
      </c>
      <c r="E9" s="0" t="s">
        <v>116</v>
      </c>
      <c r="F9" s="0" t="n">
        <v>9</v>
      </c>
      <c r="G9" s="0" t="n">
        <f aca="false">AVERAGE(F9:F12)</f>
        <v>7</v>
      </c>
      <c r="H9" s="0" t="n">
        <v>8</v>
      </c>
      <c r="I9" s="0" t="n">
        <f aca="false">MAX(H9,G9)</f>
        <v>8</v>
      </c>
    </row>
    <row r="10" customFormat="false" ht="15" hidden="false" customHeight="false" outlineLevel="0" collapsed="false">
      <c r="C10" s="0" t="s">
        <v>29</v>
      </c>
      <c r="D10" s="0" t="s">
        <v>117</v>
      </c>
      <c r="E10" s="0" t="s">
        <v>118</v>
      </c>
      <c r="F10" s="0" t="n">
        <v>8</v>
      </c>
    </row>
    <row r="11" customFormat="false" ht="15" hidden="false" customHeight="false" outlineLevel="0" collapsed="false">
      <c r="C11" s="0" t="s">
        <v>29</v>
      </c>
      <c r="D11" s="0" t="s">
        <v>119</v>
      </c>
      <c r="E11" s="0" t="s">
        <v>120</v>
      </c>
      <c r="F11" s="0" t="n">
        <v>8</v>
      </c>
    </row>
    <row r="12" customFormat="false" ht="15" hidden="false" customHeight="false" outlineLevel="0" collapsed="false">
      <c r="C12" s="0" t="s">
        <v>29</v>
      </c>
      <c r="D12" s="0" t="s">
        <v>121</v>
      </c>
      <c r="E12" s="0" t="s">
        <v>122</v>
      </c>
      <c r="F12" s="0" t="n">
        <v>3</v>
      </c>
    </row>
    <row r="13" customFormat="false" ht="15" hidden="false" customHeight="false" outlineLevel="0" collapsed="false">
      <c r="A13" s="0" t="n">
        <v>8</v>
      </c>
      <c r="B13" s="1" t="s">
        <v>32</v>
      </c>
      <c r="C13" s="0" t="s">
        <v>32</v>
      </c>
      <c r="D13" s="0" t="s">
        <v>123</v>
      </c>
      <c r="E13" s="0" t="s">
        <v>124</v>
      </c>
      <c r="F13" s="0" t="n">
        <v>9</v>
      </c>
      <c r="I13" s="0" t="n">
        <v>9</v>
      </c>
    </row>
    <row r="14" customFormat="false" ht="15" hidden="false" customHeight="false" outlineLevel="0" collapsed="false">
      <c r="A14" s="0" t="n">
        <v>9</v>
      </c>
      <c r="B14" s="1" t="s">
        <v>35</v>
      </c>
      <c r="C14" s="0" t="s">
        <v>35</v>
      </c>
      <c r="D14" s="0" t="s">
        <v>125</v>
      </c>
      <c r="E14" s="0" t="s">
        <v>126</v>
      </c>
      <c r="F14" s="0" t="n">
        <v>7</v>
      </c>
      <c r="I14" s="0" t="n">
        <v>7</v>
      </c>
    </row>
    <row r="15" customFormat="false" ht="15" hidden="false" customHeight="false" outlineLevel="0" collapsed="false">
      <c r="A15" s="0" t="n">
        <v>10</v>
      </c>
      <c r="B15" s="1" t="s">
        <v>38</v>
      </c>
      <c r="C15" s="0" t="s">
        <v>38</v>
      </c>
      <c r="D15" s="0" t="s">
        <v>127</v>
      </c>
      <c r="E15" s="0" t="s">
        <v>128</v>
      </c>
      <c r="F15" s="0" t="n">
        <v>8</v>
      </c>
      <c r="I15" s="0" t="n">
        <v>8</v>
      </c>
    </row>
    <row r="16" customFormat="false" ht="15" hidden="false" customHeight="false" outlineLevel="0" collapsed="false">
      <c r="A16" s="0" t="n">
        <v>11</v>
      </c>
      <c r="B16" s="1" t="s">
        <v>41</v>
      </c>
      <c r="C16" s="0" t="s">
        <v>41</v>
      </c>
      <c r="D16" s="0" t="s">
        <v>129</v>
      </c>
      <c r="E16" s="0" t="s">
        <v>130</v>
      </c>
      <c r="F16" s="0" t="n">
        <v>8</v>
      </c>
      <c r="G16" s="0" t="n">
        <f aca="false">AVERAGE(F16:F17)</f>
        <v>6</v>
      </c>
      <c r="H16" s="0" t="n">
        <v>4</v>
      </c>
      <c r="I16" s="0" t="n">
        <f aca="false">MAX(H16,G16)</f>
        <v>6</v>
      </c>
    </row>
    <row r="17" customFormat="false" ht="15" hidden="false" customHeight="false" outlineLevel="0" collapsed="false">
      <c r="C17" s="0" t="s">
        <v>41</v>
      </c>
      <c r="D17" s="0" t="s">
        <v>131</v>
      </c>
      <c r="E17" s="0" t="s">
        <v>132</v>
      </c>
      <c r="F17" s="0" t="n">
        <v>4</v>
      </c>
    </row>
    <row r="18" customFormat="false" ht="15" hidden="false" customHeight="false" outlineLevel="0" collapsed="false">
      <c r="A18" s="0" t="n">
        <v>12</v>
      </c>
      <c r="B18" s="1" t="s">
        <v>44</v>
      </c>
      <c r="C18" s="0" t="s">
        <v>44</v>
      </c>
      <c r="D18" s="0" t="s">
        <v>133</v>
      </c>
      <c r="E18" s="0" t="s">
        <v>134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13</v>
      </c>
      <c r="B19" s="1" t="s">
        <v>47</v>
      </c>
      <c r="C19" s="0" t="s">
        <v>47</v>
      </c>
      <c r="D19" s="0" t="s">
        <v>135</v>
      </c>
      <c r="E19" s="0" t="s">
        <v>136</v>
      </c>
      <c r="F19" s="0" t="n">
        <v>10</v>
      </c>
      <c r="G19" s="0" t="n">
        <f aca="false">AVERAGE(F19:F22)</f>
        <v>7.5</v>
      </c>
      <c r="H19" s="0" t="n">
        <v>9</v>
      </c>
      <c r="I19" s="0" t="n">
        <f aca="false">MAX(H19,G19)</f>
        <v>9</v>
      </c>
    </row>
    <row r="20" customFormat="false" ht="15" hidden="false" customHeight="false" outlineLevel="0" collapsed="false">
      <c r="C20" s="0" t="s">
        <v>47</v>
      </c>
      <c r="D20" s="0" t="s">
        <v>111</v>
      </c>
      <c r="E20" s="0" t="s">
        <v>137</v>
      </c>
      <c r="F20" s="0" t="n">
        <v>9</v>
      </c>
    </row>
    <row r="21" customFormat="false" ht="15" hidden="false" customHeight="false" outlineLevel="0" collapsed="false">
      <c r="C21" s="0" t="s">
        <v>47</v>
      </c>
      <c r="D21" s="0" t="s">
        <v>138</v>
      </c>
      <c r="E21" s="0" t="s">
        <v>139</v>
      </c>
      <c r="F21" s="0" t="n">
        <v>8</v>
      </c>
    </row>
    <row r="22" customFormat="false" ht="15" hidden="false" customHeight="false" outlineLevel="0" collapsed="false">
      <c r="C22" s="0" t="s">
        <v>47</v>
      </c>
      <c r="D22" s="0" t="s">
        <v>140</v>
      </c>
      <c r="E22" s="0" t="s">
        <v>141</v>
      </c>
      <c r="F22" s="0" t="n">
        <v>3</v>
      </c>
    </row>
    <row r="23" customFormat="false" ht="15" hidden="false" customHeight="false" outlineLevel="0" collapsed="false">
      <c r="A23" s="0" t="n">
        <v>14</v>
      </c>
      <c r="B23" s="1" t="s">
        <v>50</v>
      </c>
      <c r="C23" s="0" t="s">
        <v>50</v>
      </c>
      <c r="D23" s="0" t="s">
        <v>142</v>
      </c>
      <c r="E23" s="0" t="s">
        <v>143</v>
      </c>
      <c r="F23" s="0" t="n">
        <v>9</v>
      </c>
      <c r="I23" s="0" t="n">
        <v>9</v>
      </c>
    </row>
    <row r="24" customFormat="false" ht="15" hidden="false" customHeight="false" outlineLevel="0" collapsed="false">
      <c r="A24" s="0" t="n">
        <v>15</v>
      </c>
      <c r="B24" s="1" t="s">
        <v>53</v>
      </c>
      <c r="C24" s="0" t="s">
        <v>53</v>
      </c>
      <c r="D24" s="0" t="s">
        <v>144</v>
      </c>
      <c r="E24" s="0" t="s">
        <v>145</v>
      </c>
      <c r="F24" s="0" t="n">
        <v>9</v>
      </c>
      <c r="I24" s="0" t="n">
        <v>9</v>
      </c>
    </row>
    <row r="25" customFormat="false" ht="15" hidden="false" customHeight="false" outlineLevel="0" collapsed="false">
      <c r="A25" s="0" t="n">
        <v>16</v>
      </c>
      <c r="B25" s="1" t="s">
        <v>57</v>
      </c>
      <c r="C25" s="0" t="s">
        <v>57</v>
      </c>
      <c r="D25" s="0" t="s">
        <v>146</v>
      </c>
      <c r="E25" s="0" t="s">
        <v>147</v>
      </c>
      <c r="F25" s="0" t="n">
        <v>9</v>
      </c>
      <c r="G25" s="0" t="n">
        <f aca="false">AVERAGE(F25:F26)</f>
        <v>6.5</v>
      </c>
      <c r="H25" s="0" t="n">
        <v>4</v>
      </c>
      <c r="I25" s="0" t="n">
        <f aca="false">ROUND(MAX(H25,G25),0)</f>
        <v>7</v>
      </c>
    </row>
    <row r="26" customFormat="false" ht="15" hidden="false" customHeight="false" outlineLevel="0" collapsed="false">
      <c r="C26" s="0" t="s">
        <v>57</v>
      </c>
      <c r="D26" s="0" t="s">
        <v>148</v>
      </c>
      <c r="E26" s="0" t="s">
        <v>149</v>
      </c>
      <c r="F26" s="0" t="n">
        <v>4</v>
      </c>
    </row>
    <row r="27" customFormat="false" ht="15" hidden="false" customHeight="false" outlineLevel="0" collapsed="false">
      <c r="A27" s="0" t="n">
        <v>17</v>
      </c>
      <c r="B27" s="1" t="s">
        <v>60</v>
      </c>
      <c r="C27" s="0" t="s">
        <v>60</v>
      </c>
      <c r="D27" s="0" t="s">
        <v>148</v>
      </c>
      <c r="E27" s="0" t="s">
        <v>150</v>
      </c>
      <c r="F27" s="0" t="n">
        <v>7</v>
      </c>
      <c r="I27" s="0" t="n">
        <v>7</v>
      </c>
    </row>
    <row r="28" customFormat="false" ht="15" hidden="false" customHeight="false" outlineLevel="0" collapsed="false">
      <c r="A28" s="0" t="n">
        <v>18</v>
      </c>
      <c r="B28" s="1" t="s">
        <v>63</v>
      </c>
      <c r="C28" s="0" t="s">
        <v>63</v>
      </c>
      <c r="D28" s="0" t="s">
        <v>151</v>
      </c>
      <c r="E28" s="0" t="s">
        <v>152</v>
      </c>
      <c r="F28" s="0" t="n">
        <v>8</v>
      </c>
      <c r="G28" s="0" t="n">
        <f aca="false">AVERAGE(F28:F29)</f>
        <v>6.5</v>
      </c>
      <c r="H28" s="0" t="n">
        <v>4</v>
      </c>
      <c r="I28" s="0" t="n">
        <f aca="false">ROUND(MAX(H28,G28),0)</f>
        <v>7</v>
      </c>
    </row>
    <row r="29" customFormat="false" ht="15" hidden="false" customHeight="false" outlineLevel="0" collapsed="false">
      <c r="C29" s="0" t="s">
        <v>63</v>
      </c>
      <c r="D29" s="0" t="s">
        <v>153</v>
      </c>
      <c r="E29" s="0" t="s">
        <v>154</v>
      </c>
      <c r="F29" s="0" t="n">
        <v>5</v>
      </c>
    </row>
    <row r="30" customFormat="false" ht="15" hidden="false" customHeight="false" outlineLevel="0" collapsed="false">
      <c r="A30" s="0" t="n">
        <v>19</v>
      </c>
      <c r="B30" s="1" t="s">
        <v>66</v>
      </c>
      <c r="C30" s="0" t="s">
        <v>66</v>
      </c>
      <c r="D30" s="0" t="s">
        <v>155</v>
      </c>
      <c r="E30" s="0" t="s">
        <v>156</v>
      </c>
      <c r="F30" s="0" t="n">
        <v>10</v>
      </c>
      <c r="I30" s="0" t="n">
        <v>10</v>
      </c>
    </row>
    <row r="31" customFormat="false" ht="15" hidden="false" customHeight="false" outlineLevel="0" collapsed="false">
      <c r="A31" s="0" t="n">
        <v>20</v>
      </c>
      <c r="B31" s="1" t="s">
        <v>69</v>
      </c>
      <c r="C31" s="0" t="s">
        <v>69</v>
      </c>
      <c r="D31" s="0" t="s">
        <v>157</v>
      </c>
      <c r="E31" s="0" t="s">
        <v>158</v>
      </c>
      <c r="F31" s="0" t="n">
        <v>1</v>
      </c>
      <c r="I31" s="0" t="n">
        <v>1</v>
      </c>
    </row>
    <row r="32" customFormat="false" ht="15" hidden="false" customHeight="false" outlineLevel="0" collapsed="false">
      <c r="A32" s="0" t="n">
        <v>21</v>
      </c>
      <c r="B32" s="1" t="s">
        <v>73</v>
      </c>
      <c r="C32" s="0" t="s">
        <v>73</v>
      </c>
      <c r="D32" s="0" t="s">
        <v>159</v>
      </c>
      <c r="E32" s="0" t="s">
        <v>160</v>
      </c>
      <c r="F32" s="0" t="n">
        <v>9</v>
      </c>
      <c r="I32" s="0" t="n">
        <v>9</v>
      </c>
    </row>
    <row r="33" customFormat="false" ht="15" hidden="false" customHeight="false" outlineLevel="0" collapsed="false">
      <c r="A33" s="0" t="n">
        <v>22</v>
      </c>
      <c r="B33" s="1" t="s">
        <v>76</v>
      </c>
      <c r="C33" s="0" t="s">
        <v>76</v>
      </c>
      <c r="D33" s="0" t="s">
        <v>161</v>
      </c>
      <c r="E33" s="0" t="s">
        <v>162</v>
      </c>
      <c r="F33" s="0" t="n">
        <v>9</v>
      </c>
      <c r="I33" s="0" t="n">
        <v>9</v>
      </c>
    </row>
    <row r="34" customFormat="false" ht="15" hidden="false" customHeight="false" outlineLevel="0" collapsed="false">
      <c r="A34" s="0" t="n">
        <v>23</v>
      </c>
      <c r="B34" s="1" t="s">
        <v>79</v>
      </c>
      <c r="C34" s="0" t="s">
        <v>79</v>
      </c>
      <c r="D34" s="0" t="s">
        <v>163</v>
      </c>
      <c r="E34" s="0" t="s">
        <v>164</v>
      </c>
      <c r="F34" s="0" t="n">
        <v>9</v>
      </c>
      <c r="I34" s="0" t="n">
        <v>9</v>
      </c>
    </row>
    <row r="35" customFormat="false" ht="15" hidden="false" customHeight="false" outlineLevel="0" collapsed="false">
      <c r="A35" s="0" t="n">
        <v>24</v>
      </c>
      <c r="B35" s="1" t="s">
        <v>82</v>
      </c>
      <c r="C35" s="0" t="s">
        <v>82</v>
      </c>
      <c r="D35" s="0" t="s">
        <v>165</v>
      </c>
      <c r="E35" s="0" t="s">
        <v>166</v>
      </c>
      <c r="F35" s="0" t="n">
        <v>9</v>
      </c>
      <c r="G35" s="0" t="n">
        <f aca="false">AVERAGE(F35:F37)</f>
        <v>9</v>
      </c>
      <c r="H35" s="0" t="n">
        <v>9</v>
      </c>
      <c r="I35" s="0" t="n">
        <f aca="false">MAX(H35,G35)</f>
        <v>9</v>
      </c>
    </row>
    <row r="36" customFormat="false" ht="15" hidden="false" customHeight="false" outlineLevel="0" collapsed="false">
      <c r="C36" s="0" t="s">
        <v>82</v>
      </c>
      <c r="D36" s="0" t="s">
        <v>167</v>
      </c>
      <c r="E36" s="0" t="s">
        <v>168</v>
      </c>
      <c r="F36" s="0" t="n">
        <v>9</v>
      </c>
    </row>
    <row r="37" customFormat="false" ht="15" hidden="false" customHeight="false" outlineLevel="0" collapsed="false">
      <c r="C37" s="0" t="s">
        <v>82</v>
      </c>
      <c r="D37" s="0" t="s">
        <v>169</v>
      </c>
      <c r="E37" s="0" t="s">
        <v>170</v>
      </c>
      <c r="F37" s="0" t="n">
        <v>9</v>
      </c>
    </row>
    <row r="38" customFormat="false" ht="15" hidden="false" customHeight="false" outlineLevel="0" collapsed="false">
      <c r="A38" s="0" t="n">
        <v>25</v>
      </c>
      <c r="B38" s="1" t="s">
        <v>85</v>
      </c>
      <c r="C38" s="0" t="s">
        <v>85</v>
      </c>
      <c r="D38" s="0" t="s">
        <v>171</v>
      </c>
      <c r="E38" s="0" t="s">
        <v>172</v>
      </c>
      <c r="F38" s="0" t="n">
        <v>8</v>
      </c>
      <c r="I38" s="0" t="n">
        <v>8</v>
      </c>
    </row>
    <row r="39" customFormat="false" ht="15" hidden="false" customHeight="false" outlineLevel="0" collapsed="false">
      <c r="A39" s="0" t="n">
        <v>26</v>
      </c>
      <c r="B39" s="1" t="s">
        <v>88</v>
      </c>
      <c r="C39" s="0" t="s">
        <v>88</v>
      </c>
      <c r="D39" s="0" t="s">
        <v>173</v>
      </c>
      <c r="E39" s="0" t="s">
        <v>174</v>
      </c>
      <c r="F39" s="0" t="n">
        <v>6</v>
      </c>
      <c r="I39" s="0" t="n">
        <v>6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8" activeCellId="0" sqref="G8"/>
    </sheetView>
  </sheetViews>
  <sheetFormatPr defaultColWidth="9.53515625" defaultRowHeight="12.8" zeroHeight="false" outlineLevelRow="0" outlineLevelCol="0"/>
  <cols>
    <col collapsed="false" customWidth="true" hidden="false" outlineLevel="0" max="3" min="2" style="0" width="18.83"/>
  </cols>
  <sheetData>
    <row r="1" customFormat="false" ht="15" hidden="false" customHeight="false" outlineLevel="0" collapsed="false">
      <c r="C1" s="0" t="s">
        <v>2</v>
      </c>
      <c r="D1" s="0" t="s">
        <v>101</v>
      </c>
      <c r="E1" s="0" t="s">
        <v>102</v>
      </c>
      <c r="F1" s="0" t="s">
        <v>103</v>
      </c>
      <c r="G1" s="0" t="s">
        <v>96</v>
      </c>
      <c r="H1" s="0" t="s">
        <v>104</v>
      </c>
      <c r="I1" s="0" t="s">
        <v>105</v>
      </c>
    </row>
    <row r="2" customFormat="false" ht="15" hidden="false" customHeight="false" outlineLevel="0" collapsed="false">
      <c r="A2" s="0" t="n">
        <v>1</v>
      </c>
      <c r="B2" s="1" t="s">
        <v>7</v>
      </c>
      <c r="C2" s="0" t="s">
        <v>7</v>
      </c>
      <c r="D2" s="0" t="s">
        <v>175</v>
      </c>
      <c r="E2" s="0" t="s">
        <v>176</v>
      </c>
      <c r="F2" s="0" t="n">
        <v>10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13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16</v>
      </c>
      <c r="C4" s="0" t="s">
        <v>16</v>
      </c>
      <c r="D4" s="0" t="s">
        <v>177</v>
      </c>
      <c r="E4" s="0" t="s">
        <v>178</v>
      </c>
      <c r="F4" s="0" t="n">
        <v>10</v>
      </c>
      <c r="I4" s="0" t="n">
        <v>10</v>
      </c>
    </row>
    <row r="5" customFormat="false" ht="15" hidden="false" customHeight="false" outlineLevel="0" collapsed="false">
      <c r="A5" s="0" t="n">
        <v>4</v>
      </c>
      <c r="B5" s="1" t="s">
        <v>19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22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25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29</v>
      </c>
      <c r="C8" s="0" t="s">
        <v>29</v>
      </c>
      <c r="D8" s="0" t="s">
        <v>179</v>
      </c>
      <c r="E8" s="0" t="s">
        <v>180</v>
      </c>
      <c r="F8" s="0" t="n">
        <v>10</v>
      </c>
      <c r="G8" s="0" t="n">
        <f aca="false">AVERAGE(F8:F12)</f>
        <v>6.8</v>
      </c>
      <c r="H8" s="0" t="n">
        <v>7</v>
      </c>
      <c r="I8" s="0" t="n">
        <f aca="false">MAX(H8,G8)</f>
        <v>7</v>
      </c>
    </row>
    <row r="9" customFormat="false" ht="15" hidden="false" customHeight="false" outlineLevel="0" collapsed="false">
      <c r="C9" s="0" t="s">
        <v>29</v>
      </c>
      <c r="D9" s="0" t="s">
        <v>181</v>
      </c>
      <c r="E9" s="0" t="s">
        <v>182</v>
      </c>
      <c r="F9" s="0" t="n">
        <v>7</v>
      </c>
    </row>
    <row r="10" customFormat="false" ht="15" hidden="false" customHeight="false" outlineLevel="0" collapsed="false">
      <c r="C10" s="0" t="s">
        <v>29</v>
      </c>
      <c r="D10" s="0" t="s">
        <v>183</v>
      </c>
      <c r="E10" s="0" t="s">
        <v>184</v>
      </c>
      <c r="F10" s="0" t="n">
        <v>7</v>
      </c>
    </row>
    <row r="11" customFormat="false" ht="15" hidden="false" customHeight="false" outlineLevel="0" collapsed="false">
      <c r="C11" s="0" t="s">
        <v>29</v>
      </c>
      <c r="D11" s="0" t="s">
        <v>185</v>
      </c>
      <c r="E11" s="0" t="s">
        <v>186</v>
      </c>
      <c r="F11" s="0" t="n">
        <v>6</v>
      </c>
    </row>
    <row r="12" customFormat="false" ht="15" hidden="false" customHeight="false" outlineLevel="0" collapsed="false">
      <c r="C12" s="0" t="s">
        <v>29</v>
      </c>
      <c r="D12" s="0" t="s">
        <v>187</v>
      </c>
      <c r="E12" s="0" t="s">
        <v>128</v>
      </c>
      <c r="F12" s="0" t="n">
        <v>4</v>
      </c>
    </row>
    <row r="13" customFormat="false" ht="15" hidden="false" customHeight="false" outlineLevel="0" collapsed="false">
      <c r="A13" s="0" t="n">
        <v>8</v>
      </c>
      <c r="B13" s="1" t="s">
        <v>32</v>
      </c>
      <c r="F13" s="0" t="n">
        <v>3</v>
      </c>
      <c r="I13" s="0" t="n">
        <v>3</v>
      </c>
    </row>
    <row r="14" customFormat="false" ht="15" hidden="false" customHeight="false" outlineLevel="0" collapsed="false">
      <c r="A14" s="0" t="n">
        <v>9</v>
      </c>
      <c r="B14" s="1" t="s">
        <v>35</v>
      </c>
      <c r="C14" s="0" t="s">
        <v>35</v>
      </c>
      <c r="D14" s="0" t="s">
        <v>161</v>
      </c>
      <c r="E14" s="0" t="s">
        <v>188</v>
      </c>
      <c r="F14" s="0" t="n">
        <v>8</v>
      </c>
      <c r="I14" s="0" t="n">
        <v>8</v>
      </c>
    </row>
    <row r="15" customFormat="false" ht="15" hidden="false" customHeight="false" outlineLevel="0" collapsed="false">
      <c r="A15" s="0" t="n">
        <v>10</v>
      </c>
      <c r="B15" s="1" t="s">
        <v>38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11</v>
      </c>
      <c r="B16" s="1" t="s">
        <v>41</v>
      </c>
      <c r="C16" s="0" t="s">
        <v>41</v>
      </c>
      <c r="D16" s="0" t="s">
        <v>189</v>
      </c>
      <c r="E16" s="0" t="s">
        <v>190</v>
      </c>
      <c r="F16" s="0" t="n">
        <v>7</v>
      </c>
      <c r="I16" s="0" t="n">
        <v>7</v>
      </c>
    </row>
    <row r="17" customFormat="false" ht="15" hidden="false" customHeight="false" outlineLevel="0" collapsed="false">
      <c r="A17" s="0" t="n">
        <v>12</v>
      </c>
      <c r="B17" s="1" t="s">
        <v>44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13</v>
      </c>
      <c r="B18" s="1" t="s">
        <v>47</v>
      </c>
      <c r="C18" s="0" t="s">
        <v>47</v>
      </c>
      <c r="D18" s="0" t="s">
        <v>191</v>
      </c>
      <c r="E18" s="0" t="s">
        <v>192</v>
      </c>
      <c r="F18" s="0" t="n">
        <v>9</v>
      </c>
      <c r="I18" s="0" t="n">
        <v>9</v>
      </c>
    </row>
    <row r="19" customFormat="false" ht="15" hidden="false" customHeight="false" outlineLevel="0" collapsed="false">
      <c r="A19" s="0" t="n">
        <v>14</v>
      </c>
      <c r="B19" s="1" t="s">
        <v>50</v>
      </c>
      <c r="C19" s="0" t="s">
        <v>50</v>
      </c>
      <c r="D19" s="0" t="s">
        <v>193</v>
      </c>
      <c r="E19" s="0" t="s">
        <v>194</v>
      </c>
      <c r="F19" s="0" t="n">
        <v>10</v>
      </c>
      <c r="I19" s="0" t="n">
        <v>10</v>
      </c>
    </row>
    <row r="20" customFormat="false" ht="15" hidden="false" customHeight="false" outlineLevel="0" collapsed="false">
      <c r="A20" s="0" t="n">
        <v>15</v>
      </c>
      <c r="B20" s="1" t="s">
        <v>53</v>
      </c>
      <c r="C20" s="0" t="s">
        <v>53</v>
      </c>
      <c r="D20" s="0" t="s">
        <v>195</v>
      </c>
      <c r="E20" s="0" t="s">
        <v>196</v>
      </c>
      <c r="F20" s="0" t="n">
        <v>5</v>
      </c>
      <c r="I20" s="0" t="n">
        <v>5</v>
      </c>
    </row>
    <row r="21" customFormat="false" ht="15" hidden="false" customHeight="false" outlineLevel="0" collapsed="false">
      <c r="A21" s="0" t="n">
        <v>16</v>
      </c>
      <c r="B21" s="1" t="s">
        <v>57</v>
      </c>
      <c r="C21" s="0" t="s">
        <v>57</v>
      </c>
      <c r="D21" s="0" t="s">
        <v>197</v>
      </c>
      <c r="E21" s="0" t="s">
        <v>198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17</v>
      </c>
      <c r="B22" s="1" t="s">
        <v>60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18</v>
      </c>
      <c r="B23" s="1" t="s">
        <v>63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19</v>
      </c>
      <c r="B24" s="1" t="s">
        <v>66</v>
      </c>
      <c r="C24" s="0" t="s">
        <v>66</v>
      </c>
      <c r="D24" s="0" t="s">
        <v>199</v>
      </c>
      <c r="E24" s="0" t="s">
        <v>200</v>
      </c>
      <c r="F24" s="0" t="n">
        <v>5</v>
      </c>
      <c r="I24" s="0" t="n">
        <v>5</v>
      </c>
    </row>
    <row r="25" customFormat="false" ht="15" hidden="false" customHeight="false" outlineLevel="0" collapsed="false">
      <c r="A25" s="0" t="n">
        <v>20</v>
      </c>
      <c r="B25" s="1" t="s">
        <v>69</v>
      </c>
      <c r="C25" s="0" t="s">
        <v>69</v>
      </c>
      <c r="D25" s="0" t="s">
        <v>201</v>
      </c>
      <c r="E25" s="0" t="s">
        <v>202</v>
      </c>
      <c r="F25" s="0" t="n">
        <v>1</v>
      </c>
      <c r="I25" s="0" t="n">
        <v>1</v>
      </c>
    </row>
    <row r="26" customFormat="false" ht="15" hidden="false" customHeight="false" outlineLevel="0" collapsed="false">
      <c r="A26" s="0" t="n">
        <v>21</v>
      </c>
      <c r="B26" s="1" t="s">
        <v>73</v>
      </c>
      <c r="C26" s="0" t="s">
        <v>73</v>
      </c>
      <c r="D26" s="0" t="s">
        <v>203</v>
      </c>
      <c r="E26" s="0" t="s">
        <v>204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22</v>
      </c>
      <c r="B27" s="1" t="s">
        <v>76</v>
      </c>
      <c r="C27" s="0" t="s">
        <v>76</v>
      </c>
      <c r="D27" s="0" t="s">
        <v>205</v>
      </c>
      <c r="E27" s="0" t="s">
        <v>206</v>
      </c>
      <c r="F27" s="0" t="n">
        <v>10</v>
      </c>
      <c r="I27" s="0" t="n">
        <v>10</v>
      </c>
    </row>
    <row r="28" customFormat="false" ht="15" hidden="false" customHeight="false" outlineLevel="0" collapsed="false">
      <c r="A28" s="0" t="n">
        <v>23</v>
      </c>
      <c r="B28" s="1" t="s">
        <v>79</v>
      </c>
      <c r="C28" s="0" t="s">
        <v>79</v>
      </c>
      <c r="D28" s="0" t="s">
        <v>207</v>
      </c>
      <c r="E28" s="0" t="s">
        <v>208</v>
      </c>
      <c r="F28" s="0" t="n">
        <v>10</v>
      </c>
      <c r="I28" s="0" t="n">
        <v>10</v>
      </c>
    </row>
    <row r="29" customFormat="false" ht="15" hidden="false" customHeight="false" outlineLevel="0" collapsed="false">
      <c r="A29" s="0" t="n">
        <v>24</v>
      </c>
      <c r="B29" s="1" t="s">
        <v>82</v>
      </c>
      <c r="C29" s="0" t="s">
        <v>82</v>
      </c>
      <c r="D29" s="0" t="s">
        <v>123</v>
      </c>
      <c r="E29" s="0" t="s">
        <v>209</v>
      </c>
      <c r="F29" s="0" t="n">
        <v>10</v>
      </c>
      <c r="G29" s="0" t="n">
        <f aca="false">AVERAGE(F29:F33)</f>
        <v>7</v>
      </c>
      <c r="H29" s="0" t="n">
        <v>1</v>
      </c>
      <c r="I29" s="0" t="n">
        <f aca="false">MAX(H29,G29)</f>
        <v>7</v>
      </c>
    </row>
    <row r="30" customFormat="false" ht="15" hidden="false" customHeight="false" outlineLevel="0" collapsed="false">
      <c r="C30" s="0" t="s">
        <v>82</v>
      </c>
      <c r="D30" s="0" t="s">
        <v>210</v>
      </c>
      <c r="E30" s="0" t="s">
        <v>211</v>
      </c>
      <c r="F30" s="0" t="n">
        <v>1</v>
      </c>
    </row>
    <row r="31" customFormat="false" ht="15" hidden="false" customHeight="false" outlineLevel="0" collapsed="false">
      <c r="A31" s="0" t="n">
        <v>25</v>
      </c>
      <c r="B31" s="1" t="s">
        <v>85</v>
      </c>
      <c r="C31" s="0" t="s">
        <v>85</v>
      </c>
      <c r="D31" s="0" t="s">
        <v>212</v>
      </c>
      <c r="E31" s="0" t="s">
        <v>213</v>
      </c>
      <c r="F31" s="0" t="n">
        <v>10</v>
      </c>
      <c r="I31" s="0" t="n">
        <v>10</v>
      </c>
    </row>
    <row r="32" customFormat="false" ht="15" hidden="false" customHeight="false" outlineLevel="0" collapsed="false">
      <c r="A32" s="0" t="n">
        <v>26</v>
      </c>
      <c r="B32" s="1" t="s">
        <v>88</v>
      </c>
      <c r="C32" s="0" t="s">
        <v>88</v>
      </c>
      <c r="D32" s="0" t="s">
        <v>214</v>
      </c>
      <c r="E32" s="0" t="s">
        <v>215</v>
      </c>
      <c r="F32" s="0" t="n">
        <v>7</v>
      </c>
      <c r="I32" s="0" t="n">
        <v>7</v>
      </c>
    </row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29" activeCellId="0" sqref="I29"/>
    </sheetView>
  </sheetViews>
  <sheetFormatPr defaultColWidth="9.53515625" defaultRowHeight="12.8" zeroHeight="false" outlineLevelRow="0" outlineLevelCol="0"/>
  <cols>
    <col collapsed="false" customWidth="true" hidden="false" outlineLevel="0" max="3" min="2" style="0" width="18.83"/>
    <col collapsed="false" customWidth="true" hidden="false" outlineLevel="0" max="4" min="4" style="0" width="22.95"/>
    <col collapsed="false" customWidth="true" hidden="false" outlineLevel="0" max="5" min="5" style="0" width="14.25"/>
  </cols>
  <sheetData>
    <row r="1" customFormat="false" ht="15" hidden="false" customHeight="false" outlineLevel="0" collapsed="false">
      <c r="C1" s="0" t="s">
        <v>2</v>
      </c>
      <c r="D1" s="0" t="s">
        <v>101</v>
      </c>
      <c r="E1" s="0" t="s">
        <v>102</v>
      </c>
      <c r="F1" s="0" t="s">
        <v>103</v>
      </c>
      <c r="G1" s="0" t="s">
        <v>96</v>
      </c>
      <c r="H1" s="0" t="s">
        <v>104</v>
      </c>
      <c r="I1" s="0" t="s">
        <v>105</v>
      </c>
    </row>
    <row r="2" customFormat="false" ht="15" hidden="false" customHeight="false" outlineLevel="0" collapsed="false">
      <c r="A2" s="0" t="n">
        <v>1</v>
      </c>
      <c r="B2" s="1" t="s">
        <v>7</v>
      </c>
      <c r="C2" s="0" t="s">
        <v>7</v>
      </c>
      <c r="D2" s="0" t="s">
        <v>216</v>
      </c>
      <c r="E2" s="0" t="s">
        <v>217</v>
      </c>
      <c r="F2" s="0" t="n">
        <v>5</v>
      </c>
      <c r="I2" s="0" t="n">
        <v>5</v>
      </c>
    </row>
    <row r="3" customFormat="false" ht="15" hidden="false" customHeight="false" outlineLevel="0" collapsed="false">
      <c r="A3" s="0" t="n">
        <v>2</v>
      </c>
      <c r="B3" s="1" t="s">
        <v>13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16</v>
      </c>
      <c r="C4" s="0" t="s">
        <v>16</v>
      </c>
      <c r="D4" s="0" t="s">
        <v>218</v>
      </c>
      <c r="E4" s="0" t="s">
        <v>219</v>
      </c>
      <c r="F4" s="0" t="n">
        <v>6</v>
      </c>
      <c r="I4" s="0" t="n">
        <v>6</v>
      </c>
    </row>
    <row r="5" customFormat="false" ht="15" hidden="false" customHeight="false" outlineLevel="0" collapsed="false">
      <c r="A5" s="0" t="n">
        <v>4</v>
      </c>
      <c r="B5" s="1" t="s">
        <v>19</v>
      </c>
      <c r="C5" s="0" t="s">
        <v>19</v>
      </c>
      <c r="D5" s="0" t="s">
        <v>220</v>
      </c>
      <c r="E5" s="0" t="s">
        <v>221</v>
      </c>
      <c r="F5" s="0" t="n">
        <v>3</v>
      </c>
      <c r="I5" s="0" t="n">
        <v>3</v>
      </c>
    </row>
    <row r="6" customFormat="false" ht="15" hidden="false" customHeight="false" outlineLevel="0" collapsed="false">
      <c r="A6" s="0" t="n">
        <v>5</v>
      </c>
      <c r="B6" s="1" t="s">
        <v>22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25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29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8</v>
      </c>
      <c r="B9" s="1" t="s">
        <v>32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9</v>
      </c>
      <c r="B10" s="1" t="s">
        <v>35</v>
      </c>
      <c r="C10" s="0" t="s">
        <v>35</v>
      </c>
      <c r="D10" s="0" t="s">
        <v>222</v>
      </c>
      <c r="E10" s="0" t="s">
        <v>223</v>
      </c>
      <c r="F10" s="0" t="n">
        <v>9</v>
      </c>
      <c r="I10" s="0" t="n">
        <v>9</v>
      </c>
    </row>
    <row r="11" customFormat="false" ht="15" hidden="false" customHeight="false" outlineLevel="0" collapsed="false">
      <c r="A11" s="0" t="n">
        <v>10</v>
      </c>
      <c r="B11" s="1" t="s">
        <v>38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11</v>
      </c>
      <c r="B12" s="1" t="s">
        <v>41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12</v>
      </c>
      <c r="B13" s="1" t="s">
        <v>44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13</v>
      </c>
      <c r="B14" s="1" t="s">
        <v>47</v>
      </c>
      <c r="C14" s="0" t="s">
        <v>47</v>
      </c>
      <c r="D14" s="0" t="s">
        <v>224</v>
      </c>
      <c r="E14" s="0" t="s">
        <v>225</v>
      </c>
      <c r="F14" s="0" t="n">
        <v>9</v>
      </c>
      <c r="I14" s="0" t="n">
        <v>9</v>
      </c>
    </row>
    <row r="15" customFormat="false" ht="15" hidden="false" customHeight="false" outlineLevel="0" collapsed="false">
      <c r="A15" s="0" t="n">
        <v>14</v>
      </c>
      <c r="B15" s="1" t="s">
        <v>50</v>
      </c>
      <c r="C15" s="0" t="s">
        <v>50</v>
      </c>
      <c r="D15" s="0" t="s">
        <v>226</v>
      </c>
      <c r="E15" s="0" t="s">
        <v>227</v>
      </c>
      <c r="F15" s="0" t="n">
        <v>6</v>
      </c>
      <c r="I15" s="0" t="n">
        <v>6</v>
      </c>
    </row>
    <row r="16" customFormat="false" ht="15" hidden="false" customHeight="false" outlineLevel="0" collapsed="false">
      <c r="A16" s="0" t="n">
        <v>15</v>
      </c>
      <c r="B16" s="1" t="s">
        <v>53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16</v>
      </c>
      <c r="B17" s="1" t="s">
        <v>57</v>
      </c>
      <c r="C17" s="0" t="s">
        <v>57</v>
      </c>
      <c r="D17" s="0" t="s">
        <v>228</v>
      </c>
      <c r="E17" s="0" t="s">
        <v>229</v>
      </c>
      <c r="F17" s="0" t="n">
        <v>10</v>
      </c>
      <c r="G17" s="0" t="n">
        <f aca="false">AVERAGE(F17:F18)</f>
        <v>8</v>
      </c>
      <c r="H17" s="0" t="n">
        <v>7</v>
      </c>
      <c r="I17" s="0" t="n">
        <f aca="false">MAX(H17,G17)</f>
        <v>8</v>
      </c>
    </row>
    <row r="18" customFormat="false" ht="15" hidden="false" customHeight="false" outlineLevel="0" collapsed="false">
      <c r="C18" s="0" t="s">
        <v>57</v>
      </c>
      <c r="D18" s="0" t="s">
        <v>230</v>
      </c>
      <c r="E18" s="0" t="s">
        <v>231</v>
      </c>
      <c r="F18" s="0" t="n">
        <v>6</v>
      </c>
    </row>
    <row r="19" customFormat="false" ht="15" hidden="false" customHeight="false" outlineLevel="0" collapsed="false">
      <c r="A19" s="0" t="n">
        <v>17</v>
      </c>
      <c r="B19" s="1" t="s">
        <v>60</v>
      </c>
      <c r="C19" s="0" t="s">
        <v>60</v>
      </c>
      <c r="D19" s="0" t="s">
        <v>232</v>
      </c>
      <c r="E19" s="0" t="s">
        <v>112</v>
      </c>
      <c r="F19" s="0" t="n">
        <v>7</v>
      </c>
      <c r="I19" s="0" t="n">
        <v>7</v>
      </c>
    </row>
    <row r="20" customFormat="false" ht="15" hidden="false" customHeight="false" outlineLevel="0" collapsed="false">
      <c r="A20" s="0" t="n">
        <v>18</v>
      </c>
      <c r="B20" s="1" t="s">
        <v>63</v>
      </c>
      <c r="C20" s="0" t="s">
        <v>63</v>
      </c>
      <c r="D20" s="0" t="s">
        <v>233</v>
      </c>
      <c r="E20" s="0" t="s">
        <v>234</v>
      </c>
      <c r="F20" s="0" t="n">
        <v>6</v>
      </c>
      <c r="I20" s="0" t="n">
        <v>6</v>
      </c>
    </row>
    <row r="21" customFormat="false" ht="15" hidden="false" customHeight="false" outlineLevel="0" collapsed="false">
      <c r="A21" s="0" t="n">
        <v>19</v>
      </c>
      <c r="B21" s="1" t="s">
        <v>66</v>
      </c>
      <c r="C21" s="0" t="s">
        <v>66</v>
      </c>
      <c r="D21" s="0" t="s">
        <v>235</v>
      </c>
      <c r="E21" s="0" t="s">
        <v>236</v>
      </c>
      <c r="F21" s="0" t="n">
        <v>10</v>
      </c>
      <c r="I21" s="0" t="n">
        <v>10</v>
      </c>
    </row>
    <row r="22" customFormat="false" ht="15" hidden="false" customHeight="false" outlineLevel="0" collapsed="false">
      <c r="A22" s="0" t="n">
        <v>20</v>
      </c>
      <c r="B22" s="1" t="s">
        <v>69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21</v>
      </c>
      <c r="B23" s="1" t="s">
        <v>73</v>
      </c>
      <c r="C23" s="0" t="s">
        <v>73</v>
      </c>
      <c r="D23" s="0" t="s">
        <v>237</v>
      </c>
      <c r="E23" s="0" t="s">
        <v>238</v>
      </c>
      <c r="F23" s="0" t="n">
        <v>8</v>
      </c>
      <c r="I23" s="0" t="n">
        <v>8</v>
      </c>
    </row>
    <row r="24" customFormat="false" ht="15" hidden="false" customHeight="false" outlineLevel="0" collapsed="false">
      <c r="A24" s="0" t="n">
        <v>22</v>
      </c>
      <c r="B24" s="1" t="s">
        <v>76</v>
      </c>
      <c r="C24" s="0" t="s">
        <v>76</v>
      </c>
      <c r="D24" s="0" t="s">
        <v>239</v>
      </c>
      <c r="E24" s="0" t="s">
        <v>240</v>
      </c>
      <c r="F24" s="0" t="n">
        <v>10</v>
      </c>
      <c r="G24" s="0" t="n">
        <f aca="false">AVERAGE(F24:F25)</f>
        <v>9.5</v>
      </c>
      <c r="H24" s="0" t="n">
        <v>9</v>
      </c>
      <c r="I24" s="0" t="n">
        <f aca="false">MAX(H24,G24)</f>
        <v>9.5</v>
      </c>
    </row>
    <row r="25" customFormat="false" ht="15" hidden="false" customHeight="false" outlineLevel="0" collapsed="false">
      <c r="C25" s="0" t="s">
        <v>76</v>
      </c>
      <c r="D25" s="0" t="s">
        <v>241</v>
      </c>
      <c r="E25" s="0" t="s">
        <v>242</v>
      </c>
      <c r="F25" s="0" t="n">
        <v>9</v>
      </c>
    </row>
    <row r="26" customFormat="false" ht="15" hidden="false" customHeight="false" outlineLevel="0" collapsed="false">
      <c r="A26" s="0" t="n">
        <v>23</v>
      </c>
      <c r="B26" s="1" t="s">
        <v>79</v>
      </c>
      <c r="C26" s="0" t="s">
        <v>79</v>
      </c>
      <c r="D26" s="0" t="s">
        <v>243</v>
      </c>
      <c r="E26" s="0" t="s">
        <v>244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24</v>
      </c>
      <c r="B27" s="1" t="s">
        <v>82</v>
      </c>
      <c r="C27" s="0" t="s">
        <v>82</v>
      </c>
      <c r="D27" s="0" t="s">
        <v>245</v>
      </c>
      <c r="E27" s="0" t="s">
        <v>246</v>
      </c>
      <c r="F27" s="0" t="n">
        <v>9</v>
      </c>
      <c r="I27" s="0" t="n">
        <v>9</v>
      </c>
    </row>
    <row r="28" customFormat="false" ht="15" hidden="false" customHeight="false" outlineLevel="0" collapsed="false">
      <c r="A28" s="0" t="n">
        <v>25</v>
      </c>
      <c r="B28" s="1" t="s">
        <v>85</v>
      </c>
      <c r="C28" s="0" t="s">
        <v>85</v>
      </c>
      <c r="D28" s="0" t="s">
        <v>247</v>
      </c>
      <c r="E28" s="0" t="s">
        <v>223</v>
      </c>
      <c r="F28" s="0" t="n">
        <v>10</v>
      </c>
      <c r="I28" s="0" t="n">
        <v>10</v>
      </c>
    </row>
    <row r="29" customFormat="false" ht="15" hidden="false" customHeight="false" outlineLevel="0" collapsed="false">
      <c r="A29" s="0" t="n">
        <v>26</v>
      </c>
      <c r="B29" s="1" t="s">
        <v>88</v>
      </c>
      <c r="F29" s="0" t="n">
        <v>1</v>
      </c>
      <c r="I29" s="0" t="n">
        <v>1</v>
      </c>
    </row>
    <row r="30" customFormat="false" ht="15" hidden="false" customHeight="false" outlineLevel="0" collapsed="false">
      <c r="H30" s="0" t="s">
        <v>248</v>
      </c>
      <c r="I30" s="0" t="n">
        <f aca="false">COUNTIF(I2:I29,"&gt;0")</f>
        <v>26</v>
      </c>
    </row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3" activeCellId="0" sqref="D3"/>
    </sheetView>
  </sheetViews>
  <sheetFormatPr defaultColWidth="9.4921875" defaultRowHeight="12.8" zeroHeight="false" outlineLevelRow="0" outlineLevelCol="0"/>
  <cols>
    <col collapsed="false" customWidth="true" hidden="false" outlineLevel="0" max="1" min="1" style="0" width="16.47"/>
    <col collapsed="false" customWidth="true" hidden="false" outlineLevel="0" max="2" min="2" style="0" width="22.55"/>
    <col collapsed="false" customWidth="true" hidden="false" outlineLevel="0" max="3" min="3" style="0" width="21.19"/>
  </cols>
  <sheetData>
    <row r="1" customFormat="false" ht="15" hidden="false" customHeight="false" outlineLevel="0" collapsed="false">
      <c r="A1" s="0" t="s">
        <v>2</v>
      </c>
      <c r="B1" s="0" t="s">
        <v>101</v>
      </c>
      <c r="C1" s="0" t="s">
        <v>102</v>
      </c>
      <c r="D1" s="0" t="s">
        <v>249</v>
      </c>
      <c r="E1" s="0" t="s">
        <v>250</v>
      </c>
      <c r="F1" s="0" t="s">
        <v>251</v>
      </c>
      <c r="G1" s="0" t="s">
        <v>252</v>
      </c>
      <c r="H1" s="0" t="s">
        <v>253</v>
      </c>
      <c r="I1" s="0" t="s">
        <v>254</v>
      </c>
      <c r="J1" s="0" t="s">
        <v>255</v>
      </c>
      <c r="K1" s="0" t="s">
        <v>256</v>
      </c>
      <c r="L1" s="0" t="s">
        <v>257</v>
      </c>
      <c r="M1" s="0" t="s">
        <v>258</v>
      </c>
    </row>
    <row r="2" customFormat="false" ht="15" hidden="false" customHeight="false" outlineLevel="0" collapsed="false">
      <c r="A2" s="0" t="s">
        <v>63</v>
      </c>
      <c r="B2" s="0" t="s">
        <v>259</v>
      </c>
      <c r="C2" s="0" t="s">
        <v>260</v>
      </c>
      <c r="D2" s="0" t="n">
        <v>3</v>
      </c>
      <c r="E2" s="0" t="n">
        <v>0</v>
      </c>
      <c r="F2" s="0" t="n">
        <v>0</v>
      </c>
      <c r="G2" s="0" t="n">
        <v>1</v>
      </c>
      <c r="H2" s="0" t="n">
        <v>0</v>
      </c>
      <c r="I2" s="0" t="n">
        <v>0</v>
      </c>
      <c r="J2" s="0" t="n">
        <v>0</v>
      </c>
      <c r="K2" s="0" t="n">
        <v>1</v>
      </c>
      <c r="L2" s="0" t="n">
        <v>1</v>
      </c>
      <c r="M2" s="0" t="n">
        <v>0</v>
      </c>
    </row>
    <row r="3" customFormat="false" ht="15" hidden="false" customHeight="false" outlineLevel="0" collapsed="false">
      <c r="A3" s="0" t="s">
        <v>44</v>
      </c>
      <c r="B3" s="0" t="s">
        <v>261</v>
      </c>
      <c r="C3" s="0" t="s">
        <v>262</v>
      </c>
      <c r="D3" s="0" t="n">
        <v>6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0</v>
      </c>
      <c r="J3" s="0" t="n">
        <v>1</v>
      </c>
      <c r="K3" s="0" t="n">
        <v>0</v>
      </c>
      <c r="L3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4" activeCellId="0" sqref="D4"/>
    </sheetView>
  </sheetViews>
  <sheetFormatPr defaultColWidth="9.4921875" defaultRowHeight="12.8" zeroHeight="false" outlineLevelRow="0" outlineLevelCol="0"/>
  <cols>
    <col collapsed="false" customWidth="true" hidden="false" outlineLevel="0" max="1" min="1" style="0" width="12.3"/>
    <col collapsed="false" customWidth="true" hidden="false" outlineLevel="0" max="2" min="2" style="0" width="22.55"/>
    <col collapsed="false" customWidth="true" hidden="false" outlineLevel="0" max="3" min="3" style="0" width="21.19"/>
  </cols>
  <sheetData>
    <row r="1" customFormat="false" ht="15" hidden="false" customHeight="false" outlineLevel="0" collapsed="false">
      <c r="A1" s="0" t="s">
        <v>2</v>
      </c>
      <c r="B1" s="0" t="s">
        <v>101</v>
      </c>
      <c r="C1" s="0" t="s">
        <v>102</v>
      </c>
      <c r="D1" s="0" t="s">
        <v>249</v>
      </c>
      <c r="E1" s="0" t="s">
        <v>250</v>
      </c>
      <c r="F1" s="0" t="s">
        <v>251</v>
      </c>
      <c r="G1" s="0" t="s">
        <v>252</v>
      </c>
      <c r="H1" s="0" t="s">
        <v>253</v>
      </c>
      <c r="I1" s="0" t="s">
        <v>254</v>
      </c>
      <c r="J1" s="0" t="s">
        <v>255</v>
      </c>
      <c r="K1" s="0" t="s">
        <v>256</v>
      </c>
      <c r="L1" s="0" t="s">
        <v>257</v>
      </c>
      <c r="M1" s="0" t="s">
        <v>258</v>
      </c>
    </row>
    <row r="2" customFormat="false" ht="15" hidden="false" customHeight="false" outlineLevel="0" collapsed="false">
      <c r="A2" s="0" t="s">
        <v>38</v>
      </c>
      <c r="B2" s="0" t="s">
        <v>263</v>
      </c>
      <c r="C2" s="0" t="s">
        <v>264</v>
      </c>
      <c r="D2" s="0" t="n">
        <v>7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</row>
    <row r="3" customFormat="false" ht="15" hidden="false" customHeight="false" outlineLevel="0" collapsed="false">
      <c r="A3" s="0" t="s">
        <v>44</v>
      </c>
      <c r="B3" s="0" t="s">
        <v>265</v>
      </c>
      <c r="C3" s="0" t="s">
        <v>266</v>
      </c>
      <c r="D3" s="0" t="n">
        <v>4</v>
      </c>
      <c r="E3" s="0" t="n">
        <v>1</v>
      </c>
      <c r="F3" s="0" t="n">
        <v>1</v>
      </c>
      <c r="G3" s="0" t="n">
        <v>1</v>
      </c>
      <c r="H3" s="0" t="n">
        <v>0</v>
      </c>
      <c r="I3" s="0" t="n">
        <v>0</v>
      </c>
      <c r="J3" s="0" t="n">
        <v>1</v>
      </c>
      <c r="K3" s="0" t="n">
        <v>0</v>
      </c>
      <c r="L3" s="0" t="n">
        <v>0</v>
      </c>
    </row>
    <row r="4" customFormat="false" ht="15" hidden="false" customHeight="false" outlineLevel="0" collapsed="false">
      <c r="A4" s="0" t="s">
        <v>66</v>
      </c>
      <c r="B4" s="0" t="s">
        <v>267</v>
      </c>
      <c r="C4" s="0" t="s">
        <v>268</v>
      </c>
      <c r="D4" s="0" t="n">
        <v>9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0" t="n">
        <v>1</v>
      </c>
      <c r="M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4" activeCellId="0" sqref="D4"/>
    </sheetView>
  </sheetViews>
  <sheetFormatPr defaultColWidth="9.4921875" defaultRowHeight="12.8" zeroHeight="false" outlineLevelRow="0" outlineLevelCol="0"/>
  <cols>
    <col collapsed="false" customWidth="true" hidden="false" outlineLevel="0" max="1" min="1" style="0" width="12.94"/>
    <col collapsed="false" customWidth="true" hidden="false" outlineLevel="0" max="2" min="2" style="0" width="22.55"/>
    <col collapsed="false" customWidth="true" hidden="false" outlineLevel="0" max="3" min="3" style="0" width="22.2"/>
    <col collapsed="false" customWidth="true" hidden="false" outlineLevel="0" max="4" min="4" style="0" width="15.11"/>
  </cols>
  <sheetData>
    <row r="1" customFormat="false" ht="15" hidden="false" customHeight="false" outlineLevel="0" collapsed="false">
      <c r="A1" s="0" t="s">
        <v>2</v>
      </c>
      <c r="B1" s="0" t="s">
        <v>101</v>
      </c>
      <c r="C1" s="0" t="s">
        <v>102</v>
      </c>
      <c r="D1" s="0" t="s">
        <v>249</v>
      </c>
      <c r="E1" s="0" t="s">
        <v>250</v>
      </c>
      <c r="F1" s="0" t="s">
        <v>251</v>
      </c>
      <c r="G1" s="0" t="s">
        <v>252</v>
      </c>
      <c r="H1" s="0" t="s">
        <v>253</v>
      </c>
      <c r="I1" s="0" t="s">
        <v>254</v>
      </c>
      <c r="J1" s="0" t="s">
        <v>255</v>
      </c>
      <c r="K1" s="0" t="s">
        <v>256</v>
      </c>
      <c r="L1" s="0" t="s">
        <v>257</v>
      </c>
      <c r="M1" s="0" t="s">
        <v>258</v>
      </c>
    </row>
    <row r="2" customFormat="false" ht="15" hidden="false" customHeight="false" outlineLevel="0" collapsed="false">
      <c r="A2" s="0" t="s">
        <v>29</v>
      </c>
      <c r="B2" s="0" t="s">
        <v>269</v>
      </c>
      <c r="C2" s="0" t="s">
        <v>270</v>
      </c>
      <c r="D2" s="0" t="n">
        <v>6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0</v>
      </c>
      <c r="L2" s="0" t="n">
        <v>0</v>
      </c>
    </row>
    <row r="3" customFormat="false" ht="15" hidden="false" customHeight="false" outlineLevel="0" collapsed="false">
      <c r="A3" s="0" t="s">
        <v>38</v>
      </c>
      <c r="B3" s="0" t="s">
        <v>271</v>
      </c>
      <c r="C3" s="0" t="s">
        <v>272</v>
      </c>
      <c r="D3" s="0" t="n">
        <v>6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0</v>
      </c>
      <c r="L3" s="0" t="n">
        <v>0</v>
      </c>
    </row>
    <row r="4" customFormat="false" ht="15" hidden="false" customHeight="false" outlineLevel="0" collapsed="false">
      <c r="A4" s="0" t="s">
        <v>44</v>
      </c>
      <c r="B4" s="0" t="s">
        <v>273</v>
      </c>
      <c r="C4" s="0" t="s">
        <v>274</v>
      </c>
      <c r="D4" s="0" t="n">
        <v>3</v>
      </c>
      <c r="E4" s="0" t="n">
        <v>0</v>
      </c>
      <c r="F4" s="0" t="n">
        <v>1</v>
      </c>
      <c r="G4" s="0" t="n">
        <v>0</v>
      </c>
      <c r="H4" s="0" t="n">
        <v>0</v>
      </c>
      <c r="I4" s="0" t="n">
        <v>1</v>
      </c>
      <c r="J4" s="0" t="n">
        <v>1</v>
      </c>
      <c r="K4" s="0" t="n">
        <v>0</v>
      </c>
      <c r="L4" s="0" t="n">
        <v>0</v>
      </c>
      <c r="M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9" activeCellId="0" sqref="G9"/>
    </sheetView>
  </sheetViews>
  <sheetFormatPr defaultColWidth="9.4921875" defaultRowHeight="12.8" zeroHeight="false" outlineLevelRow="0" outlineLevelCol="0"/>
  <sheetData>
    <row r="1" customFormat="false" ht="15" hidden="false" customHeight="false" outlineLevel="0" collapsed="false">
      <c r="A1" s="0" t="s">
        <v>2</v>
      </c>
      <c r="B1" s="0" t="s">
        <v>101</v>
      </c>
      <c r="C1" s="0" t="s">
        <v>102</v>
      </c>
      <c r="D1" s="0" t="s">
        <v>103</v>
      </c>
      <c r="E1" s="0" t="s">
        <v>275</v>
      </c>
      <c r="F1" s="0" t="s">
        <v>276</v>
      </c>
      <c r="G1" s="0" t="s">
        <v>94</v>
      </c>
    </row>
    <row r="2" customFormat="false" ht="15" hidden="false" customHeight="false" outlineLevel="0" collapsed="false">
      <c r="A2" s="0" t="s">
        <v>16</v>
      </c>
      <c r="B2" s="0" t="s">
        <v>277</v>
      </c>
      <c r="C2" s="0" t="s">
        <v>278</v>
      </c>
      <c r="D2" s="0" t="n">
        <v>0</v>
      </c>
      <c r="E2" s="0" t="n">
        <v>0</v>
      </c>
      <c r="F2" s="0" t="n">
        <v>0</v>
      </c>
      <c r="G2" s="0" t="n">
        <f aca="false">ROUND(D2,0)</f>
        <v>0</v>
      </c>
    </row>
    <row r="3" customFormat="false" ht="15" hidden="false" customHeight="false" outlineLevel="0" collapsed="false">
      <c r="A3" s="0" t="s">
        <v>35</v>
      </c>
      <c r="B3" s="0" t="s">
        <v>279</v>
      </c>
      <c r="C3" s="0" t="s">
        <v>280</v>
      </c>
      <c r="D3" s="0" t="n">
        <v>0</v>
      </c>
      <c r="E3" s="0" t="n">
        <v>0</v>
      </c>
      <c r="F3" s="0" t="n">
        <v>0</v>
      </c>
      <c r="G3" s="0" t="n">
        <f aca="false">ROUND(D3,0)</f>
        <v>0</v>
      </c>
    </row>
    <row r="4" customFormat="false" ht="15" hidden="false" customHeight="false" outlineLevel="0" collapsed="false">
      <c r="A4" s="0" t="s">
        <v>38</v>
      </c>
      <c r="B4" s="0" t="s">
        <v>281</v>
      </c>
      <c r="C4" s="0" t="s">
        <v>282</v>
      </c>
      <c r="D4" s="0" t="n">
        <v>0</v>
      </c>
      <c r="E4" s="0" t="n">
        <v>0</v>
      </c>
      <c r="F4" s="0" t="n">
        <v>0</v>
      </c>
      <c r="G4" s="0" t="n">
        <f aca="false">ROUND(D4,0)</f>
        <v>0</v>
      </c>
    </row>
    <row r="5" customFormat="false" ht="15" hidden="false" customHeight="false" outlineLevel="0" collapsed="false">
      <c r="A5" s="0" t="s">
        <v>38</v>
      </c>
      <c r="B5" s="0" t="s">
        <v>283</v>
      </c>
      <c r="C5" s="0" t="s">
        <v>284</v>
      </c>
      <c r="D5" s="0" t="n">
        <v>0</v>
      </c>
      <c r="E5" s="0" t="n">
        <v>0</v>
      </c>
      <c r="F5" s="0" t="n">
        <v>0</v>
      </c>
      <c r="G5" s="0" t="n">
        <f aca="false">ROUND(D5,0)</f>
        <v>0</v>
      </c>
    </row>
    <row r="6" customFormat="false" ht="15" hidden="false" customHeight="false" outlineLevel="0" collapsed="false">
      <c r="A6" s="0" t="s">
        <v>47</v>
      </c>
      <c r="B6" s="0" t="s">
        <v>277</v>
      </c>
      <c r="C6" s="0" t="s">
        <v>285</v>
      </c>
      <c r="D6" s="0" t="n">
        <v>0</v>
      </c>
      <c r="E6" s="0" t="n">
        <v>0</v>
      </c>
      <c r="F6" s="0" t="n">
        <v>0</v>
      </c>
      <c r="G6" s="0" t="n">
        <f aca="false">ROUND(D6,0)</f>
        <v>0</v>
      </c>
    </row>
    <row r="7" customFormat="false" ht="15" hidden="false" customHeight="false" outlineLevel="0" collapsed="false">
      <c r="A7" s="0" t="s">
        <v>60</v>
      </c>
      <c r="B7" s="0" t="s">
        <v>281</v>
      </c>
      <c r="C7" s="0" t="s">
        <v>286</v>
      </c>
      <c r="D7" s="0" t="n">
        <v>0</v>
      </c>
      <c r="E7" s="0" t="n">
        <v>0</v>
      </c>
      <c r="F7" s="0" t="n">
        <v>0</v>
      </c>
      <c r="G7" s="0" t="n">
        <f aca="false">ROUND(D7,0)</f>
        <v>0</v>
      </c>
    </row>
    <row r="8" customFormat="false" ht="15" hidden="false" customHeight="false" outlineLevel="0" collapsed="false">
      <c r="A8" s="0" t="s">
        <v>82</v>
      </c>
      <c r="B8" s="0" t="s">
        <v>287</v>
      </c>
      <c r="C8" s="0" t="s">
        <v>288</v>
      </c>
      <c r="D8" s="0" t="n">
        <v>10</v>
      </c>
      <c r="E8" s="0" t="n">
        <v>1.67</v>
      </c>
      <c r="F8" s="0" t="n">
        <v>8.33</v>
      </c>
      <c r="G8" s="0" t="n">
        <f aca="false">ROUND(D8,0)</f>
        <v>10</v>
      </c>
    </row>
    <row r="9" customFormat="false" ht="15" hidden="false" customHeight="false" outlineLevel="0" collapsed="false">
      <c r="A9" s="0" t="s">
        <v>85</v>
      </c>
      <c r="B9" s="0" t="s">
        <v>289</v>
      </c>
      <c r="C9" s="0" t="s">
        <v>290</v>
      </c>
      <c r="D9" s="0" t="n">
        <v>1.67</v>
      </c>
      <c r="E9" s="0" t="n">
        <v>1.67</v>
      </c>
      <c r="F9" s="0" t="s">
        <v>108</v>
      </c>
      <c r="G9" s="0" t="n">
        <f aca="false">ROUND(D9,0)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11374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2025-05-05T16:27:59Z</dcterms:created>
  <dc:creator/>
  <dc:description/>
  <dc:language>es-AR</dc:language>
  <cp:lastModifiedBy/>
  <dcterms:modified xsi:type="dcterms:W3CDTF">2025-07-11T14:23:00Z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